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Engeselt\Documents\GitHub\ASPO_2\"/>
    </mc:Choice>
  </mc:AlternateContent>
  <xr:revisionPtr revIDLastSave="0" documentId="13_ncr:1_{B8CE3F56-8631-4D57-8897-0D85556314BE}" xr6:coauthVersionLast="36" xr6:coauthVersionMax="36" xr10:uidLastSave="{00000000-0000-0000-0000-000000000000}"/>
  <bookViews>
    <workbookView xWindow="0" yWindow="0" windowWidth="28800" windowHeight="11805" activeTab="2" xr2:uid="{00000000-000D-0000-FFFF-FFFF00000000}"/>
  </bookViews>
  <sheets>
    <sheet name="Potência Ativa Mínima" sheetId="1" r:id="rId1"/>
    <sheet name="Potência Reativa Mínima" sheetId="2" r:id="rId2"/>
    <sheet name="Potência Aparente Mínima" sheetId="3" r:id="rId3"/>
  </sheets>
  <definedNames>
    <definedName name="_xlnm._FilterDatabase" localSheetId="2" hidden="1">'Potência Aparente Mínima'!$A$1:$AL$1035</definedName>
  </definedNames>
  <calcPr calcId="191029"/>
</workbook>
</file>

<file path=xl/calcChain.xml><?xml version="1.0" encoding="utf-8"?>
<calcChain xmlns="http://schemas.openxmlformats.org/spreadsheetml/2006/main"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655" i="3"/>
  <c r="AL656" i="3"/>
  <c r="AL657" i="3"/>
  <c r="AL658" i="3"/>
  <c r="AL659" i="3"/>
  <c r="AL660" i="3"/>
  <c r="AL661" i="3"/>
  <c r="AL662" i="3"/>
  <c r="AL663" i="3"/>
  <c r="AL664" i="3"/>
  <c r="AL665" i="3"/>
  <c r="AL666" i="3"/>
  <c r="AL667" i="3"/>
  <c r="AL668" i="3"/>
  <c r="AL669" i="3"/>
  <c r="AL670" i="3"/>
  <c r="AL671" i="3"/>
  <c r="AL672" i="3"/>
  <c r="AL673" i="3"/>
  <c r="AL674" i="3"/>
  <c r="AL675" i="3"/>
  <c r="AL676" i="3"/>
  <c r="AL677" i="3"/>
  <c r="AL678" i="3"/>
  <c r="AL679" i="3"/>
  <c r="AL680" i="3"/>
  <c r="AL681" i="3"/>
  <c r="AL682" i="3"/>
  <c r="AL683" i="3"/>
  <c r="AL684" i="3"/>
  <c r="AL685" i="3"/>
  <c r="AL686" i="3"/>
  <c r="AL687" i="3"/>
  <c r="AL688" i="3"/>
  <c r="AL689" i="3"/>
  <c r="AL690" i="3"/>
  <c r="AL691" i="3"/>
  <c r="AL692" i="3"/>
  <c r="AL693" i="3"/>
  <c r="AL694" i="3"/>
  <c r="AL695" i="3"/>
  <c r="AL696" i="3"/>
  <c r="AL697" i="3"/>
  <c r="AL698" i="3"/>
  <c r="AL699" i="3"/>
  <c r="AL700" i="3"/>
  <c r="AL701" i="3"/>
  <c r="AL702" i="3"/>
  <c r="AL703" i="3"/>
  <c r="AL704" i="3"/>
  <c r="AL705" i="3"/>
  <c r="AL706" i="3"/>
  <c r="AL707" i="3"/>
  <c r="AL708" i="3"/>
  <c r="AL709" i="3"/>
  <c r="AL710" i="3"/>
  <c r="AL711" i="3"/>
  <c r="AL712" i="3"/>
  <c r="AL713" i="3"/>
  <c r="AL714" i="3"/>
  <c r="AL715" i="3"/>
  <c r="AL716" i="3"/>
  <c r="AL717" i="3"/>
  <c r="AL718" i="3"/>
  <c r="AL719" i="3"/>
  <c r="AL720" i="3"/>
  <c r="AL721" i="3"/>
  <c r="AL722" i="3"/>
  <c r="AL723" i="3"/>
  <c r="AL724" i="3"/>
  <c r="AL725" i="3"/>
  <c r="AL726" i="3"/>
  <c r="AL727" i="3"/>
  <c r="AL728" i="3"/>
  <c r="AL729" i="3"/>
  <c r="AL730" i="3"/>
  <c r="AL731" i="3"/>
  <c r="AL732" i="3"/>
  <c r="AL733" i="3"/>
  <c r="AL734" i="3"/>
  <c r="AL735" i="3"/>
  <c r="AL736" i="3"/>
  <c r="AL737" i="3"/>
  <c r="AL738" i="3"/>
  <c r="AL739" i="3"/>
  <c r="AL740" i="3"/>
  <c r="AL741" i="3"/>
  <c r="AL742" i="3"/>
  <c r="AL743" i="3"/>
  <c r="AL744" i="3"/>
  <c r="AL745" i="3"/>
  <c r="AL746" i="3"/>
  <c r="AL747" i="3"/>
  <c r="AL748" i="3"/>
  <c r="AL749" i="3"/>
  <c r="AL750" i="3"/>
  <c r="AL751" i="3"/>
  <c r="AL752" i="3"/>
  <c r="AL753" i="3"/>
  <c r="AL754" i="3"/>
  <c r="AL755" i="3"/>
  <c r="AL756" i="3"/>
  <c r="AL757" i="3"/>
  <c r="AL758" i="3"/>
  <c r="AL759" i="3"/>
  <c r="AL760" i="3"/>
  <c r="AL761" i="3"/>
  <c r="AL762" i="3"/>
  <c r="AL763" i="3"/>
  <c r="AL764" i="3"/>
  <c r="AL765" i="3"/>
  <c r="AL766" i="3"/>
  <c r="AL767" i="3"/>
  <c r="AL768" i="3"/>
  <c r="AL769" i="3"/>
  <c r="AL770" i="3"/>
  <c r="AL771" i="3"/>
  <c r="AL772" i="3"/>
  <c r="AL773" i="3"/>
  <c r="AL774" i="3"/>
  <c r="AL775" i="3"/>
  <c r="AL776" i="3"/>
  <c r="AL777" i="3"/>
  <c r="AL778" i="3"/>
  <c r="AL779" i="3"/>
  <c r="AL780" i="3"/>
  <c r="AL781" i="3"/>
  <c r="AL782" i="3"/>
  <c r="AL783" i="3"/>
  <c r="AL784" i="3"/>
  <c r="AL785" i="3"/>
  <c r="AL786" i="3"/>
  <c r="AL787" i="3"/>
  <c r="AL788" i="3"/>
  <c r="AL789" i="3"/>
  <c r="AL790" i="3"/>
  <c r="AL791" i="3"/>
  <c r="AL792" i="3"/>
  <c r="AL793" i="3"/>
  <c r="AL794" i="3"/>
  <c r="AL795" i="3"/>
  <c r="AL796" i="3"/>
  <c r="AL797" i="3"/>
  <c r="AL798" i="3"/>
  <c r="AL799" i="3"/>
  <c r="AL800" i="3"/>
  <c r="AL801" i="3"/>
  <c r="AL802" i="3"/>
  <c r="AL803" i="3"/>
  <c r="AL804" i="3"/>
  <c r="AL805" i="3"/>
  <c r="AL806" i="3"/>
  <c r="AL807" i="3"/>
  <c r="AL808" i="3"/>
  <c r="AL809" i="3"/>
  <c r="AL810" i="3"/>
  <c r="AL811" i="3"/>
  <c r="AL812" i="3"/>
  <c r="AL813" i="3"/>
  <c r="AL814" i="3"/>
  <c r="AL815" i="3"/>
  <c r="AL816" i="3"/>
  <c r="AL817" i="3"/>
  <c r="AL818" i="3"/>
  <c r="AL819" i="3"/>
  <c r="AL820" i="3"/>
  <c r="AL821" i="3"/>
  <c r="AL822" i="3"/>
  <c r="AL823" i="3"/>
  <c r="AL824" i="3"/>
  <c r="AL825" i="3"/>
  <c r="AL826" i="3"/>
  <c r="AL827" i="3"/>
  <c r="AL828" i="3"/>
  <c r="AL829" i="3"/>
  <c r="AL830" i="3"/>
  <c r="AL831" i="3"/>
  <c r="AL832" i="3"/>
  <c r="AL833" i="3"/>
  <c r="AL834" i="3"/>
  <c r="AL835" i="3"/>
  <c r="AL836" i="3"/>
  <c r="AL837" i="3"/>
  <c r="AL838" i="3"/>
  <c r="AL839" i="3"/>
  <c r="AL840" i="3"/>
  <c r="AL841" i="3"/>
  <c r="AL842" i="3"/>
  <c r="AL843" i="3"/>
  <c r="AL844" i="3"/>
  <c r="AL845" i="3"/>
  <c r="AL846" i="3"/>
  <c r="AL847" i="3"/>
  <c r="AL848" i="3"/>
  <c r="AL849" i="3"/>
  <c r="AL850" i="3"/>
  <c r="AL851" i="3"/>
  <c r="AL852" i="3"/>
  <c r="AL853" i="3"/>
  <c r="AL854" i="3"/>
  <c r="AL855" i="3"/>
  <c r="AL856" i="3"/>
  <c r="AL857" i="3"/>
  <c r="AL858" i="3"/>
  <c r="AL859" i="3"/>
  <c r="AL860" i="3"/>
  <c r="AL861" i="3"/>
  <c r="AL862" i="3"/>
  <c r="AL863" i="3"/>
  <c r="AL864" i="3"/>
  <c r="AL865" i="3"/>
  <c r="AL866" i="3"/>
  <c r="AL867" i="3"/>
  <c r="AL868" i="3"/>
  <c r="AL869" i="3"/>
  <c r="AL870" i="3"/>
  <c r="AL871" i="3"/>
  <c r="AL872" i="3"/>
  <c r="AL873" i="3"/>
  <c r="AL874" i="3"/>
  <c r="AL875" i="3"/>
  <c r="AL876" i="3"/>
  <c r="AL877" i="3"/>
  <c r="AL878" i="3"/>
  <c r="AL879" i="3"/>
  <c r="AL880" i="3"/>
  <c r="AL881" i="3"/>
  <c r="AL882" i="3"/>
  <c r="AL883" i="3"/>
  <c r="AL884" i="3"/>
  <c r="AL885" i="3"/>
  <c r="AL886" i="3"/>
  <c r="AL887" i="3"/>
  <c r="AL888" i="3"/>
  <c r="AL889" i="3"/>
  <c r="AL890" i="3"/>
  <c r="AL891" i="3"/>
  <c r="AL892" i="3"/>
  <c r="AL893" i="3"/>
  <c r="AL894" i="3"/>
  <c r="AL895" i="3"/>
  <c r="AL896" i="3"/>
  <c r="AL897" i="3"/>
  <c r="AL898" i="3"/>
  <c r="AL899" i="3"/>
  <c r="AL900" i="3"/>
  <c r="AL901" i="3"/>
  <c r="AL902" i="3"/>
  <c r="AL903" i="3"/>
  <c r="AL904" i="3"/>
  <c r="AL905" i="3"/>
  <c r="AL906" i="3"/>
  <c r="AL907" i="3"/>
  <c r="AL908" i="3"/>
  <c r="AL909" i="3"/>
  <c r="AL910" i="3"/>
  <c r="AL911" i="3"/>
  <c r="AL912" i="3"/>
  <c r="AL913" i="3"/>
  <c r="AL914" i="3"/>
  <c r="AL915" i="3"/>
  <c r="AL916" i="3"/>
  <c r="AL917" i="3"/>
  <c r="AL918" i="3"/>
  <c r="AL919" i="3"/>
  <c r="AL920" i="3"/>
  <c r="AL921" i="3"/>
  <c r="AL922" i="3"/>
  <c r="AL923" i="3"/>
  <c r="AL924" i="3"/>
  <c r="AL925" i="3"/>
  <c r="AL926" i="3"/>
  <c r="AL927" i="3"/>
  <c r="AL928" i="3"/>
  <c r="AL929" i="3"/>
  <c r="AL930" i="3"/>
  <c r="AL931" i="3"/>
  <c r="AL932" i="3"/>
  <c r="AL933" i="3"/>
  <c r="AL934" i="3"/>
  <c r="AL935" i="3"/>
  <c r="AL936" i="3"/>
  <c r="AL937" i="3"/>
  <c r="AL938" i="3"/>
  <c r="AL939" i="3"/>
  <c r="AL940" i="3"/>
  <c r="AL941" i="3"/>
  <c r="AL942" i="3"/>
  <c r="AL943" i="3"/>
  <c r="AL944" i="3"/>
  <c r="AL945" i="3"/>
  <c r="AL946" i="3"/>
  <c r="AL947" i="3"/>
  <c r="AL948" i="3"/>
  <c r="AL949" i="3"/>
  <c r="AL950" i="3"/>
  <c r="AL951" i="3"/>
  <c r="AL952" i="3"/>
  <c r="AL953" i="3"/>
  <c r="AL954" i="3"/>
  <c r="AL955" i="3"/>
  <c r="AL956" i="3"/>
  <c r="AL957" i="3"/>
  <c r="AL958" i="3"/>
  <c r="AL959" i="3"/>
  <c r="AL960" i="3"/>
  <c r="AL961" i="3"/>
  <c r="AL962" i="3"/>
  <c r="AL963" i="3"/>
  <c r="AL964" i="3"/>
  <c r="AL965" i="3"/>
  <c r="AL966" i="3"/>
  <c r="AL967" i="3"/>
  <c r="AL968" i="3"/>
  <c r="AL969" i="3"/>
  <c r="AL970" i="3"/>
  <c r="AL971" i="3"/>
  <c r="AL972" i="3"/>
  <c r="AL973" i="3"/>
  <c r="AL974" i="3"/>
  <c r="AL975" i="3"/>
  <c r="AL976" i="3"/>
  <c r="AL977" i="3"/>
  <c r="AL978" i="3"/>
  <c r="AL979" i="3"/>
  <c r="AL980" i="3"/>
  <c r="AL981" i="3"/>
  <c r="AL982" i="3"/>
  <c r="AL983" i="3"/>
  <c r="AL984" i="3"/>
  <c r="AL985" i="3"/>
  <c r="AL986" i="3"/>
  <c r="AL987" i="3"/>
  <c r="AL988" i="3"/>
  <c r="AL989" i="3"/>
  <c r="AL990" i="3"/>
  <c r="AL991" i="3"/>
  <c r="AL992" i="3"/>
  <c r="AL993" i="3"/>
  <c r="AL994" i="3"/>
  <c r="AL995" i="3"/>
  <c r="AL996" i="3"/>
  <c r="AL997" i="3"/>
  <c r="AL998" i="3"/>
  <c r="AL999" i="3"/>
  <c r="AL1000" i="3"/>
  <c r="AL1001" i="3"/>
  <c r="AL1002" i="3"/>
  <c r="AL1003" i="3"/>
  <c r="AL1004" i="3"/>
  <c r="AL1005" i="3"/>
  <c r="AL1006" i="3"/>
  <c r="AL1007" i="3"/>
  <c r="AL1008" i="3"/>
  <c r="AL1009" i="3"/>
  <c r="AL1010" i="3"/>
  <c r="AL1011" i="3"/>
  <c r="AL1012" i="3"/>
  <c r="AL1013" i="3"/>
  <c r="AL1014" i="3"/>
  <c r="AL1015" i="3"/>
  <c r="AL1016" i="3"/>
  <c r="AL1017" i="3"/>
  <c r="AL1018" i="3"/>
  <c r="AL1019" i="3"/>
  <c r="AL1020" i="3"/>
  <c r="AL1021" i="3"/>
  <c r="AL1022" i="3"/>
  <c r="AL1023" i="3"/>
  <c r="AL1024" i="3"/>
  <c r="AL1025" i="3"/>
  <c r="AL1026" i="3"/>
  <c r="AL1027" i="3"/>
  <c r="AL1028" i="3"/>
  <c r="AL1029" i="3"/>
  <c r="AL1030" i="3"/>
  <c r="AL1031" i="3"/>
  <c r="AL1032" i="3"/>
  <c r="AL1033" i="3"/>
  <c r="AL1034" i="3"/>
  <c r="AL1035" i="3"/>
  <c r="AL2" i="3"/>
  <c r="AH11" i="3"/>
  <c r="AI11" i="3" s="1"/>
  <c r="AJ11" i="3" s="1"/>
  <c r="AK11" i="3" s="1"/>
  <c r="AH12" i="3"/>
  <c r="AI12" i="3" s="1"/>
  <c r="AJ12" i="3" s="1"/>
  <c r="AK12" i="3" s="1"/>
  <c r="AH13" i="3"/>
  <c r="AI13" i="3" s="1"/>
  <c r="AJ13" i="3" s="1"/>
  <c r="AK13" i="3" s="1"/>
  <c r="AH14" i="3"/>
  <c r="AI14" i="3" s="1"/>
  <c r="AJ14" i="3" s="1"/>
  <c r="AK14" i="3" s="1"/>
  <c r="AH15" i="3"/>
  <c r="AI15" i="3" s="1"/>
  <c r="AJ15" i="3" s="1"/>
  <c r="AK15" i="3" s="1"/>
  <c r="AH16" i="3"/>
  <c r="AI16" i="3" s="1"/>
  <c r="AJ16" i="3" s="1"/>
  <c r="AK16" i="3" s="1"/>
  <c r="AH17" i="3"/>
  <c r="AI17" i="3" s="1"/>
  <c r="AJ17" i="3" s="1"/>
  <c r="AK17" i="3" s="1"/>
  <c r="AH18" i="3"/>
  <c r="AJ18" i="3" s="1"/>
  <c r="AH19" i="3"/>
  <c r="AI19" i="3" s="1"/>
  <c r="AJ19" i="3" s="1"/>
  <c r="AK19" i="3" s="1"/>
  <c r="AH20" i="3"/>
  <c r="AI20" i="3" s="1"/>
  <c r="AJ20" i="3" s="1"/>
  <c r="AK20" i="3" s="1"/>
  <c r="AH21" i="3"/>
  <c r="AI21" i="3" s="1"/>
  <c r="AJ21" i="3" s="1"/>
  <c r="AK21" i="3" s="1"/>
  <c r="AH22" i="3"/>
  <c r="AI22" i="3" s="1"/>
  <c r="AJ22" i="3" s="1"/>
  <c r="AK22" i="3" s="1"/>
  <c r="AH23" i="3"/>
  <c r="AI23" i="3" s="1"/>
  <c r="AJ23" i="3" s="1"/>
  <c r="AK23" i="3" s="1"/>
  <c r="AH24" i="3"/>
  <c r="AI24" i="3" s="1"/>
  <c r="AJ24" i="3" s="1"/>
  <c r="AK24" i="3" s="1"/>
  <c r="AH25" i="3"/>
  <c r="AI25" i="3" s="1"/>
  <c r="AJ25" i="3" s="1"/>
  <c r="AK25" i="3" s="1"/>
  <c r="AH26" i="3"/>
  <c r="AI26" i="3" s="1"/>
  <c r="AJ26" i="3" s="1"/>
  <c r="AK26" i="3" s="1"/>
  <c r="AH27" i="3"/>
  <c r="AJ27" i="3" s="1"/>
  <c r="AH28" i="3"/>
  <c r="AI28" i="3" s="1"/>
  <c r="AJ28" i="3" s="1"/>
  <c r="AK28" i="3" s="1"/>
  <c r="AH29" i="3"/>
  <c r="AI29" i="3" s="1"/>
  <c r="AJ29" i="3" s="1"/>
  <c r="AK29" i="3" s="1"/>
  <c r="AH30" i="3"/>
  <c r="AI30" i="3" s="1"/>
  <c r="AJ30" i="3" s="1"/>
  <c r="AK30" i="3" s="1"/>
  <c r="AH31" i="3"/>
  <c r="AI31" i="3" s="1"/>
  <c r="AJ31" i="3" s="1"/>
  <c r="AK31" i="3" s="1"/>
  <c r="AH32" i="3"/>
  <c r="AI32" i="3" s="1"/>
  <c r="AJ32" i="3" s="1"/>
  <c r="AK32" i="3" s="1"/>
  <c r="AH33" i="3"/>
  <c r="AI33" i="3" s="1"/>
  <c r="AJ33" i="3" s="1"/>
  <c r="AK33" i="3" s="1"/>
  <c r="AH34" i="3"/>
  <c r="AI34" i="3" s="1"/>
  <c r="AJ34" i="3" s="1"/>
  <c r="AK34" i="3" s="1"/>
  <c r="AH35" i="3"/>
  <c r="AI35" i="3" s="1"/>
  <c r="AJ35" i="3" s="1"/>
  <c r="AK35" i="3" s="1"/>
  <c r="AH36" i="3"/>
  <c r="AI36" i="3" s="1"/>
  <c r="AJ36" i="3" s="1"/>
  <c r="AK36" i="3" s="1"/>
  <c r="AH37" i="3"/>
  <c r="AI37" i="3" s="1"/>
  <c r="AJ37" i="3" s="1"/>
  <c r="AK37" i="3" s="1"/>
  <c r="AH38" i="3"/>
  <c r="AI38" i="3" s="1"/>
  <c r="AJ38" i="3" s="1"/>
  <c r="AK38" i="3" s="1"/>
  <c r="AH39" i="3"/>
  <c r="AI39" i="3" s="1"/>
  <c r="AJ39" i="3" s="1"/>
  <c r="AK39" i="3" s="1"/>
  <c r="AH40" i="3"/>
  <c r="AI40" i="3" s="1"/>
  <c r="AJ40" i="3" s="1"/>
  <c r="AK40" i="3" s="1"/>
  <c r="AH41" i="3"/>
  <c r="AI41" i="3" s="1"/>
  <c r="AJ41" i="3" s="1"/>
  <c r="AK41" i="3" s="1"/>
  <c r="AH42" i="3"/>
  <c r="AI42" i="3" s="1"/>
  <c r="AJ42" i="3" s="1"/>
  <c r="AK42" i="3" s="1"/>
  <c r="AH43" i="3"/>
  <c r="AI43" i="3" s="1"/>
  <c r="AJ43" i="3" s="1"/>
  <c r="AK43" i="3" s="1"/>
  <c r="AH44" i="3"/>
  <c r="AI44" i="3" s="1"/>
  <c r="AJ44" i="3" s="1"/>
  <c r="AK44" i="3" s="1"/>
  <c r="AH45" i="3"/>
  <c r="AI45" i="3" s="1"/>
  <c r="AJ45" i="3" s="1"/>
  <c r="AK45" i="3" s="1"/>
  <c r="AH46" i="3"/>
  <c r="AI46" i="3" s="1"/>
  <c r="AJ46" i="3" s="1"/>
  <c r="AK46" i="3" s="1"/>
  <c r="AH47" i="3"/>
  <c r="AI47" i="3" s="1"/>
  <c r="AJ47" i="3" s="1"/>
  <c r="AK47" i="3" s="1"/>
  <c r="AH48" i="3"/>
  <c r="AI48" i="3" s="1"/>
  <c r="AJ48" i="3" s="1"/>
  <c r="AK48" i="3" s="1"/>
  <c r="AH49" i="3"/>
  <c r="AJ49" i="3" s="1"/>
  <c r="AH50" i="3"/>
  <c r="AI50" i="3" s="1"/>
  <c r="AJ50" i="3" s="1"/>
  <c r="AK50" i="3" s="1"/>
  <c r="AH51" i="3"/>
  <c r="AI51" i="3" s="1"/>
  <c r="AJ51" i="3" s="1"/>
  <c r="AK51" i="3" s="1"/>
  <c r="AH52" i="3"/>
  <c r="AI52" i="3" s="1"/>
  <c r="AJ52" i="3" s="1"/>
  <c r="AK52" i="3" s="1"/>
  <c r="AH53" i="3"/>
  <c r="AI53" i="3" s="1"/>
  <c r="AJ53" i="3" s="1"/>
  <c r="AK53" i="3" s="1"/>
  <c r="AH54" i="3"/>
  <c r="AI54" i="3" s="1"/>
  <c r="AJ54" i="3" s="1"/>
  <c r="AK54" i="3" s="1"/>
  <c r="AH55" i="3"/>
  <c r="AI55" i="3" s="1"/>
  <c r="AJ55" i="3" s="1"/>
  <c r="AK55" i="3" s="1"/>
  <c r="AH56" i="3"/>
  <c r="AI56" i="3" s="1"/>
  <c r="AJ56" i="3" s="1"/>
  <c r="AK56" i="3" s="1"/>
  <c r="AH57" i="3"/>
  <c r="AI57" i="3" s="1"/>
  <c r="AJ57" i="3" s="1"/>
  <c r="AK57" i="3" s="1"/>
  <c r="AH58" i="3"/>
  <c r="AI58" i="3" s="1"/>
  <c r="AJ58" i="3" s="1"/>
  <c r="AK58" i="3" s="1"/>
  <c r="AH59" i="3"/>
  <c r="AI59" i="3" s="1"/>
  <c r="AJ59" i="3" s="1"/>
  <c r="AK59" i="3" s="1"/>
  <c r="AH60" i="3"/>
  <c r="AI60" i="3" s="1"/>
  <c r="AJ60" i="3" s="1"/>
  <c r="AK60" i="3" s="1"/>
  <c r="AH61" i="3"/>
  <c r="AI61" i="3" s="1"/>
  <c r="AJ61" i="3" s="1"/>
  <c r="AK61" i="3" s="1"/>
  <c r="AH62" i="3"/>
  <c r="AI62" i="3" s="1"/>
  <c r="AJ62" i="3" s="1"/>
  <c r="AK62" i="3" s="1"/>
  <c r="AH63" i="3"/>
  <c r="AI63" i="3" s="1"/>
  <c r="AJ63" i="3" s="1"/>
  <c r="AK63" i="3" s="1"/>
  <c r="AH64" i="3"/>
  <c r="AI64" i="3" s="1"/>
  <c r="AJ64" i="3" s="1"/>
  <c r="AK64" i="3" s="1"/>
  <c r="AH65" i="3"/>
  <c r="AI65" i="3" s="1"/>
  <c r="AJ65" i="3" s="1"/>
  <c r="AK65" i="3" s="1"/>
  <c r="AH66" i="3"/>
  <c r="AI66" i="3" s="1"/>
  <c r="AJ66" i="3" s="1"/>
  <c r="AK66" i="3" s="1"/>
  <c r="AH67" i="3"/>
  <c r="AI67" i="3" s="1"/>
  <c r="AJ67" i="3" s="1"/>
  <c r="AK67" i="3" s="1"/>
  <c r="AH68" i="3"/>
  <c r="AI68" i="3" s="1"/>
  <c r="AJ68" i="3" s="1"/>
  <c r="AK68" i="3" s="1"/>
  <c r="AH69" i="3"/>
  <c r="AI69" i="3" s="1"/>
  <c r="AJ69" i="3" s="1"/>
  <c r="AK69" i="3" s="1"/>
  <c r="AH70" i="3"/>
  <c r="AI70" i="3" s="1"/>
  <c r="AJ70" i="3" s="1"/>
  <c r="AK70" i="3" s="1"/>
  <c r="AH71" i="3"/>
  <c r="AI71" i="3" s="1"/>
  <c r="AJ71" i="3" s="1"/>
  <c r="AK71" i="3" s="1"/>
  <c r="AH72" i="3"/>
  <c r="AI72" i="3" s="1"/>
  <c r="AJ72" i="3" s="1"/>
  <c r="AK72" i="3" s="1"/>
  <c r="AH73" i="3"/>
  <c r="AI73" i="3" s="1"/>
  <c r="AJ73" i="3" s="1"/>
  <c r="AK73" i="3" s="1"/>
  <c r="AH74" i="3"/>
  <c r="AI74" i="3" s="1"/>
  <c r="AJ74" i="3" s="1"/>
  <c r="AK74" i="3" s="1"/>
  <c r="AH75" i="3"/>
  <c r="AI75" i="3" s="1"/>
  <c r="AJ75" i="3" s="1"/>
  <c r="AK75" i="3" s="1"/>
  <c r="AH76" i="3"/>
  <c r="AI76" i="3" s="1"/>
  <c r="AJ76" i="3" s="1"/>
  <c r="AK76" i="3" s="1"/>
  <c r="AH77" i="3"/>
  <c r="AI77" i="3" s="1"/>
  <c r="AJ77" i="3" s="1"/>
  <c r="AK77" i="3" s="1"/>
  <c r="AH78" i="3"/>
  <c r="AI78" i="3" s="1"/>
  <c r="AJ78" i="3" s="1"/>
  <c r="AK78" i="3" s="1"/>
  <c r="AH79" i="3"/>
  <c r="AI79" i="3" s="1"/>
  <c r="AJ79" i="3" s="1"/>
  <c r="AK79" i="3" s="1"/>
  <c r="AH80" i="3"/>
  <c r="AI80" i="3" s="1"/>
  <c r="AJ80" i="3" s="1"/>
  <c r="AK80" i="3" s="1"/>
  <c r="AH81" i="3"/>
  <c r="AI81" i="3" s="1"/>
  <c r="AJ81" i="3" s="1"/>
  <c r="AK81" i="3" s="1"/>
  <c r="AH82" i="3"/>
  <c r="AI82" i="3" s="1"/>
  <c r="AJ82" i="3" s="1"/>
  <c r="AK82" i="3" s="1"/>
  <c r="AH83" i="3"/>
  <c r="AI83" i="3" s="1"/>
  <c r="AJ83" i="3" s="1"/>
  <c r="AK83" i="3" s="1"/>
  <c r="AH84" i="3"/>
  <c r="AI84" i="3" s="1"/>
  <c r="AJ84" i="3" s="1"/>
  <c r="AK84" i="3" s="1"/>
  <c r="AH85" i="3"/>
  <c r="AI85" i="3" s="1"/>
  <c r="AJ85" i="3" s="1"/>
  <c r="AK85" i="3" s="1"/>
  <c r="AH86" i="3"/>
  <c r="AI86" i="3" s="1"/>
  <c r="AJ86" i="3" s="1"/>
  <c r="AK86" i="3" s="1"/>
  <c r="AH87" i="3"/>
  <c r="AI87" i="3" s="1"/>
  <c r="AJ87" i="3" s="1"/>
  <c r="AK87" i="3" s="1"/>
  <c r="AH88" i="3"/>
  <c r="AI88" i="3" s="1"/>
  <c r="AJ88" i="3" s="1"/>
  <c r="AK88" i="3" s="1"/>
  <c r="AH89" i="3"/>
  <c r="AI89" i="3" s="1"/>
  <c r="AJ89" i="3" s="1"/>
  <c r="AK89" i="3" s="1"/>
  <c r="AH90" i="3"/>
  <c r="AI90" i="3" s="1"/>
  <c r="AJ90" i="3" s="1"/>
  <c r="AK90" i="3" s="1"/>
  <c r="AH91" i="3"/>
  <c r="AI91" i="3" s="1"/>
  <c r="AJ91" i="3" s="1"/>
  <c r="AK91" i="3" s="1"/>
  <c r="AH92" i="3"/>
  <c r="AI92" i="3" s="1"/>
  <c r="AJ92" i="3" s="1"/>
  <c r="AK92" i="3" s="1"/>
  <c r="AH93" i="3"/>
  <c r="AI93" i="3" s="1"/>
  <c r="AJ93" i="3" s="1"/>
  <c r="AK93" i="3" s="1"/>
  <c r="AH94" i="3"/>
  <c r="AI94" i="3" s="1"/>
  <c r="AJ94" i="3" s="1"/>
  <c r="AK94" i="3" s="1"/>
  <c r="AH95" i="3"/>
  <c r="AI95" i="3" s="1"/>
  <c r="AJ95" i="3" s="1"/>
  <c r="AK95" i="3" s="1"/>
  <c r="AH96" i="3"/>
  <c r="AI96" i="3" s="1"/>
  <c r="AJ96" i="3" s="1"/>
  <c r="AK96" i="3" s="1"/>
  <c r="AH97" i="3"/>
  <c r="AI97" i="3" s="1"/>
  <c r="AJ97" i="3" s="1"/>
  <c r="AK97" i="3" s="1"/>
  <c r="AH98" i="3"/>
  <c r="AI98" i="3" s="1"/>
  <c r="AJ98" i="3" s="1"/>
  <c r="AK98" i="3" s="1"/>
  <c r="AH99" i="3"/>
  <c r="AI99" i="3" s="1"/>
  <c r="AJ99" i="3" s="1"/>
  <c r="AK99" i="3" s="1"/>
  <c r="AH100" i="3"/>
  <c r="AI100" i="3" s="1"/>
  <c r="AJ100" i="3" s="1"/>
  <c r="AK100" i="3" s="1"/>
  <c r="AH101" i="3"/>
  <c r="AI101" i="3" s="1"/>
  <c r="AJ101" i="3" s="1"/>
  <c r="AK101" i="3" s="1"/>
  <c r="AH102" i="3"/>
  <c r="AI102" i="3" s="1"/>
  <c r="AJ102" i="3" s="1"/>
  <c r="AK102" i="3" s="1"/>
  <c r="AH103" i="3"/>
  <c r="AI103" i="3" s="1"/>
  <c r="AJ103" i="3" s="1"/>
  <c r="AK103" i="3" s="1"/>
  <c r="AH104" i="3"/>
  <c r="AI104" i="3" s="1"/>
  <c r="AJ104" i="3" s="1"/>
  <c r="AK104" i="3" s="1"/>
  <c r="AH105" i="3"/>
  <c r="AI105" i="3" s="1"/>
  <c r="AJ105" i="3" s="1"/>
  <c r="AK105" i="3" s="1"/>
  <c r="AH106" i="3"/>
  <c r="AI106" i="3" s="1"/>
  <c r="AJ106" i="3" s="1"/>
  <c r="AK106" i="3" s="1"/>
  <c r="AH107" i="3"/>
  <c r="AI107" i="3" s="1"/>
  <c r="AJ107" i="3" s="1"/>
  <c r="AK107" i="3" s="1"/>
  <c r="AH108" i="3"/>
  <c r="AI108" i="3" s="1"/>
  <c r="AJ108" i="3" s="1"/>
  <c r="AK108" i="3" s="1"/>
  <c r="AH109" i="3"/>
  <c r="AI109" i="3" s="1"/>
  <c r="AJ109" i="3" s="1"/>
  <c r="AK109" i="3" s="1"/>
  <c r="AH110" i="3"/>
  <c r="AI110" i="3" s="1"/>
  <c r="AJ110" i="3" s="1"/>
  <c r="AK110" i="3" s="1"/>
  <c r="AH111" i="3"/>
  <c r="AI111" i="3" s="1"/>
  <c r="AJ111" i="3" s="1"/>
  <c r="AK111" i="3" s="1"/>
  <c r="AH112" i="3"/>
  <c r="AI112" i="3" s="1"/>
  <c r="AJ112" i="3" s="1"/>
  <c r="AK112" i="3" s="1"/>
  <c r="AH113" i="3"/>
  <c r="AI113" i="3" s="1"/>
  <c r="AJ113" i="3" s="1"/>
  <c r="AK113" i="3" s="1"/>
  <c r="AH114" i="3"/>
  <c r="AI114" i="3" s="1"/>
  <c r="AJ114" i="3" s="1"/>
  <c r="AK114" i="3" s="1"/>
  <c r="AH115" i="3"/>
  <c r="AJ115" i="3" s="1"/>
  <c r="AH116" i="3"/>
  <c r="AI116" i="3" s="1"/>
  <c r="AJ116" i="3" s="1"/>
  <c r="AK116" i="3" s="1"/>
  <c r="AH117" i="3"/>
  <c r="AI117" i="3" s="1"/>
  <c r="AJ117" i="3" s="1"/>
  <c r="AK117" i="3" s="1"/>
  <c r="AH118" i="3"/>
  <c r="AI118" i="3" s="1"/>
  <c r="AJ118" i="3" s="1"/>
  <c r="AK118" i="3" s="1"/>
  <c r="AH119" i="3"/>
  <c r="AI119" i="3" s="1"/>
  <c r="AJ119" i="3" s="1"/>
  <c r="AK119" i="3" s="1"/>
  <c r="AH120" i="3"/>
  <c r="AI120" i="3" s="1"/>
  <c r="AJ120" i="3" s="1"/>
  <c r="AK120" i="3" s="1"/>
  <c r="AH121" i="3"/>
  <c r="AI121" i="3" s="1"/>
  <c r="AJ121" i="3" s="1"/>
  <c r="AK121" i="3" s="1"/>
  <c r="AH122" i="3"/>
  <c r="AI122" i="3" s="1"/>
  <c r="AJ122" i="3" s="1"/>
  <c r="AK122" i="3" s="1"/>
  <c r="AH123" i="3"/>
  <c r="AI123" i="3" s="1"/>
  <c r="AJ123" i="3" s="1"/>
  <c r="AK123" i="3" s="1"/>
  <c r="AH124" i="3"/>
  <c r="AI124" i="3" s="1"/>
  <c r="AJ124" i="3" s="1"/>
  <c r="AK124" i="3" s="1"/>
  <c r="AH125" i="3"/>
  <c r="AI125" i="3" s="1"/>
  <c r="AJ125" i="3" s="1"/>
  <c r="AK125" i="3" s="1"/>
  <c r="AH126" i="3"/>
  <c r="AI126" i="3" s="1"/>
  <c r="AJ126" i="3" s="1"/>
  <c r="AK126" i="3" s="1"/>
  <c r="AH127" i="3"/>
  <c r="AI127" i="3" s="1"/>
  <c r="AJ127" i="3" s="1"/>
  <c r="AK127" i="3" s="1"/>
  <c r="AH128" i="3"/>
  <c r="AI128" i="3" s="1"/>
  <c r="AJ128" i="3" s="1"/>
  <c r="AK128" i="3" s="1"/>
  <c r="AH129" i="3"/>
  <c r="AI129" i="3" s="1"/>
  <c r="AJ129" i="3" s="1"/>
  <c r="AK129" i="3" s="1"/>
  <c r="AH130" i="3"/>
  <c r="AI130" i="3" s="1"/>
  <c r="AJ130" i="3" s="1"/>
  <c r="AK130" i="3" s="1"/>
  <c r="AH131" i="3"/>
  <c r="AI131" i="3" s="1"/>
  <c r="AJ131" i="3" s="1"/>
  <c r="AK131" i="3" s="1"/>
  <c r="AH132" i="3"/>
  <c r="AI132" i="3" s="1"/>
  <c r="AJ132" i="3" s="1"/>
  <c r="AK132" i="3" s="1"/>
  <c r="AH133" i="3"/>
  <c r="AI133" i="3" s="1"/>
  <c r="AJ133" i="3" s="1"/>
  <c r="AK133" i="3" s="1"/>
  <c r="AH134" i="3"/>
  <c r="AI134" i="3" s="1"/>
  <c r="AJ134" i="3" s="1"/>
  <c r="AK134" i="3" s="1"/>
  <c r="AH135" i="3"/>
  <c r="AI135" i="3" s="1"/>
  <c r="AJ135" i="3" s="1"/>
  <c r="AK135" i="3" s="1"/>
  <c r="AH136" i="3"/>
  <c r="AI136" i="3" s="1"/>
  <c r="AJ136" i="3" s="1"/>
  <c r="AK136" i="3" s="1"/>
  <c r="AH137" i="3"/>
  <c r="AI137" i="3" s="1"/>
  <c r="AJ137" i="3" s="1"/>
  <c r="AK137" i="3" s="1"/>
  <c r="AH138" i="3"/>
  <c r="AI138" i="3" s="1"/>
  <c r="AJ138" i="3" s="1"/>
  <c r="AK138" i="3" s="1"/>
  <c r="AH139" i="3"/>
  <c r="AI139" i="3" s="1"/>
  <c r="AJ139" i="3" s="1"/>
  <c r="AK139" i="3" s="1"/>
  <c r="AH140" i="3"/>
  <c r="AI140" i="3" s="1"/>
  <c r="AJ140" i="3" s="1"/>
  <c r="AK140" i="3" s="1"/>
  <c r="AH141" i="3"/>
  <c r="AI141" i="3" s="1"/>
  <c r="AJ141" i="3" s="1"/>
  <c r="AK141" i="3" s="1"/>
  <c r="AH142" i="3"/>
  <c r="AI142" i="3" s="1"/>
  <c r="AJ142" i="3" s="1"/>
  <c r="AK142" i="3" s="1"/>
  <c r="AH143" i="3"/>
  <c r="AI143" i="3" s="1"/>
  <c r="AJ143" i="3" s="1"/>
  <c r="AK143" i="3" s="1"/>
  <c r="AH144" i="3"/>
  <c r="AI144" i="3" s="1"/>
  <c r="AJ144" i="3" s="1"/>
  <c r="AK144" i="3" s="1"/>
  <c r="AH145" i="3"/>
  <c r="AI145" i="3" s="1"/>
  <c r="AJ145" i="3" s="1"/>
  <c r="AK145" i="3" s="1"/>
  <c r="AH146" i="3"/>
  <c r="AI146" i="3" s="1"/>
  <c r="AJ146" i="3" s="1"/>
  <c r="AK146" i="3" s="1"/>
  <c r="AH147" i="3"/>
  <c r="AI147" i="3" s="1"/>
  <c r="AJ147" i="3" s="1"/>
  <c r="AK147" i="3" s="1"/>
  <c r="AH148" i="3"/>
  <c r="AI148" i="3" s="1"/>
  <c r="AJ148" i="3" s="1"/>
  <c r="AK148" i="3" s="1"/>
  <c r="AH149" i="3"/>
  <c r="AI149" i="3" s="1"/>
  <c r="AJ149" i="3" s="1"/>
  <c r="AK149" i="3" s="1"/>
  <c r="AH150" i="3"/>
  <c r="AI150" i="3" s="1"/>
  <c r="AJ150" i="3" s="1"/>
  <c r="AK150" i="3" s="1"/>
  <c r="AH151" i="3"/>
  <c r="AI151" i="3" s="1"/>
  <c r="AJ151" i="3" s="1"/>
  <c r="AK151" i="3" s="1"/>
  <c r="AH152" i="3"/>
  <c r="AI152" i="3" s="1"/>
  <c r="AJ152" i="3" s="1"/>
  <c r="AK152" i="3" s="1"/>
  <c r="AH153" i="3"/>
  <c r="AI153" i="3" s="1"/>
  <c r="AJ153" i="3" s="1"/>
  <c r="AK153" i="3" s="1"/>
  <c r="AH154" i="3"/>
  <c r="AI154" i="3" s="1"/>
  <c r="AJ154" i="3" s="1"/>
  <c r="AK154" i="3" s="1"/>
  <c r="AH155" i="3"/>
  <c r="AI155" i="3" s="1"/>
  <c r="AJ155" i="3" s="1"/>
  <c r="AK155" i="3" s="1"/>
  <c r="AH156" i="3"/>
  <c r="AI156" i="3" s="1"/>
  <c r="AJ156" i="3" s="1"/>
  <c r="AK156" i="3" s="1"/>
  <c r="AH157" i="3"/>
  <c r="AI157" i="3" s="1"/>
  <c r="AJ157" i="3" s="1"/>
  <c r="AK157" i="3" s="1"/>
  <c r="AH158" i="3"/>
  <c r="AI158" i="3" s="1"/>
  <c r="AJ158" i="3" s="1"/>
  <c r="AK158" i="3" s="1"/>
  <c r="AH159" i="3"/>
  <c r="AI159" i="3" s="1"/>
  <c r="AJ159" i="3" s="1"/>
  <c r="AK159" i="3" s="1"/>
  <c r="AH160" i="3"/>
  <c r="AI160" i="3" s="1"/>
  <c r="AJ160" i="3" s="1"/>
  <c r="AK160" i="3" s="1"/>
  <c r="AH161" i="3"/>
  <c r="AI161" i="3" s="1"/>
  <c r="AJ161" i="3" s="1"/>
  <c r="AK161" i="3" s="1"/>
  <c r="AH162" i="3"/>
  <c r="AI162" i="3" s="1"/>
  <c r="AJ162" i="3" s="1"/>
  <c r="AK162" i="3" s="1"/>
  <c r="AH163" i="3"/>
  <c r="AJ163" i="3" s="1"/>
  <c r="AH164" i="3"/>
  <c r="AI164" i="3" s="1"/>
  <c r="AJ164" i="3" s="1"/>
  <c r="AK164" i="3" s="1"/>
  <c r="AH165" i="3"/>
  <c r="AI165" i="3" s="1"/>
  <c r="AJ165" i="3" s="1"/>
  <c r="AK165" i="3" s="1"/>
  <c r="AH166" i="3"/>
  <c r="AI166" i="3" s="1"/>
  <c r="AJ166" i="3" s="1"/>
  <c r="AK166" i="3" s="1"/>
  <c r="AH167" i="3"/>
  <c r="AI167" i="3" s="1"/>
  <c r="AJ167" i="3" s="1"/>
  <c r="AK167" i="3" s="1"/>
  <c r="AH168" i="3"/>
  <c r="AI168" i="3" s="1"/>
  <c r="AJ168" i="3" s="1"/>
  <c r="AK168" i="3" s="1"/>
  <c r="AH169" i="3"/>
  <c r="AI169" i="3" s="1"/>
  <c r="AJ169" i="3" s="1"/>
  <c r="AK169" i="3" s="1"/>
  <c r="AH170" i="3"/>
  <c r="AI170" i="3" s="1"/>
  <c r="AJ170" i="3" s="1"/>
  <c r="AK170" i="3" s="1"/>
  <c r="AH171" i="3"/>
  <c r="AI171" i="3" s="1"/>
  <c r="AJ171" i="3" s="1"/>
  <c r="AK171" i="3" s="1"/>
  <c r="AH172" i="3"/>
  <c r="AI172" i="3" s="1"/>
  <c r="AJ172" i="3" s="1"/>
  <c r="AK172" i="3" s="1"/>
  <c r="AH173" i="3"/>
  <c r="AI173" i="3" s="1"/>
  <c r="AJ173" i="3" s="1"/>
  <c r="AK173" i="3" s="1"/>
  <c r="AH174" i="3"/>
  <c r="AJ174" i="3" s="1"/>
  <c r="AH175" i="3"/>
  <c r="AI175" i="3" s="1"/>
  <c r="AJ175" i="3" s="1"/>
  <c r="AK175" i="3" s="1"/>
  <c r="AH176" i="3"/>
  <c r="AI176" i="3" s="1"/>
  <c r="AJ176" i="3" s="1"/>
  <c r="AK176" i="3" s="1"/>
  <c r="AH177" i="3"/>
  <c r="AI177" i="3" s="1"/>
  <c r="AJ177" i="3" s="1"/>
  <c r="AK177" i="3" s="1"/>
  <c r="AH178" i="3"/>
  <c r="AI178" i="3" s="1"/>
  <c r="AJ178" i="3" s="1"/>
  <c r="AK178" i="3" s="1"/>
  <c r="AH179" i="3"/>
  <c r="AI179" i="3" s="1"/>
  <c r="AJ179" i="3" s="1"/>
  <c r="AK179" i="3" s="1"/>
  <c r="AH180" i="3"/>
  <c r="AI180" i="3" s="1"/>
  <c r="AJ180" i="3" s="1"/>
  <c r="AK180" i="3" s="1"/>
  <c r="AH181" i="3"/>
  <c r="AI181" i="3" s="1"/>
  <c r="AJ181" i="3" s="1"/>
  <c r="AK181" i="3" s="1"/>
  <c r="AH182" i="3"/>
  <c r="AI182" i="3" s="1"/>
  <c r="AJ182" i="3" s="1"/>
  <c r="AK182" i="3" s="1"/>
  <c r="AH183" i="3"/>
  <c r="AI183" i="3" s="1"/>
  <c r="AJ183" i="3" s="1"/>
  <c r="AK183" i="3" s="1"/>
  <c r="AH184" i="3"/>
  <c r="AJ184" i="3" s="1"/>
  <c r="AH185" i="3"/>
  <c r="AI185" i="3" s="1"/>
  <c r="AJ185" i="3" s="1"/>
  <c r="AK185" i="3" s="1"/>
  <c r="AH186" i="3"/>
  <c r="AI186" i="3" s="1"/>
  <c r="AJ186" i="3" s="1"/>
  <c r="AK186" i="3" s="1"/>
  <c r="AH187" i="3"/>
  <c r="AI187" i="3" s="1"/>
  <c r="AJ187" i="3" s="1"/>
  <c r="AK187" i="3" s="1"/>
  <c r="AH188" i="3"/>
  <c r="AI188" i="3" s="1"/>
  <c r="AJ188" i="3" s="1"/>
  <c r="AK188" i="3" s="1"/>
  <c r="AH189" i="3"/>
  <c r="AI189" i="3" s="1"/>
  <c r="AJ189" i="3" s="1"/>
  <c r="AK189" i="3" s="1"/>
  <c r="AH190" i="3"/>
  <c r="AI190" i="3" s="1"/>
  <c r="AJ190" i="3" s="1"/>
  <c r="AK190" i="3" s="1"/>
  <c r="AH191" i="3"/>
  <c r="AI191" i="3" s="1"/>
  <c r="AJ191" i="3" s="1"/>
  <c r="AK191" i="3" s="1"/>
  <c r="AH192" i="3"/>
  <c r="AI192" i="3" s="1"/>
  <c r="AJ192" i="3" s="1"/>
  <c r="AK192" i="3" s="1"/>
  <c r="AH193" i="3"/>
  <c r="AI193" i="3" s="1"/>
  <c r="AJ193" i="3" s="1"/>
  <c r="AK193" i="3" s="1"/>
  <c r="AH194" i="3"/>
  <c r="AI194" i="3" s="1"/>
  <c r="AJ194" i="3" s="1"/>
  <c r="AK194" i="3" s="1"/>
  <c r="AH195" i="3"/>
  <c r="AI195" i="3" s="1"/>
  <c r="AJ195" i="3" s="1"/>
  <c r="AK195" i="3" s="1"/>
  <c r="AH196" i="3"/>
  <c r="AI196" i="3" s="1"/>
  <c r="AJ196" i="3" s="1"/>
  <c r="AK196" i="3" s="1"/>
  <c r="AH197" i="3"/>
  <c r="AI197" i="3" s="1"/>
  <c r="AJ197" i="3" s="1"/>
  <c r="AK197" i="3" s="1"/>
  <c r="AH198" i="3"/>
  <c r="AI198" i="3" s="1"/>
  <c r="AJ198" i="3" s="1"/>
  <c r="AK198" i="3" s="1"/>
  <c r="AH199" i="3"/>
  <c r="AI199" i="3" s="1"/>
  <c r="AJ199" i="3" s="1"/>
  <c r="AK199" i="3" s="1"/>
  <c r="AH200" i="3"/>
  <c r="AI200" i="3" s="1"/>
  <c r="AJ200" i="3" s="1"/>
  <c r="AK200" i="3" s="1"/>
  <c r="AH201" i="3"/>
  <c r="AI201" i="3" s="1"/>
  <c r="AJ201" i="3" s="1"/>
  <c r="AK201" i="3" s="1"/>
  <c r="AH202" i="3"/>
  <c r="AI202" i="3" s="1"/>
  <c r="AJ202" i="3" s="1"/>
  <c r="AK202" i="3" s="1"/>
  <c r="AH203" i="3"/>
  <c r="AI203" i="3" s="1"/>
  <c r="AJ203" i="3" s="1"/>
  <c r="AK203" i="3" s="1"/>
  <c r="AH204" i="3"/>
  <c r="AI204" i="3" s="1"/>
  <c r="AJ204" i="3" s="1"/>
  <c r="AK204" i="3" s="1"/>
  <c r="AH205" i="3"/>
  <c r="AI205" i="3" s="1"/>
  <c r="AJ205" i="3" s="1"/>
  <c r="AK205" i="3" s="1"/>
  <c r="AH206" i="3"/>
  <c r="AI206" i="3" s="1"/>
  <c r="AJ206" i="3" s="1"/>
  <c r="AK206" i="3" s="1"/>
  <c r="AH207" i="3"/>
  <c r="AI207" i="3" s="1"/>
  <c r="AJ207" i="3" s="1"/>
  <c r="AK207" i="3" s="1"/>
  <c r="AH208" i="3"/>
  <c r="AJ208" i="3" s="1"/>
  <c r="AH209" i="3"/>
  <c r="AI209" i="3" s="1"/>
  <c r="AJ209" i="3" s="1"/>
  <c r="AK209" i="3" s="1"/>
  <c r="AH210" i="3"/>
  <c r="AJ210" i="3" s="1"/>
  <c r="AH211" i="3"/>
  <c r="AJ211" i="3" s="1"/>
  <c r="AH212" i="3"/>
  <c r="AI212" i="3" s="1"/>
  <c r="AJ212" i="3" s="1"/>
  <c r="AK212" i="3" s="1"/>
  <c r="AH213" i="3"/>
  <c r="AI213" i="3" s="1"/>
  <c r="AJ213" i="3" s="1"/>
  <c r="AK213" i="3" s="1"/>
  <c r="AH214" i="3"/>
  <c r="AI214" i="3" s="1"/>
  <c r="AJ214" i="3" s="1"/>
  <c r="AK214" i="3" s="1"/>
  <c r="AH215" i="3"/>
  <c r="AI215" i="3" s="1"/>
  <c r="AJ215" i="3" s="1"/>
  <c r="AK215" i="3" s="1"/>
  <c r="AH216" i="3"/>
  <c r="AI216" i="3" s="1"/>
  <c r="AJ216" i="3" s="1"/>
  <c r="AK216" i="3" s="1"/>
  <c r="AH217" i="3"/>
  <c r="AI217" i="3" s="1"/>
  <c r="AJ217" i="3" s="1"/>
  <c r="AK217" i="3" s="1"/>
  <c r="AH218" i="3"/>
  <c r="AI218" i="3" s="1"/>
  <c r="AJ218" i="3" s="1"/>
  <c r="AK218" i="3" s="1"/>
  <c r="AH219" i="3"/>
  <c r="AI219" i="3" s="1"/>
  <c r="AJ219" i="3" s="1"/>
  <c r="AK219" i="3" s="1"/>
  <c r="AH220" i="3"/>
  <c r="AI220" i="3" s="1"/>
  <c r="AJ220" i="3" s="1"/>
  <c r="AK220" i="3" s="1"/>
  <c r="AH221" i="3"/>
  <c r="AI221" i="3" s="1"/>
  <c r="AJ221" i="3" s="1"/>
  <c r="AK221" i="3" s="1"/>
  <c r="AH222" i="3"/>
  <c r="AI222" i="3" s="1"/>
  <c r="AJ222" i="3" s="1"/>
  <c r="AK222" i="3" s="1"/>
  <c r="AH223" i="3"/>
  <c r="AI223" i="3" s="1"/>
  <c r="AJ223" i="3" s="1"/>
  <c r="AK223" i="3" s="1"/>
  <c r="AH224" i="3"/>
  <c r="AI224" i="3" s="1"/>
  <c r="AJ224" i="3" s="1"/>
  <c r="AK224" i="3" s="1"/>
  <c r="AH225" i="3"/>
  <c r="AI225" i="3" s="1"/>
  <c r="AJ225" i="3" s="1"/>
  <c r="AK225" i="3" s="1"/>
  <c r="AH226" i="3"/>
  <c r="AI226" i="3" s="1"/>
  <c r="AJ226" i="3" s="1"/>
  <c r="AK226" i="3" s="1"/>
  <c r="AH227" i="3"/>
  <c r="AI227" i="3" s="1"/>
  <c r="AJ227" i="3" s="1"/>
  <c r="AK227" i="3" s="1"/>
  <c r="AH228" i="3"/>
  <c r="AI228" i="3" s="1"/>
  <c r="AJ228" i="3" s="1"/>
  <c r="AK228" i="3" s="1"/>
  <c r="AH229" i="3"/>
  <c r="AI229" i="3" s="1"/>
  <c r="AJ229" i="3" s="1"/>
  <c r="AK229" i="3" s="1"/>
  <c r="AH230" i="3"/>
  <c r="AI230" i="3" s="1"/>
  <c r="AJ230" i="3" s="1"/>
  <c r="AK230" i="3" s="1"/>
  <c r="AH231" i="3"/>
  <c r="AI231" i="3" s="1"/>
  <c r="AJ231" i="3" s="1"/>
  <c r="AK231" i="3" s="1"/>
  <c r="AH232" i="3"/>
  <c r="AI232" i="3" s="1"/>
  <c r="AJ232" i="3" s="1"/>
  <c r="AK232" i="3" s="1"/>
  <c r="AH233" i="3"/>
  <c r="AI233" i="3" s="1"/>
  <c r="AJ233" i="3" s="1"/>
  <c r="AK233" i="3" s="1"/>
  <c r="AH234" i="3"/>
  <c r="AI234" i="3" s="1"/>
  <c r="AJ234" i="3" s="1"/>
  <c r="AK234" i="3" s="1"/>
  <c r="AH235" i="3"/>
  <c r="AI235" i="3" s="1"/>
  <c r="AJ235" i="3" s="1"/>
  <c r="AK235" i="3" s="1"/>
  <c r="AH236" i="3"/>
  <c r="AI236" i="3" s="1"/>
  <c r="AJ236" i="3" s="1"/>
  <c r="AK236" i="3" s="1"/>
  <c r="AH237" i="3"/>
  <c r="AI237" i="3" s="1"/>
  <c r="AJ237" i="3" s="1"/>
  <c r="AK237" i="3" s="1"/>
  <c r="AH238" i="3"/>
  <c r="AI238" i="3" s="1"/>
  <c r="AJ238" i="3" s="1"/>
  <c r="AK238" i="3" s="1"/>
  <c r="AH239" i="3"/>
  <c r="AI239" i="3" s="1"/>
  <c r="AJ239" i="3" s="1"/>
  <c r="AK239" i="3" s="1"/>
  <c r="AH240" i="3"/>
  <c r="AI240" i="3" s="1"/>
  <c r="AJ240" i="3" s="1"/>
  <c r="AK240" i="3" s="1"/>
  <c r="AH241" i="3"/>
  <c r="AI241" i="3" s="1"/>
  <c r="AJ241" i="3" s="1"/>
  <c r="AK241" i="3" s="1"/>
  <c r="AH242" i="3"/>
  <c r="AI242" i="3" s="1"/>
  <c r="AJ242" i="3" s="1"/>
  <c r="AK242" i="3" s="1"/>
  <c r="AH243" i="3"/>
  <c r="AI243" i="3" s="1"/>
  <c r="AJ243" i="3" s="1"/>
  <c r="AK243" i="3" s="1"/>
  <c r="AH244" i="3"/>
  <c r="AI244" i="3" s="1"/>
  <c r="AJ244" i="3" s="1"/>
  <c r="AK244" i="3" s="1"/>
  <c r="AH245" i="3"/>
  <c r="AI245" i="3" s="1"/>
  <c r="AJ245" i="3" s="1"/>
  <c r="AK245" i="3" s="1"/>
  <c r="AH246" i="3"/>
  <c r="AI246" i="3" s="1"/>
  <c r="AJ246" i="3" s="1"/>
  <c r="AK246" i="3" s="1"/>
  <c r="AH247" i="3"/>
  <c r="AI247" i="3" s="1"/>
  <c r="AJ247" i="3" s="1"/>
  <c r="AK247" i="3" s="1"/>
  <c r="AH248" i="3"/>
  <c r="AI248" i="3" s="1"/>
  <c r="AJ248" i="3" s="1"/>
  <c r="AK248" i="3" s="1"/>
  <c r="AH249" i="3"/>
  <c r="AI249" i="3" s="1"/>
  <c r="AJ249" i="3" s="1"/>
  <c r="AK249" i="3" s="1"/>
  <c r="AH250" i="3"/>
  <c r="AI250" i="3" s="1"/>
  <c r="AJ250" i="3" s="1"/>
  <c r="AK250" i="3" s="1"/>
  <c r="AH251" i="3"/>
  <c r="AI251" i="3" s="1"/>
  <c r="AJ251" i="3" s="1"/>
  <c r="AK251" i="3" s="1"/>
  <c r="AH252" i="3"/>
  <c r="AI252" i="3" s="1"/>
  <c r="AJ252" i="3" s="1"/>
  <c r="AK252" i="3" s="1"/>
  <c r="AH253" i="3"/>
  <c r="AI253" i="3" s="1"/>
  <c r="AJ253" i="3" s="1"/>
  <c r="AK253" i="3" s="1"/>
  <c r="AH254" i="3"/>
  <c r="AI254" i="3" s="1"/>
  <c r="AJ254" i="3" s="1"/>
  <c r="AK254" i="3" s="1"/>
  <c r="AH255" i="3"/>
  <c r="AI255" i="3" s="1"/>
  <c r="AJ255" i="3" s="1"/>
  <c r="AK255" i="3" s="1"/>
  <c r="AH256" i="3"/>
  <c r="AI256" i="3" s="1"/>
  <c r="AJ256" i="3" s="1"/>
  <c r="AK256" i="3" s="1"/>
  <c r="AH257" i="3"/>
  <c r="AI257" i="3" s="1"/>
  <c r="AJ257" i="3" s="1"/>
  <c r="AK257" i="3" s="1"/>
  <c r="AH258" i="3"/>
  <c r="AI258" i="3" s="1"/>
  <c r="AJ258" i="3" s="1"/>
  <c r="AK258" i="3" s="1"/>
  <c r="AH259" i="3"/>
  <c r="AI259" i="3" s="1"/>
  <c r="AJ259" i="3" s="1"/>
  <c r="AK259" i="3" s="1"/>
  <c r="AH260" i="3"/>
  <c r="AI260" i="3" s="1"/>
  <c r="AJ260" i="3" s="1"/>
  <c r="AK260" i="3" s="1"/>
  <c r="AH261" i="3"/>
  <c r="AI261" i="3" s="1"/>
  <c r="AJ261" i="3" s="1"/>
  <c r="AK261" i="3" s="1"/>
  <c r="AH262" i="3"/>
  <c r="AI262" i="3" s="1"/>
  <c r="AJ262" i="3" s="1"/>
  <c r="AK262" i="3" s="1"/>
  <c r="AH263" i="3"/>
  <c r="AI263" i="3" s="1"/>
  <c r="AJ263" i="3" s="1"/>
  <c r="AK263" i="3" s="1"/>
  <c r="AH264" i="3"/>
  <c r="AI264" i="3" s="1"/>
  <c r="AJ264" i="3" s="1"/>
  <c r="AK264" i="3" s="1"/>
  <c r="AH265" i="3"/>
  <c r="AI265" i="3" s="1"/>
  <c r="AJ265" i="3" s="1"/>
  <c r="AK265" i="3" s="1"/>
  <c r="AH266" i="3"/>
  <c r="AI266" i="3" s="1"/>
  <c r="AJ266" i="3" s="1"/>
  <c r="AK266" i="3" s="1"/>
  <c r="AH267" i="3"/>
  <c r="AI267" i="3" s="1"/>
  <c r="AJ267" i="3" s="1"/>
  <c r="AK267" i="3" s="1"/>
  <c r="AH268" i="3"/>
  <c r="AI268" i="3" s="1"/>
  <c r="AJ268" i="3" s="1"/>
  <c r="AK268" i="3" s="1"/>
  <c r="AH269" i="3"/>
  <c r="AI269" i="3" s="1"/>
  <c r="AJ269" i="3" s="1"/>
  <c r="AK269" i="3" s="1"/>
  <c r="AH270" i="3"/>
  <c r="AI270" i="3" s="1"/>
  <c r="AJ270" i="3" s="1"/>
  <c r="AK270" i="3" s="1"/>
  <c r="AH271" i="3"/>
  <c r="AI271" i="3" s="1"/>
  <c r="AJ271" i="3" s="1"/>
  <c r="AK271" i="3" s="1"/>
  <c r="AH272" i="3"/>
  <c r="AI272" i="3" s="1"/>
  <c r="AJ272" i="3" s="1"/>
  <c r="AK272" i="3" s="1"/>
  <c r="AH273" i="3"/>
  <c r="AI273" i="3" s="1"/>
  <c r="AJ273" i="3" s="1"/>
  <c r="AK273" i="3" s="1"/>
  <c r="AH274" i="3"/>
  <c r="AI274" i="3" s="1"/>
  <c r="AJ274" i="3" s="1"/>
  <c r="AK274" i="3" s="1"/>
  <c r="AH275" i="3"/>
  <c r="AI275" i="3" s="1"/>
  <c r="AJ275" i="3" s="1"/>
  <c r="AK275" i="3" s="1"/>
  <c r="AH276" i="3"/>
  <c r="AI276" i="3" s="1"/>
  <c r="AJ276" i="3" s="1"/>
  <c r="AK276" i="3" s="1"/>
  <c r="AH277" i="3"/>
  <c r="AI277" i="3" s="1"/>
  <c r="AJ277" i="3" s="1"/>
  <c r="AK277" i="3" s="1"/>
  <c r="AH278" i="3"/>
  <c r="AI278" i="3" s="1"/>
  <c r="AJ278" i="3" s="1"/>
  <c r="AK278" i="3" s="1"/>
  <c r="AH279" i="3"/>
  <c r="AI279" i="3" s="1"/>
  <c r="AJ279" i="3" s="1"/>
  <c r="AK279" i="3" s="1"/>
  <c r="AH280" i="3"/>
  <c r="AI280" i="3" s="1"/>
  <c r="AJ280" i="3" s="1"/>
  <c r="AK280" i="3" s="1"/>
  <c r="AH281" i="3"/>
  <c r="AI281" i="3" s="1"/>
  <c r="AJ281" i="3" s="1"/>
  <c r="AK281" i="3" s="1"/>
  <c r="AH282" i="3"/>
  <c r="AI282" i="3" s="1"/>
  <c r="AJ282" i="3" s="1"/>
  <c r="AK282" i="3" s="1"/>
  <c r="AH283" i="3"/>
  <c r="AI283" i="3" s="1"/>
  <c r="AJ283" i="3" s="1"/>
  <c r="AK283" i="3" s="1"/>
  <c r="AH284" i="3"/>
  <c r="AI284" i="3" s="1"/>
  <c r="AJ284" i="3" s="1"/>
  <c r="AK284" i="3" s="1"/>
  <c r="AH285" i="3"/>
  <c r="AI285" i="3" s="1"/>
  <c r="AJ285" i="3" s="1"/>
  <c r="AK285" i="3" s="1"/>
  <c r="AH286" i="3"/>
  <c r="AI286" i="3" s="1"/>
  <c r="AJ286" i="3" s="1"/>
  <c r="AK286" i="3" s="1"/>
  <c r="AH287" i="3"/>
  <c r="AI287" i="3" s="1"/>
  <c r="AJ287" i="3" s="1"/>
  <c r="AK287" i="3" s="1"/>
  <c r="AH288" i="3"/>
  <c r="AI288" i="3" s="1"/>
  <c r="AJ288" i="3" s="1"/>
  <c r="AK288" i="3" s="1"/>
  <c r="AH289" i="3"/>
  <c r="AI289" i="3" s="1"/>
  <c r="AJ289" i="3" s="1"/>
  <c r="AK289" i="3" s="1"/>
  <c r="AH290" i="3"/>
  <c r="AI290" i="3" s="1"/>
  <c r="AJ290" i="3" s="1"/>
  <c r="AK290" i="3" s="1"/>
  <c r="AH291" i="3"/>
  <c r="AI291" i="3" s="1"/>
  <c r="AJ291" i="3" s="1"/>
  <c r="AK291" i="3" s="1"/>
  <c r="AH292" i="3"/>
  <c r="AI292" i="3" s="1"/>
  <c r="AJ292" i="3" s="1"/>
  <c r="AK292" i="3" s="1"/>
  <c r="AH293" i="3"/>
  <c r="AI293" i="3" s="1"/>
  <c r="AJ293" i="3" s="1"/>
  <c r="AK293" i="3" s="1"/>
  <c r="AH294" i="3"/>
  <c r="AI294" i="3" s="1"/>
  <c r="AJ294" i="3" s="1"/>
  <c r="AK294" i="3" s="1"/>
  <c r="AH295" i="3"/>
  <c r="AI295" i="3" s="1"/>
  <c r="AJ295" i="3" s="1"/>
  <c r="AK295" i="3" s="1"/>
  <c r="AH296" i="3"/>
  <c r="AI296" i="3" s="1"/>
  <c r="AJ296" i="3" s="1"/>
  <c r="AK296" i="3" s="1"/>
  <c r="AH297" i="3"/>
  <c r="AI297" i="3" s="1"/>
  <c r="AJ297" i="3" s="1"/>
  <c r="AK297" i="3" s="1"/>
  <c r="AH298" i="3"/>
  <c r="AI298" i="3" s="1"/>
  <c r="AJ298" i="3" s="1"/>
  <c r="AK298" i="3" s="1"/>
  <c r="AH299" i="3"/>
  <c r="AI299" i="3" s="1"/>
  <c r="AJ299" i="3" s="1"/>
  <c r="AK299" i="3" s="1"/>
  <c r="AH300" i="3"/>
  <c r="AI300" i="3" s="1"/>
  <c r="AJ300" i="3" s="1"/>
  <c r="AK300" i="3" s="1"/>
  <c r="AH301" i="3"/>
  <c r="AI301" i="3" s="1"/>
  <c r="AJ301" i="3" s="1"/>
  <c r="AK301" i="3" s="1"/>
  <c r="AH302" i="3"/>
  <c r="AI302" i="3" s="1"/>
  <c r="AJ302" i="3" s="1"/>
  <c r="AK302" i="3" s="1"/>
  <c r="AH303" i="3"/>
  <c r="AI303" i="3" s="1"/>
  <c r="AJ303" i="3" s="1"/>
  <c r="AK303" i="3" s="1"/>
  <c r="AH304" i="3"/>
  <c r="AI304" i="3" s="1"/>
  <c r="AJ304" i="3" s="1"/>
  <c r="AK304" i="3" s="1"/>
  <c r="AH305" i="3"/>
  <c r="AI305" i="3" s="1"/>
  <c r="AJ305" i="3" s="1"/>
  <c r="AK305" i="3" s="1"/>
  <c r="AH306" i="3"/>
  <c r="AI306" i="3" s="1"/>
  <c r="AJ306" i="3" s="1"/>
  <c r="AK306" i="3" s="1"/>
  <c r="AH307" i="3"/>
  <c r="AI307" i="3" s="1"/>
  <c r="AJ307" i="3" s="1"/>
  <c r="AK307" i="3" s="1"/>
  <c r="AH308" i="3"/>
  <c r="AI308" i="3" s="1"/>
  <c r="AJ308" i="3" s="1"/>
  <c r="AK308" i="3" s="1"/>
  <c r="AH309" i="3"/>
  <c r="AI309" i="3" s="1"/>
  <c r="AJ309" i="3" s="1"/>
  <c r="AK309" i="3" s="1"/>
  <c r="AH310" i="3"/>
  <c r="AI310" i="3" s="1"/>
  <c r="AJ310" i="3" s="1"/>
  <c r="AK310" i="3" s="1"/>
  <c r="AH311" i="3"/>
  <c r="AI311" i="3" s="1"/>
  <c r="AJ311" i="3" s="1"/>
  <c r="AK311" i="3" s="1"/>
  <c r="AH312" i="3"/>
  <c r="AI312" i="3" s="1"/>
  <c r="AJ312" i="3" s="1"/>
  <c r="AK312" i="3" s="1"/>
  <c r="AH313" i="3"/>
  <c r="AI313" i="3" s="1"/>
  <c r="AJ313" i="3" s="1"/>
  <c r="AK313" i="3" s="1"/>
  <c r="AH314" i="3"/>
  <c r="AI314" i="3" s="1"/>
  <c r="AJ314" i="3" s="1"/>
  <c r="AK314" i="3" s="1"/>
  <c r="AH315" i="3"/>
  <c r="AI315" i="3" s="1"/>
  <c r="AJ315" i="3" s="1"/>
  <c r="AK315" i="3" s="1"/>
  <c r="AH316" i="3"/>
  <c r="AI316" i="3" s="1"/>
  <c r="AJ316" i="3" s="1"/>
  <c r="AK316" i="3" s="1"/>
  <c r="AH317" i="3"/>
  <c r="AI317" i="3" s="1"/>
  <c r="AJ317" i="3" s="1"/>
  <c r="AK317" i="3" s="1"/>
  <c r="AH318" i="3"/>
  <c r="AI318" i="3" s="1"/>
  <c r="AJ318" i="3" s="1"/>
  <c r="AK318" i="3" s="1"/>
  <c r="AH319" i="3"/>
  <c r="AI319" i="3" s="1"/>
  <c r="AJ319" i="3" s="1"/>
  <c r="AK319" i="3" s="1"/>
  <c r="AH320" i="3"/>
  <c r="AI320" i="3" s="1"/>
  <c r="AJ320" i="3" s="1"/>
  <c r="AK320" i="3" s="1"/>
  <c r="AH321" i="3"/>
  <c r="AI321" i="3" s="1"/>
  <c r="AJ321" i="3" s="1"/>
  <c r="AK321" i="3" s="1"/>
  <c r="AH322" i="3"/>
  <c r="AI322" i="3" s="1"/>
  <c r="AJ322" i="3" s="1"/>
  <c r="AK322" i="3" s="1"/>
  <c r="AH323" i="3"/>
  <c r="AI323" i="3" s="1"/>
  <c r="AJ323" i="3" s="1"/>
  <c r="AK323" i="3" s="1"/>
  <c r="AH324" i="3"/>
  <c r="AI324" i="3" s="1"/>
  <c r="AJ324" i="3" s="1"/>
  <c r="AK324" i="3" s="1"/>
  <c r="AH325" i="3"/>
  <c r="AI325" i="3" s="1"/>
  <c r="AJ325" i="3" s="1"/>
  <c r="AK325" i="3" s="1"/>
  <c r="AH326" i="3"/>
  <c r="AI326" i="3" s="1"/>
  <c r="AJ326" i="3" s="1"/>
  <c r="AK326" i="3" s="1"/>
  <c r="AH327" i="3"/>
  <c r="AI327" i="3" s="1"/>
  <c r="AJ327" i="3" s="1"/>
  <c r="AK327" i="3" s="1"/>
  <c r="AH328" i="3"/>
  <c r="AI328" i="3" s="1"/>
  <c r="AJ328" i="3" s="1"/>
  <c r="AK328" i="3" s="1"/>
  <c r="AH329" i="3"/>
  <c r="AI329" i="3" s="1"/>
  <c r="AJ329" i="3" s="1"/>
  <c r="AK329" i="3" s="1"/>
  <c r="AH330" i="3"/>
  <c r="AI330" i="3" s="1"/>
  <c r="AJ330" i="3" s="1"/>
  <c r="AK330" i="3" s="1"/>
  <c r="AH331" i="3"/>
  <c r="AI331" i="3" s="1"/>
  <c r="AJ331" i="3" s="1"/>
  <c r="AK331" i="3" s="1"/>
  <c r="AH332" i="3"/>
  <c r="AI332" i="3" s="1"/>
  <c r="AJ332" i="3" s="1"/>
  <c r="AK332" i="3" s="1"/>
  <c r="AH333" i="3"/>
  <c r="AI333" i="3" s="1"/>
  <c r="AJ333" i="3" s="1"/>
  <c r="AK333" i="3" s="1"/>
  <c r="AH334" i="3"/>
  <c r="AI334" i="3" s="1"/>
  <c r="AJ334" i="3" s="1"/>
  <c r="AK334" i="3" s="1"/>
  <c r="AH335" i="3"/>
  <c r="AI335" i="3" s="1"/>
  <c r="AJ335" i="3" s="1"/>
  <c r="AK335" i="3" s="1"/>
  <c r="AH336" i="3"/>
  <c r="AI336" i="3" s="1"/>
  <c r="AJ336" i="3" s="1"/>
  <c r="AK336" i="3" s="1"/>
  <c r="AH337" i="3"/>
  <c r="AI337" i="3" s="1"/>
  <c r="AJ337" i="3" s="1"/>
  <c r="AK337" i="3" s="1"/>
  <c r="AH338" i="3"/>
  <c r="AI338" i="3" s="1"/>
  <c r="AJ338" i="3" s="1"/>
  <c r="AK338" i="3" s="1"/>
  <c r="AH339" i="3"/>
  <c r="AI339" i="3" s="1"/>
  <c r="AJ339" i="3" s="1"/>
  <c r="AK339" i="3" s="1"/>
  <c r="AH340" i="3"/>
  <c r="AI340" i="3" s="1"/>
  <c r="AJ340" i="3" s="1"/>
  <c r="AK340" i="3" s="1"/>
  <c r="AH341" i="3"/>
  <c r="AI341" i="3" s="1"/>
  <c r="AJ341" i="3" s="1"/>
  <c r="AK341" i="3" s="1"/>
  <c r="AH342" i="3"/>
  <c r="AI342" i="3" s="1"/>
  <c r="AJ342" i="3" s="1"/>
  <c r="AK342" i="3" s="1"/>
  <c r="AH343" i="3"/>
  <c r="AI343" i="3" s="1"/>
  <c r="AJ343" i="3" s="1"/>
  <c r="AK343" i="3" s="1"/>
  <c r="AH344" i="3"/>
  <c r="AI344" i="3" s="1"/>
  <c r="AJ344" i="3" s="1"/>
  <c r="AK344" i="3" s="1"/>
  <c r="AH345" i="3"/>
  <c r="AI345" i="3" s="1"/>
  <c r="AJ345" i="3" s="1"/>
  <c r="AK345" i="3" s="1"/>
  <c r="AH346" i="3"/>
  <c r="AI346" i="3" s="1"/>
  <c r="AJ346" i="3" s="1"/>
  <c r="AK346" i="3" s="1"/>
  <c r="AH347" i="3"/>
  <c r="AI347" i="3" s="1"/>
  <c r="AJ347" i="3" s="1"/>
  <c r="AK347" i="3" s="1"/>
  <c r="AH348" i="3"/>
  <c r="AI348" i="3" s="1"/>
  <c r="AJ348" i="3" s="1"/>
  <c r="AK348" i="3" s="1"/>
  <c r="AH349" i="3"/>
  <c r="AI349" i="3" s="1"/>
  <c r="AJ349" i="3" s="1"/>
  <c r="AK349" i="3" s="1"/>
  <c r="AH350" i="3"/>
  <c r="AI350" i="3" s="1"/>
  <c r="AJ350" i="3" s="1"/>
  <c r="AK350" i="3" s="1"/>
  <c r="AH351" i="3"/>
  <c r="AI351" i="3" s="1"/>
  <c r="AJ351" i="3" s="1"/>
  <c r="AK351" i="3" s="1"/>
  <c r="AH352" i="3"/>
  <c r="AI352" i="3" s="1"/>
  <c r="AJ352" i="3" s="1"/>
  <c r="AK352" i="3" s="1"/>
  <c r="AH353" i="3"/>
  <c r="AI353" i="3" s="1"/>
  <c r="AJ353" i="3" s="1"/>
  <c r="AK353" i="3" s="1"/>
  <c r="AH354" i="3"/>
  <c r="AI354" i="3" s="1"/>
  <c r="AJ354" i="3" s="1"/>
  <c r="AK354" i="3" s="1"/>
  <c r="AH355" i="3"/>
  <c r="AI355" i="3" s="1"/>
  <c r="AJ355" i="3" s="1"/>
  <c r="AK355" i="3" s="1"/>
  <c r="AH356" i="3"/>
  <c r="AI356" i="3" s="1"/>
  <c r="AJ356" i="3" s="1"/>
  <c r="AK356" i="3" s="1"/>
  <c r="AH357" i="3"/>
  <c r="AI357" i="3" s="1"/>
  <c r="AJ357" i="3" s="1"/>
  <c r="AK357" i="3" s="1"/>
  <c r="AH358" i="3"/>
  <c r="AI358" i="3" s="1"/>
  <c r="AJ358" i="3" s="1"/>
  <c r="AK358" i="3" s="1"/>
  <c r="AH359" i="3"/>
  <c r="AI359" i="3" s="1"/>
  <c r="AJ359" i="3" s="1"/>
  <c r="AK359" i="3" s="1"/>
  <c r="AH360" i="3"/>
  <c r="AI360" i="3" s="1"/>
  <c r="AJ360" i="3" s="1"/>
  <c r="AK360" i="3" s="1"/>
  <c r="AH361" i="3"/>
  <c r="AI361" i="3" s="1"/>
  <c r="AJ361" i="3" s="1"/>
  <c r="AK361" i="3" s="1"/>
  <c r="AH362" i="3"/>
  <c r="AI362" i="3" s="1"/>
  <c r="AJ362" i="3" s="1"/>
  <c r="AK362" i="3" s="1"/>
  <c r="AH363" i="3"/>
  <c r="AI363" i="3" s="1"/>
  <c r="AJ363" i="3" s="1"/>
  <c r="AK363" i="3" s="1"/>
  <c r="AH364" i="3"/>
  <c r="AI364" i="3" s="1"/>
  <c r="AJ364" i="3" s="1"/>
  <c r="AK364" i="3" s="1"/>
  <c r="AH365" i="3"/>
  <c r="AI365" i="3" s="1"/>
  <c r="AJ365" i="3" s="1"/>
  <c r="AK365" i="3" s="1"/>
  <c r="AH366" i="3"/>
  <c r="AI366" i="3" s="1"/>
  <c r="AJ366" i="3" s="1"/>
  <c r="AK366" i="3" s="1"/>
  <c r="AH367" i="3"/>
  <c r="AI367" i="3" s="1"/>
  <c r="AJ367" i="3" s="1"/>
  <c r="AK367" i="3" s="1"/>
  <c r="AH368" i="3"/>
  <c r="AI368" i="3" s="1"/>
  <c r="AJ368" i="3" s="1"/>
  <c r="AK368" i="3" s="1"/>
  <c r="AH369" i="3"/>
  <c r="AI369" i="3" s="1"/>
  <c r="AJ369" i="3" s="1"/>
  <c r="AK369" i="3" s="1"/>
  <c r="AH370" i="3"/>
  <c r="AI370" i="3" s="1"/>
  <c r="AJ370" i="3" s="1"/>
  <c r="AK370" i="3" s="1"/>
  <c r="AH371" i="3"/>
  <c r="AI371" i="3" s="1"/>
  <c r="AJ371" i="3" s="1"/>
  <c r="AK371" i="3" s="1"/>
  <c r="AH372" i="3"/>
  <c r="AI372" i="3" s="1"/>
  <c r="AJ372" i="3" s="1"/>
  <c r="AK372" i="3" s="1"/>
  <c r="AH373" i="3"/>
  <c r="AI373" i="3" s="1"/>
  <c r="AJ373" i="3" s="1"/>
  <c r="AK373" i="3" s="1"/>
  <c r="AH374" i="3"/>
  <c r="AI374" i="3" s="1"/>
  <c r="AJ374" i="3" s="1"/>
  <c r="AK374" i="3" s="1"/>
  <c r="AH375" i="3"/>
  <c r="AI375" i="3" s="1"/>
  <c r="AJ375" i="3" s="1"/>
  <c r="AK375" i="3" s="1"/>
  <c r="AH376" i="3"/>
  <c r="AI376" i="3" s="1"/>
  <c r="AJ376" i="3" s="1"/>
  <c r="AK376" i="3" s="1"/>
  <c r="AH377" i="3"/>
  <c r="AI377" i="3" s="1"/>
  <c r="AJ377" i="3" s="1"/>
  <c r="AK377" i="3" s="1"/>
  <c r="AH378" i="3"/>
  <c r="AI378" i="3" s="1"/>
  <c r="AJ378" i="3" s="1"/>
  <c r="AK378" i="3" s="1"/>
  <c r="AH379" i="3"/>
  <c r="AI379" i="3" s="1"/>
  <c r="AJ379" i="3" s="1"/>
  <c r="AK379" i="3" s="1"/>
  <c r="AH380" i="3"/>
  <c r="AI380" i="3" s="1"/>
  <c r="AJ380" i="3" s="1"/>
  <c r="AK380" i="3" s="1"/>
  <c r="AH381" i="3"/>
  <c r="AI381" i="3" s="1"/>
  <c r="AJ381" i="3" s="1"/>
  <c r="AK381" i="3" s="1"/>
  <c r="AH382" i="3"/>
  <c r="AI382" i="3" s="1"/>
  <c r="AJ382" i="3" s="1"/>
  <c r="AK382" i="3" s="1"/>
  <c r="AH383" i="3"/>
  <c r="AI383" i="3" s="1"/>
  <c r="AJ383" i="3" s="1"/>
  <c r="AK383" i="3" s="1"/>
  <c r="AH384" i="3"/>
  <c r="AI384" i="3" s="1"/>
  <c r="AJ384" i="3" s="1"/>
  <c r="AK384" i="3" s="1"/>
  <c r="AH385" i="3"/>
  <c r="AI385" i="3" s="1"/>
  <c r="AJ385" i="3" s="1"/>
  <c r="AK385" i="3" s="1"/>
  <c r="AH386" i="3"/>
  <c r="AI386" i="3" s="1"/>
  <c r="AJ386" i="3" s="1"/>
  <c r="AK386" i="3" s="1"/>
  <c r="AH387" i="3"/>
  <c r="AI387" i="3" s="1"/>
  <c r="AJ387" i="3" s="1"/>
  <c r="AK387" i="3" s="1"/>
  <c r="AH388" i="3"/>
  <c r="AI388" i="3" s="1"/>
  <c r="AJ388" i="3" s="1"/>
  <c r="AK388" i="3" s="1"/>
  <c r="AH389" i="3"/>
  <c r="AI389" i="3" s="1"/>
  <c r="AJ389" i="3" s="1"/>
  <c r="AK389" i="3" s="1"/>
  <c r="AH390" i="3"/>
  <c r="AI390" i="3" s="1"/>
  <c r="AJ390" i="3" s="1"/>
  <c r="AK390" i="3" s="1"/>
  <c r="AH391" i="3"/>
  <c r="AI391" i="3" s="1"/>
  <c r="AJ391" i="3" s="1"/>
  <c r="AK391" i="3" s="1"/>
  <c r="AH392" i="3"/>
  <c r="AI392" i="3" s="1"/>
  <c r="AJ392" i="3" s="1"/>
  <c r="AK392" i="3" s="1"/>
  <c r="AH393" i="3"/>
  <c r="AI393" i="3" s="1"/>
  <c r="AJ393" i="3" s="1"/>
  <c r="AK393" i="3" s="1"/>
  <c r="AH394" i="3"/>
  <c r="AI394" i="3" s="1"/>
  <c r="AJ394" i="3" s="1"/>
  <c r="AK394" i="3" s="1"/>
  <c r="AH395" i="3"/>
  <c r="AI395" i="3" s="1"/>
  <c r="AJ395" i="3" s="1"/>
  <c r="AK395" i="3" s="1"/>
  <c r="AH396" i="3"/>
  <c r="AI396" i="3" s="1"/>
  <c r="AJ396" i="3" s="1"/>
  <c r="AK396" i="3" s="1"/>
  <c r="AH397" i="3"/>
  <c r="AI397" i="3" s="1"/>
  <c r="AJ397" i="3" s="1"/>
  <c r="AK397" i="3" s="1"/>
  <c r="AH398" i="3"/>
  <c r="AI398" i="3" s="1"/>
  <c r="AJ398" i="3" s="1"/>
  <c r="AK398" i="3" s="1"/>
  <c r="AH399" i="3"/>
  <c r="AI399" i="3" s="1"/>
  <c r="AJ399" i="3" s="1"/>
  <c r="AK399" i="3" s="1"/>
  <c r="AH400" i="3"/>
  <c r="AI400" i="3" s="1"/>
  <c r="AJ400" i="3" s="1"/>
  <c r="AK400" i="3" s="1"/>
  <c r="AH401" i="3"/>
  <c r="AI401" i="3" s="1"/>
  <c r="AJ401" i="3" s="1"/>
  <c r="AK401" i="3" s="1"/>
  <c r="AH402" i="3"/>
  <c r="AI402" i="3" s="1"/>
  <c r="AJ402" i="3" s="1"/>
  <c r="AK402" i="3" s="1"/>
  <c r="AH403" i="3"/>
  <c r="AI403" i="3" s="1"/>
  <c r="AJ403" i="3" s="1"/>
  <c r="AK403" i="3" s="1"/>
  <c r="AH404" i="3"/>
  <c r="AI404" i="3" s="1"/>
  <c r="AJ404" i="3" s="1"/>
  <c r="AK404" i="3" s="1"/>
  <c r="AH405" i="3"/>
  <c r="AI405" i="3" s="1"/>
  <c r="AJ405" i="3" s="1"/>
  <c r="AK405" i="3" s="1"/>
  <c r="AH406" i="3"/>
  <c r="AI406" i="3" s="1"/>
  <c r="AJ406" i="3" s="1"/>
  <c r="AK406" i="3" s="1"/>
  <c r="AH407" i="3"/>
  <c r="AI407" i="3" s="1"/>
  <c r="AJ407" i="3" s="1"/>
  <c r="AK407" i="3" s="1"/>
  <c r="AH408" i="3"/>
  <c r="AI408" i="3" s="1"/>
  <c r="AJ408" i="3" s="1"/>
  <c r="AK408" i="3" s="1"/>
  <c r="AH409" i="3"/>
  <c r="AI409" i="3" s="1"/>
  <c r="AJ409" i="3" s="1"/>
  <c r="AK409" i="3" s="1"/>
  <c r="AH410" i="3"/>
  <c r="AI410" i="3" s="1"/>
  <c r="AJ410" i="3" s="1"/>
  <c r="AK410" i="3" s="1"/>
  <c r="AH411" i="3"/>
  <c r="AI411" i="3" s="1"/>
  <c r="AJ411" i="3" s="1"/>
  <c r="AK411" i="3" s="1"/>
  <c r="AH412" i="3"/>
  <c r="AI412" i="3" s="1"/>
  <c r="AJ412" i="3" s="1"/>
  <c r="AK412" i="3" s="1"/>
  <c r="AH413" i="3"/>
  <c r="AI413" i="3" s="1"/>
  <c r="AJ413" i="3" s="1"/>
  <c r="AK413" i="3" s="1"/>
  <c r="AH414" i="3"/>
  <c r="AI414" i="3" s="1"/>
  <c r="AJ414" i="3" s="1"/>
  <c r="AK414" i="3" s="1"/>
  <c r="AH415" i="3"/>
  <c r="AI415" i="3" s="1"/>
  <c r="AJ415" i="3" s="1"/>
  <c r="AK415" i="3" s="1"/>
  <c r="AH416" i="3"/>
  <c r="AI416" i="3" s="1"/>
  <c r="AJ416" i="3" s="1"/>
  <c r="AK416" i="3" s="1"/>
  <c r="AH417" i="3"/>
  <c r="AI417" i="3" s="1"/>
  <c r="AJ417" i="3" s="1"/>
  <c r="AK417" i="3" s="1"/>
  <c r="AH418" i="3"/>
  <c r="AI418" i="3" s="1"/>
  <c r="AJ418" i="3" s="1"/>
  <c r="AK418" i="3" s="1"/>
  <c r="AH419" i="3"/>
  <c r="AI419" i="3" s="1"/>
  <c r="AJ419" i="3" s="1"/>
  <c r="AK419" i="3" s="1"/>
  <c r="AH420" i="3"/>
  <c r="AI420" i="3" s="1"/>
  <c r="AJ420" i="3" s="1"/>
  <c r="AK420" i="3" s="1"/>
  <c r="AH421" i="3"/>
  <c r="AI421" i="3" s="1"/>
  <c r="AJ421" i="3" s="1"/>
  <c r="AK421" i="3" s="1"/>
  <c r="AH422" i="3"/>
  <c r="AI422" i="3" s="1"/>
  <c r="AJ422" i="3" s="1"/>
  <c r="AK422" i="3" s="1"/>
  <c r="AH423" i="3"/>
  <c r="AI423" i="3" s="1"/>
  <c r="AJ423" i="3" s="1"/>
  <c r="AK423" i="3" s="1"/>
  <c r="AH424" i="3"/>
  <c r="AI424" i="3" s="1"/>
  <c r="AJ424" i="3" s="1"/>
  <c r="AK424" i="3" s="1"/>
  <c r="AH425" i="3"/>
  <c r="AI425" i="3" s="1"/>
  <c r="AJ425" i="3" s="1"/>
  <c r="AK425" i="3" s="1"/>
  <c r="AH426" i="3"/>
  <c r="AI426" i="3" s="1"/>
  <c r="AJ426" i="3" s="1"/>
  <c r="AK426" i="3" s="1"/>
  <c r="AH427" i="3"/>
  <c r="AI427" i="3" s="1"/>
  <c r="AJ427" i="3" s="1"/>
  <c r="AK427" i="3" s="1"/>
  <c r="AH428" i="3"/>
  <c r="AI428" i="3" s="1"/>
  <c r="AJ428" i="3" s="1"/>
  <c r="AK428" i="3" s="1"/>
  <c r="AH429" i="3"/>
  <c r="AI429" i="3" s="1"/>
  <c r="AJ429" i="3" s="1"/>
  <c r="AK429" i="3" s="1"/>
  <c r="AH430" i="3"/>
  <c r="AI430" i="3" s="1"/>
  <c r="AJ430" i="3" s="1"/>
  <c r="AK430" i="3" s="1"/>
  <c r="AH431" i="3"/>
  <c r="AI431" i="3" s="1"/>
  <c r="AJ431" i="3" s="1"/>
  <c r="AK431" i="3" s="1"/>
  <c r="AH432" i="3"/>
  <c r="AI432" i="3" s="1"/>
  <c r="AJ432" i="3" s="1"/>
  <c r="AK432" i="3" s="1"/>
  <c r="AH433" i="3"/>
  <c r="AI433" i="3" s="1"/>
  <c r="AJ433" i="3" s="1"/>
  <c r="AK433" i="3" s="1"/>
  <c r="AH434" i="3"/>
  <c r="AI434" i="3" s="1"/>
  <c r="AJ434" i="3" s="1"/>
  <c r="AK434" i="3" s="1"/>
  <c r="AH435" i="3"/>
  <c r="AI435" i="3" s="1"/>
  <c r="AJ435" i="3" s="1"/>
  <c r="AK435" i="3" s="1"/>
  <c r="AH436" i="3"/>
  <c r="AI436" i="3" s="1"/>
  <c r="AJ436" i="3" s="1"/>
  <c r="AK436" i="3" s="1"/>
  <c r="AH437" i="3"/>
  <c r="AI437" i="3" s="1"/>
  <c r="AJ437" i="3" s="1"/>
  <c r="AK437" i="3" s="1"/>
  <c r="AH438" i="3"/>
  <c r="AI438" i="3" s="1"/>
  <c r="AJ438" i="3" s="1"/>
  <c r="AK438" i="3" s="1"/>
  <c r="AH439" i="3"/>
  <c r="AI439" i="3" s="1"/>
  <c r="AJ439" i="3" s="1"/>
  <c r="AK439" i="3" s="1"/>
  <c r="AH440" i="3"/>
  <c r="AI440" i="3" s="1"/>
  <c r="AJ440" i="3" s="1"/>
  <c r="AK440" i="3" s="1"/>
  <c r="AH441" i="3"/>
  <c r="AI441" i="3" s="1"/>
  <c r="AJ441" i="3" s="1"/>
  <c r="AK441" i="3" s="1"/>
  <c r="AH442" i="3"/>
  <c r="AI442" i="3" s="1"/>
  <c r="AJ442" i="3" s="1"/>
  <c r="AK442" i="3" s="1"/>
  <c r="AH443" i="3"/>
  <c r="AI443" i="3" s="1"/>
  <c r="AJ443" i="3" s="1"/>
  <c r="AK443" i="3" s="1"/>
  <c r="AH444" i="3"/>
  <c r="AI444" i="3" s="1"/>
  <c r="AJ444" i="3" s="1"/>
  <c r="AK444" i="3" s="1"/>
  <c r="AH445" i="3"/>
  <c r="AI445" i="3" s="1"/>
  <c r="AJ445" i="3" s="1"/>
  <c r="AK445" i="3" s="1"/>
  <c r="AH446" i="3"/>
  <c r="AI446" i="3" s="1"/>
  <c r="AJ446" i="3" s="1"/>
  <c r="AK446" i="3" s="1"/>
  <c r="AH447" i="3"/>
  <c r="AI447" i="3" s="1"/>
  <c r="AJ447" i="3" s="1"/>
  <c r="AK447" i="3" s="1"/>
  <c r="AH448" i="3"/>
  <c r="AI448" i="3" s="1"/>
  <c r="AJ448" i="3" s="1"/>
  <c r="AK448" i="3" s="1"/>
  <c r="AH449" i="3"/>
  <c r="AI449" i="3" s="1"/>
  <c r="AJ449" i="3" s="1"/>
  <c r="AK449" i="3" s="1"/>
  <c r="AH450" i="3"/>
  <c r="AI450" i="3" s="1"/>
  <c r="AJ450" i="3" s="1"/>
  <c r="AK450" i="3" s="1"/>
  <c r="AH451" i="3"/>
  <c r="AI451" i="3" s="1"/>
  <c r="AJ451" i="3" s="1"/>
  <c r="AK451" i="3" s="1"/>
  <c r="AH452" i="3"/>
  <c r="AI452" i="3" s="1"/>
  <c r="AJ452" i="3" s="1"/>
  <c r="AK452" i="3" s="1"/>
  <c r="AH453" i="3"/>
  <c r="AI453" i="3" s="1"/>
  <c r="AJ453" i="3" s="1"/>
  <c r="AK453" i="3" s="1"/>
  <c r="AH454" i="3"/>
  <c r="AI454" i="3" s="1"/>
  <c r="AJ454" i="3" s="1"/>
  <c r="AK454" i="3" s="1"/>
  <c r="AH455" i="3"/>
  <c r="AI455" i="3" s="1"/>
  <c r="AJ455" i="3" s="1"/>
  <c r="AK455" i="3" s="1"/>
  <c r="AH456" i="3"/>
  <c r="AI456" i="3" s="1"/>
  <c r="AJ456" i="3" s="1"/>
  <c r="AK456" i="3" s="1"/>
  <c r="AH457" i="3"/>
  <c r="AI457" i="3" s="1"/>
  <c r="AJ457" i="3" s="1"/>
  <c r="AK457" i="3" s="1"/>
  <c r="AH458" i="3"/>
  <c r="AI458" i="3" s="1"/>
  <c r="AJ458" i="3" s="1"/>
  <c r="AK458" i="3" s="1"/>
  <c r="AH459" i="3"/>
  <c r="AI459" i="3" s="1"/>
  <c r="AJ459" i="3" s="1"/>
  <c r="AK459" i="3" s="1"/>
  <c r="AH460" i="3"/>
  <c r="AI460" i="3" s="1"/>
  <c r="AJ460" i="3" s="1"/>
  <c r="AK460" i="3" s="1"/>
  <c r="AH461" i="3"/>
  <c r="AI461" i="3" s="1"/>
  <c r="AJ461" i="3" s="1"/>
  <c r="AK461" i="3" s="1"/>
  <c r="AH462" i="3"/>
  <c r="AI462" i="3" s="1"/>
  <c r="AJ462" i="3" s="1"/>
  <c r="AK462" i="3" s="1"/>
  <c r="AH463" i="3"/>
  <c r="AI463" i="3" s="1"/>
  <c r="AJ463" i="3" s="1"/>
  <c r="AK463" i="3" s="1"/>
  <c r="AH464" i="3"/>
  <c r="AI464" i="3" s="1"/>
  <c r="AJ464" i="3" s="1"/>
  <c r="AK464" i="3" s="1"/>
  <c r="AH465" i="3"/>
  <c r="AI465" i="3" s="1"/>
  <c r="AJ465" i="3" s="1"/>
  <c r="AK465" i="3" s="1"/>
  <c r="AH466" i="3"/>
  <c r="AI466" i="3" s="1"/>
  <c r="AJ466" i="3" s="1"/>
  <c r="AK466" i="3" s="1"/>
  <c r="AH467" i="3"/>
  <c r="AI467" i="3" s="1"/>
  <c r="AJ467" i="3" s="1"/>
  <c r="AK467" i="3" s="1"/>
  <c r="AH468" i="3"/>
  <c r="AI468" i="3" s="1"/>
  <c r="AJ468" i="3" s="1"/>
  <c r="AK468" i="3" s="1"/>
  <c r="AH469" i="3"/>
  <c r="AI469" i="3" s="1"/>
  <c r="AJ469" i="3" s="1"/>
  <c r="AK469" i="3" s="1"/>
  <c r="AH470" i="3"/>
  <c r="AI470" i="3" s="1"/>
  <c r="AJ470" i="3" s="1"/>
  <c r="AK470" i="3" s="1"/>
  <c r="AH471" i="3"/>
  <c r="AI471" i="3" s="1"/>
  <c r="AJ471" i="3" s="1"/>
  <c r="AK471" i="3" s="1"/>
  <c r="AH472" i="3"/>
  <c r="AI472" i="3" s="1"/>
  <c r="AJ472" i="3" s="1"/>
  <c r="AK472" i="3" s="1"/>
  <c r="AH473" i="3"/>
  <c r="AI473" i="3" s="1"/>
  <c r="AJ473" i="3" s="1"/>
  <c r="AK473" i="3" s="1"/>
  <c r="AH474" i="3"/>
  <c r="AI474" i="3" s="1"/>
  <c r="AJ474" i="3" s="1"/>
  <c r="AK474" i="3" s="1"/>
  <c r="AH475" i="3"/>
  <c r="AI475" i="3" s="1"/>
  <c r="AJ475" i="3" s="1"/>
  <c r="AK475" i="3" s="1"/>
  <c r="AH476" i="3"/>
  <c r="AI476" i="3" s="1"/>
  <c r="AJ476" i="3" s="1"/>
  <c r="AK476" i="3" s="1"/>
  <c r="AH477" i="3"/>
  <c r="AI477" i="3" s="1"/>
  <c r="AJ477" i="3" s="1"/>
  <c r="AK477" i="3" s="1"/>
  <c r="AH478" i="3"/>
  <c r="AI478" i="3" s="1"/>
  <c r="AJ478" i="3" s="1"/>
  <c r="AK478" i="3" s="1"/>
  <c r="AH479" i="3"/>
  <c r="AI479" i="3" s="1"/>
  <c r="AJ479" i="3" s="1"/>
  <c r="AK479" i="3" s="1"/>
  <c r="AH480" i="3"/>
  <c r="AI480" i="3" s="1"/>
  <c r="AJ480" i="3" s="1"/>
  <c r="AK480" i="3" s="1"/>
  <c r="AH481" i="3"/>
  <c r="AI481" i="3" s="1"/>
  <c r="AJ481" i="3" s="1"/>
  <c r="AK481" i="3" s="1"/>
  <c r="AH482" i="3"/>
  <c r="AI482" i="3" s="1"/>
  <c r="AJ482" i="3" s="1"/>
  <c r="AK482" i="3" s="1"/>
  <c r="AH483" i="3"/>
  <c r="AI483" i="3" s="1"/>
  <c r="AJ483" i="3" s="1"/>
  <c r="AK483" i="3" s="1"/>
  <c r="AH484" i="3"/>
  <c r="AI484" i="3" s="1"/>
  <c r="AJ484" i="3" s="1"/>
  <c r="AK484" i="3" s="1"/>
  <c r="AH485" i="3"/>
  <c r="AI485" i="3" s="1"/>
  <c r="AJ485" i="3" s="1"/>
  <c r="AK485" i="3" s="1"/>
  <c r="AH486" i="3"/>
  <c r="AI486" i="3" s="1"/>
  <c r="AJ486" i="3" s="1"/>
  <c r="AK486" i="3" s="1"/>
  <c r="AH487" i="3"/>
  <c r="AI487" i="3" s="1"/>
  <c r="AJ487" i="3" s="1"/>
  <c r="AK487" i="3" s="1"/>
  <c r="AH488" i="3"/>
  <c r="AI488" i="3" s="1"/>
  <c r="AJ488" i="3" s="1"/>
  <c r="AK488" i="3" s="1"/>
  <c r="AH489" i="3"/>
  <c r="AI489" i="3" s="1"/>
  <c r="AJ489" i="3" s="1"/>
  <c r="AK489" i="3" s="1"/>
  <c r="AH490" i="3"/>
  <c r="AI490" i="3" s="1"/>
  <c r="AJ490" i="3" s="1"/>
  <c r="AK490" i="3" s="1"/>
  <c r="AH491" i="3"/>
  <c r="AI491" i="3" s="1"/>
  <c r="AJ491" i="3" s="1"/>
  <c r="AK491" i="3" s="1"/>
  <c r="AH492" i="3"/>
  <c r="AI492" i="3" s="1"/>
  <c r="AJ492" i="3" s="1"/>
  <c r="AK492" i="3" s="1"/>
  <c r="AH493" i="3"/>
  <c r="AI493" i="3" s="1"/>
  <c r="AJ493" i="3" s="1"/>
  <c r="AK493" i="3" s="1"/>
  <c r="AH494" i="3"/>
  <c r="AI494" i="3" s="1"/>
  <c r="AJ494" i="3" s="1"/>
  <c r="AK494" i="3" s="1"/>
  <c r="AH495" i="3"/>
  <c r="AI495" i="3" s="1"/>
  <c r="AJ495" i="3" s="1"/>
  <c r="AK495" i="3" s="1"/>
  <c r="AH496" i="3"/>
  <c r="AI496" i="3" s="1"/>
  <c r="AJ496" i="3" s="1"/>
  <c r="AK496" i="3" s="1"/>
  <c r="AH497" i="3"/>
  <c r="AI497" i="3" s="1"/>
  <c r="AJ497" i="3" s="1"/>
  <c r="AK497" i="3" s="1"/>
  <c r="AH498" i="3"/>
  <c r="AI498" i="3" s="1"/>
  <c r="AJ498" i="3" s="1"/>
  <c r="AK498" i="3" s="1"/>
  <c r="AH499" i="3"/>
  <c r="AI499" i="3" s="1"/>
  <c r="AJ499" i="3" s="1"/>
  <c r="AK499" i="3" s="1"/>
  <c r="AH500" i="3"/>
  <c r="AI500" i="3" s="1"/>
  <c r="AJ500" i="3" s="1"/>
  <c r="AK500" i="3" s="1"/>
  <c r="AH501" i="3"/>
  <c r="AI501" i="3" s="1"/>
  <c r="AJ501" i="3" s="1"/>
  <c r="AK501" i="3" s="1"/>
  <c r="AH502" i="3"/>
  <c r="AI502" i="3" s="1"/>
  <c r="AJ502" i="3" s="1"/>
  <c r="AK502" i="3" s="1"/>
  <c r="AH503" i="3"/>
  <c r="AI503" i="3" s="1"/>
  <c r="AJ503" i="3" s="1"/>
  <c r="AK503" i="3" s="1"/>
  <c r="AH504" i="3"/>
  <c r="AI504" i="3" s="1"/>
  <c r="AJ504" i="3" s="1"/>
  <c r="AK504" i="3" s="1"/>
  <c r="AH505" i="3"/>
  <c r="AI505" i="3" s="1"/>
  <c r="AJ505" i="3" s="1"/>
  <c r="AK505" i="3" s="1"/>
  <c r="AH506" i="3"/>
  <c r="AI506" i="3" s="1"/>
  <c r="AJ506" i="3" s="1"/>
  <c r="AK506" i="3" s="1"/>
  <c r="AH507" i="3"/>
  <c r="AI507" i="3" s="1"/>
  <c r="AJ507" i="3" s="1"/>
  <c r="AK507" i="3" s="1"/>
  <c r="AH508" i="3"/>
  <c r="AI508" i="3" s="1"/>
  <c r="AJ508" i="3" s="1"/>
  <c r="AK508" i="3" s="1"/>
  <c r="AH509" i="3"/>
  <c r="AI509" i="3" s="1"/>
  <c r="AJ509" i="3" s="1"/>
  <c r="AK509" i="3" s="1"/>
  <c r="AH510" i="3"/>
  <c r="AI510" i="3" s="1"/>
  <c r="AJ510" i="3" s="1"/>
  <c r="AK510" i="3" s="1"/>
  <c r="AH511" i="3"/>
  <c r="AI511" i="3" s="1"/>
  <c r="AJ511" i="3" s="1"/>
  <c r="AK511" i="3" s="1"/>
  <c r="AH512" i="3"/>
  <c r="AI512" i="3" s="1"/>
  <c r="AJ512" i="3" s="1"/>
  <c r="AK512" i="3" s="1"/>
  <c r="AH513" i="3"/>
  <c r="AI513" i="3" s="1"/>
  <c r="AJ513" i="3" s="1"/>
  <c r="AK513" i="3" s="1"/>
  <c r="AH514" i="3"/>
  <c r="AI514" i="3" s="1"/>
  <c r="AJ514" i="3" s="1"/>
  <c r="AK514" i="3" s="1"/>
  <c r="AH515" i="3"/>
  <c r="AI515" i="3" s="1"/>
  <c r="AJ515" i="3" s="1"/>
  <c r="AK515" i="3" s="1"/>
  <c r="AH516" i="3"/>
  <c r="AI516" i="3" s="1"/>
  <c r="AJ516" i="3" s="1"/>
  <c r="AK516" i="3" s="1"/>
  <c r="AH517" i="3"/>
  <c r="AI517" i="3" s="1"/>
  <c r="AJ517" i="3" s="1"/>
  <c r="AK517" i="3" s="1"/>
  <c r="AH518" i="3"/>
  <c r="AI518" i="3" s="1"/>
  <c r="AJ518" i="3" s="1"/>
  <c r="AK518" i="3" s="1"/>
  <c r="AH519" i="3"/>
  <c r="AI519" i="3" s="1"/>
  <c r="AJ519" i="3" s="1"/>
  <c r="AK519" i="3" s="1"/>
  <c r="AH520" i="3"/>
  <c r="AI520" i="3" s="1"/>
  <c r="AJ520" i="3" s="1"/>
  <c r="AK520" i="3" s="1"/>
  <c r="AH521" i="3"/>
  <c r="AI521" i="3" s="1"/>
  <c r="AJ521" i="3" s="1"/>
  <c r="AK521" i="3" s="1"/>
  <c r="AH522" i="3"/>
  <c r="AI522" i="3" s="1"/>
  <c r="AJ522" i="3" s="1"/>
  <c r="AK522" i="3" s="1"/>
  <c r="AH523" i="3"/>
  <c r="AI523" i="3" s="1"/>
  <c r="AJ523" i="3" s="1"/>
  <c r="AK523" i="3" s="1"/>
  <c r="AH524" i="3"/>
  <c r="AI524" i="3" s="1"/>
  <c r="AJ524" i="3" s="1"/>
  <c r="AK524" i="3" s="1"/>
  <c r="AH525" i="3"/>
  <c r="AI525" i="3" s="1"/>
  <c r="AJ525" i="3" s="1"/>
  <c r="AK525" i="3" s="1"/>
  <c r="AH526" i="3"/>
  <c r="AI526" i="3" s="1"/>
  <c r="AJ526" i="3" s="1"/>
  <c r="AK526" i="3" s="1"/>
  <c r="AH527" i="3"/>
  <c r="AI527" i="3" s="1"/>
  <c r="AJ527" i="3" s="1"/>
  <c r="AK527" i="3" s="1"/>
  <c r="AH528" i="3"/>
  <c r="AI528" i="3" s="1"/>
  <c r="AJ528" i="3" s="1"/>
  <c r="AK528" i="3" s="1"/>
  <c r="AH529" i="3"/>
  <c r="AI529" i="3" s="1"/>
  <c r="AJ529" i="3" s="1"/>
  <c r="AK529" i="3" s="1"/>
  <c r="AH530" i="3"/>
  <c r="AI530" i="3" s="1"/>
  <c r="AJ530" i="3" s="1"/>
  <c r="AK530" i="3" s="1"/>
  <c r="AH531" i="3"/>
  <c r="AI531" i="3" s="1"/>
  <c r="AJ531" i="3" s="1"/>
  <c r="AK531" i="3" s="1"/>
  <c r="AH532" i="3"/>
  <c r="AI532" i="3" s="1"/>
  <c r="AJ532" i="3" s="1"/>
  <c r="AK532" i="3" s="1"/>
  <c r="AH533" i="3"/>
  <c r="AI533" i="3" s="1"/>
  <c r="AJ533" i="3" s="1"/>
  <c r="AK533" i="3" s="1"/>
  <c r="AH534" i="3"/>
  <c r="AI534" i="3" s="1"/>
  <c r="AJ534" i="3" s="1"/>
  <c r="AK534" i="3" s="1"/>
  <c r="AH535" i="3"/>
  <c r="AI535" i="3" s="1"/>
  <c r="AJ535" i="3" s="1"/>
  <c r="AK535" i="3" s="1"/>
  <c r="AH536" i="3"/>
  <c r="AI536" i="3" s="1"/>
  <c r="AJ536" i="3" s="1"/>
  <c r="AK536" i="3" s="1"/>
  <c r="AH537" i="3"/>
  <c r="AI537" i="3" s="1"/>
  <c r="AJ537" i="3" s="1"/>
  <c r="AK537" i="3" s="1"/>
  <c r="AH538" i="3"/>
  <c r="AI538" i="3" s="1"/>
  <c r="AJ538" i="3" s="1"/>
  <c r="AK538" i="3" s="1"/>
  <c r="AH539" i="3"/>
  <c r="AI539" i="3" s="1"/>
  <c r="AJ539" i="3" s="1"/>
  <c r="AK539" i="3" s="1"/>
  <c r="AH540" i="3"/>
  <c r="AI540" i="3" s="1"/>
  <c r="AJ540" i="3" s="1"/>
  <c r="AK540" i="3" s="1"/>
  <c r="AH541" i="3"/>
  <c r="AI541" i="3" s="1"/>
  <c r="AJ541" i="3" s="1"/>
  <c r="AK541" i="3" s="1"/>
  <c r="AH542" i="3"/>
  <c r="AI542" i="3" s="1"/>
  <c r="AJ542" i="3" s="1"/>
  <c r="AK542" i="3" s="1"/>
  <c r="AH543" i="3"/>
  <c r="AI543" i="3" s="1"/>
  <c r="AJ543" i="3" s="1"/>
  <c r="AK543" i="3" s="1"/>
  <c r="AH544" i="3"/>
  <c r="AI544" i="3" s="1"/>
  <c r="AJ544" i="3" s="1"/>
  <c r="AK544" i="3" s="1"/>
  <c r="AH545" i="3"/>
  <c r="AI545" i="3" s="1"/>
  <c r="AJ545" i="3" s="1"/>
  <c r="AK545" i="3" s="1"/>
  <c r="AH546" i="3"/>
  <c r="AI546" i="3" s="1"/>
  <c r="AJ546" i="3" s="1"/>
  <c r="AK546" i="3" s="1"/>
  <c r="AH547" i="3"/>
  <c r="AI547" i="3" s="1"/>
  <c r="AJ547" i="3" s="1"/>
  <c r="AK547" i="3" s="1"/>
  <c r="AH548" i="3"/>
  <c r="AI548" i="3" s="1"/>
  <c r="AJ548" i="3" s="1"/>
  <c r="AK548" i="3" s="1"/>
  <c r="AH549" i="3"/>
  <c r="AI549" i="3" s="1"/>
  <c r="AJ549" i="3" s="1"/>
  <c r="AK549" i="3" s="1"/>
  <c r="AH550" i="3"/>
  <c r="AI550" i="3" s="1"/>
  <c r="AJ550" i="3" s="1"/>
  <c r="AK550" i="3" s="1"/>
  <c r="AH551" i="3"/>
  <c r="AI551" i="3" s="1"/>
  <c r="AJ551" i="3" s="1"/>
  <c r="AK551" i="3" s="1"/>
  <c r="AH552" i="3"/>
  <c r="AI552" i="3" s="1"/>
  <c r="AJ552" i="3" s="1"/>
  <c r="AK552" i="3" s="1"/>
  <c r="AH553" i="3"/>
  <c r="AI553" i="3" s="1"/>
  <c r="AJ553" i="3" s="1"/>
  <c r="AK553" i="3" s="1"/>
  <c r="AH554" i="3"/>
  <c r="AI554" i="3" s="1"/>
  <c r="AJ554" i="3" s="1"/>
  <c r="AK554" i="3" s="1"/>
  <c r="AH555" i="3"/>
  <c r="AI555" i="3" s="1"/>
  <c r="AJ555" i="3" s="1"/>
  <c r="AK555" i="3" s="1"/>
  <c r="AH556" i="3"/>
  <c r="AI556" i="3" s="1"/>
  <c r="AJ556" i="3" s="1"/>
  <c r="AK556" i="3" s="1"/>
  <c r="AH557" i="3"/>
  <c r="AI557" i="3" s="1"/>
  <c r="AJ557" i="3" s="1"/>
  <c r="AK557" i="3" s="1"/>
  <c r="AH558" i="3"/>
  <c r="AI558" i="3" s="1"/>
  <c r="AJ558" i="3" s="1"/>
  <c r="AK558" i="3" s="1"/>
  <c r="AH559" i="3"/>
  <c r="AI559" i="3" s="1"/>
  <c r="AJ559" i="3" s="1"/>
  <c r="AK559" i="3" s="1"/>
  <c r="AH560" i="3"/>
  <c r="AI560" i="3" s="1"/>
  <c r="AJ560" i="3" s="1"/>
  <c r="AK560" i="3" s="1"/>
  <c r="AH561" i="3"/>
  <c r="AI561" i="3" s="1"/>
  <c r="AJ561" i="3" s="1"/>
  <c r="AK561" i="3" s="1"/>
  <c r="AH562" i="3"/>
  <c r="AI562" i="3" s="1"/>
  <c r="AJ562" i="3" s="1"/>
  <c r="AK562" i="3" s="1"/>
  <c r="AH563" i="3"/>
  <c r="AI563" i="3" s="1"/>
  <c r="AJ563" i="3" s="1"/>
  <c r="AK563" i="3" s="1"/>
  <c r="AH564" i="3"/>
  <c r="AI564" i="3" s="1"/>
  <c r="AJ564" i="3" s="1"/>
  <c r="AK564" i="3" s="1"/>
  <c r="AH565" i="3"/>
  <c r="AI565" i="3" s="1"/>
  <c r="AJ565" i="3" s="1"/>
  <c r="AK565" i="3" s="1"/>
  <c r="AH566" i="3"/>
  <c r="AI566" i="3" s="1"/>
  <c r="AJ566" i="3" s="1"/>
  <c r="AK566" i="3" s="1"/>
  <c r="AH567" i="3"/>
  <c r="AI567" i="3" s="1"/>
  <c r="AJ567" i="3" s="1"/>
  <c r="AK567" i="3" s="1"/>
  <c r="AH568" i="3"/>
  <c r="AI568" i="3" s="1"/>
  <c r="AJ568" i="3" s="1"/>
  <c r="AK568" i="3" s="1"/>
  <c r="AH569" i="3"/>
  <c r="AI569" i="3" s="1"/>
  <c r="AJ569" i="3" s="1"/>
  <c r="AK569" i="3" s="1"/>
  <c r="AH570" i="3"/>
  <c r="AI570" i="3" s="1"/>
  <c r="AJ570" i="3" s="1"/>
  <c r="AK570" i="3" s="1"/>
  <c r="AH571" i="3"/>
  <c r="AI571" i="3" s="1"/>
  <c r="AJ571" i="3" s="1"/>
  <c r="AK571" i="3" s="1"/>
  <c r="AH572" i="3"/>
  <c r="AI572" i="3" s="1"/>
  <c r="AJ572" i="3" s="1"/>
  <c r="AK572" i="3" s="1"/>
  <c r="AH573" i="3"/>
  <c r="AI573" i="3" s="1"/>
  <c r="AJ573" i="3" s="1"/>
  <c r="AK573" i="3" s="1"/>
  <c r="AH574" i="3"/>
  <c r="AI574" i="3" s="1"/>
  <c r="AJ574" i="3" s="1"/>
  <c r="AK574" i="3" s="1"/>
  <c r="AH575" i="3"/>
  <c r="AI575" i="3" s="1"/>
  <c r="AJ575" i="3" s="1"/>
  <c r="AK575" i="3" s="1"/>
  <c r="AH576" i="3"/>
  <c r="AI576" i="3" s="1"/>
  <c r="AJ576" i="3" s="1"/>
  <c r="AK576" i="3" s="1"/>
  <c r="AH577" i="3"/>
  <c r="AI577" i="3" s="1"/>
  <c r="AJ577" i="3" s="1"/>
  <c r="AK577" i="3" s="1"/>
  <c r="AH578" i="3"/>
  <c r="AI578" i="3" s="1"/>
  <c r="AJ578" i="3" s="1"/>
  <c r="AK578" i="3" s="1"/>
  <c r="AH579" i="3"/>
  <c r="AI579" i="3" s="1"/>
  <c r="AJ579" i="3" s="1"/>
  <c r="AK579" i="3" s="1"/>
  <c r="AH580" i="3"/>
  <c r="AI580" i="3" s="1"/>
  <c r="AJ580" i="3" s="1"/>
  <c r="AK580" i="3" s="1"/>
  <c r="AH581" i="3"/>
  <c r="AI581" i="3" s="1"/>
  <c r="AJ581" i="3" s="1"/>
  <c r="AK581" i="3" s="1"/>
  <c r="AH582" i="3"/>
  <c r="AI582" i="3" s="1"/>
  <c r="AJ582" i="3" s="1"/>
  <c r="AK582" i="3" s="1"/>
  <c r="AH583" i="3"/>
  <c r="AI583" i="3" s="1"/>
  <c r="AJ583" i="3" s="1"/>
  <c r="AK583" i="3" s="1"/>
  <c r="AH584" i="3"/>
  <c r="AI584" i="3" s="1"/>
  <c r="AJ584" i="3" s="1"/>
  <c r="AK584" i="3" s="1"/>
  <c r="AH585" i="3"/>
  <c r="AI585" i="3" s="1"/>
  <c r="AJ585" i="3" s="1"/>
  <c r="AK585" i="3" s="1"/>
  <c r="AH586" i="3"/>
  <c r="AI586" i="3" s="1"/>
  <c r="AJ586" i="3" s="1"/>
  <c r="AK586" i="3" s="1"/>
  <c r="AH587" i="3"/>
  <c r="AI587" i="3" s="1"/>
  <c r="AJ587" i="3" s="1"/>
  <c r="AK587" i="3" s="1"/>
  <c r="AH588" i="3"/>
  <c r="AI588" i="3" s="1"/>
  <c r="AJ588" i="3" s="1"/>
  <c r="AK588" i="3" s="1"/>
  <c r="AH589" i="3"/>
  <c r="AI589" i="3" s="1"/>
  <c r="AJ589" i="3" s="1"/>
  <c r="AK589" i="3" s="1"/>
  <c r="AH590" i="3"/>
  <c r="AI590" i="3" s="1"/>
  <c r="AJ590" i="3" s="1"/>
  <c r="AK590" i="3" s="1"/>
  <c r="AH591" i="3"/>
  <c r="AI591" i="3" s="1"/>
  <c r="AJ591" i="3" s="1"/>
  <c r="AK591" i="3" s="1"/>
  <c r="AH592" i="3"/>
  <c r="AI592" i="3" s="1"/>
  <c r="AJ592" i="3" s="1"/>
  <c r="AK592" i="3" s="1"/>
  <c r="AH593" i="3"/>
  <c r="AI593" i="3" s="1"/>
  <c r="AJ593" i="3" s="1"/>
  <c r="AK593" i="3" s="1"/>
  <c r="AH594" i="3"/>
  <c r="AI594" i="3" s="1"/>
  <c r="AJ594" i="3" s="1"/>
  <c r="AK594" i="3" s="1"/>
  <c r="AH595" i="3"/>
  <c r="AI595" i="3" s="1"/>
  <c r="AJ595" i="3" s="1"/>
  <c r="AK595" i="3" s="1"/>
  <c r="AH596" i="3"/>
  <c r="AI596" i="3" s="1"/>
  <c r="AJ596" i="3" s="1"/>
  <c r="AK596" i="3" s="1"/>
  <c r="AH597" i="3"/>
  <c r="AI597" i="3" s="1"/>
  <c r="AJ597" i="3" s="1"/>
  <c r="AK597" i="3" s="1"/>
  <c r="AH598" i="3"/>
  <c r="AI598" i="3" s="1"/>
  <c r="AJ598" i="3" s="1"/>
  <c r="AK598" i="3" s="1"/>
  <c r="AH599" i="3"/>
  <c r="AI599" i="3" s="1"/>
  <c r="AJ599" i="3" s="1"/>
  <c r="AK599" i="3" s="1"/>
  <c r="AH600" i="3"/>
  <c r="AI600" i="3" s="1"/>
  <c r="AJ600" i="3" s="1"/>
  <c r="AK600" i="3" s="1"/>
  <c r="AH601" i="3"/>
  <c r="AI601" i="3" s="1"/>
  <c r="AJ601" i="3" s="1"/>
  <c r="AK601" i="3" s="1"/>
  <c r="AH602" i="3"/>
  <c r="AI602" i="3" s="1"/>
  <c r="AJ602" i="3" s="1"/>
  <c r="AK602" i="3" s="1"/>
  <c r="AH603" i="3"/>
  <c r="AI603" i="3" s="1"/>
  <c r="AJ603" i="3" s="1"/>
  <c r="AK603" i="3" s="1"/>
  <c r="AH604" i="3"/>
  <c r="AI604" i="3" s="1"/>
  <c r="AJ604" i="3" s="1"/>
  <c r="AK604" i="3" s="1"/>
  <c r="AH605" i="3"/>
  <c r="AI605" i="3" s="1"/>
  <c r="AJ605" i="3" s="1"/>
  <c r="AK605" i="3" s="1"/>
  <c r="AH606" i="3"/>
  <c r="AI606" i="3" s="1"/>
  <c r="AJ606" i="3" s="1"/>
  <c r="AK606" i="3" s="1"/>
  <c r="AH607" i="3"/>
  <c r="AI607" i="3" s="1"/>
  <c r="AJ607" i="3" s="1"/>
  <c r="AK607" i="3" s="1"/>
  <c r="AH608" i="3"/>
  <c r="AI608" i="3" s="1"/>
  <c r="AJ608" i="3" s="1"/>
  <c r="AK608" i="3" s="1"/>
  <c r="AH609" i="3"/>
  <c r="AI609" i="3" s="1"/>
  <c r="AJ609" i="3" s="1"/>
  <c r="AK609" i="3" s="1"/>
  <c r="AH610" i="3"/>
  <c r="AI610" i="3" s="1"/>
  <c r="AJ610" i="3" s="1"/>
  <c r="AK610" i="3" s="1"/>
  <c r="AH611" i="3"/>
  <c r="AI611" i="3" s="1"/>
  <c r="AJ611" i="3" s="1"/>
  <c r="AK611" i="3" s="1"/>
  <c r="AH612" i="3"/>
  <c r="AI612" i="3" s="1"/>
  <c r="AJ612" i="3" s="1"/>
  <c r="AK612" i="3" s="1"/>
  <c r="AH613" i="3"/>
  <c r="AI613" i="3" s="1"/>
  <c r="AJ613" i="3" s="1"/>
  <c r="AK613" i="3" s="1"/>
  <c r="AH614" i="3"/>
  <c r="AI614" i="3" s="1"/>
  <c r="AJ614" i="3" s="1"/>
  <c r="AK614" i="3" s="1"/>
  <c r="AH615" i="3"/>
  <c r="AI615" i="3" s="1"/>
  <c r="AJ615" i="3" s="1"/>
  <c r="AK615" i="3" s="1"/>
  <c r="AH616" i="3"/>
  <c r="AI616" i="3" s="1"/>
  <c r="AJ616" i="3" s="1"/>
  <c r="AK616" i="3" s="1"/>
  <c r="AH617" i="3"/>
  <c r="AI617" i="3" s="1"/>
  <c r="AJ617" i="3" s="1"/>
  <c r="AK617" i="3" s="1"/>
  <c r="AH618" i="3"/>
  <c r="AI618" i="3" s="1"/>
  <c r="AJ618" i="3" s="1"/>
  <c r="AK618" i="3" s="1"/>
  <c r="AH619" i="3"/>
  <c r="AI619" i="3" s="1"/>
  <c r="AJ619" i="3" s="1"/>
  <c r="AK619" i="3" s="1"/>
  <c r="AH620" i="3"/>
  <c r="AI620" i="3" s="1"/>
  <c r="AJ620" i="3" s="1"/>
  <c r="AK620" i="3" s="1"/>
  <c r="AH621" i="3"/>
  <c r="AI621" i="3" s="1"/>
  <c r="AJ621" i="3" s="1"/>
  <c r="AK621" i="3" s="1"/>
  <c r="AH622" i="3"/>
  <c r="AI622" i="3" s="1"/>
  <c r="AJ622" i="3" s="1"/>
  <c r="AK622" i="3" s="1"/>
  <c r="AH623" i="3"/>
  <c r="AI623" i="3" s="1"/>
  <c r="AJ623" i="3" s="1"/>
  <c r="AK623" i="3" s="1"/>
  <c r="AH624" i="3"/>
  <c r="AI624" i="3" s="1"/>
  <c r="AJ624" i="3" s="1"/>
  <c r="AK624" i="3" s="1"/>
  <c r="AH625" i="3"/>
  <c r="AI625" i="3" s="1"/>
  <c r="AJ625" i="3" s="1"/>
  <c r="AK625" i="3" s="1"/>
  <c r="AH626" i="3"/>
  <c r="AI626" i="3" s="1"/>
  <c r="AJ626" i="3" s="1"/>
  <c r="AK626" i="3" s="1"/>
  <c r="AH627" i="3"/>
  <c r="AI627" i="3" s="1"/>
  <c r="AJ627" i="3" s="1"/>
  <c r="AK627" i="3" s="1"/>
  <c r="AH628" i="3"/>
  <c r="AI628" i="3" s="1"/>
  <c r="AJ628" i="3" s="1"/>
  <c r="AK628" i="3" s="1"/>
  <c r="AH629" i="3"/>
  <c r="AI629" i="3" s="1"/>
  <c r="AJ629" i="3" s="1"/>
  <c r="AK629" i="3" s="1"/>
  <c r="AH630" i="3"/>
  <c r="AI630" i="3" s="1"/>
  <c r="AJ630" i="3" s="1"/>
  <c r="AK630" i="3" s="1"/>
  <c r="AH631" i="3"/>
  <c r="AI631" i="3" s="1"/>
  <c r="AJ631" i="3" s="1"/>
  <c r="AK631" i="3" s="1"/>
  <c r="AH632" i="3"/>
  <c r="AI632" i="3" s="1"/>
  <c r="AJ632" i="3" s="1"/>
  <c r="AK632" i="3" s="1"/>
  <c r="AH633" i="3"/>
  <c r="AI633" i="3" s="1"/>
  <c r="AJ633" i="3" s="1"/>
  <c r="AK633" i="3" s="1"/>
  <c r="AH634" i="3"/>
  <c r="AI634" i="3" s="1"/>
  <c r="AJ634" i="3" s="1"/>
  <c r="AK634" i="3" s="1"/>
  <c r="AH635" i="3"/>
  <c r="AI635" i="3" s="1"/>
  <c r="AJ635" i="3" s="1"/>
  <c r="AK635" i="3" s="1"/>
  <c r="AH636" i="3"/>
  <c r="AI636" i="3" s="1"/>
  <c r="AJ636" i="3" s="1"/>
  <c r="AK636" i="3" s="1"/>
  <c r="AH637" i="3"/>
  <c r="AI637" i="3" s="1"/>
  <c r="AJ637" i="3" s="1"/>
  <c r="AK637" i="3" s="1"/>
  <c r="AH638" i="3"/>
  <c r="AI638" i="3" s="1"/>
  <c r="AJ638" i="3" s="1"/>
  <c r="AK638" i="3" s="1"/>
  <c r="AH639" i="3"/>
  <c r="AI639" i="3" s="1"/>
  <c r="AJ639" i="3" s="1"/>
  <c r="AK639" i="3" s="1"/>
  <c r="AH640" i="3"/>
  <c r="AI640" i="3" s="1"/>
  <c r="AJ640" i="3" s="1"/>
  <c r="AK640" i="3" s="1"/>
  <c r="AH641" i="3"/>
  <c r="AI641" i="3" s="1"/>
  <c r="AJ641" i="3" s="1"/>
  <c r="AK641" i="3" s="1"/>
  <c r="AH642" i="3"/>
  <c r="AI642" i="3" s="1"/>
  <c r="AJ642" i="3" s="1"/>
  <c r="AK642" i="3" s="1"/>
  <c r="AH643" i="3"/>
  <c r="AI643" i="3" s="1"/>
  <c r="AJ643" i="3" s="1"/>
  <c r="AK643" i="3" s="1"/>
  <c r="AH644" i="3"/>
  <c r="AI644" i="3" s="1"/>
  <c r="AJ644" i="3" s="1"/>
  <c r="AK644" i="3" s="1"/>
  <c r="AH645" i="3"/>
  <c r="AI645" i="3" s="1"/>
  <c r="AJ645" i="3" s="1"/>
  <c r="AK645" i="3" s="1"/>
  <c r="AH646" i="3"/>
  <c r="AI646" i="3" s="1"/>
  <c r="AJ646" i="3" s="1"/>
  <c r="AK646" i="3" s="1"/>
  <c r="AH647" i="3"/>
  <c r="AI647" i="3" s="1"/>
  <c r="AJ647" i="3" s="1"/>
  <c r="AK647" i="3" s="1"/>
  <c r="AH648" i="3"/>
  <c r="AI648" i="3" s="1"/>
  <c r="AJ648" i="3" s="1"/>
  <c r="AK648" i="3" s="1"/>
  <c r="AH649" i="3"/>
  <c r="AI649" i="3" s="1"/>
  <c r="AJ649" i="3" s="1"/>
  <c r="AK649" i="3" s="1"/>
  <c r="AH650" i="3"/>
  <c r="AI650" i="3" s="1"/>
  <c r="AJ650" i="3" s="1"/>
  <c r="AK650" i="3" s="1"/>
  <c r="AH651" i="3"/>
  <c r="AI651" i="3" s="1"/>
  <c r="AJ651" i="3" s="1"/>
  <c r="AK651" i="3" s="1"/>
  <c r="AH652" i="3"/>
  <c r="AI652" i="3" s="1"/>
  <c r="AJ652" i="3" s="1"/>
  <c r="AK652" i="3" s="1"/>
  <c r="AH653" i="3"/>
  <c r="AI653" i="3" s="1"/>
  <c r="AJ653" i="3" s="1"/>
  <c r="AK653" i="3" s="1"/>
  <c r="AH654" i="3"/>
  <c r="AI654" i="3" s="1"/>
  <c r="AJ654" i="3" s="1"/>
  <c r="AK654" i="3" s="1"/>
  <c r="AH655" i="3"/>
  <c r="AI655" i="3" s="1"/>
  <c r="AJ655" i="3" s="1"/>
  <c r="AK655" i="3" s="1"/>
  <c r="AH656" i="3"/>
  <c r="AI656" i="3" s="1"/>
  <c r="AJ656" i="3" s="1"/>
  <c r="AK656" i="3" s="1"/>
  <c r="AH657" i="3"/>
  <c r="AI657" i="3" s="1"/>
  <c r="AJ657" i="3" s="1"/>
  <c r="AK657" i="3" s="1"/>
  <c r="AH658" i="3"/>
  <c r="AI658" i="3" s="1"/>
  <c r="AJ658" i="3" s="1"/>
  <c r="AK658" i="3" s="1"/>
  <c r="AH659" i="3"/>
  <c r="AI659" i="3" s="1"/>
  <c r="AJ659" i="3" s="1"/>
  <c r="AK659" i="3" s="1"/>
  <c r="AH660" i="3"/>
  <c r="AI660" i="3" s="1"/>
  <c r="AJ660" i="3" s="1"/>
  <c r="AK660" i="3" s="1"/>
  <c r="AH661" i="3"/>
  <c r="AI661" i="3" s="1"/>
  <c r="AJ661" i="3" s="1"/>
  <c r="AK661" i="3" s="1"/>
  <c r="AH662" i="3"/>
  <c r="AI662" i="3" s="1"/>
  <c r="AJ662" i="3" s="1"/>
  <c r="AK662" i="3" s="1"/>
  <c r="AH663" i="3"/>
  <c r="AI663" i="3" s="1"/>
  <c r="AJ663" i="3" s="1"/>
  <c r="AK663" i="3" s="1"/>
  <c r="AH664" i="3"/>
  <c r="AI664" i="3" s="1"/>
  <c r="AJ664" i="3" s="1"/>
  <c r="AK664" i="3" s="1"/>
  <c r="AH665" i="3"/>
  <c r="AI665" i="3" s="1"/>
  <c r="AJ665" i="3" s="1"/>
  <c r="AK665" i="3" s="1"/>
  <c r="AH666" i="3"/>
  <c r="AI666" i="3" s="1"/>
  <c r="AJ666" i="3" s="1"/>
  <c r="AK666" i="3" s="1"/>
  <c r="AH667" i="3"/>
  <c r="AI667" i="3" s="1"/>
  <c r="AJ667" i="3" s="1"/>
  <c r="AK667" i="3" s="1"/>
  <c r="AH668" i="3"/>
  <c r="AI668" i="3" s="1"/>
  <c r="AJ668" i="3" s="1"/>
  <c r="AK668" i="3" s="1"/>
  <c r="AH669" i="3"/>
  <c r="AI669" i="3" s="1"/>
  <c r="AJ669" i="3" s="1"/>
  <c r="AK669" i="3" s="1"/>
  <c r="AH670" i="3"/>
  <c r="AI670" i="3" s="1"/>
  <c r="AJ670" i="3" s="1"/>
  <c r="AK670" i="3" s="1"/>
  <c r="AH671" i="3"/>
  <c r="AI671" i="3" s="1"/>
  <c r="AJ671" i="3" s="1"/>
  <c r="AK671" i="3" s="1"/>
  <c r="AH672" i="3"/>
  <c r="AI672" i="3" s="1"/>
  <c r="AJ672" i="3" s="1"/>
  <c r="AK672" i="3" s="1"/>
  <c r="AH673" i="3"/>
  <c r="AI673" i="3" s="1"/>
  <c r="AJ673" i="3" s="1"/>
  <c r="AK673" i="3" s="1"/>
  <c r="AH674" i="3"/>
  <c r="AI674" i="3" s="1"/>
  <c r="AJ674" i="3" s="1"/>
  <c r="AK674" i="3" s="1"/>
  <c r="AH675" i="3"/>
  <c r="AI675" i="3" s="1"/>
  <c r="AJ675" i="3" s="1"/>
  <c r="AK675" i="3" s="1"/>
  <c r="AH676" i="3"/>
  <c r="AI676" i="3" s="1"/>
  <c r="AJ676" i="3" s="1"/>
  <c r="AK676" i="3" s="1"/>
  <c r="AH677" i="3"/>
  <c r="AI677" i="3" s="1"/>
  <c r="AJ677" i="3" s="1"/>
  <c r="AK677" i="3" s="1"/>
  <c r="AH678" i="3"/>
  <c r="AI678" i="3" s="1"/>
  <c r="AJ678" i="3" s="1"/>
  <c r="AK678" i="3" s="1"/>
  <c r="AH679" i="3"/>
  <c r="AI679" i="3" s="1"/>
  <c r="AJ679" i="3" s="1"/>
  <c r="AK679" i="3" s="1"/>
  <c r="AH680" i="3"/>
  <c r="AI680" i="3" s="1"/>
  <c r="AJ680" i="3" s="1"/>
  <c r="AK680" i="3" s="1"/>
  <c r="AH681" i="3"/>
  <c r="AI681" i="3" s="1"/>
  <c r="AJ681" i="3" s="1"/>
  <c r="AK681" i="3" s="1"/>
  <c r="AH682" i="3"/>
  <c r="AI682" i="3" s="1"/>
  <c r="AJ682" i="3" s="1"/>
  <c r="AK682" i="3" s="1"/>
  <c r="AH683" i="3"/>
  <c r="AI683" i="3" s="1"/>
  <c r="AJ683" i="3" s="1"/>
  <c r="AK683" i="3" s="1"/>
  <c r="AH684" i="3"/>
  <c r="AI684" i="3" s="1"/>
  <c r="AJ684" i="3" s="1"/>
  <c r="AK684" i="3" s="1"/>
  <c r="AH685" i="3"/>
  <c r="AI685" i="3" s="1"/>
  <c r="AJ685" i="3" s="1"/>
  <c r="AK685" i="3" s="1"/>
  <c r="AH686" i="3"/>
  <c r="AI686" i="3" s="1"/>
  <c r="AJ686" i="3" s="1"/>
  <c r="AK686" i="3" s="1"/>
  <c r="AH687" i="3"/>
  <c r="AI687" i="3" s="1"/>
  <c r="AJ687" i="3" s="1"/>
  <c r="AK687" i="3" s="1"/>
  <c r="AH688" i="3"/>
  <c r="AI688" i="3" s="1"/>
  <c r="AJ688" i="3" s="1"/>
  <c r="AK688" i="3" s="1"/>
  <c r="AH689" i="3"/>
  <c r="AI689" i="3" s="1"/>
  <c r="AJ689" i="3" s="1"/>
  <c r="AK689" i="3" s="1"/>
  <c r="AH690" i="3"/>
  <c r="AI690" i="3" s="1"/>
  <c r="AJ690" i="3" s="1"/>
  <c r="AK690" i="3" s="1"/>
  <c r="AH691" i="3"/>
  <c r="AI691" i="3" s="1"/>
  <c r="AJ691" i="3" s="1"/>
  <c r="AK691" i="3" s="1"/>
  <c r="AH692" i="3"/>
  <c r="AI692" i="3" s="1"/>
  <c r="AJ692" i="3" s="1"/>
  <c r="AK692" i="3" s="1"/>
  <c r="AH693" i="3"/>
  <c r="AI693" i="3" s="1"/>
  <c r="AJ693" i="3" s="1"/>
  <c r="AK693" i="3" s="1"/>
  <c r="AH694" i="3"/>
  <c r="AI694" i="3" s="1"/>
  <c r="AJ694" i="3" s="1"/>
  <c r="AK694" i="3" s="1"/>
  <c r="AH695" i="3"/>
  <c r="AI695" i="3" s="1"/>
  <c r="AJ695" i="3" s="1"/>
  <c r="AK695" i="3" s="1"/>
  <c r="AH696" i="3"/>
  <c r="AI696" i="3" s="1"/>
  <c r="AJ696" i="3" s="1"/>
  <c r="AK696" i="3" s="1"/>
  <c r="AH697" i="3"/>
  <c r="AI697" i="3" s="1"/>
  <c r="AJ697" i="3" s="1"/>
  <c r="AK697" i="3" s="1"/>
  <c r="AH698" i="3"/>
  <c r="AI698" i="3" s="1"/>
  <c r="AJ698" i="3" s="1"/>
  <c r="AK698" i="3" s="1"/>
  <c r="AH699" i="3"/>
  <c r="AI699" i="3" s="1"/>
  <c r="AJ699" i="3" s="1"/>
  <c r="AK699" i="3" s="1"/>
  <c r="AH700" i="3"/>
  <c r="AI700" i="3" s="1"/>
  <c r="AJ700" i="3" s="1"/>
  <c r="AK700" i="3" s="1"/>
  <c r="AH701" i="3"/>
  <c r="AI701" i="3" s="1"/>
  <c r="AJ701" i="3" s="1"/>
  <c r="AK701" i="3" s="1"/>
  <c r="AH702" i="3"/>
  <c r="AI702" i="3" s="1"/>
  <c r="AJ702" i="3" s="1"/>
  <c r="AK702" i="3" s="1"/>
  <c r="AH703" i="3"/>
  <c r="AI703" i="3" s="1"/>
  <c r="AJ703" i="3" s="1"/>
  <c r="AK703" i="3" s="1"/>
  <c r="AH704" i="3"/>
  <c r="AI704" i="3" s="1"/>
  <c r="AJ704" i="3" s="1"/>
  <c r="AK704" i="3" s="1"/>
  <c r="AH705" i="3"/>
  <c r="AI705" i="3" s="1"/>
  <c r="AJ705" i="3" s="1"/>
  <c r="AK705" i="3" s="1"/>
  <c r="AH706" i="3"/>
  <c r="AI706" i="3" s="1"/>
  <c r="AJ706" i="3" s="1"/>
  <c r="AK706" i="3" s="1"/>
  <c r="AH707" i="3"/>
  <c r="AI707" i="3" s="1"/>
  <c r="AJ707" i="3" s="1"/>
  <c r="AK707" i="3" s="1"/>
  <c r="AH708" i="3"/>
  <c r="AI708" i="3" s="1"/>
  <c r="AJ708" i="3" s="1"/>
  <c r="AK708" i="3" s="1"/>
  <c r="AH709" i="3"/>
  <c r="AI709" i="3" s="1"/>
  <c r="AJ709" i="3" s="1"/>
  <c r="AK709" i="3" s="1"/>
  <c r="AH710" i="3"/>
  <c r="AI710" i="3" s="1"/>
  <c r="AJ710" i="3" s="1"/>
  <c r="AK710" i="3" s="1"/>
  <c r="AH711" i="3"/>
  <c r="AI711" i="3" s="1"/>
  <c r="AJ711" i="3" s="1"/>
  <c r="AK711" i="3" s="1"/>
  <c r="AH712" i="3"/>
  <c r="AI712" i="3" s="1"/>
  <c r="AJ712" i="3" s="1"/>
  <c r="AK712" i="3" s="1"/>
  <c r="AH713" i="3"/>
  <c r="AI713" i="3" s="1"/>
  <c r="AJ713" i="3" s="1"/>
  <c r="AK713" i="3" s="1"/>
  <c r="AH714" i="3"/>
  <c r="AI714" i="3" s="1"/>
  <c r="AJ714" i="3" s="1"/>
  <c r="AK714" i="3" s="1"/>
  <c r="AH715" i="3"/>
  <c r="AI715" i="3" s="1"/>
  <c r="AJ715" i="3" s="1"/>
  <c r="AK715" i="3" s="1"/>
  <c r="AH716" i="3"/>
  <c r="AI716" i="3" s="1"/>
  <c r="AJ716" i="3" s="1"/>
  <c r="AK716" i="3" s="1"/>
  <c r="AH717" i="3"/>
  <c r="AI717" i="3" s="1"/>
  <c r="AJ717" i="3" s="1"/>
  <c r="AK717" i="3" s="1"/>
  <c r="AH718" i="3"/>
  <c r="AI718" i="3" s="1"/>
  <c r="AJ718" i="3" s="1"/>
  <c r="AK718" i="3" s="1"/>
  <c r="AH719" i="3"/>
  <c r="AI719" i="3" s="1"/>
  <c r="AJ719" i="3" s="1"/>
  <c r="AK719" i="3" s="1"/>
  <c r="AH720" i="3"/>
  <c r="AI720" i="3" s="1"/>
  <c r="AJ720" i="3" s="1"/>
  <c r="AK720" i="3" s="1"/>
  <c r="AH721" i="3"/>
  <c r="AI721" i="3" s="1"/>
  <c r="AJ721" i="3" s="1"/>
  <c r="AK721" i="3" s="1"/>
  <c r="AH722" i="3"/>
  <c r="AI722" i="3" s="1"/>
  <c r="AJ722" i="3" s="1"/>
  <c r="AK722" i="3" s="1"/>
  <c r="AH723" i="3"/>
  <c r="AI723" i="3" s="1"/>
  <c r="AJ723" i="3" s="1"/>
  <c r="AK723" i="3" s="1"/>
  <c r="AH724" i="3"/>
  <c r="AI724" i="3" s="1"/>
  <c r="AJ724" i="3" s="1"/>
  <c r="AK724" i="3" s="1"/>
  <c r="AH725" i="3"/>
  <c r="AI725" i="3" s="1"/>
  <c r="AJ725" i="3" s="1"/>
  <c r="AK725" i="3" s="1"/>
  <c r="AH726" i="3"/>
  <c r="AI726" i="3" s="1"/>
  <c r="AJ726" i="3" s="1"/>
  <c r="AK726" i="3" s="1"/>
  <c r="AH727" i="3"/>
  <c r="AI727" i="3" s="1"/>
  <c r="AJ727" i="3" s="1"/>
  <c r="AK727" i="3" s="1"/>
  <c r="AH728" i="3"/>
  <c r="AI728" i="3" s="1"/>
  <c r="AJ728" i="3" s="1"/>
  <c r="AK728" i="3" s="1"/>
  <c r="AH729" i="3"/>
  <c r="AI729" i="3" s="1"/>
  <c r="AJ729" i="3" s="1"/>
  <c r="AK729" i="3" s="1"/>
  <c r="AH730" i="3"/>
  <c r="AI730" i="3" s="1"/>
  <c r="AJ730" i="3" s="1"/>
  <c r="AK730" i="3" s="1"/>
  <c r="AH731" i="3"/>
  <c r="AI731" i="3" s="1"/>
  <c r="AJ731" i="3" s="1"/>
  <c r="AK731" i="3" s="1"/>
  <c r="AH732" i="3"/>
  <c r="AI732" i="3" s="1"/>
  <c r="AJ732" i="3" s="1"/>
  <c r="AK732" i="3" s="1"/>
  <c r="AH733" i="3"/>
  <c r="AI733" i="3" s="1"/>
  <c r="AJ733" i="3" s="1"/>
  <c r="AK733" i="3" s="1"/>
  <c r="AH734" i="3"/>
  <c r="AI734" i="3" s="1"/>
  <c r="AJ734" i="3" s="1"/>
  <c r="AK734" i="3" s="1"/>
  <c r="AH735" i="3"/>
  <c r="AI735" i="3" s="1"/>
  <c r="AJ735" i="3" s="1"/>
  <c r="AK735" i="3" s="1"/>
  <c r="AH736" i="3"/>
  <c r="AI736" i="3" s="1"/>
  <c r="AJ736" i="3" s="1"/>
  <c r="AK736" i="3" s="1"/>
  <c r="AH737" i="3"/>
  <c r="AI737" i="3" s="1"/>
  <c r="AJ737" i="3" s="1"/>
  <c r="AK737" i="3" s="1"/>
  <c r="AH738" i="3"/>
  <c r="AI738" i="3" s="1"/>
  <c r="AJ738" i="3" s="1"/>
  <c r="AK738" i="3" s="1"/>
  <c r="AH739" i="3"/>
  <c r="AI739" i="3" s="1"/>
  <c r="AJ739" i="3" s="1"/>
  <c r="AK739" i="3" s="1"/>
  <c r="AH740" i="3"/>
  <c r="AI740" i="3" s="1"/>
  <c r="AJ740" i="3" s="1"/>
  <c r="AK740" i="3" s="1"/>
  <c r="AH741" i="3"/>
  <c r="AI741" i="3" s="1"/>
  <c r="AJ741" i="3" s="1"/>
  <c r="AK741" i="3" s="1"/>
  <c r="AH742" i="3"/>
  <c r="AI742" i="3" s="1"/>
  <c r="AJ742" i="3" s="1"/>
  <c r="AK742" i="3" s="1"/>
  <c r="AH743" i="3"/>
  <c r="AI743" i="3" s="1"/>
  <c r="AJ743" i="3" s="1"/>
  <c r="AK743" i="3" s="1"/>
  <c r="AH744" i="3"/>
  <c r="AI744" i="3" s="1"/>
  <c r="AJ744" i="3" s="1"/>
  <c r="AK744" i="3" s="1"/>
  <c r="AH745" i="3"/>
  <c r="AI745" i="3" s="1"/>
  <c r="AJ745" i="3" s="1"/>
  <c r="AK745" i="3" s="1"/>
  <c r="AH746" i="3"/>
  <c r="AI746" i="3" s="1"/>
  <c r="AJ746" i="3" s="1"/>
  <c r="AK746" i="3" s="1"/>
  <c r="AH747" i="3"/>
  <c r="AI747" i="3" s="1"/>
  <c r="AJ747" i="3" s="1"/>
  <c r="AK747" i="3" s="1"/>
  <c r="AH748" i="3"/>
  <c r="AI748" i="3" s="1"/>
  <c r="AJ748" i="3" s="1"/>
  <c r="AK748" i="3" s="1"/>
  <c r="AH749" i="3"/>
  <c r="AI749" i="3" s="1"/>
  <c r="AJ749" i="3" s="1"/>
  <c r="AK749" i="3" s="1"/>
  <c r="AH750" i="3"/>
  <c r="AI750" i="3" s="1"/>
  <c r="AJ750" i="3" s="1"/>
  <c r="AK750" i="3" s="1"/>
  <c r="AH751" i="3"/>
  <c r="AI751" i="3" s="1"/>
  <c r="AJ751" i="3" s="1"/>
  <c r="AK751" i="3" s="1"/>
  <c r="AH752" i="3"/>
  <c r="AI752" i="3" s="1"/>
  <c r="AJ752" i="3" s="1"/>
  <c r="AK752" i="3" s="1"/>
  <c r="AH753" i="3"/>
  <c r="AI753" i="3" s="1"/>
  <c r="AJ753" i="3" s="1"/>
  <c r="AK753" i="3" s="1"/>
  <c r="AH754" i="3"/>
  <c r="AI754" i="3" s="1"/>
  <c r="AJ754" i="3" s="1"/>
  <c r="AK754" i="3" s="1"/>
  <c r="AH755" i="3"/>
  <c r="AI755" i="3" s="1"/>
  <c r="AJ755" i="3" s="1"/>
  <c r="AK755" i="3" s="1"/>
  <c r="AH756" i="3"/>
  <c r="AI756" i="3" s="1"/>
  <c r="AJ756" i="3" s="1"/>
  <c r="AK756" i="3" s="1"/>
  <c r="AH757" i="3"/>
  <c r="AI757" i="3" s="1"/>
  <c r="AJ757" i="3" s="1"/>
  <c r="AK757" i="3" s="1"/>
  <c r="AH758" i="3"/>
  <c r="AI758" i="3" s="1"/>
  <c r="AJ758" i="3" s="1"/>
  <c r="AK758" i="3" s="1"/>
  <c r="AH759" i="3"/>
  <c r="AI759" i="3" s="1"/>
  <c r="AJ759" i="3" s="1"/>
  <c r="AK759" i="3" s="1"/>
  <c r="AH760" i="3"/>
  <c r="AI760" i="3" s="1"/>
  <c r="AJ760" i="3" s="1"/>
  <c r="AK760" i="3" s="1"/>
  <c r="AH761" i="3"/>
  <c r="AI761" i="3" s="1"/>
  <c r="AJ761" i="3" s="1"/>
  <c r="AK761" i="3" s="1"/>
  <c r="AH762" i="3"/>
  <c r="AI762" i="3" s="1"/>
  <c r="AJ762" i="3" s="1"/>
  <c r="AK762" i="3" s="1"/>
  <c r="AH763" i="3"/>
  <c r="AI763" i="3" s="1"/>
  <c r="AJ763" i="3" s="1"/>
  <c r="AK763" i="3" s="1"/>
  <c r="AH764" i="3"/>
  <c r="AI764" i="3" s="1"/>
  <c r="AJ764" i="3" s="1"/>
  <c r="AK764" i="3" s="1"/>
  <c r="AH765" i="3"/>
  <c r="AI765" i="3" s="1"/>
  <c r="AJ765" i="3" s="1"/>
  <c r="AK765" i="3" s="1"/>
  <c r="AH766" i="3"/>
  <c r="AI766" i="3" s="1"/>
  <c r="AJ766" i="3" s="1"/>
  <c r="AK766" i="3" s="1"/>
  <c r="AH767" i="3"/>
  <c r="AI767" i="3" s="1"/>
  <c r="AJ767" i="3" s="1"/>
  <c r="AK767" i="3" s="1"/>
  <c r="AH768" i="3"/>
  <c r="AI768" i="3" s="1"/>
  <c r="AJ768" i="3" s="1"/>
  <c r="AK768" i="3" s="1"/>
  <c r="AH769" i="3"/>
  <c r="AI769" i="3" s="1"/>
  <c r="AJ769" i="3" s="1"/>
  <c r="AK769" i="3" s="1"/>
  <c r="AH770" i="3"/>
  <c r="AI770" i="3" s="1"/>
  <c r="AJ770" i="3" s="1"/>
  <c r="AK770" i="3" s="1"/>
  <c r="AH771" i="3"/>
  <c r="AI771" i="3" s="1"/>
  <c r="AJ771" i="3" s="1"/>
  <c r="AK771" i="3" s="1"/>
  <c r="AH772" i="3"/>
  <c r="AI772" i="3" s="1"/>
  <c r="AJ772" i="3" s="1"/>
  <c r="AK772" i="3" s="1"/>
  <c r="AH773" i="3"/>
  <c r="AI773" i="3" s="1"/>
  <c r="AJ773" i="3" s="1"/>
  <c r="AK773" i="3" s="1"/>
  <c r="AH774" i="3"/>
  <c r="AI774" i="3" s="1"/>
  <c r="AJ774" i="3" s="1"/>
  <c r="AK774" i="3" s="1"/>
  <c r="AH775" i="3"/>
  <c r="AI775" i="3" s="1"/>
  <c r="AJ775" i="3" s="1"/>
  <c r="AK775" i="3" s="1"/>
  <c r="AH776" i="3"/>
  <c r="AI776" i="3" s="1"/>
  <c r="AJ776" i="3" s="1"/>
  <c r="AK776" i="3" s="1"/>
  <c r="AH777" i="3"/>
  <c r="AI777" i="3" s="1"/>
  <c r="AJ777" i="3" s="1"/>
  <c r="AK777" i="3" s="1"/>
  <c r="AH778" i="3"/>
  <c r="AI778" i="3" s="1"/>
  <c r="AJ778" i="3" s="1"/>
  <c r="AK778" i="3" s="1"/>
  <c r="AH779" i="3"/>
  <c r="AI779" i="3" s="1"/>
  <c r="AJ779" i="3" s="1"/>
  <c r="AK779" i="3" s="1"/>
  <c r="AH780" i="3"/>
  <c r="AI780" i="3" s="1"/>
  <c r="AJ780" i="3" s="1"/>
  <c r="AK780" i="3" s="1"/>
  <c r="AH781" i="3"/>
  <c r="AI781" i="3" s="1"/>
  <c r="AJ781" i="3" s="1"/>
  <c r="AK781" i="3" s="1"/>
  <c r="AH782" i="3"/>
  <c r="AI782" i="3" s="1"/>
  <c r="AJ782" i="3" s="1"/>
  <c r="AK782" i="3" s="1"/>
  <c r="AH783" i="3"/>
  <c r="AI783" i="3" s="1"/>
  <c r="AJ783" i="3" s="1"/>
  <c r="AK783" i="3" s="1"/>
  <c r="AH784" i="3"/>
  <c r="AI784" i="3" s="1"/>
  <c r="AJ784" i="3" s="1"/>
  <c r="AK784" i="3" s="1"/>
  <c r="AH785" i="3"/>
  <c r="AI785" i="3" s="1"/>
  <c r="AJ785" i="3" s="1"/>
  <c r="AK785" i="3" s="1"/>
  <c r="AH786" i="3"/>
  <c r="AI786" i="3" s="1"/>
  <c r="AJ786" i="3" s="1"/>
  <c r="AK786" i="3" s="1"/>
  <c r="AH787" i="3"/>
  <c r="AI787" i="3" s="1"/>
  <c r="AJ787" i="3" s="1"/>
  <c r="AK787" i="3" s="1"/>
  <c r="AH788" i="3"/>
  <c r="AI788" i="3" s="1"/>
  <c r="AJ788" i="3" s="1"/>
  <c r="AK788" i="3" s="1"/>
  <c r="AH789" i="3"/>
  <c r="AI789" i="3" s="1"/>
  <c r="AJ789" i="3" s="1"/>
  <c r="AK789" i="3" s="1"/>
  <c r="AH790" i="3"/>
  <c r="AI790" i="3" s="1"/>
  <c r="AJ790" i="3" s="1"/>
  <c r="AK790" i="3" s="1"/>
  <c r="AH791" i="3"/>
  <c r="AI791" i="3" s="1"/>
  <c r="AJ791" i="3" s="1"/>
  <c r="AK791" i="3" s="1"/>
  <c r="AH792" i="3"/>
  <c r="AI792" i="3" s="1"/>
  <c r="AJ792" i="3" s="1"/>
  <c r="AK792" i="3" s="1"/>
  <c r="AH793" i="3"/>
  <c r="AI793" i="3" s="1"/>
  <c r="AJ793" i="3" s="1"/>
  <c r="AK793" i="3" s="1"/>
  <c r="AH794" i="3"/>
  <c r="AI794" i="3" s="1"/>
  <c r="AJ794" i="3" s="1"/>
  <c r="AK794" i="3" s="1"/>
  <c r="AH795" i="3"/>
  <c r="AI795" i="3" s="1"/>
  <c r="AJ795" i="3" s="1"/>
  <c r="AK795" i="3" s="1"/>
  <c r="AH796" i="3"/>
  <c r="AI796" i="3" s="1"/>
  <c r="AJ796" i="3" s="1"/>
  <c r="AK796" i="3" s="1"/>
  <c r="AH797" i="3"/>
  <c r="AI797" i="3" s="1"/>
  <c r="AJ797" i="3" s="1"/>
  <c r="AK797" i="3" s="1"/>
  <c r="AH798" i="3"/>
  <c r="AI798" i="3" s="1"/>
  <c r="AJ798" i="3" s="1"/>
  <c r="AK798" i="3" s="1"/>
  <c r="AH799" i="3"/>
  <c r="AI799" i="3" s="1"/>
  <c r="AJ799" i="3" s="1"/>
  <c r="AK799" i="3" s="1"/>
  <c r="AH800" i="3"/>
  <c r="AI800" i="3" s="1"/>
  <c r="AJ800" i="3" s="1"/>
  <c r="AK800" i="3" s="1"/>
  <c r="AH801" i="3"/>
  <c r="AI801" i="3" s="1"/>
  <c r="AJ801" i="3" s="1"/>
  <c r="AK801" i="3" s="1"/>
  <c r="AH802" i="3"/>
  <c r="AI802" i="3" s="1"/>
  <c r="AJ802" i="3" s="1"/>
  <c r="AK802" i="3" s="1"/>
  <c r="AH803" i="3"/>
  <c r="AI803" i="3" s="1"/>
  <c r="AJ803" i="3" s="1"/>
  <c r="AK803" i="3" s="1"/>
  <c r="AH804" i="3"/>
  <c r="AI804" i="3" s="1"/>
  <c r="AJ804" i="3" s="1"/>
  <c r="AK804" i="3" s="1"/>
  <c r="AH805" i="3"/>
  <c r="AI805" i="3" s="1"/>
  <c r="AJ805" i="3" s="1"/>
  <c r="AK805" i="3" s="1"/>
  <c r="AH806" i="3"/>
  <c r="AI806" i="3" s="1"/>
  <c r="AJ806" i="3" s="1"/>
  <c r="AK806" i="3" s="1"/>
  <c r="AH807" i="3"/>
  <c r="AI807" i="3" s="1"/>
  <c r="AJ807" i="3" s="1"/>
  <c r="AK807" i="3" s="1"/>
  <c r="AH808" i="3"/>
  <c r="AI808" i="3" s="1"/>
  <c r="AJ808" i="3" s="1"/>
  <c r="AK808" i="3" s="1"/>
  <c r="AH809" i="3"/>
  <c r="AI809" i="3" s="1"/>
  <c r="AJ809" i="3" s="1"/>
  <c r="AK809" i="3" s="1"/>
  <c r="AH810" i="3"/>
  <c r="AI810" i="3" s="1"/>
  <c r="AJ810" i="3" s="1"/>
  <c r="AK810" i="3" s="1"/>
  <c r="AH811" i="3"/>
  <c r="AI811" i="3" s="1"/>
  <c r="AJ811" i="3" s="1"/>
  <c r="AK811" i="3" s="1"/>
  <c r="AH812" i="3"/>
  <c r="AI812" i="3" s="1"/>
  <c r="AJ812" i="3" s="1"/>
  <c r="AK812" i="3" s="1"/>
  <c r="AH813" i="3"/>
  <c r="AI813" i="3" s="1"/>
  <c r="AJ813" i="3" s="1"/>
  <c r="AK813" i="3" s="1"/>
  <c r="AH814" i="3"/>
  <c r="AI814" i="3" s="1"/>
  <c r="AJ814" i="3" s="1"/>
  <c r="AK814" i="3" s="1"/>
  <c r="AH815" i="3"/>
  <c r="AI815" i="3" s="1"/>
  <c r="AJ815" i="3" s="1"/>
  <c r="AK815" i="3" s="1"/>
  <c r="AH816" i="3"/>
  <c r="AI816" i="3" s="1"/>
  <c r="AJ816" i="3" s="1"/>
  <c r="AK816" i="3" s="1"/>
  <c r="AH817" i="3"/>
  <c r="AI817" i="3" s="1"/>
  <c r="AJ817" i="3" s="1"/>
  <c r="AK817" i="3" s="1"/>
  <c r="AH818" i="3"/>
  <c r="AI818" i="3" s="1"/>
  <c r="AJ818" i="3" s="1"/>
  <c r="AK818" i="3" s="1"/>
  <c r="AH819" i="3"/>
  <c r="AI819" i="3" s="1"/>
  <c r="AJ819" i="3" s="1"/>
  <c r="AK819" i="3" s="1"/>
  <c r="AH820" i="3"/>
  <c r="AI820" i="3" s="1"/>
  <c r="AJ820" i="3" s="1"/>
  <c r="AK820" i="3" s="1"/>
  <c r="AH821" i="3"/>
  <c r="AI821" i="3" s="1"/>
  <c r="AJ821" i="3" s="1"/>
  <c r="AK821" i="3" s="1"/>
  <c r="AH822" i="3"/>
  <c r="AI822" i="3" s="1"/>
  <c r="AJ822" i="3" s="1"/>
  <c r="AK822" i="3" s="1"/>
  <c r="AH823" i="3"/>
  <c r="AI823" i="3" s="1"/>
  <c r="AJ823" i="3" s="1"/>
  <c r="AK823" i="3" s="1"/>
  <c r="AH824" i="3"/>
  <c r="AI824" i="3" s="1"/>
  <c r="AJ824" i="3" s="1"/>
  <c r="AK824" i="3" s="1"/>
  <c r="AH825" i="3"/>
  <c r="AI825" i="3" s="1"/>
  <c r="AJ825" i="3" s="1"/>
  <c r="AK825" i="3" s="1"/>
  <c r="AH826" i="3"/>
  <c r="AI826" i="3" s="1"/>
  <c r="AJ826" i="3" s="1"/>
  <c r="AK826" i="3" s="1"/>
  <c r="AH827" i="3"/>
  <c r="AI827" i="3" s="1"/>
  <c r="AJ827" i="3" s="1"/>
  <c r="AK827" i="3" s="1"/>
  <c r="AH828" i="3"/>
  <c r="AI828" i="3" s="1"/>
  <c r="AJ828" i="3" s="1"/>
  <c r="AK828" i="3" s="1"/>
  <c r="AH829" i="3"/>
  <c r="AI829" i="3" s="1"/>
  <c r="AJ829" i="3" s="1"/>
  <c r="AK829" i="3" s="1"/>
  <c r="AH830" i="3"/>
  <c r="AI830" i="3" s="1"/>
  <c r="AJ830" i="3" s="1"/>
  <c r="AK830" i="3" s="1"/>
  <c r="AH831" i="3"/>
  <c r="AI831" i="3" s="1"/>
  <c r="AJ831" i="3" s="1"/>
  <c r="AK831" i="3" s="1"/>
  <c r="AH832" i="3"/>
  <c r="AI832" i="3" s="1"/>
  <c r="AJ832" i="3" s="1"/>
  <c r="AK832" i="3" s="1"/>
  <c r="AH833" i="3"/>
  <c r="AI833" i="3" s="1"/>
  <c r="AJ833" i="3" s="1"/>
  <c r="AK833" i="3" s="1"/>
  <c r="AH834" i="3"/>
  <c r="AI834" i="3" s="1"/>
  <c r="AJ834" i="3" s="1"/>
  <c r="AK834" i="3" s="1"/>
  <c r="AH835" i="3"/>
  <c r="AI835" i="3" s="1"/>
  <c r="AJ835" i="3" s="1"/>
  <c r="AK835" i="3" s="1"/>
  <c r="AH836" i="3"/>
  <c r="AI836" i="3" s="1"/>
  <c r="AJ836" i="3" s="1"/>
  <c r="AK836" i="3" s="1"/>
  <c r="AH837" i="3"/>
  <c r="AI837" i="3" s="1"/>
  <c r="AJ837" i="3" s="1"/>
  <c r="AK837" i="3" s="1"/>
  <c r="AH838" i="3"/>
  <c r="AI838" i="3" s="1"/>
  <c r="AJ838" i="3" s="1"/>
  <c r="AK838" i="3" s="1"/>
  <c r="AH839" i="3"/>
  <c r="AI839" i="3" s="1"/>
  <c r="AJ839" i="3" s="1"/>
  <c r="AK839" i="3" s="1"/>
  <c r="AH840" i="3"/>
  <c r="AI840" i="3" s="1"/>
  <c r="AJ840" i="3" s="1"/>
  <c r="AK840" i="3" s="1"/>
  <c r="AH841" i="3"/>
  <c r="AI841" i="3" s="1"/>
  <c r="AJ841" i="3" s="1"/>
  <c r="AK841" i="3" s="1"/>
  <c r="AH842" i="3"/>
  <c r="AI842" i="3" s="1"/>
  <c r="AJ842" i="3" s="1"/>
  <c r="AK842" i="3" s="1"/>
  <c r="AH843" i="3"/>
  <c r="AI843" i="3" s="1"/>
  <c r="AJ843" i="3" s="1"/>
  <c r="AK843" i="3" s="1"/>
  <c r="AH844" i="3"/>
  <c r="AI844" i="3" s="1"/>
  <c r="AJ844" i="3" s="1"/>
  <c r="AK844" i="3" s="1"/>
  <c r="AH845" i="3"/>
  <c r="AI845" i="3" s="1"/>
  <c r="AJ845" i="3" s="1"/>
  <c r="AK845" i="3" s="1"/>
  <c r="AH846" i="3"/>
  <c r="AI846" i="3" s="1"/>
  <c r="AJ846" i="3" s="1"/>
  <c r="AK846" i="3" s="1"/>
  <c r="AH847" i="3"/>
  <c r="AI847" i="3" s="1"/>
  <c r="AJ847" i="3" s="1"/>
  <c r="AK847" i="3" s="1"/>
  <c r="AH848" i="3"/>
  <c r="AI848" i="3" s="1"/>
  <c r="AJ848" i="3" s="1"/>
  <c r="AK848" i="3" s="1"/>
  <c r="AH849" i="3"/>
  <c r="AI849" i="3" s="1"/>
  <c r="AJ849" i="3" s="1"/>
  <c r="AK849" i="3" s="1"/>
  <c r="AH850" i="3"/>
  <c r="AI850" i="3" s="1"/>
  <c r="AJ850" i="3" s="1"/>
  <c r="AK850" i="3" s="1"/>
  <c r="AH851" i="3"/>
  <c r="AI851" i="3" s="1"/>
  <c r="AJ851" i="3" s="1"/>
  <c r="AK851" i="3" s="1"/>
  <c r="AH852" i="3"/>
  <c r="AI852" i="3" s="1"/>
  <c r="AJ852" i="3" s="1"/>
  <c r="AK852" i="3" s="1"/>
  <c r="AH853" i="3"/>
  <c r="AI853" i="3" s="1"/>
  <c r="AJ853" i="3" s="1"/>
  <c r="AK853" i="3" s="1"/>
  <c r="AH854" i="3"/>
  <c r="AI854" i="3" s="1"/>
  <c r="AJ854" i="3" s="1"/>
  <c r="AK854" i="3" s="1"/>
  <c r="AH855" i="3"/>
  <c r="AI855" i="3" s="1"/>
  <c r="AJ855" i="3" s="1"/>
  <c r="AK855" i="3" s="1"/>
  <c r="AH856" i="3"/>
  <c r="AI856" i="3" s="1"/>
  <c r="AJ856" i="3" s="1"/>
  <c r="AK856" i="3" s="1"/>
  <c r="AH857" i="3"/>
  <c r="AI857" i="3" s="1"/>
  <c r="AJ857" i="3" s="1"/>
  <c r="AK857" i="3" s="1"/>
  <c r="AH858" i="3"/>
  <c r="AI858" i="3" s="1"/>
  <c r="AJ858" i="3" s="1"/>
  <c r="AK858" i="3" s="1"/>
  <c r="AH859" i="3"/>
  <c r="AI859" i="3" s="1"/>
  <c r="AJ859" i="3" s="1"/>
  <c r="AK859" i="3" s="1"/>
  <c r="AH860" i="3"/>
  <c r="AI860" i="3" s="1"/>
  <c r="AJ860" i="3" s="1"/>
  <c r="AK860" i="3" s="1"/>
  <c r="AH861" i="3"/>
  <c r="AI861" i="3" s="1"/>
  <c r="AJ861" i="3" s="1"/>
  <c r="AK861" i="3" s="1"/>
  <c r="AH862" i="3"/>
  <c r="AI862" i="3" s="1"/>
  <c r="AJ862" i="3" s="1"/>
  <c r="AK862" i="3" s="1"/>
  <c r="AH863" i="3"/>
  <c r="AI863" i="3" s="1"/>
  <c r="AJ863" i="3" s="1"/>
  <c r="AK863" i="3" s="1"/>
  <c r="AH864" i="3"/>
  <c r="AI864" i="3" s="1"/>
  <c r="AJ864" i="3" s="1"/>
  <c r="AK864" i="3" s="1"/>
  <c r="AH865" i="3"/>
  <c r="AI865" i="3" s="1"/>
  <c r="AJ865" i="3" s="1"/>
  <c r="AK865" i="3" s="1"/>
  <c r="AH866" i="3"/>
  <c r="AI866" i="3" s="1"/>
  <c r="AJ866" i="3" s="1"/>
  <c r="AK866" i="3" s="1"/>
  <c r="AH867" i="3"/>
  <c r="AI867" i="3" s="1"/>
  <c r="AJ867" i="3" s="1"/>
  <c r="AK867" i="3" s="1"/>
  <c r="AH868" i="3"/>
  <c r="AI868" i="3" s="1"/>
  <c r="AJ868" i="3" s="1"/>
  <c r="AK868" i="3" s="1"/>
  <c r="AH869" i="3"/>
  <c r="AI869" i="3" s="1"/>
  <c r="AJ869" i="3" s="1"/>
  <c r="AK869" i="3" s="1"/>
  <c r="AH870" i="3"/>
  <c r="AI870" i="3" s="1"/>
  <c r="AJ870" i="3" s="1"/>
  <c r="AK870" i="3" s="1"/>
  <c r="AH871" i="3"/>
  <c r="AI871" i="3" s="1"/>
  <c r="AJ871" i="3" s="1"/>
  <c r="AK871" i="3" s="1"/>
  <c r="AH872" i="3"/>
  <c r="AI872" i="3" s="1"/>
  <c r="AJ872" i="3" s="1"/>
  <c r="AK872" i="3" s="1"/>
  <c r="AH873" i="3"/>
  <c r="AI873" i="3" s="1"/>
  <c r="AJ873" i="3" s="1"/>
  <c r="AK873" i="3" s="1"/>
  <c r="AH874" i="3"/>
  <c r="AI874" i="3" s="1"/>
  <c r="AJ874" i="3" s="1"/>
  <c r="AK874" i="3" s="1"/>
  <c r="AH875" i="3"/>
  <c r="AI875" i="3" s="1"/>
  <c r="AJ875" i="3" s="1"/>
  <c r="AK875" i="3" s="1"/>
  <c r="AH876" i="3"/>
  <c r="AI876" i="3" s="1"/>
  <c r="AJ876" i="3" s="1"/>
  <c r="AK876" i="3" s="1"/>
  <c r="AH877" i="3"/>
  <c r="AI877" i="3" s="1"/>
  <c r="AJ877" i="3" s="1"/>
  <c r="AK877" i="3" s="1"/>
  <c r="AH878" i="3"/>
  <c r="AI878" i="3" s="1"/>
  <c r="AJ878" i="3" s="1"/>
  <c r="AK878" i="3" s="1"/>
  <c r="AH879" i="3"/>
  <c r="AI879" i="3" s="1"/>
  <c r="AJ879" i="3" s="1"/>
  <c r="AK879" i="3" s="1"/>
  <c r="AH880" i="3"/>
  <c r="AI880" i="3" s="1"/>
  <c r="AJ880" i="3" s="1"/>
  <c r="AK880" i="3" s="1"/>
  <c r="AH881" i="3"/>
  <c r="AI881" i="3" s="1"/>
  <c r="AJ881" i="3" s="1"/>
  <c r="AK881" i="3" s="1"/>
  <c r="AH882" i="3"/>
  <c r="AI882" i="3" s="1"/>
  <c r="AJ882" i="3" s="1"/>
  <c r="AK882" i="3" s="1"/>
  <c r="AH883" i="3"/>
  <c r="AI883" i="3" s="1"/>
  <c r="AJ883" i="3" s="1"/>
  <c r="AK883" i="3" s="1"/>
  <c r="AH884" i="3"/>
  <c r="AI884" i="3" s="1"/>
  <c r="AJ884" i="3" s="1"/>
  <c r="AK884" i="3" s="1"/>
  <c r="AH885" i="3"/>
  <c r="AI885" i="3" s="1"/>
  <c r="AJ885" i="3" s="1"/>
  <c r="AK885" i="3" s="1"/>
  <c r="AH886" i="3"/>
  <c r="AI886" i="3" s="1"/>
  <c r="AJ886" i="3" s="1"/>
  <c r="AK886" i="3" s="1"/>
  <c r="AH887" i="3"/>
  <c r="AI887" i="3" s="1"/>
  <c r="AJ887" i="3" s="1"/>
  <c r="AK887" i="3" s="1"/>
  <c r="AH888" i="3"/>
  <c r="AI888" i="3" s="1"/>
  <c r="AJ888" i="3" s="1"/>
  <c r="AK888" i="3" s="1"/>
  <c r="AH889" i="3"/>
  <c r="AI889" i="3" s="1"/>
  <c r="AJ889" i="3" s="1"/>
  <c r="AK889" i="3" s="1"/>
  <c r="AH890" i="3"/>
  <c r="AI890" i="3" s="1"/>
  <c r="AJ890" i="3" s="1"/>
  <c r="AK890" i="3" s="1"/>
  <c r="AH891" i="3"/>
  <c r="AI891" i="3" s="1"/>
  <c r="AJ891" i="3" s="1"/>
  <c r="AK891" i="3" s="1"/>
  <c r="AH892" i="3"/>
  <c r="AI892" i="3" s="1"/>
  <c r="AJ892" i="3" s="1"/>
  <c r="AK892" i="3" s="1"/>
  <c r="AH893" i="3"/>
  <c r="AI893" i="3" s="1"/>
  <c r="AJ893" i="3" s="1"/>
  <c r="AK893" i="3" s="1"/>
  <c r="AH894" i="3"/>
  <c r="AI894" i="3" s="1"/>
  <c r="AJ894" i="3" s="1"/>
  <c r="AK894" i="3" s="1"/>
  <c r="AH895" i="3"/>
  <c r="AI895" i="3" s="1"/>
  <c r="AJ895" i="3" s="1"/>
  <c r="AK895" i="3" s="1"/>
  <c r="AH896" i="3"/>
  <c r="AI896" i="3" s="1"/>
  <c r="AJ896" i="3" s="1"/>
  <c r="AK896" i="3" s="1"/>
  <c r="AH897" i="3"/>
  <c r="AI897" i="3" s="1"/>
  <c r="AJ897" i="3" s="1"/>
  <c r="AK897" i="3" s="1"/>
  <c r="AH898" i="3"/>
  <c r="AI898" i="3" s="1"/>
  <c r="AJ898" i="3" s="1"/>
  <c r="AK898" i="3" s="1"/>
  <c r="AH899" i="3"/>
  <c r="AI899" i="3" s="1"/>
  <c r="AJ899" i="3" s="1"/>
  <c r="AK899" i="3" s="1"/>
  <c r="AH900" i="3"/>
  <c r="AI900" i="3" s="1"/>
  <c r="AJ900" i="3" s="1"/>
  <c r="AK900" i="3" s="1"/>
  <c r="AH901" i="3"/>
  <c r="AI901" i="3" s="1"/>
  <c r="AJ901" i="3" s="1"/>
  <c r="AK901" i="3" s="1"/>
  <c r="AH902" i="3"/>
  <c r="AI902" i="3" s="1"/>
  <c r="AJ902" i="3" s="1"/>
  <c r="AK902" i="3" s="1"/>
  <c r="AH903" i="3"/>
  <c r="AI903" i="3" s="1"/>
  <c r="AJ903" i="3" s="1"/>
  <c r="AK903" i="3" s="1"/>
  <c r="AH904" i="3"/>
  <c r="AI904" i="3" s="1"/>
  <c r="AJ904" i="3" s="1"/>
  <c r="AK904" i="3" s="1"/>
  <c r="AH905" i="3"/>
  <c r="AI905" i="3" s="1"/>
  <c r="AJ905" i="3" s="1"/>
  <c r="AK905" i="3" s="1"/>
  <c r="AH906" i="3"/>
  <c r="AI906" i="3" s="1"/>
  <c r="AJ906" i="3" s="1"/>
  <c r="AK906" i="3" s="1"/>
  <c r="AH907" i="3"/>
  <c r="AI907" i="3" s="1"/>
  <c r="AJ907" i="3" s="1"/>
  <c r="AK907" i="3" s="1"/>
  <c r="AH908" i="3"/>
  <c r="AI908" i="3" s="1"/>
  <c r="AJ908" i="3" s="1"/>
  <c r="AK908" i="3" s="1"/>
  <c r="AH909" i="3"/>
  <c r="AI909" i="3" s="1"/>
  <c r="AJ909" i="3" s="1"/>
  <c r="AK909" i="3" s="1"/>
  <c r="AH910" i="3"/>
  <c r="AI910" i="3" s="1"/>
  <c r="AJ910" i="3" s="1"/>
  <c r="AK910" i="3" s="1"/>
  <c r="AH911" i="3"/>
  <c r="AI911" i="3" s="1"/>
  <c r="AJ911" i="3" s="1"/>
  <c r="AK911" i="3" s="1"/>
  <c r="AH912" i="3"/>
  <c r="AI912" i="3" s="1"/>
  <c r="AJ912" i="3" s="1"/>
  <c r="AK912" i="3" s="1"/>
  <c r="AH913" i="3"/>
  <c r="AI913" i="3" s="1"/>
  <c r="AJ913" i="3" s="1"/>
  <c r="AK913" i="3" s="1"/>
  <c r="AH914" i="3"/>
  <c r="AI914" i="3" s="1"/>
  <c r="AJ914" i="3" s="1"/>
  <c r="AK914" i="3" s="1"/>
  <c r="AH915" i="3"/>
  <c r="AI915" i="3" s="1"/>
  <c r="AJ915" i="3" s="1"/>
  <c r="AK915" i="3" s="1"/>
  <c r="AH916" i="3"/>
  <c r="AI916" i="3" s="1"/>
  <c r="AJ916" i="3" s="1"/>
  <c r="AK916" i="3" s="1"/>
  <c r="AH917" i="3"/>
  <c r="AI917" i="3" s="1"/>
  <c r="AJ917" i="3" s="1"/>
  <c r="AK917" i="3" s="1"/>
  <c r="AH918" i="3"/>
  <c r="AI918" i="3" s="1"/>
  <c r="AJ918" i="3" s="1"/>
  <c r="AK918" i="3" s="1"/>
  <c r="AH919" i="3"/>
  <c r="AI919" i="3" s="1"/>
  <c r="AJ919" i="3" s="1"/>
  <c r="AK919" i="3" s="1"/>
  <c r="AH920" i="3"/>
  <c r="AI920" i="3" s="1"/>
  <c r="AJ920" i="3" s="1"/>
  <c r="AK920" i="3" s="1"/>
  <c r="AH921" i="3"/>
  <c r="AI921" i="3" s="1"/>
  <c r="AJ921" i="3" s="1"/>
  <c r="AK921" i="3" s="1"/>
  <c r="AH922" i="3"/>
  <c r="AI922" i="3" s="1"/>
  <c r="AJ922" i="3" s="1"/>
  <c r="AK922" i="3" s="1"/>
  <c r="AH923" i="3"/>
  <c r="AI923" i="3" s="1"/>
  <c r="AJ923" i="3" s="1"/>
  <c r="AK923" i="3" s="1"/>
  <c r="AH924" i="3"/>
  <c r="AI924" i="3" s="1"/>
  <c r="AJ924" i="3" s="1"/>
  <c r="AK924" i="3" s="1"/>
  <c r="AH925" i="3"/>
  <c r="AI925" i="3" s="1"/>
  <c r="AJ925" i="3" s="1"/>
  <c r="AK925" i="3" s="1"/>
  <c r="AH926" i="3"/>
  <c r="AI926" i="3" s="1"/>
  <c r="AJ926" i="3" s="1"/>
  <c r="AK926" i="3" s="1"/>
  <c r="AH927" i="3"/>
  <c r="AI927" i="3" s="1"/>
  <c r="AJ927" i="3" s="1"/>
  <c r="AK927" i="3" s="1"/>
  <c r="AH928" i="3"/>
  <c r="AI928" i="3" s="1"/>
  <c r="AJ928" i="3" s="1"/>
  <c r="AK928" i="3" s="1"/>
  <c r="AH929" i="3"/>
  <c r="AI929" i="3" s="1"/>
  <c r="AJ929" i="3" s="1"/>
  <c r="AK929" i="3" s="1"/>
  <c r="AH930" i="3"/>
  <c r="AI930" i="3" s="1"/>
  <c r="AJ930" i="3" s="1"/>
  <c r="AK930" i="3" s="1"/>
  <c r="AH931" i="3"/>
  <c r="AI931" i="3" s="1"/>
  <c r="AJ931" i="3" s="1"/>
  <c r="AK931" i="3" s="1"/>
  <c r="AH932" i="3"/>
  <c r="AI932" i="3" s="1"/>
  <c r="AJ932" i="3" s="1"/>
  <c r="AK932" i="3" s="1"/>
  <c r="AH933" i="3"/>
  <c r="AI933" i="3" s="1"/>
  <c r="AJ933" i="3" s="1"/>
  <c r="AK933" i="3" s="1"/>
  <c r="AH934" i="3"/>
  <c r="AI934" i="3" s="1"/>
  <c r="AJ934" i="3" s="1"/>
  <c r="AK934" i="3" s="1"/>
  <c r="AH935" i="3"/>
  <c r="AI935" i="3" s="1"/>
  <c r="AJ935" i="3" s="1"/>
  <c r="AK935" i="3" s="1"/>
  <c r="AH936" i="3"/>
  <c r="AI936" i="3" s="1"/>
  <c r="AJ936" i="3" s="1"/>
  <c r="AK936" i="3" s="1"/>
  <c r="AH937" i="3"/>
  <c r="AI937" i="3" s="1"/>
  <c r="AJ937" i="3" s="1"/>
  <c r="AK937" i="3" s="1"/>
  <c r="AH938" i="3"/>
  <c r="AI938" i="3" s="1"/>
  <c r="AJ938" i="3" s="1"/>
  <c r="AK938" i="3" s="1"/>
  <c r="AH939" i="3"/>
  <c r="AI939" i="3" s="1"/>
  <c r="AJ939" i="3" s="1"/>
  <c r="AK939" i="3" s="1"/>
  <c r="AH940" i="3"/>
  <c r="AI940" i="3" s="1"/>
  <c r="AJ940" i="3" s="1"/>
  <c r="AK940" i="3" s="1"/>
  <c r="AH941" i="3"/>
  <c r="AI941" i="3" s="1"/>
  <c r="AJ941" i="3" s="1"/>
  <c r="AK941" i="3" s="1"/>
  <c r="AH942" i="3"/>
  <c r="AI942" i="3" s="1"/>
  <c r="AJ942" i="3" s="1"/>
  <c r="AK942" i="3" s="1"/>
  <c r="AH943" i="3"/>
  <c r="AI943" i="3" s="1"/>
  <c r="AJ943" i="3" s="1"/>
  <c r="AK943" i="3" s="1"/>
  <c r="AH944" i="3"/>
  <c r="AI944" i="3" s="1"/>
  <c r="AJ944" i="3" s="1"/>
  <c r="AK944" i="3" s="1"/>
  <c r="AH945" i="3"/>
  <c r="AI945" i="3" s="1"/>
  <c r="AJ945" i="3" s="1"/>
  <c r="AK945" i="3" s="1"/>
  <c r="AH946" i="3"/>
  <c r="AI946" i="3" s="1"/>
  <c r="AJ946" i="3" s="1"/>
  <c r="AK946" i="3" s="1"/>
  <c r="AH947" i="3"/>
  <c r="AI947" i="3" s="1"/>
  <c r="AJ947" i="3" s="1"/>
  <c r="AK947" i="3" s="1"/>
  <c r="AH948" i="3"/>
  <c r="AI948" i="3" s="1"/>
  <c r="AJ948" i="3" s="1"/>
  <c r="AK948" i="3" s="1"/>
  <c r="AH949" i="3"/>
  <c r="AI949" i="3" s="1"/>
  <c r="AJ949" i="3" s="1"/>
  <c r="AK949" i="3" s="1"/>
  <c r="AH950" i="3"/>
  <c r="AI950" i="3" s="1"/>
  <c r="AJ950" i="3" s="1"/>
  <c r="AK950" i="3" s="1"/>
  <c r="AH951" i="3"/>
  <c r="AI951" i="3" s="1"/>
  <c r="AJ951" i="3" s="1"/>
  <c r="AK951" i="3" s="1"/>
  <c r="AH952" i="3"/>
  <c r="AI952" i="3" s="1"/>
  <c r="AJ952" i="3" s="1"/>
  <c r="AK952" i="3" s="1"/>
  <c r="AH953" i="3"/>
  <c r="AI953" i="3" s="1"/>
  <c r="AJ953" i="3" s="1"/>
  <c r="AK953" i="3" s="1"/>
  <c r="AH954" i="3"/>
  <c r="AI954" i="3" s="1"/>
  <c r="AJ954" i="3" s="1"/>
  <c r="AK954" i="3" s="1"/>
  <c r="AH955" i="3"/>
  <c r="AI955" i="3" s="1"/>
  <c r="AJ955" i="3" s="1"/>
  <c r="AK955" i="3" s="1"/>
  <c r="AH956" i="3"/>
  <c r="AI956" i="3" s="1"/>
  <c r="AJ956" i="3" s="1"/>
  <c r="AK956" i="3" s="1"/>
  <c r="AH957" i="3"/>
  <c r="AI957" i="3" s="1"/>
  <c r="AJ957" i="3" s="1"/>
  <c r="AK957" i="3" s="1"/>
  <c r="AH958" i="3"/>
  <c r="AI958" i="3" s="1"/>
  <c r="AJ958" i="3" s="1"/>
  <c r="AK958" i="3" s="1"/>
  <c r="AH959" i="3"/>
  <c r="AI959" i="3" s="1"/>
  <c r="AJ959" i="3" s="1"/>
  <c r="AK959" i="3" s="1"/>
  <c r="AH960" i="3"/>
  <c r="AI960" i="3" s="1"/>
  <c r="AJ960" i="3" s="1"/>
  <c r="AK960" i="3" s="1"/>
  <c r="AH961" i="3"/>
  <c r="AI961" i="3" s="1"/>
  <c r="AJ961" i="3" s="1"/>
  <c r="AK961" i="3" s="1"/>
  <c r="AH962" i="3"/>
  <c r="AI962" i="3" s="1"/>
  <c r="AJ962" i="3" s="1"/>
  <c r="AK962" i="3" s="1"/>
  <c r="AH963" i="3"/>
  <c r="AI963" i="3" s="1"/>
  <c r="AJ963" i="3" s="1"/>
  <c r="AK963" i="3" s="1"/>
  <c r="AH964" i="3"/>
  <c r="AI964" i="3" s="1"/>
  <c r="AJ964" i="3" s="1"/>
  <c r="AK964" i="3" s="1"/>
  <c r="AH965" i="3"/>
  <c r="AI965" i="3" s="1"/>
  <c r="AJ965" i="3" s="1"/>
  <c r="AK965" i="3" s="1"/>
  <c r="AH966" i="3"/>
  <c r="AI966" i="3" s="1"/>
  <c r="AJ966" i="3" s="1"/>
  <c r="AK966" i="3" s="1"/>
  <c r="AH967" i="3"/>
  <c r="AI967" i="3" s="1"/>
  <c r="AJ967" i="3" s="1"/>
  <c r="AK967" i="3" s="1"/>
  <c r="AH968" i="3"/>
  <c r="AI968" i="3" s="1"/>
  <c r="AJ968" i="3" s="1"/>
  <c r="AK968" i="3" s="1"/>
  <c r="AH969" i="3"/>
  <c r="AI969" i="3" s="1"/>
  <c r="AJ969" i="3" s="1"/>
  <c r="AK969" i="3" s="1"/>
  <c r="AH970" i="3"/>
  <c r="AI970" i="3" s="1"/>
  <c r="AJ970" i="3" s="1"/>
  <c r="AK970" i="3" s="1"/>
  <c r="AH971" i="3"/>
  <c r="AI971" i="3" s="1"/>
  <c r="AJ971" i="3" s="1"/>
  <c r="AK971" i="3" s="1"/>
  <c r="AH972" i="3"/>
  <c r="AI972" i="3" s="1"/>
  <c r="AJ972" i="3" s="1"/>
  <c r="AK972" i="3" s="1"/>
  <c r="AH973" i="3"/>
  <c r="AI973" i="3" s="1"/>
  <c r="AJ973" i="3" s="1"/>
  <c r="AK973" i="3" s="1"/>
  <c r="AH974" i="3"/>
  <c r="AI974" i="3" s="1"/>
  <c r="AJ974" i="3" s="1"/>
  <c r="AK974" i="3" s="1"/>
  <c r="AH975" i="3"/>
  <c r="AI975" i="3" s="1"/>
  <c r="AJ975" i="3" s="1"/>
  <c r="AK975" i="3" s="1"/>
  <c r="AH976" i="3"/>
  <c r="AI976" i="3" s="1"/>
  <c r="AJ976" i="3" s="1"/>
  <c r="AK976" i="3" s="1"/>
  <c r="AH977" i="3"/>
  <c r="AI977" i="3" s="1"/>
  <c r="AJ977" i="3" s="1"/>
  <c r="AK977" i="3" s="1"/>
  <c r="AH978" i="3"/>
  <c r="AI978" i="3" s="1"/>
  <c r="AJ978" i="3" s="1"/>
  <c r="AK978" i="3" s="1"/>
  <c r="AH979" i="3"/>
  <c r="AI979" i="3" s="1"/>
  <c r="AJ979" i="3" s="1"/>
  <c r="AK979" i="3" s="1"/>
  <c r="AH980" i="3"/>
  <c r="AI980" i="3" s="1"/>
  <c r="AJ980" i="3" s="1"/>
  <c r="AK980" i="3" s="1"/>
  <c r="AH981" i="3"/>
  <c r="AI981" i="3" s="1"/>
  <c r="AJ981" i="3" s="1"/>
  <c r="AK981" i="3" s="1"/>
  <c r="AH982" i="3"/>
  <c r="AI982" i="3" s="1"/>
  <c r="AJ982" i="3" s="1"/>
  <c r="AK982" i="3" s="1"/>
  <c r="AH983" i="3"/>
  <c r="AI983" i="3" s="1"/>
  <c r="AJ983" i="3" s="1"/>
  <c r="AK983" i="3" s="1"/>
  <c r="AH984" i="3"/>
  <c r="AI984" i="3" s="1"/>
  <c r="AJ984" i="3" s="1"/>
  <c r="AK984" i="3" s="1"/>
  <c r="AH985" i="3"/>
  <c r="AI985" i="3" s="1"/>
  <c r="AJ985" i="3" s="1"/>
  <c r="AK985" i="3" s="1"/>
  <c r="AH986" i="3"/>
  <c r="AI986" i="3" s="1"/>
  <c r="AJ986" i="3" s="1"/>
  <c r="AK986" i="3" s="1"/>
  <c r="AH987" i="3"/>
  <c r="AI987" i="3" s="1"/>
  <c r="AJ987" i="3" s="1"/>
  <c r="AK987" i="3" s="1"/>
  <c r="AH988" i="3"/>
  <c r="AI988" i="3" s="1"/>
  <c r="AJ988" i="3" s="1"/>
  <c r="AK988" i="3" s="1"/>
  <c r="AH989" i="3"/>
  <c r="AI989" i="3" s="1"/>
  <c r="AJ989" i="3" s="1"/>
  <c r="AK989" i="3" s="1"/>
  <c r="AH990" i="3"/>
  <c r="AI990" i="3" s="1"/>
  <c r="AJ990" i="3" s="1"/>
  <c r="AK990" i="3" s="1"/>
  <c r="AH991" i="3"/>
  <c r="AI991" i="3" s="1"/>
  <c r="AJ991" i="3" s="1"/>
  <c r="AK991" i="3" s="1"/>
  <c r="AH992" i="3"/>
  <c r="AI992" i="3" s="1"/>
  <c r="AJ992" i="3" s="1"/>
  <c r="AK992" i="3" s="1"/>
  <c r="AH993" i="3"/>
  <c r="AI993" i="3" s="1"/>
  <c r="AJ993" i="3" s="1"/>
  <c r="AK993" i="3" s="1"/>
  <c r="AH994" i="3"/>
  <c r="AI994" i="3" s="1"/>
  <c r="AJ994" i="3" s="1"/>
  <c r="AK994" i="3" s="1"/>
  <c r="AH995" i="3"/>
  <c r="AI995" i="3" s="1"/>
  <c r="AJ995" i="3" s="1"/>
  <c r="AK995" i="3" s="1"/>
  <c r="AH996" i="3"/>
  <c r="AI996" i="3" s="1"/>
  <c r="AJ996" i="3" s="1"/>
  <c r="AK996" i="3" s="1"/>
  <c r="AH997" i="3"/>
  <c r="AI997" i="3" s="1"/>
  <c r="AJ997" i="3" s="1"/>
  <c r="AK997" i="3" s="1"/>
  <c r="AH998" i="3"/>
  <c r="AI998" i="3" s="1"/>
  <c r="AJ998" i="3" s="1"/>
  <c r="AK998" i="3" s="1"/>
  <c r="AH999" i="3"/>
  <c r="AI999" i="3" s="1"/>
  <c r="AJ999" i="3" s="1"/>
  <c r="AK999" i="3" s="1"/>
  <c r="AH1000" i="3"/>
  <c r="AI1000" i="3" s="1"/>
  <c r="AJ1000" i="3" s="1"/>
  <c r="AK1000" i="3" s="1"/>
  <c r="AH1001" i="3"/>
  <c r="AI1001" i="3" s="1"/>
  <c r="AJ1001" i="3" s="1"/>
  <c r="AK1001" i="3" s="1"/>
  <c r="AH1002" i="3"/>
  <c r="AI1002" i="3" s="1"/>
  <c r="AJ1002" i="3" s="1"/>
  <c r="AK1002" i="3" s="1"/>
  <c r="AH1003" i="3"/>
  <c r="AI1003" i="3" s="1"/>
  <c r="AJ1003" i="3" s="1"/>
  <c r="AK1003" i="3" s="1"/>
  <c r="AH1004" i="3"/>
  <c r="AI1004" i="3" s="1"/>
  <c r="AJ1004" i="3" s="1"/>
  <c r="AK1004" i="3" s="1"/>
  <c r="AH1005" i="3"/>
  <c r="AI1005" i="3" s="1"/>
  <c r="AJ1005" i="3" s="1"/>
  <c r="AK1005" i="3" s="1"/>
  <c r="AH1006" i="3"/>
  <c r="AI1006" i="3" s="1"/>
  <c r="AJ1006" i="3" s="1"/>
  <c r="AK1006" i="3" s="1"/>
  <c r="AH1007" i="3"/>
  <c r="AI1007" i="3" s="1"/>
  <c r="AJ1007" i="3" s="1"/>
  <c r="AK1007" i="3" s="1"/>
  <c r="AH1008" i="3"/>
  <c r="AI1008" i="3" s="1"/>
  <c r="AJ1008" i="3" s="1"/>
  <c r="AK1008" i="3" s="1"/>
  <c r="AH1009" i="3"/>
  <c r="AI1009" i="3" s="1"/>
  <c r="AJ1009" i="3" s="1"/>
  <c r="AK1009" i="3" s="1"/>
  <c r="AH1010" i="3"/>
  <c r="AI1010" i="3" s="1"/>
  <c r="AJ1010" i="3" s="1"/>
  <c r="AK1010" i="3" s="1"/>
  <c r="AH1011" i="3"/>
  <c r="AI1011" i="3" s="1"/>
  <c r="AJ1011" i="3" s="1"/>
  <c r="AK1011" i="3" s="1"/>
  <c r="AH1012" i="3"/>
  <c r="AI1012" i="3" s="1"/>
  <c r="AJ1012" i="3" s="1"/>
  <c r="AK1012" i="3" s="1"/>
  <c r="AH1013" i="3"/>
  <c r="AI1013" i="3" s="1"/>
  <c r="AJ1013" i="3" s="1"/>
  <c r="AK1013" i="3" s="1"/>
  <c r="AH1014" i="3"/>
  <c r="AI1014" i="3" s="1"/>
  <c r="AJ1014" i="3" s="1"/>
  <c r="AK1014" i="3" s="1"/>
  <c r="AH1015" i="3"/>
  <c r="AI1015" i="3" s="1"/>
  <c r="AJ1015" i="3" s="1"/>
  <c r="AK1015" i="3" s="1"/>
  <c r="AH1016" i="3"/>
  <c r="AI1016" i="3" s="1"/>
  <c r="AJ1016" i="3" s="1"/>
  <c r="AK1016" i="3" s="1"/>
  <c r="AH1017" i="3"/>
  <c r="AI1017" i="3" s="1"/>
  <c r="AJ1017" i="3" s="1"/>
  <c r="AK1017" i="3" s="1"/>
  <c r="AH1018" i="3"/>
  <c r="AI1018" i="3" s="1"/>
  <c r="AJ1018" i="3" s="1"/>
  <c r="AK1018" i="3" s="1"/>
  <c r="AH1019" i="3"/>
  <c r="AI1019" i="3" s="1"/>
  <c r="AJ1019" i="3" s="1"/>
  <c r="AK1019" i="3" s="1"/>
  <c r="AH1020" i="3"/>
  <c r="AI1020" i="3" s="1"/>
  <c r="AJ1020" i="3" s="1"/>
  <c r="AK1020" i="3" s="1"/>
  <c r="AH1021" i="3"/>
  <c r="AI1021" i="3" s="1"/>
  <c r="AJ1021" i="3" s="1"/>
  <c r="AK1021" i="3" s="1"/>
  <c r="AH1022" i="3"/>
  <c r="AI1022" i="3" s="1"/>
  <c r="AJ1022" i="3" s="1"/>
  <c r="AK1022" i="3" s="1"/>
  <c r="AH1023" i="3"/>
  <c r="AI1023" i="3" s="1"/>
  <c r="AJ1023" i="3" s="1"/>
  <c r="AK1023" i="3" s="1"/>
  <c r="AH1024" i="3"/>
  <c r="AI1024" i="3" s="1"/>
  <c r="AJ1024" i="3" s="1"/>
  <c r="AK1024" i="3" s="1"/>
  <c r="AH1025" i="3"/>
  <c r="AI1025" i="3" s="1"/>
  <c r="AJ1025" i="3" s="1"/>
  <c r="AK1025" i="3" s="1"/>
  <c r="AH1026" i="3"/>
  <c r="AI1026" i="3" s="1"/>
  <c r="AJ1026" i="3" s="1"/>
  <c r="AK1026" i="3" s="1"/>
  <c r="AH1027" i="3"/>
  <c r="AI1027" i="3" s="1"/>
  <c r="AJ1027" i="3" s="1"/>
  <c r="AK1027" i="3" s="1"/>
  <c r="AH1028" i="3"/>
  <c r="AI1028" i="3" s="1"/>
  <c r="AJ1028" i="3" s="1"/>
  <c r="AK1028" i="3" s="1"/>
  <c r="AH1029" i="3"/>
  <c r="AI1029" i="3" s="1"/>
  <c r="AJ1029" i="3" s="1"/>
  <c r="AK1029" i="3" s="1"/>
  <c r="AH1030" i="3"/>
  <c r="AI1030" i="3" s="1"/>
  <c r="AJ1030" i="3" s="1"/>
  <c r="AK1030" i="3" s="1"/>
  <c r="AH1031" i="3"/>
  <c r="AI1031" i="3" s="1"/>
  <c r="AJ1031" i="3" s="1"/>
  <c r="AK1031" i="3" s="1"/>
  <c r="AH1032" i="3"/>
  <c r="AI1032" i="3" s="1"/>
  <c r="AJ1032" i="3" s="1"/>
  <c r="AK1032" i="3" s="1"/>
  <c r="AH1033" i="3"/>
  <c r="AI1033" i="3" s="1"/>
  <c r="AJ1033" i="3" s="1"/>
  <c r="AK1033" i="3" s="1"/>
  <c r="AH1034" i="3"/>
  <c r="AI1034" i="3" s="1"/>
  <c r="AJ1034" i="3" s="1"/>
  <c r="AK1034" i="3" s="1"/>
  <c r="AH1035" i="3"/>
  <c r="AI1035" i="3" s="1"/>
  <c r="AJ1035" i="3" s="1"/>
  <c r="AK1035" i="3" s="1"/>
  <c r="AH10" i="3"/>
  <c r="AI10" i="3" s="1"/>
  <c r="AJ10" i="3" s="1"/>
  <c r="AK10" i="3" s="1"/>
  <c r="AH8" i="3"/>
  <c r="AI8" i="3" s="1"/>
  <c r="AJ8" i="3" s="1"/>
  <c r="AK8" i="3" s="1"/>
  <c r="AH9" i="3"/>
  <c r="AI9" i="3" s="1"/>
  <c r="AJ9" i="3" s="1"/>
  <c r="AK9" i="3" s="1"/>
  <c r="AH6" i="3"/>
  <c r="AI6" i="3" s="1"/>
  <c r="AJ6" i="3" s="1"/>
  <c r="AK6" i="3" s="1"/>
  <c r="AH7" i="3"/>
  <c r="AI7" i="3" s="1"/>
  <c r="AJ7" i="3" s="1"/>
  <c r="AK7" i="3" s="1"/>
  <c r="AH3" i="3"/>
  <c r="AI3" i="3" s="1"/>
  <c r="AJ3" i="3" s="1"/>
  <c r="AK3" i="3" s="1"/>
  <c r="AH4" i="3"/>
  <c r="AI4" i="3" s="1"/>
  <c r="AJ4" i="3" s="1"/>
  <c r="AK4" i="3" s="1"/>
  <c r="AH5" i="3"/>
  <c r="AI5" i="3" s="1"/>
  <c r="AJ5" i="3" s="1"/>
  <c r="AK5" i="3" s="1"/>
  <c r="AH2" i="3"/>
  <c r="AI2" i="3" s="1"/>
  <c r="AJ2" i="3" s="1"/>
  <c r="AK2" i="3" s="1"/>
</calcChain>
</file>

<file path=xl/sharedStrings.xml><?xml version="1.0" encoding="utf-8"?>
<sst xmlns="http://schemas.openxmlformats.org/spreadsheetml/2006/main" count="10162" uniqueCount="3073">
  <si>
    <t>Descrição</t>
  </si>
  <si>
    <t>Cód. de Ident</t>
  </si>
  <si>
    <t>Barra ANAREDE</t>
  </si>
  <si>
    <t>Cód. do Trafo/Alimentador</t>
  </si>
  <si>
    <t>Tensão Prim</t>
  </si>
  <si>
    <t>Tensão Sec. (kV)</t>
  </si>
  <si>
    <t>Potencia Instalada</t>
  </si>
  <si>
    <t>Janeiro 2023</t>
  </si>
  <si>
    <t>Fevereiro 2023</t>
  </si>
  <si>
    <t>Março 2023</t>
  </si>
  <si>
    <t>Abril 2023</t>
  </si>
  <si>
    <t>Maio 2023</t>
  </si>
  <si>
    <t>Junho 2023</t>
  </si>
  <si>
    <t>Julho 2023</t>
  </si>
  <si>
    <t>Agosto 2023</t>
  </si>
  <si>
    <t>Setembro 2023</t>
  </si>
  <si>
    <t>Outubro 2023</t>
  </si>
  <si>
    <t>Novembro 2023</t>
  </si>
  <si>
    <t>Dezembro 2023</t>
  </si>
  <si>
    <t>Janeiro 2024</t>
  </si>
  <si>
    <t>Fevereiro 2024</t>
  </si>
  <si>
    <t>Março 2024</t>
  </si>
  <si>
    <t>Abril 2024</t>
  </si>
  <si>
    <t>Maio 2024</t>
  </si>
  <si>
    <t>Junho 2024</t>
  </si>
  <si>
    <t>Julho 2024</t>
  </si>
  <si>
    <t>Agosto 2024</t>
  </si>
  <si>
    <t>Setembro 2024</t>
  </si>
  <si>
    <t>Outubro 2024</t>
  </si>
  <si>
    <t>Novembro 2024</t>
  </si>
  <si>
    <t>Dezembro 2024</t>
  </si>
  <si>
    <t>Pot. Mínima</t>
  </si>
  <si>
    <t>Carregamento</t>
  </si>
  <si>
    <t>Tipo</t>
  </si>
  <si>
    <t>Barra do Garças</t>
  </si>
  <si>
    <t>A.B.Vista TR-01</t>
  </si>
  <si>
    <t>209TR01</t>
  </si>
  <si>
    <t>Transformador</t>
  </si>
  <si>
    <t>A.B.Vista TR-02</t>
  </si>
  <si>
    <t>209TR02</t>
  </si>
  <si>
    <t>A.Boa TR-01</t>
  </si>
  <si>
    <t>032TR01</t>
  </si>
  <si>
    <t>A.Boa TR-02</t>
  </si>
  <si>
    <t>032TR02-03</t>
  </si>
  <si>
    <t>A.Boa TR-03</t>
  </si>
  <si>
    <t>Araguainha</t>
  </si>
  <si>
    <t>117TR01</t>
  </si>
  <si>
    <t>B. Garças TR-01</t>
  </si>
  <si>
    <t>100TR01</t>
  </si>
  <si>
    <t>B. Garças TR-02</t>
  </si>
  <si>
    <t>100TR02</t>
  </si>
  <si>
    <t>B. Garças TR-03</t>
  </si>
  <si>
    <t>100TR03</t>
  </si>
  <si>
    <t>B.Jesus TR-01</t>
  </si>
  <si>
    <t>214TR01</t>
  </si>
  <si>
    <t>C. do Norte TR-01</t>
  </si>
  <si>
    <t>212TR01</t>
  </si>
  <si>
    <t>Camp. TR-01</t>
  </si>
  <si>
    <t>097TR01</t>
  </si>
  <si>
    <t>Canarana TR-01</t>
  </si>
  <si>
    <t>155TR01</t>
  </si>
  <si>
    <t>Canarana TR-02</t>
  </si>
  <si>
    <t>155TR02</t>
  </si>
  <si>
    <t>Confresa TR-01</t>
  </si>
  <si>
    <t>206TR01</t>
  </si>
  <si>
    <t>Confresa TR-02</t>
  </si>
  <si>
    <t>206TR02</t>
  </si>
  <si>
    <t>Confresa TR-05</t>
  </si>
  <si>
    <t>206TR05</t>
  </si>
  <si>
    <t>Gaúcha do norte TR01</t>
  </si>
  <si>
    <t>226TR01</t>
  </si>
  <si>
    <t>Itaquere TR-01</t>
  </si>
  <si>
    <t>330TR01</t>
  </si>
  <si>
    <t>Luciara TR-01</t>
  </si>
  <si>
    <t>239TR01</t>
  </si>
  <si>
    <t>N.S. Antônio TR-01</t>
  </si>
  <si>
    <t>213TR01</t>
  </si>
  <si>
    <t>N.S. Joaquim TR-01</t>
  </si>
  <si>
    <t>105TR01</t>
  </si>
  <si>
    <t>N.Xavantina TR-01</t>
  </si>
  <si>
    <t>033TR01</t>
  </si>
  <si>
    <t>N.Xavantina TR-02</t>
  </si>
  <si>
    <t>033TR02</t>
  </si>
  <si>
    <t>P. A. do Norte TR-01</t>
  </si>
  <si>
    <t>211TR01</t>
  </si>
  <si>
    <t>Paranatinga II TR01</t>
  </si>
  <si>
    <t>224TR04</t>
  </si>
  <si>
    <t>Querência TR-01</t>
  </si>
  <si>
    <t>221TR01</t>
  </si>
  <si>
    <t>Querência TR-02</t>
  </si>
  <si>
    <t>221TR02</t>
  </si>
  <si>
    <t>R. Casc. TR-01</t>
  </si>
  <si>
    <t>228TR01</t>
  </si>
  <si>
    <t>S. C. do Xingú TR-01</t>
  </si>
  <si>
    <t>210TR01</t>
  </si>
  <si>
    <t>S. J. do Xingú TR-01</t>
  </si>
  <si>
    <t>207TR01</t>
  </si>
  <si>
    <t>S. N. Dourada TR-01</t>
  </si>
  <si>
    <t>208TR01</t>
  </si>
  <si>
    <t>S. Terezinha TR-01</t>
  </si>
  <si>
    <t>241TR01</t>
  </si>
  <si>
    <t>São F.Araguaia TR-01</t>
  </si>
  <si>
    <t>242TR01</t>
  </si>
  <si>
    <t>Vila Rica TR-01</t>
  </si>
  <si>
    <t>231TR01</t>
  </si>
  <si>
    <t>Vila Rica TR-02</t>
  </si>
  <si>
    <t>231TR02</t>
  </si>
  <si>
    <t>Cáceres</t>
  </si>
  <si>
    <t>Araputanga TR-01</t>
  </si>
  <si>
    <t>017TR01</t>
  </si>
  <si>
    <t>Araputanga TR-02</t>
  </si>
  <si>
    <t>017TR02</t>
  </si>
  <si>
    <t>C. Do Oeste</t>
  </si>
  <si>
    <t>215TR01</t>
  </si>
  <si>
    <t>Cáceres TR-01</t>
  </si>
  <si>
    <t>037TR01</t>
  </si>
  <si>
    <t>Cáceres TR-02</t>
  </si>
  <si>
    <t>037TR02</t>
  </si>
  <si>
    <t>Cáceres TR-03</t>
  </si>
  <si>
    <t>037TR03</t>
  </si>
  <si>
    <t>Cachoeirinha TR-01</t>
  </si>
  <si>
    <t>083TR01</t>
  </si>
  <si>
    <t>Comodoro TR-01</t>
  </si>
  <si>
    <t>273TR01</t>
  </si>
  <si>
    <t>Comodoro TR-02</t>
  </si>
  <si>
    <t>273TR02</t>
  </si>
  <si>
    <t>Figueiróp. TR-01</t>
  </si>
  <si>
    <t>057TR01</t>
  </si>
  <si>
    <t>Indiavaí TR-01</t>
  </si>
  <si>
    <t>058TR01</t>
  </si>
  <si>
    <t>Mina Ernesto TR-01</t>
  </si>
  <si>
    <t>268TR01</t>
  </si>
  <si>
    <t>Mineradora TR-01</t>
  </si>
  <si>
    <t>188TR01</t>
  </si>
  <si>
    <t>Mirassol TR-01</t>
  </si>
  <si>
    <t>074TR01</t>
  </si>
  <si>
    <t>Nova Lacerda TR-01</t>
  </si>
  <si>
    <t>216TR01</t>
  </si>
  <si>
    <t>P.Lacerda TR-01</t>
  </si>
  <si>
    <t>021TR01</t>
  </si>
  <si>
    <t>P.Lacerda TR-02</t>
  </si>
  <si>
    <t>021TR02</t>
  </si>
  <si>
    <t>Q.Marcos TR-01</t>
  </si>
  <si>
    <t>055TR01</t>
  </si>
  <si>
    <t>Q.Marcos TR-02</t>
  </si>
  <si>
    <t>055TR02</t>
  </si>
  <si>
    <t>R.Cabaçal TR-01</t>
  </si>
  <si>
    <t>084TR01</t>
  </si>
  <si>
    <t>Rondolândia TR-01</t>
  </si>
  <si>
    <t>328TR01</t>
  </si>
  <si>
    <t>V. Bela TR-01</t>
  </si>
  <si>
    <t>020TR01</t>
  </si>
  <si>
    <t>Metropolitana</t>
  </si>
  <si>
    <t>B.Duro TR-01</t>
  </si>
  <si>
    <t>001TR01</t>
  </si>
  <si>
    <t xml:space="preserve">B.Duro TR-02 </t>
  </si>
  <si>
    <t>001TR02</t>
  </si>
  <si>
    <t>B.Duro TR-03</t>
  </si>
  <si>
    <t>001TR03</t>
  </si>
  <si>
    <t>B.Duro TR-04</t>
  </si>
  <si>
    <t>001TR04</t>
  </si>
  <si>
    <t>B.Melgaço TR-01</t>
  </si>
  <si>
    <t>016TR01</t>
  </si>
  <si>
    <t>Beira Rio TR-01</t>
  </si>
  <si>
    <t>323TR01</t>
  </si>
  <si>
    <t>Cangas TR-01</t>
  </si>
  <si>
    <t>217TR01</t>
  </si>
  <si>
    <t>Chapada TR-01</t>
  </si>
  <si>
    <t>005TR01</t>
  </si>
  <si>
    <t>Chapada TR-02</t>
  </si>
  <si>
    <t>005TR02</t>
  </si>
  <si>
    <t>Cidade Alta TR-01</t>
  </si>
  <si>
    <t>087TR01</t>
  </si>
  <si>
    <t>Cidade Alta TR-02</t>
  </si>
  <si>
    <t>087TR02</t>
  </si>
  <si>
    <t>Cidade Alta TR-03</t>
  </si>
  <si>
    <t>087TR03</t>
  </si>
  <si>
    <t>Cidade Alta TR-04</t>
  </si>
  <si>
    <t>087TR04</t>
  </si>
  <si>
    <t>Cidade Alta TR-06</t>
  </si>
  <si>
    <t>087TR06</t>
  </si>
  <si>
    <t>Coxipó TR-01</t>
  </si>
  <si>
    <t>010TR01</t>
  </si>
  <si>
    <t>Coxipó TR-02</t>
  </si>
  <si>
    <t>010TR02</t>
  </si>
  <si>
    <t>CPA TR-01</t>
  </si>
  <si>
    <t>056TR01</t>
  </si>
  <si>
    <t>CPA TR-02</t>
  </si>
  <si>
    <t>056TR02</t>
  </si>
  <si>
    <t>Cristo Rei TR-01</t>
  </si>
  <si>
    <t>045TR01</t>
  </si>
  <si>
    <t>Cristo Rei TR-02</t>
  </si>
  <si>
    <t>045TR02</t>
  </si>
  <si>
    <t>D. Cuiabá TR-01</t>
  </si>
  <si>
    <t>240TR01</t>
  </si>
  <si>
    <t>D. Cuiabá TR-02</t>
  </si>
  <si>
    <t>240TR02</t>
  </si>
  <si>
    <t>D.Oliveira TR-01</t>
  </si>
  <si>
    <t>170TR01</t>
  </si>
  <si>
    <t>D.Oliveira TR-02</t>
  </si>
  <si>
    <t>170TR02</t>
  </si>
  <si>
    <t>D.Oliveira TR-03</t>
  </si>
  <si>
    <t>170TR03</t>
  </si>
  <si>
    <t>Jangada TR-01</t>
  </si>
  <si>
    <t>320TR01</t>
  </si>
  <si>
    <t>Lavandeira TR-01</t>
  </si>
  <si>
    <t>148TR01</t>
  </si>
  <si>
    <t>Manso TR-01</t>
  </si>
  <si>
    <t>3572</t>
  </si>
  <si>
    <t>150TR01</t>
  </si>
  <si>
    <t>Nobres TR-01</t>
  </si>
  <si>
    <t>4806</t>
  </si>
  <si>
    <t>011TR01</t>
  </si>
  <si>
    <t>Nobres TR-03</t>
  </si>
  <si>
    <t>3571</t>
  </si>
  <si>
    <t>011TR03</t>
  </si>
  <si>
    <t>Poconé TR-01</t>
  </si>
  <si>
    <t>070TR01</t>
  </si>
  <si>
    <t>Rodoviária TR-01</t>
  </si>
  <si>
    <t>006TR01</t>
  </si>
  <si>
    <t>Rodoviária TR-02</t>
  </si>
  <si>
    <t>006TR02</t>
  </si>
  <si>
    <t>S.Antônio TR-01</t>
  </si>
  <si>
    <t>004TR01</t>
  </si>
  <si>
    <t>V.Grande TR-01</t>
  </si>
  <si>
    <t>069TR01</t>
  </si>
  <si>
    <t>V.Grande TR-02</t>
  </si>
  <si>
    <t>069TR02</t>
  </si>
  <si>
    <t>V.Grande TR-03</t>
  </si>
  <si>
    <t>069TR03</t>
  </si>
  <si>
    <t>V.Grande TR-04</t>
  </si>
  <si>
    <t>069TR04</t>
  </si>
  <si>
    <t>Rondonópolis</t>
  </si>
  <si>
    <t>A.Araguaia TR-04</t>
  </si>
  <si>
    <t>080TR04</t>
  </si>
  <si>
    <t>A.Garças TR-01</t>
  </si>
  <si>
    <t>046TR01</t>
  </si>
  <si>
    <t>Alto Taquari TR-01</t>
  </si>
  <si>
    <t>159TR01</t>
  </si>
  <si>
    <t>Anhumas TR-01</t>
  </si>
  <si>
    <t>250TR01</t>
  </si>
  <si>
    <t>Bunge TR-01</t>
  </si>
  <si>
    <t>3574</t>
  </si>
  <si>
    <t>162TR01</t>
  </si>
  <si>
    <t>Bunge TR-02</t>
  </si>
  <si>
    <t>4634</t>
  </si>
  <si>
    <t>162TR02</t>
  </si>
  <si>
    <t>C.Magalhães TR-02</t>
  </si>
  <si>
    <t>085TR02</t>
  </si>
  <si>
    <t>C.Verde TR-01</t>
  </si>
  <si>
    <t>4765</t>
  </si>
  <si>
    <t>012TR01</t>
  </si>
  <si>
    <t>C.Verde TR-02</t>
  </si>
  <si>
    <t>012TR02</t>
  </si>
  <si>
    <t>C.Verde TR-03</t>
  </si>
  <si>
    <t>4766</t>
  </si>
  <si>
    <t>012TR03</t>
  </si>
  <si>
    <t>D.Aquino TR-01</t>
  </si>
  <si>
    <t>153TR01</t>
  </si>
  <si>
    <t>Ferronorte TR-01</t>
  </si>
  <si>
    <t>4611</t>
  </si>
  <si>
    <t>180TR01</t>
  </si>
  <si>
    <t>Guiratinga TR-01</t>
  </si>
  <si>
    <t>015TR01</t>
  </si>
  <si>
    <t>Itiquira TR-01</t>
  </si>
  <si>
    <t>115TR01</t>
  </si>
  <si>
    <t>Jaciara TR-01</t>
  </si>
  <si>
    <t>4646</t>
  </si>
  <si>
    <t>073TR01</t>
  </si>
  <si>
    <t>Jaciara TR-02</t>
  </si>
  <si>
    <t>073TR02</t>
  </si>
  <si>
    <t>N.Brasilândia TR-01</t>
  </si>
  <si>
    <t>041TR01</t>
  </si>
  <si>
    <t>Noble TR-01</t>
  </si>
  <si>
    <t>4628</t>
  </si>
  <si>
    <t>294TR01</t>
  </si>
  <si>
    <t>Paranatinga TR-01</t>
  </si>
  <si>
    <t>271TR01</t>
  </si>
  <si>
    <t>Paranatinga TR-02</t>
  </si>
  <si>
    <t>271TR02</t>
  </si>
  <si>
    <t>Pedra Preta TR-01</t>
  </si>
  <si>
    <t>028TR01</t>
  </si>
  <si>
    <t>Petrovina TR-01</t>
  </si>
  <si>
    <t>4615</t>
  </si>
  <si>
    <t>047TR01</t>
  </si>
  <si>
    <t>Pontal do Glória TR-01</t>
  </si>
  <si>
    <t>292TR01</t>
  </si>
  <si>
    <t>Poxoreo</t>
  </si>
  <si>
    <t>052TR01</t>
  </si>
  <si>
    <t>Primavera Rural</t>
  </si>
  <si>
    <t>4778</t>
  </si>
  <si>
    <t>278TR01</t>
  </si>
  <si>
    <t>Primavera rural TR-02</t>
  </si>
  <si>
    <t>4768</t>
  </si>
  <si>
    <t>278TR02</t>
  </si>
  <si>
    <t>Primavera TR-01</t>
  </si>
  <si>
    <t>4776</t>
  </si>
  <si>
    <t>096TR01</t>
  </si>
  <si>
    <t>Primavera TR-02</t>
  </si>
  <si>
    <t>4775</t>
  </si>
  <si>
    <t>096TR02</t>
  </si>
  <si>
    <t>Rond. CMT TR-01</t>
  </si>
  <si>
    <t>4636</t>
  </si>
  <si>
    <t>039TR01</t>
  </si>
  <si>
    <t>Rond. CMT TR-02</t>
  </si>
  <si>
    <t>4635</t>
  </si>
  <si>
    <t>039TR02</t>
  </si>
  <si>
    <t>Rond. CMT TR-03</t>
  </si>
  <si>
    <t>4774</t>
  </si>
  <si>
    <t>039TR03</t>
  </si>
  <si>
    <t>Rond. TR-01</t>
  </si>
  <si>
    <t>4627</t>
  </si>
  <si>
    <t>014TR01</t>
  </si>
  <si>
    <t>Rond. TR-02</t>
  </si>
  <si>
    <t>4625</t>
  </si>
  <si>
    <t>014TR02</t>
  </si>
  <si>
    <t>Rond. TR-03</t>
  </si>
  <si>
    <t>4626</t>
  </si>
  <si>
    <t>014TR03</t>
  </si>
  <si>
    <t>Rondonópolis TR-04</t>
  </si>
  <si>
    <t>4661</t>
  </si>
  <si>
    <t>014TR04</t>
  </si>
  <si>
    <t>S. Vicente TR-01</t>
  </si>
  <si>
    <t>149TR01</t>
  </si>
  <si>
    <t>Selma TR-01</t>
  </si>
  <si>
    <t>116TR01</t>
  </si>
  <si>
    <t>Sozinho TR-01</t>
  </si>
  <si>
    <t>4637</t>
  </si>
  <si>
    <t>171TR01</t>
  </si>
  <si>
    <t>Taquari I TR-01</t>
  </si>
  <si>
    <t>120TR01</t>
  </si>
  <si>
    <t>Term. Ferr. TR-01</t>
  </si>
  <si>
    <t>3567</t>
  </si>
  <si>
    <t>293TR01</t>
  </si>
  <si>
    <t>Tesouro TR-01</t>
  </si>
  <si>
    <t>051TR01</t>
  </si>
  <si>
    <t>Sinop</t>
  </si>
  <si>
    <t>A.Floresta TR-01</t>
  </si>
  <si>
    <t>4976</t>
  </si>
  <si>
    <t>019TR01</t>
  </si>
  <si>
    <t>A.Floresta TR-03</t>
  </si>
  <si>
    <t>4406</t>
  </si>
  <si>
    <t>019TR02</t>
  </si>
  <si>
    <t>019TR03</t>
  </si>
  <si>
    <t>Apiacás TR-01</t>
  </si>
  <si>
    <t>243TR01</t>
  </si>
  <si>
    <t>B. Esperança TR-01</t>
  </si>
  <si>
    <t>4918</t>
  </si>
  <si>
    <t>230TR01</t>
  </si>
  <si>
    <t>Carlinda TR-01</t>
  </si>
  <si>
    <t>154TR01</t>
  </si>
  <si>
    <t>Castanheira TR-01</t>
  </si>
  <si>
    <t>113TR01</t>
  </si>
  <si>
    <t>Cláudia TR-01</t>
  </si>
  <si>
    <t>4955</t>
  </si>
  <si>
    <t>104TR01</t>
  </si>
  <si>
    <t>Cláudia TR-02</t>
  </si>
  <si>
    <t>4956</t>
  </si>
  <si>
    <t>104TR02</t>
  </si>
  <si>
    <t>Colíder TR-01</t>
  </si>
  <si>
    <t>4966</t>
  </si>
  <si>
    <t>038TR01</t>
  </si>
  <si>
    <t>Colider TR-03</t>
  </si>
  <si>
    <t>038TR03</t>
  </si>
  <si>
    <t>Feliz Natal TR-01</t>
  </si>
  <si>
    <t>SEM BARRA</t>
  </si>
  <si>
    <t>126TR01</t>
  </si>
  <si>
    <t>Feliz Natal TR-02</t>
  </si>
  <si>
    <t>126TR02</t>
  </si>
  <si>
    <t>Guarantã TR-01</t>
  </si>
  <si>
    <t>092TR01</t>
  </si>
  <si>
    <t>Ipiranga TR-01</t>
  </si>
  <si>
    <t>4937</t>
  </si>
  <si>
    <t>276TR01</t>
  </si>
  <si>
    <t>L.Rio Verde TR-01</t>
  </si>
  <si>
    <t>4575</t>
  </si>
  <si>
    <t>109TR01</t>
  </si>
  <si>
    <t>L.Rio Verde TR-02</t>
  </si>
  <si>
    <t>4576</t>
  </si>
  <si>
    <t>109TR02</t>
  </si>
  <si>
    <t>L.Rio Verde TR-03</t>
  </si>
  <si>
    <t>109TR03</t>
  </si>
  <si>
    <t>L.Rio Verde TR-04</t>
  </si>
  <si>
    <t>109TR04</t>
  </si>
  <si>
    <t>Marcelândia TR-01</t>
  </si>
  <si>
    <t>103TR01</t>
  </si>
  <si>
    <t>Matupá TR-01</t>
  </si>
  <si>
    <t>4985</t>
  </si>
  <si>
    <t>093TR01</t>
  </si>
  <si>
    <t>Matupá TR-02</t>
  </si>
  <si>
    <t>4759</t>
  </si>
  <si>
    <t>093TR02</t>
  </si>
  <si>
    <t>N. Mutum TR-01</t>
  </si>
  <si>
    <t>4906</t>
  </si>
  <si>
    <t>119TR01</t>
  </si>
  <si>
    <t>N. Mutum TR-02</t>
  </si>
  <si>
    <t>4905</t>
  </si>
  <si>
    <t>119TR02</t>
  </si>
  <si>
    <t>N. Mutum TR-03</t>
  </si>
  <si>
    <t>119TR03</t>
  </si>
  <si>
    <t>N. Mutum TR-04</t>
  </si>
  <si>
    <t>4705</t>
  </si>
  <si>
    <t>119TR04</t>
  </si>
  <si>
    <t>N. Ubirata TR-01</t>
  </si>
  <si>
    <t>4913</t>
  </si>
  <si>
    <t>327TR01</t>
  </si>
  <si>
    <t>N.Bandeirantes TR-01</t>
  </si>
  <si>
    <t>244TR01</t>
  </si>
  <si>
    <t>N.M. Verde TR-01</t>
  </si>
  <si>
    <t>4993</t>
  </si>
  <si>
    <t>238TR01</t>
  </si>
  <si>
    <t>N.M. Verde TR-02</t>
  </si>
  <si>
    <t>238TR02</t>
  </si>
  <si>
    <t>Nova Canaã TR-01</t>
  </si>
  <si>
    <t>110TR01</t>
  </si>
  <si>
    <t>Paranaita TR-01</t>
  </si>
  <si>
    <t>4978</t>
  </si>
  <si>
    <t>054TR01</t>
  </si>
  <si>
    <t>Paranaita TR-02</t>
  </si>
  <si>
    <t>054TR02</t>
  </si>
  <si>
    <t>Paranorte TR-01</t>
  </si>
  <si>
    <t>341TR01</t>
  </si>
  <si>
    <t>Primaverinha</t>
  </si>
  <si>
    <t>151TR01</t>
  </si>
  <si>
    <t>S.Carmem TR-01</t>
  </si>
  <si>
    <t>081TR01</t>
  </si>
  <si>
    <t>S.R. do Triv. TR-01</t>
  </si>
  <si>
    <t>4908</t>
  </si>
  <si>
    <t>227TR01</t>
  </si>
  <si>
    <t>Sinop - TR-02</t>
  </si>
  <si>
    <t>4934</t>
  </si>
  <si>
    <t>075TR02</t>
  </si>
  <si>
    <t>Sinop - TR-03</t>
  </si>
  <si>
    <t>4935</t>
  </si>
  <si>
    <t>075TR03</t>
  </si>
  <si>
    <t>Sinop Centro TR-01</t>
  </si>
  <si>
    <t>4946</t>
  </si>
  <si>
    <t>158TR01</t>
  </si>
  <si>
    <t>Sinop Centro TR-02</t>
  </si>
  <si>
    <t>4947</t>
  </si>
  <si>
    <t>158TR02</t>
  </si>
  <si>
    <t>Sinop Centro TR-03</t>
  </si>
  <si>
    <t>4924</t>
  </si>
  <si>
    <t>158TR03</t>
  </si>
  <si>
    <t>Sinop Distrito TR-01</t>
  </si>
  <si>
    <t>4922</t>
  </si>
  <si>
    <t>281TR01</t>
  </si>
  <si>
    <t>Sinop TR-01</t>
  </si>
  <si>
    <t>4936</t>
  </si>
  <si>
    <t>075TR01</t>
  </si>
  <si>
    <t>Sorriso Centro TR-01</t>
  </si>
  <si>
    <t>4914</t>
  </si>
  <si>
    <t>088TR01</t>
  </si>
  <si>
    <t>Sorriso Centro TR-02</t>
  </si>
  <si>
    <t>088TR02</t>
  </si>
  <si>
    <t>Sorriso Rural I TR-01</t>
  </si>
  <si>
    <t>4564</t>
  </si>
  <si>
    <t>089TR01</t>
  </si>
  <si>
    <t>Sorriso Rural I TR-02</t>
  </si>
  <si>
    <t>7778</t>
  </si>
  <si>
    <t>089TR02</t>
  </si>
  <si>
    <t>Sorriso Rural II TR-01</t>
  </si>
  <si>
    <t>4710</t>
  </si>
  <si>
    <t>279TR01</t>
  </si>
  <si>
    <t>Sorriso Rural II TR-02</t>
  </si>
  <si>
    <t>7779</t>
  </si>
  <si>
    <t>279TR02</t>
  </si>
  <si>
    <t>Tapurah TR-01</t>
  </si>
  <si>
    <t>4640</t>
  </si>
  <si>
    <t>118TR01</t>
  </si>
  <si>
    <t>Tapurah TR-02</t>
  </si>
  <si>
    <t>118TR02</t>
  </si>
  <si>
    <t>Terra Nova TR-01</t>
  </si>
  <si>
    <t>094TR01</t>
  </si>
  <si>
    <t>União do Sul TR-01</t>
  </si>
  <si>
    <t>129TR01</t>
  </si>
  <si>
    <t>Vera TR-01</t>
  </si>
  <si>
    <t>082TR01</t>
  </si>
  <si>
    <t>Tangará da Serra</t>
  </si>
  <si>
    <t>A.Paraguai TR-03</t>
  </si>
  <si>
    <t>007TR03</t>
  </si>
  <si>
    <t>Aripuanã TR-01</t>
  </si>
  <si>
    <t>4699</t>
  </si>
  <si>
    <t>280TR01</t>
  </si>
  <si>
    <t>B.Bugres TR-01</t>
  </si>
  <si>
    <t>4828</t>
  </si>
  <si>
    <t>077TR01</t>
  </si>
  <si>
    <t>B.Bugres TR-03</t>
  </si>
  <si>
    <t>077TR03</t>
  </si>
  <si>
    <t>Brasnorte TR-01</t>
  </si>
  <si>
    <t>4847</t>
  </si>
  <si>
    <t>178TR01</t>
  </si>
  <si>
    <t>Brasnorte TR-02</t>
  </si>
  <si>
    <t>178TR02</t>
  </si>
  <si>
    <t>C. de Júlio TR-01</t>
  </si>
  <si>
    <t>135TR01</t>
  </si>
  <si>
    <t>C.Novo TR-01</t>
  </si>
  <si>
    <t>4842</t>
  </si>
  <si>
    <t>124TR01</t>
  </si>
  <si>
    <t>C.Novo TR-02</t>
  </si>
  <si>
    <t>3556</t>
  </si>
  <si>
    <t>124TR02</t>
  </si>
  <si>
    <t>Colniza</t>
  </si>
  <si>
    <t>3555</t>
  </si>
  <si>
    <t>193TR01</t>
  </si>
  <si>
    <t>193TR02</t>
  </si>
  <si>
    <t>Cotriguaçu TR-01</t>
  </si>
  <si>
    <t>265TR01</t>
  </si>
  <si>
    <t>Denise TR-03</t>
  </si>
  <si>
    <t>4826</t>
  </si>
  <si>
    <t>027TR03</t>
  </si>
  <si>
    <t>Diamantino TR-01</t>
  </si>
  <si>
    <t>4818</t>
  </si>
  <si>
    <t>013TR01</t>
  </si>
  <si>
    <t>Diamantino TR-02</t>
  </si>
  <si>
    <t>013TR02</t>
  </si>
  <si>
    <t>Itanorte TR-01</t>
  </si>
  <si>
    <t>063TR01</t>
  </si>
  <si>
    <t>Itanorte TR-02</t>
  </si>
  <si>
    <t>4844</t>
  </si>
  <si>
    <t>063TR02</t>
  </si>
  <si>
    <t>Itanorte TR-03</t>
  </si>
  <si>
    <t>4854</t>
  </si>
  <si>
    <t>063TR03</t>
  </si>
  <si>
    <t>Jaurú TR-01</t>
  </si>
  <si>
    <t>029TR01</t>
  </si>
  <si>
    <t>Juara TR-01</t>
  </si>
  <si>
    <t>4849</t>
  </si>
  <si>
    <t>022TR01</t>
  </si>
  <si>
    <t>Juara TR-02</t>
  </si>
  <si>
    <t>3573</t>
  </si>
  <si>
    <t>022TR02</t>
  </si>
  <si>
    <t>Juina TR-01</t>
  </si>
  <si>
    <t>4851</t>
  </si>
  <si>
    <t>030TR01</t>
  </si>
  <si>
    <t>Juina TR-02</t>
  </si>
  <si>
    <t>030TR02</t>
  </si>
  <si>
    <t>Juruena TR-01</t>
  </si>
  <si>
    <t>4995</t>
  </si>
  <si>
    <t>264TR01</t>
  </si>
  <si>
    <t>Juruena TR-02</t>
  </si>
  <si>
    <t>264TR02</t>
  </si>
  <si>
    <t>N. Horizonte TR-01</t>
  </si>
  <si>
    <t>107TR01</t>
  </si>
  <si>
    <t>N. Maringá TR-01</t>
  </si>
  <si>
    <t>196TR01</t>
  </si>
  <si>
    <t>N. Olímpia TR-01</t>
  </si>
  <si>
    <t>4827</t>
  </si>
  <si>
    <t>078TR01</t>
  </si>
  <si>
    <t>Nortelândia TR-01</t>
  </si>
  <si>
    <t>009TR01</t>
  </si>
  <si>
    <t>P. dos Gaúchos</t>
  </si>
  <si>
    <t>023TR01</t>
  </si>
  <si>
    <t>S. J. do R. Claro TR-01</t>
  </si>
  <si>
    <t>4901</t>
  </si>
  <si>
    <t>195TR01</t>
  </si>
  <si>
    <t>S. J. do R. Claro TR-02</t>
  </si>
  <si>
    <t>195TR02</t>
  </si>
  <si>
    <t>Sapezal TR-01</t>
  </si>
  <si>
    <t>4880</t>
  </si>
  <si>
    <t>068TR01</t>
  </si>
  <si>
    <t>Tabaporã TR-01</t>
  </si>
  <si>
    <t>128TR01</t>
  </si>
  <si>
    <t>Tangará TR-01</t>
  </si>
  <si>
    <t>4836</t>
  </si>
  <si>
    <t>018TR01</t>
  </si>
  <si>
    <t>Tangará TR-03</t>
  </si>
  <si>
    <t>4837</t>
  </si>
  <si>
    <t>018TR03</t>
  </si>
  <si>
    <t>Tangará TR-04</t>
  </si>
  <si>
    <t>4832</t>
  </si>
  <si>
    <t>018TR04</t>
  </si>
  <si>
    <t>UT Guariba TR-01</t>
  </si>
  <si>
    <t>190TR01</t>
  </si>
  <si>
    <t>AGUA BOA</t>
  </si>
  <si>
    <t>AGUA BOA 001</t>
  </si>
  <si>
    <t>AL-032001</t>
  </si>
  <si>
    <t>Alimentador</t>
  </si>
  <si>
    <t>AGUA BOA 002</t>
  </si>
  <si>
    <t>AL-032002</t>
  </si>
  <si>
    <t>AGUA BOA 011</t>
  </si>
  <si>
    <t>AL-032011</t>
  </si>
  <si>
    <t>AGUA BOA 012</t>
  </si>
  <si>
    <t>AL-032012</t>
  </si>
  <si>
    <t>ALTO BOA VISTA II_34,5</t>
  </si>
  <si>
    <t>ALTO BOA VISTA II_34,5 001</t>
  </si>
  <si>
    <t>AL-209001</t>
  </si>
  <si>
    <t>ALTO BOA VISTA II_34,5 002</t>
  </si>
  <si>
    <t>AL-209002</t>
  </si>
  <si>
    <t>ALTO BOA VISTA II_34,5 011</t>
  </si>
  <si>
    <t>AL-209011</t>
  </si>
  <si>
    <t>ALTO BOA VISTA II_34,5 012</t>
  </si>
  <si>
    <t>AL-209012</t>
  </si>
  <si>
    <t>ALTO BOA VISTA 013</t>
  </si>
  <si>
    <t>AL-209013</t>
  </si>
  <si>
    <t>ALTO BOA VISTA II_34,5 014</t>
  </si>
  <si>
    <t>AL-209014</t>
  </si>
  <si>
    <t>BARRA DO GARCAS</t>
  </si>
  <si>
    <t>BARRA DO GARCAS 001</t>
  </si>
  <si>
    <t>AL-100001</t>
  </si>
  <si>
    <t>BARRA DO GARCAS 002</t>
  </si>
  <si>
    <t>AL-100002</t>
  </si>
  <si>
    <t>BARRA DO GARCAS 003</t>
  </si>
  <si>
    <t>AL-100003</t>
  </si>
  <si>
    <t>BARRA DO GARCAS 004</t>
  </si>
  <si>
    <t>AL-100004</t>
  </si>
  <si>
    <t>BARRA DO GARCAS 005</t>
  </si>
  <si>
    <t>AL-100005</t>
  </si>
  <si>
    <t>BARRA DO GARCAS 006</t>
  </si>
  <si>
    <t>AL-100006</t>
  </si>
  <si>
    <t>BARRA DO GARCAS 007</t>
  </si>
  <si>
    <t>AL-100007</t>
  </si>
  <si>
    <t>BARRA DO GARCAS 008</t>
  </si>
  <si>
    <t>AL-100008</t>
  </si>
  <si>
    <t>BARRA DO GARCAS 011</t>
  </si>
  <si>
    <t>AL-100011</t>
  </si>
  <si>
    <t>BARRA DO GARCAS 012</t>
  </si>
  <si>
    <t>AL-100012</t>
  </si>
  <si>
    <t>BARRA DO GARCAS 013</t>
  </si>
  <si>
    <t>AL-100013</t>
  </si>
  <si>
    <t>BOM JESUS DO ARAGUAIA_34,5</t>
  </si>
  <si>
    <t>BOM JESUS DO ARAGUAIA_34,5 001</t>
  </si>
  <si>
    <t>AL-214001</t>
  </si>
  <si>
    <t>BOM JESUS DO ARAGUAIA_34,5 011</t>
  </si>
  <si>
    <t>AL-214011</t>
  </si>
  <si>
    <t>CAMPINAPOLIS</t>
  </si>
  <si>
    <t>CAMPINAPOLIS 001</t>
  </si>
  <si>
    <t>AL-097001</t>
  </si>
  <si>
    <t>CANABRAVA</t>
  </si>
  <si>
    <t>CANABRAVA 001</t>
  </si>
  <si>
    <t>AL-212001</t>
  </si>
  <si>
    <t>CANABRAVA 011</t>
  </si>
  <si>
    <t>AL-212011</t>
  </si>
  <si>
    <t>CANARANA</t>
  </si>
  <si>
    <t>CANARANA 001</t>
  </si>
  <si>
    <t>AL-155001</t>
  </si>
  <si>
    <t>CANARANA 002</t>
  </si>
  <si>
    <t>AL-155002</t>
  </si>
  <si>
    <t>CANARANA 011</t>
  </si>
  <si>
    <t>AL-155011</t>
  </si>
  <si>
    <t>CANARANA 012</t>
  </si>
  <si>
    <t>AL-155012</t>
  </si>
  <si>
    <t>CONFRESA</t>
  </si>
  <si>
    <t>CONFRESA 001</t>
  </si>
  <si>
    <t>AL-206001</t>
  </si>
  <si>
    <t>CONFRESA 002</t>
  </si>
  <si>
    <t>AL-206002</t>
  </si>
  <si>
    <t>CONFRESA 003</t>
  </si>
  <si>
    <t>AL-206003</t>
  </si>
  <si>
    <t>CONFRESA 011</t>
  </si>
  <si>
    <t>AL-206011</t>
  </si>
  <si>
    <t>CONFRESA 012</t>
  </si>
  <si>
    <t>AL-206012</t>
  </si>
  <si>
    <t>LUCIARA</t>
  </si>
  <si>
    <t>DERIVAÇÃO LUCIARA 012</t>
  </si>
  <si>
    <t>AL-246012</t>
  </si>
  <si>
    <t>DERIVAÇÃO LUCIARA 013</t>
  </si>
  <si>
    <t>AL-246013</t>
  </si>
  <si>
    <t>GAUCHA DO NORTE</t>
  </si>
  <si>
    <t>GAUCHA DO NORTE 001</t>
  </si>
  <si>
    <t>AL-226001</t>
  </si>
  <si>
    <t>GAUCHA DO NORTE 002</t>
  </si>
  <si>
    <t>AL-226002</t>
  </si>
  <si>
    <t>LUCIARA_NOVA</t>
  </si>
  <si>
    <t>LUCIARA_NOVA 001</t>
  </si>
  <si>
    <t>AL-239001</t>
  </si>
  <si>
    <t>NOVA XAVANTINA</t>
  </si>
  <si>
    <t>NOVA XAVANTINA 001</t>
  </si>
  <si>
    <t>AL-033001</t>
  </si>
  <si>
    <t>NOVA XAVANTINA 002</t>
  </si>
  <si>
    <t>AL-033002</t>
  </si>
  <si>
    <t>NOVA XAVANTINA 011</t>
  </si>
  <si>
    <t>AL-033011</t>
  </si>
  <si>
    <t>NOVA XAVANTINA 012</t>
  </si>
  <si>
    <t>AL-033012</t>
  </si>
  <si>
    <t>NOVA XAVANTINA 013</t>
  </si>
  <si>
    <t>AL-033013</t>
  </si>
  <si>
    <t>NOVA XAVANTINA 014</t>
  </si>
  <si>
    <t>AL-033014</t>
  </si>
  <si>
    <t>NOVO SAO JOAQUIM</t>
  </si>
  <si>
    <t>NOVO SAO JOAQUIM 001</t>
  </si>
  <si>
    <t>AL-105001</t>
  </si>
  <si>
    <t>NV SANTO ANTONIO II</t>
  </si>
  <si>
    <t>NV SANTO ANTONIO II 001</t>
  </si>
  <si>
    <t>AL-213001</t>
  </si>
  <si>
    <t>PORTO ALEGRE II</t>
  </si>
  <si>
    <t>PORTO ALEGRE II 001</t>
  </si>
  <si>
    <t>AL-211001</t>
  </si>
  <si>
    <t>PORTO ALEGRE II 002</t>
  </si>
  <si>
    <t>AL-211002</t>
  </si>
  <si>
    <t>QURENCIA DO NORTE</t>
  </si>
  <si>
    <t>QURENCIA DO NORTE 001</t>
  </si>
  <si>
    <t>AL-221001</t>
  </si>
  <si>
    <t>QURENCIA DO NORTE 002</t>
  </si>
  <si>
    <t>AL-221002</t>
  </si>
  <si>
    <t>QURENCIA DO NORTE 003</t>
  </si>
  <si>
    <t>AL-221003</t>
  </si>
  <si>
    <t>QURENCIA DO NORTE 011</t>
  </si>
  <si>
    <t>AL-221011</t>
  </si>
  <si>
    <t>QURENCIA DO NORTE 012</t>
  </si>
  <si>
    <t>AL-221012</t>
  </si>
  <si>
    <t>RIBEIRAO CASCALHEIRA</t>
  </si>
  <si>
    <t>RIBEIRAO CASCALHEIRA 001</t>
  </si>
  <si>
    <t>AL-228001</t>
  </si>
  <si>
    <t>SALTO BELO</t>
  </si>
  <si>
    <t>SALTO BELO 012</t>
  </si>
  <si>
    <t>AL-065002</t>
  </si>
  <si>
    <t>SALTO BELO 013</t>
  </si>
  <si>
    <t>AL-065003</t>
  </si>
  <si>
    <t>SANTA CRUZ DO XINGU</t>
  </si>
  <si>
    <t>SANTA CRUZ DO XINGU 001</t>
  </si>
  <si>
    <t>AL-210001</t>
  </si>
  <si>
    <t>SANTA TEREZINHA_NOVA</t>
  </si>
  <si>
    <t>SANTA TEREZINHA_NOVA 001</t>
  </si>
  <si>
    <t>AL-241001</t>
  </si>
  <si>
    <t>SANTA TEREZINHA_NOVA 002</t>
  </si>
  <si>
    <t>AL-241002</t>
  </si>
  <si>
    <t>SAO FELIX DO ARAGUAIA_NOVA</t>
  </si>
  <si>
    <t>SAO FELIX DO ARAGUAIA_NOVA 001</t>
  </si>
  <si>
    <t>AL-242001</t>
  </si>
  <si>
    <t>SÃO JOSE XINGU</t>
  </si>
  <si>
    <t>SÃO JOSE XINGU 001</t>
  </si>
  <si>
    <t>AL-207001</t>
  </si>
  <si>
    <t>SERRA NOVA DOURADA II_34,5</t>
  </si>
  <si>
    <t>SERRA NOVA DOURADA II_34,5 001</t>
  </si>
  <si>
    <t>AL-208001</t>
  </si>
  <si>
    <t>SERRA NOVA DOURADA II_34,5 011</t>
  </si>
  <si>
    <t>AL-208011</t>
  </si>
  <si>
    <t>SERRA NOVA DOURADA II_34,5 012</t>
  </si>
  <si>
    <t>AL-208012</t>
  </si>
  <si>
    <t>VILA RICA_NOVA</t>
  </si>
  <si>
    <t>VILA RICA_NOVA 001</t>
  </si>
  <si>
    <t>AL-231001</t>
  </si>
  <si>
    <t>VILA RICA_NOVA 002</t>
  </si>
  <si>
    <t>AL-231002</t>
  </si>
  <si>
    <t>VILA RICA_NOVA 003</t>
  </si>
  <si>
    <t>AL-231003</t>
  </si>
  <si>
    <t>VILA RICA_NOVA 011</t>
  </si>
  <si>
    <t>AL-231011</t>
  </si>
  <si>
    <t>ARAPUTANGA</t>
  </si>
  <si>
    <t>ARAPUTANGA 001</t>
  </si>
  <si>
    <t>AL-017001</t>
  </si>
  <si>
    <t>ARAPUTANGA 002</t>
  </si>
  <si>
    <t>AL-017002</t>
  </si>
  <si>
    <t>ARAPUTANGA 011</t>
  </si>
  <si>
    <t>AL-017011</t>
  </si>
  <si>
    <t>ARAPUTANGA 012</t>
  </si>
  <si>
    <t>AL-017012</t>
  </si>
  <si>
    <t>ARAPUTANGA 013</t>
  </si>
  <si>
    <t>AL-017013</t>
  </si>
  <si>
    <t>CACERES</t>
  </si>
  <si>
    <t>CACERES 001</t>
  </si>
  <si>
    <t>AL-037001</t>
  </si>
  <si>
    <t>CACERES 002</t>
  </si>
  <si>
    <t>AL-037002</t>
  </si>
  <si>
    <t>CACERES 003</t>
  </si>
  <si>
    <t>AL-037003</t>
  </si>
  <si>
    <t>CACERES 004</t>
  </si>
  <si>
    <t>AL-037004</t>
  </si>
  <si>
    <t>CACERES 005</t>
  </si>
  <si>
    <t>AL-037005</t>
  </si>
  <si>
    <t>CACERES 006</t>
  </si>
  <si>
    <t>AL-037006</t>
  </si>
  <si>
    <t xml:space="preserve">SE CAC AL-07 13,8 kV  </t>
  </si>
  <si>
    <t>AL-037007</t>
  </si>
  <si>
    <t>SE CAC AL-08 13,8 kV</t>
  </si>
  <si>
    <t>AL-037008</t>
  </si>
  <si>
    <t>CACERES 011</t>
  </si>
  <si>
    <t>AL-037011</t>
  </si>
  <si>
    <t>CACERES 012</t>
  </si>
  <si>
    <t>AL-037012</t>
  </si>
  <si>
    <t>MINA ERNESTO 011</t>
  </si>
  <si>
    <t>AL-268011</t>
  </si>
  <si>
    <t>MINA ERNESTO 012</t>
  </si>
  <si>
    <t>AL-268012</t>
  </si>
  <si>
    <t>CACHOEIRINHA</t>
  </si>
  <si>
    <t>CACHOEIRINHA 001</t>
  </si>
  <si>
    <t>AL-083001</t>
  </si>
  <si>
    <t>CONQUISTA D`OESTE</t>
  </si>
  <si>
    <t>CONQUISTA D`OESTE 001</t>
  </si>
  <si>
    <t>AL-215001</t>
  </si>
  <si>
    <t>FIGUEIROPOLIS</t>
  </si>
  <si>
    <t>FIGUEIROPOLIS 001</t>
  </si>
  <si>
    <t>AL-057001</t>
  </si>
  <si>
    <t>INDIAVAI</t>
  </si>
  <si>
    <t>INDIAVAI 001</t>
  </si>
  <si>
    <t>AL-058001</t>
  </si>
  <si>
    <t>JAURU_34,5KV</t>
  </si>
  <si>
    <t>JAURU_34,5KV 001</t>
  </si>
  <si>
    <t>AL-029001</t>
  </si>
  <si>
    <t>MINERADORA</t>
  </si>
  <si>
    <t>MINERADORA 011</t>
  </si>
  <si>
    <t>AL-188011</t>
  </si>
  <si>
    <t>MINERADORA 013</t>
  </si>
  <si>
    <t>AL-188013</t>
  </si>
  <si>
    <t>MIRASSOL</t>
  </si>
  <si>
    <t>MIRASSOL 001</t>
  </si>
  <si>
    <t>AL-074001</t>
  </si>
  <si>
    <t>MIRASSOL 002</t>
  </si>
  <si>
    <t>AL-074002</t>
  </si>
  <si>
    <t>MIRASSOL 011</t>
  </si>
  <si>
    <t>AL-074011</t>
  </si>
  <si>
    <t>NOVA LACERDA</t>
  </si>
  <si>
    <t>NOVA LACERDA 001</t>
  </si>
  <si>
    <t>AL-216001</t>
  </si>
  <si>
    <t>PONTES E LACERDA</t>
  </si>
  <si>
    <t>PONTES E LACERDA 001</t>
  </si>
  <si>
    <t>AL-021001</t>
  </si>
  <si>
    <t>PONTES E LACERDA 002</t>
  </si>
  <si>
    <t>AL-021002</t>
  </si>
  <si>
    <t>PONTES E LACERDA 003</t>
  </si>
  <si>
    <t>AL-021003</t>
  </si>
  <si>
    <t>PONTES E LACERDA 004</t>
  </si>
  <si>
    <t>AL-021004</t>
  </si>
  <si>
    <t>PONTES E LACERDA 011</t>
  </si>
  <si>
    <t>AL-021011</t>
  </si>
  <si>
    <t>PONTES E LACERDA 012</t>
  </si>
  <si>
    <t>AL-021012</t>
  </si>
  <si>
    <t>PONTES E LACERDA 013</t>
  </si>
  <si>
    <t>AL-021013</t>
  </si>
  <si>
    <t>QUATRO MARCOS</t>
  </si>
  <si>
    <t>QUATRO MARCOS 005</t>
  </si>
  <si>
    <t>AL-055005</t>
  </si>
  <si>
    <t>QUATRO MARCOS 006</t>
  </si>
  <si>
    <t>AL-055006</t>
  </si>
  <si>
    <t>QUATRO MARCOS 009</t>
  </si>
  <si>
    <t>AL-055009</t>
  </si>
  <si>
    <t>QUATRO MARCOS 014</t>
  </si>
  <si>
    <t>AL-055014</t>
  </si>
  <si>
    <t>QUATRO MARCOS 016</t>
  </si>
  <si>
    <t>AL-055016</t>
  </si>
  <si>
    <t>QUATRO MARCOS 017</t>
  </si>
  <si>
    <t>AL-055017</t>
  </si>
  <si>
    <t>QUATRO MARCOS 018</t>
  </si>
  <si>
    <t>AL-055018</t>
  </si>
  <si>
    <t>RESERVA</t>
  </si>
  <si>
    <t>RESERVA 001</t>
  </si>
  <si>
    <t>AL-084001</t>
  </si>
  <si>
    <t>VILA BELA</t>
  </si>
  <si>
    <t>VILA BELA 001</t>
  </si>
  <si>
    <t>AL-020001</t>
  </si>
  <si>
    <t>ARUANA-COCALINHO</t>
  </si>
  <si>
    <t>ARUANA-COCALINHO 001</t>
  </si>
  <si>
    <t>AL-141001</t>
  </si>
  <si>
    <t>RONDOLANDIA</t>
  </si>
  <si>
    <t>RONDOLANDIA 001</t>
  </si>
  <si>
    <t>AL-328001</t>
  </si>
  <si>
    <t>BARAO DE MELGACO</t>
  </si>
  <si>
    <t>BARAO DE MELGACO 001</t>
  </si>
  <si>
    <t>AL-016001</t>
  </si>
  <si>
    <t>BARRO DURO</t>
  </si>
  <si>
    <t>BARRO DURO 001</t>
  </si>
  <si>
    <t>AL-001001</t>
  </si>
  <si>
    <t>BARRO DURO 002</t>
  </si>
  <si>
    <t>AL-001002</t>
  </si>
  <si>
    <t>BARRO DURO 003</t>
  </si>
  <si>
    <t>AL-001003</t>
  </si>
  <si>
    <t>BARRO DURO 004</t>
  </si>
  <si>
    <t>AL-001004</t>
  </si>
  <si>
    <t>BARRO DURO 005</t>
  </si>
  <si>
    <t>AL-001005</t>
  </si>
  <si>
    <t>BARRO DURO 006</t>
  </si>
  <si>
    <t>AL-001006</t>
  </si>
  <si>
    <t>BARRO DURO 007</t>
  </si>
  <si>
    <t>AL-001007</t>
  </si>
  <si>
    <t>BARRO DURO 008</t>
  </si>
  <si>
    <t>AL-001008</t>
  </si>
  <si>
    <t>BARRO DURO 009</t>
  </si>
  <si>
    <t>AL-001009</t>
  </si>
  <si>
    <t>BARRO DURO 010</t>
  </si>
  <si>
    <t>AL-001010</t>
  </si>
  <si>
    <t>BARRO DURO 011</t>
  </si>
  <si>
    <t>AL-001011</t>
  </si>
  <si>
    <t>BARRO DURO 012</t>
  </si>
  <si>
    <t>AL-001012</t>
  </si>
  <si>
    <t>BARRO DURO 013</t>
  </si>
  <si>
    <t>AL-001013</t>
  </si>
  <si>
    <t>BARRO DURO 014</t>
  </si>
  <si>
    <t>AL-001014</t>
  </si>
  <si>
    <t>BARRO DURO 015</t>
  </si>
  <si>
    <t>AL-001015</t>
  </si>
  <si>
    <t>BARRO DURO 016</t>
  </si>
  <si>
    <t>AL-001016</t>
  </si>
  <si>
    <t>BARRO DURO 017</t>
  </si>
  <si>
    <t>AL-001017</t>
  </si>
  <si>
    <t>BARRO DURO 018</t>
  </si>
  <si>
    <t>AL-001018</t>
  </si>
  <si>
    <t>BARRO DURO 019</t>
  </si>
  <si>
    <t>AL-001019</t>
  </si>
  <si>
    <t>BARRO DURO 020</t>
  </si>
  <si>
    <t>AL-001020</t>
  </si>
  <si>
    <t>BARRO DURO 025</t>
  </si>
  <si>
    <t>AL-001025</t>
  </si>
  <si>
    <t>BARRO DURO 026</t>
  </si>
  <si>
    <t>AL-001026</t>
  </si>
  <si>
    <t>BARRO DURO 029</t>
  </si>
  <si>
    <t>AL-001029</t>
  </si>
  <si>
    <t>BARRO DURO 042</t>
  </si>
  <si>
    <t>AL-001042</t>
  </si>
  <si>
    <t>BARRO DURO 043</t>
  </si>
  <si>
    <t>AL-001043</t>
  </si>
  <si>
    <t>BARRO DURO 044</t>
  </si>
  <si>
    <t>AL-001044</t>
  </si>
  <si>
    <t>BEIRA RIO</t>
  </si>
  <si>
    <t>BEIRA RIO 001</t>
  </si>
  <si>
    <t>AL-323001</t>
  </si>
  <si>
    <t>BEIRA RIO 002</t>
  </si>
  <si>
    <t>AL-323002</t>
  </si>
  <si>
    <t>BEIRA RIO 003</t>
  </si>
  <si>
    <t>AL-323003</t>
  </si>
  <si>
    <t>BEIRA RIO 004</t>
  </si>
  <si>
    <t>AL-323004</t>
  </si>
  <si>
    <t>BEIRA RIO 005</t>
  </si>
  <si>
    <t>AL-323005</t>
  </si>
  <si>
    <t>BEIRA RIO 006</t>
  </si>
  <si>
    <t>AL-323006</t>
  </si>
  <si>
    <t>BEIRA RIO 007</t>
  </si>
  <si>
    <t>AL-323007</t>
  </si>
  <si>
    <t>BEIRA RIO 008</t>
  </si>
  <si>
    <t>AL-323008</t>
  </si>
  <si>
    <t>CANGAS</t>
  </si>
  <si>
    <t>CANGAS 001</t>
  </si>
  <si>
    <t>AL-217001</t>
  </si>
  <si>
    <t>CANGAS 002</t>
  </si>
  <si>
    <t>AL-217002</t>
  </si>
  <si>
    <t>CHAPADA</t>
  </si>
  <si>
    <t>CHAPADA 002</t>
  </si>
  <si>
    <t>AL-005002</t>
  </si>
  <si>
    <t>CHAPADA 003</t>
  </si>
  <si>
    <t>AL-005003</t>
  </si>
  <si>
    <t>CHAPADA 011</t>
  </si>
  <si>
    <t>AL-005011</t>
  </si>
  <si>
    <t>CHAPADA 012</t>
  </si>
  <si>
    <t>AL-005012</t>
  </si>
  <si>
    <t>CIDADE ALTA</t>
  </si>
  <si>
    <t>CIDADE ALTA 001</t>
  </si>
  <si>
    <t>AL-087001</t>
  </si>
  <si>
    <t>CIDADE ALTA 002</t>
  </si>
  <si>
    <t>AL-087002</t>
  </si>
  <si>
    <t>CIDADE ALTA 003</t>
  </si>
  <si>
    <t>AL-087003</t>
  </si>
  <si>
    <t>CIDADE ALTA 004</t>
  </si>
  <si>
    <t>AL-087004</t>
  </si>
  <si>
    <t>CIDADE ALTA 005</t>
  </si>
  <si>
    <t>AL-087005</t>
  </si>
  <si>
    <t>CIDADE ALTA 006</t>
  </si>
  <si>
    <t>AL-087006</t>
  </si>
  <si>
    <t>CIDADE ALTA 007</t>
  </si>
  <si>
    <t>AL-087007</t>
  </si>
  <si>
    <t>CIDADE ALTA 008</t>
  </si>
  <si>
    <t>AL-087008</t>
  </si>
  <si>
    <t>CIDADE ALTA 009</t>
  </si>
  <si>
    <t>AL-087009</t>
  </si>
  <si>
    <t>CIDADE ALTA 010</t>
  </si>
  <si>
    <t>AL-087010</t>
  </si>
  <si>
    <t>CIDADE ALTA 011</t>
  </si>
  <si>
    <t>AL-087011</t>
  </si>
  <si>
    <t>CIDADE ALTA 012</t>
  </si>
  <si>
    <t>AL-087012</t>
  </si>
  <si>
    <t>CIDADE ALTA 013</t>
  </si>
  <si>
    <t>AL-087013</t>
  </si>
  <si>
    <t>CIDADE ALTA 016</t>
  </si>
  <si>
    <t>AL-087016</t>
  </si>
  <si>
    <t>CIDADE ALTA 027</t>
  </si>
  <si>
    <t>AL-087027</t>
  </si>
  <si>
    <t>CIDADE ALTA 028</t>
  </si>
  <si>
    <t>AL-087028</t>
  </si>
  <si>
    <t>CIDADE ALTA 029</t>
  </si>
  <si>
    <t>AL-087029</t>
  </si>
  <si>
    <t>CIDADE ALTA 041</t>
  </si>
  <si>
    <t>AL-087041</t>
  </si>
  <si>
    <t>CIDADE ALTA 043</t>
  </si>
  <si>
    <t>AL-087043</t>
  </si>
  <si>
    <t>CIDADE ALTA 044</t>
  </si>
  <si>
    <t>AL-087044</t>
  </si>
  <si>
    <t>COXIPO</t>
  </si>
  <si>
    <t>COXIPO 001</t>
  </si>
  <si>
    <t>AL-010001</t>
  </si>
  <si>
    <t>COXIPO 002</t>
  </si>
  <si>
    <t>AL-010002</t>
  </si>
  <si>
    <t>COXIPO 003</t>
  </si>
  <si>
    <t>AL-010003</t>
  </si>
  <si>
    <t>COXIPO 004</t>
  </si>
  <si>
    <t>AL-010004</t>
  </si>
  <si>
    <t>COXIPO 005</t>
  </si>
  <si>
    <t>AL-010005</t>
  </si>
  <si>
    <t>COXIPO 006</t>
  </si>
  <si>
    <t>AL-010006</t>
  </si>
  <si>
    <t>COXIPO 007</t>
  </si>
  <si>
    <t>AL-010007</t>
  </si>
  <si>
    <t>COXIPO 008</t>
  </si>
  <si>
    <t>AL-010008</t>
  </si>
  <si>
    <t>COXIPO 009</t>
  </si>
  <si>
    <t>AL-010009</t>
  </si>
  <si>
    <t>COXIPO 010</t>
  </si>
  <si>
    <t>AL-010010</t>
  </si>
  <si>
    <t>COXIPO 011</t>
  </si>
  <si>
    <t>AL-010011</t>
  </si>
  <si>
    <t>CPA</t>
  </si>
  <si>
    <t>CPA 001</t>
  </si>
  <si>
    <t>AL-056001</t>
  </si>
  <si>
    <t>CPA 002</t>
  </si>
  <si>
    <t>AL-056002</t>
  </si>
  <si>
    <t>CPA 003</t>
  </si>
  <si>
    <t>AL-056003</t>
  </si>
  <si>
    <t>CPA 004</t>
  </si>
  <si>
    <t>AL-056004</t>
  </si>
  <si>
    <t>CPA 005</t>
  </si>
  <si>
    <t>AL-056005</t>
  </si>
  <si>
    <t>CPA 006</t>
  </si>
  <si>
    <t>AL-056006</t>
  </si>
  <si>
    <t>CPA 007</t>
  </si>
  <si>
    <t>AL-056007</t>
  </si>
  <si>
    <t>CPA 008</t>
  </si>
  <si>
    <t>AL-056008</t>
  </si>
  <si>
    <t>CPA 009</t>
  </si>
  <si>
    <t>AL-056009</t>
  </si>
  <si>
    <t>CPA 010</t>
  </si>
  <si>
    <t>AL-056010</t>
  </si>
  <si>
    <t>CPA 011</t>
  </si>
  <si>
    <t>AL-056011</t>
  </si>
  <si>
    <t>CPA 012</t>
  </si>
  <si>
    <t>AL-056012</t>
  </si>
  <si>
    <t>CRISTO REI</t>
  </si>
  <si>
    <t>CRISTO REI 001</t>
  </si>
  <si>
    <t>AL-045001</t>
  </si>
  <si>
    <t>CRISTO REI 002</t>
  </si>
  <si>
    <t>AL-045002</t>
  </si>
  <si>
    <t>CRISTO REI 004</t>
  </si>
  <si>
    <t>AL-045004</t>
  </si>
  <si>
    <t>CRISTO REI 005</t>
  </si>
  <si>
    <t>AL-045005</t>
  </si>
  <si>
    <t>CRISTO REI 006</t>
  </si>
  <si>
    <t>AL-045006</t>
  </si>
  <si>
    <t>CRISTO REI 007</t>
  </si>
  <si>
    <t>AL-045007</t>
  </si>
  <si>
    <t>CRISTO REI 008</t>
  </si>
  <si>
    <t>AL-045008</t>
  </si>
  <si>
    <t>CRISTO REI 009</t>
  </si>
  <si>
    <t>AL-045009</t>
  </si>
  <si>
    <t>CRISTO REI 010</t>
  </si>
  <si>
    <t>AL-045010</t>
  </si>
  <si>
    <t>CRISTO REI 012</t>
  </si>
  <si>
    <t>AL-045012</t>
  </si>
  <si>
    <t>CRISTO REI 013</t>
  </si>
  <si>
    <t>AL-045013</t>
  </si>
  <si>
    <t>DISTRITO CUIABA</t>
  </si>
  <si>
    <t>DISTRITO CUIABA 001</t>
  </si>
  <si>
    <t>AL-240001</t>
  </si>
  <si>
    <t>DISTRITO CUIABA 002</t>
  </si>
  <si>
    <t>AL-240002</t>
  </si>
  <si>
    <t>DISTRITO CUIABA 003</t>
  </si>
  <si>
    <t>AL-240003</t>
  </si>
  <si>
    <t>DISTRITO CUIABA 004</t>
  </si>
  <si>
    <t>AL-240004</t>
  </si>
  <si>
    <t>DISTRITO CUIABA 005</t>
  </si>
  <si>
    <t>AL-240005</t>
  </si>
  <si>
    <t>DISTRITO CUIABA 006</t>
  </si>
  <si>
    <t>AL-240006</t>
  </si>
  <si>
    <t>DISTRITO CUIABA 007</t>
  </si>
  <si>
    <t>AL-240007</t>
  </si>
  <si>
    <t>DISTRITO CUIABA 008</t>
  </si>
  <si>
    <t>AL-240008</t>
  </si>
  <si>
    <t>DISTRITO CUIABA 009</t>
  </si>
  <si>
    <t>AL-240009</t>
  </si>
  <si>
    <t>DISTRITO CUIABA 010</t>
  </si>
  <si>
    <t>AL-240010</t>
  </si>
  <si>
    <t>DISTRITO CUIABA 011</t>
  </si>
  <si>
    <t>AL-240011</t>
  </si>
  <si>
    <t>DISTRITO CUIABA 012</t>
  </si>
  <si>
    <t>AL-240012</t>
  </si>
  <si>
    <t>DISTRITO CUIABA 014</t>
  </si>
  <si>
    <t>AL-240014</t>
  </si>
  <si>
    <t>FURNAS/CEMAT</t>
  </si>
  <si>
    <t>FURNAS 001</t>
  </si>
  <si>
    <t>AL-150001</t>
  </si>
  <si>
    <t>FURNAS 002</t>
  </si>
  <si>
    <t>AL-150002</t>
  </si>
  <si>
    <t>FURNAS 003</t>
  </si>
  <si>
    <t>AL-150003</t>
  </si>
  <si>
    <t>FURNAS 004</t>
  </si>
  <si>
    <t>AL-150004</t>
  </si>
  <si>
    <t>JANGADA</t>
  </si>
  <si>
    <t>JANGADA 011</t>
  </si>
  <si>
    <t>AL-320011</t>
  </si>
  <si>
    <t>JANGADA 012</t>
  </si>
  <si>
    <t>AL-320012</t>
  </si>
  <si>
    <t>JANGADA 013</t>
  </si>
  <si>
    <t>AL-320013</t>
  </si>
  <si>
    <t>LAVANDEIRA</t>
  </si>
  <si>
    <t>LAVANDEIRA 001</t>
  </si>
  <si>
    <t>AL-148001</t>
  </si>
  <si>
    <t>NOBRES</t>
  </si>
  <si>
    <t>NOBRES 001</t>
  </si>
  <si>
    <t>AL-011001</t>
  </si>
  <si>
    <t>NOBRES 002</t>
  </si>
  <si>
    <t>AL-011002</t>
  </si>
  <si>
    <t>NOBRES 003</t>
  </si>
  <si>
    <t>AL-011003</t>
  </si>
  <si>
    <t>NOBRES 005</t>
  </si>
  <si>
    <t>AL-011005</t>
  </si>
  <si>
    <t>NOBRES 016</t>
  </si>
  <si>
    <t>AL-011016</t>
  </si>
  <si>
    <t>NOBRES 017</t>
  </si>
  <si>
    <t>AL-011017</t>
  </si>
  <si>
    <t>POCONE</t>
  </si>
  <si>
    <t>POCONE 001</t>
  </si>
  <si>
    <t>AL-070001</t>
  </si>
  <si>
    <t>POCONE 002</t>
  </si>
  <si>
    <t>AL-070002</t>
  </si>
  <si>
    <t>POCONE 003</t>
  </si>
  <si>
    <t>AL-070003</t>
  </si>
  <si>
    <t>POCONE 004</t>
  </si>
  <si>
    <t>AL-070004</t>
  </si>
  <si>
    <t>POCONE 005</t>
  </si>
  <si>
    <t>AL-070005</t>
  </si>
  <si>
    <t>RODOVIARIA</t>
  </si>
  <si>
    <t>RODOVIARIA 001</t>
  </si>
  <si>
    <t>AL-006001</t>
  </si>
  <si>
    <t>RODOVIARIA 002</t>
  </si>
  <si>
    <t>AL-006002</t>
  </si>
  <si>
    <t>RODOVIARIA 003</t>
  </si>
  <si>
    <t>AL-006003</t>
  </si>
  <si>
    <t>RODOVIARIA 004</t>
  </si>
  <si>
    <t>AL-006004</t>
  </si>
  <si>
    <t>RODOVIARIA 005</t>
  </si>
  <si>
    <t>AL-006005</t>
  </si>
  <si>
    <t>RODOVIARIA 006</t>
  </si>
  <si>
    <t>AL-006006</t>
  </si>
  <si>
    <t>RODOVIARIA 007</t>
  </si>
  <si>
    <t>AL-006007</t>
  </si>
  <si>
    <t>RODOVIARIA 008</t>
  </si>
  <si>
    <t>AL-006008</t>
  </si>
  <si>
    <t>RODOVIARIA 009</t>
  </si>
  <si>
    <t>AL-006009</t>
  </si>
  <si>
    <t>RODOVIARIA 010</t>
  </si>
  <si>
    <t>AL-006010</t>
  </si>
  <si>
    <t>RODOVIARIA 011</t>
  </si>
  <si>
    <t>AL-006011</t>
  </si>
  <si>
    <t>RODOVIARIA 012</t>
  </si>
  <si>
    <t>AL-006012</t>
  </si>
  <si>
    <t>SANTO ANTONIO</t>
  </si>
  <si>
    <t>SANTO ANTONIO 001</t>
  </si>
  <si>
    <t>AL-004001</t>
  </si>
  <si>
    <t>SAO VICENTE</t>
  </si>
  <si>
    <t>SAO VICENTE 001</t>
  </si>
  <si>
    <t>AL-149001</t>
  </si>
  <si>
    <t>SAO VICENTE 002</t>
  </si>
  <si>
    <t>AL-149002</t>
  </si>
  <si>
    <t>TREVO_DO_LAGARTO</t>
  </si>
  <si>
    <t>TREVO_DO_LAGARTO 001</t>
  </si>
  <si>
    <t>AL-170001</t>
  </si>
  <si>
    <t>TREVO_DO_LAGARTO 002</t>
  </si>
  <si>
    <t>AL-170002</t>
  </si>
  <si>
    <t>TREVO_DO_LAGARTO 003</t>
  </si>
  <si>
    <t>AL-170003</t>
  </si>
  <si>
    <t>TREVO_DO_LAGARTO 004</t>
  </si>
  <si>
    <t>AL-170004</t>
  </si>
  <si>
    <t>TREVO_DO_LAGARTO 005</t>
  </si>
  <si>
    <t>AL-170005</t>
  </si>
  <si>
    <t>TREVO_DO_LAGARTO 006</t>
  </si>
  <si>
    <t>AL-170006</t>
  </si>
  <si>
    <t>TREVO DO LAGARTO 007</t>
  </si>
  <si>
    <t>AL-170007</t>
  </si>
  <si>
    <t>TREVO DO LAGARTO 008</t>
  </si>
  <si>
    <t>AL-170008</t>
  </si>
  <si>
    <t>TREVO DO LAGARTO 009</t>
  </si>
  <si>
    <t>AL-170009</t>
  </si>
  <si>
    <t>TREVO_DO_LAGARTO 011</t>
  </si>
  <si>
    <t>AL-170011</t>
  </si>
  <si>
    <t>TREVO DO LAGARTO 021</t>
  </si>
  <si>
    <t>AL-170021</t>
  </si>
  <si>
    <t>TREVO DO LAGARTO 022</t>
  </si>
  <si>
    <t>AL-170022</t>
  </si>
  <si>
    <t>VARZEA GRANDE</t>
  </si>
  <si>
    <t>VARZEA GRANDE 001</t>
  </si>
  <si>
    <t>AL-069001</t>
  </si>
  <si>
    <t>VARZEA GRANDE 002</t>
  </si>
  <si>
    <t>AL-069002</t>
  </si>
  <si>
    <t>VARZEA GRANDE 003</t>
  </si>
  <si>
    <t>AL-069003</t>
  </si>
  <si>
    <t>VARZEA GRANDE 004</t>
  </si>
  <si>
    <t>AL-069004</t>
  </si>
  <si>
    <t>VARZEA GRANDE 005</t>
  </si>
  <si>
    <t>AL-069005</t>
  </si>
  <si>
    <t>VARZEA GRANDE 006</t>
  </si>
  <si>
    <t>AL-069006</t>
  </si>
  <si>
    <t>VARZEA GRANDE 007</t>
  </si>
  <si>
    <t>AL-069007</t>
  </si>
  <si>
    <t>VARZEA GRANDE 008</t>
  </si>
  <si>
    <t>AL-069008</t>
  </si>
  <si>
    <t>VARZEA GRANDE 009</t>
  </si>
  <si>
    <t>AL-069009</t>
  </si>
  <si>
    <t>VARZEA GRANDE 010</t>
  </si>
  <si>
    <t>AL-069010</t>
  </si>
  <si>
    <t>VARZEA GRANDE 011</t>
  </si>
  <si>
    <t>AL-069011</t>
  </si>
  <si>
    <t>VARZEA GRANDE 012</t>
  </si>
  <si>
    <t>AL-069012</t>
  </si>
  <si>
    <t>VARZEA GRANDE 014</t>
  </si>
  <si>
    <t>AL-069014</t>
  </si>
  <si>
    <t>VARZEA GRANDE 016</t>
  </si>
  <si>
    <t>AL-069016</t>
  </si>
  <si>
    <t>VARZEA GRANDE 017</t>
  </si>
  <si>
    <t>AL-069017</t>
  </si>
  <si>
    <t>VARZEA GRANDE 019</t>
  </si>
  <si>
    <t>AL-069019</t>
  </si>
  <si>
    <t>VARZEA GRANDE 081</t>
  </si>
  <si>
    <t>AL-069081</t>
  </si>
  <si>
    <t>VARZEA GRANDE 082</t>
  </si>
  <si>
    <t>AL-069082</t>
  </si>
  <si>
    <t>VARZEA GRANDE 083</t>
  </si>
  <si>
    <t>AL-069083</t>
  </si>
  <si>
    <t>VARZEA GRANDE 085</t>
  </si>
  <si>
    <t>AL-069085</t>
  </si>
  <si>
    <t>VARZEA GRANDE 086</t>
  </si>
  <si>
    <t>AL-069086</t>
  </si>
  <si>
    <t>VARZEA GRANDE 087</t>
  </si>
  <si>
    <t>AL-069087</t>
  </si>
  <si>
    <t>ALL TERMINAL FERROVIÁRIO</t>
  </si>
  <si>
    <t>ALL TERMINAL FERROVIÁRIO 001</t>
  </si>
  <si>
    <t>AL-293001</t>
  </si>
  <si>
    <t>ALL TERMINAL FERROVIÁRIO 002</t>
  </si>
  <si>
    <t>AL-293002</t>
  </si>
  <si>
    <t>ALTO ARAGUAIA</t>
  </si>
  <si>
    <t>ALTO ARAGUAIA 006</t>
  </si>
  <si>
    <t>AL-080006</t>
  </si>
  <si>
    <t>ALTO ARAGUAIA 011</t>
  </si>
  <si>
    <t>AL-080011</t>
  </si>
  <si>
    <t>ALTO ARAGUAIA 013</t>
  </si>
  <si>
    <t>AL-080013</t>
  </si>
  <si>
    <t>ALTO GARCAS</t>
  </si>
  <si>
    <t>ALTO GARCAS 001</t>
  </si>
  <si>
    <t>AL-046001</t>
  </si>
  <si>
    <t>ALTO TAQUARI</t>
  </si>
  <si>
    <t>ALTO TAQUARI 001</t>
  </si>
  <si>
    <t>AL-159001</t>
  </si>
  <si>
    <t>ALTO TAQUARI 002</t>
  </si>
  <si>
    <t>AL-159002</t>
  </si>
  <si>
    <t>ALTO TAQUARI 012</t>
  </si>
  <si>
    <t>AL-159012</t>
  </si>
  <si>
    <t>ANHUMAS</t>
  </si>
  <si>
    <t>ANHUMAS 001</t>
  </si>
  <si>
    <t>AL-250001</t>
  </si>
  <si>
    <t>ANHUMAS 002</t>
  </si>
  <si>
    <t>AL-250002</t>
  </si>
  <si>
    <t>ARAGUAIA RURAL</t>
  </si>
  <si>
    <t>ARAGUAIA RURAL 001</t>
  </si>
  <si>
    <t>AL-117001</t>
  </si>
  <si>
    <t>BUNGE</t>
  </si>
  <si>
    <t>BUNGE 001</t>
  </si>
  <si>
    <t>AL-162001</t>
  </si>
  <si>
    <t>BUNGE 002</t>
  </si>
  <si>
    <t>AL-162002</t>
  </si>
  <si>
    <t>BUNGE 003</t>
  </si>
  <si>
    <t>AL-162003</t>
  </si>
  <si>
    <t>BUNGE 004</t>
  </si>
  <si>
    <t>AL-162004</t>
  </si>
  <si>
    <t>BUNGE 011</t>
  </si>
  <si>
    <t>AL-162011</t>
  </si>
  <si>
    <t>BUNGE 012</t>
  </si>
  <si>
    <t>AL-162012</t>
  </si>
  <si>
    <t>BURITI</t>
  </si>
  <si>
    <t>BURITI 001</t>
  </si>
  <si>
    <t>AL-120001</t>
  </si>
  <si>
    <t>CAMPO VERDE</t>
  </si>
  <si>
    <t>CAMPO VERDE 001</t>
  </si>
  <si>
    <t>AL-012001</t>
  </si>
  <si>
    <t>CAMPO VERDE 002</t>
  </si>
  <si>
    <t>AL-012002</t>
  </si>
  <si>
    <t>CAMPO VERDE 003</t>
  </si>
  <si>
    <t>AL-012003</t>
  </si>
  <si>
    <t>CAMPO VERDE 011</t>
  </si>
  <si>
    <t>AL-012011</t>
  </si>
  <si>
    <t>CAMPO VERDE 012</t>
  </si>
  <si>
    <t>AL-012012</t>
  </si>
  <si>
    <t>CAMPO VERDE 013</t>
  </si>
  <si>
    <t>AL-012013</t>
  </si>
  <si>
    <t>CAMPO VERDE 014</t>
  </si>
  <si>
    <t>AL-012014</t>
  </si>
  <si>
    <t>CAMPO VERDE 015</t>
  </si>
  <si>
    <t>AL-012015</t>
  </si>
  <si>
    <t>COUTO MAGALHAES PCH</t>
  </si>
  <si>
    <t>COUTO MAGALHAES PCH 001</t>
  </si>
  <si>
    <t>AL-085001</t>
  </si>
  <si>
    <t>COUTO MAGALHAES PCH 002</t>
  </si>
  <si>
    <t>AL-085002</t>
  </si>
  <si>
    <t>COUTO MAGALHAES PCH 013</t>
  </si>
  <si>
    <t>AL-085013</t>
  </si>
  <si>
    <t>DOM AQUINO</t>
  </si>
  <si>
    <t>DOM AQUINO 001</t>
  </si>
  <si>
    <t>AL-153001</t>
  </si>
  <si>
    <t>FERRONORTE</t>
  </si>
  <si>
    <t>FERRONORTE 011</t>
  </si>
  <si>
    <t>AL-180011</t>
  </si>
  <si>
    <t>FERRONORTE 012</t>
  </si>
  <si>
    <t>AL-180012</t>
  </si>
  <si>
    <t>GUIRATINGA</t>
  </si>
  <si>
    <t>GUIRATINGA 002</t>
  </si>
  <si>
    <t>AL-015001</t>
  </si>
  <si>
    <t>ITAQUERE RURAL</t>
  </si>
  <si>
    <t>ITAQUERE RURAL 011</t>
  </si>
  <si>
    <t>AL-330011</t>
  </si>
  <si>
    <t>ITAQUERE RURAL 012</t>
  </si>
  <si>
    <t>AL-330012</t>
  </si>
  <si>
    <t>ITAQUERE RURAL 013</t>
  </si>
  <si>
    <t>AL-330013</t>
  </si>
  <si>
    <t>ITIQUIRA</t>
  </si>
  <si>
    <t>ITIQUIRA 001</t>
  </si>
  <si>
    <t>AL-115001</t>
  </si>
  <si>
    <t>JACIARA</t>
  </si>
  <si>
    <t>JACIARA 001</t>
  </si>
  <si>
    <t>AL-073001</t>
  </si>
  <si>
    <t>JACIARA 002</t>
  </si>
  <si>
    <t>AL-073002</t>
  </si>
  <si>
    <t>JACIARA 003</t>
  </si>
  <si>
    <t>AL-073003</t>
  </si>
  <si>
    <t>JACIARA 011</t>
  </si>
  <si>
    <t>AL-073011</t>
  </si>
  <si>
    <t>NOBLE</t>
  </si>
  <si>
    <t>NOBLE 001</t>
  </si>
  <si>
    <t>AL-294001</t>
  </si>
  <si>
    <t>NOVA BRASILANDIA</t>
  </si>
  <si>
    <t>NOVA BRASILANDIA 001</t>
  </si>
  <si>
    <t>AL-041001</t>
  </si>
  <si>
    <t>PARANATIGA</t>
  </si>
  <si>
    <t>PARANATIGA 001</t>
  </si>
  <si>
    <t>AL-271001</t>
  </si>
  <si>
    <t>PARANATIGA 002</t>
  </si>
  <si>
    <t>AL-271002</t>
  </si>
  <si>
    <t>PARANATIGA 011</t>
  </si>
  <si>
    <t>AL-271011</t>
  </si>
  <si>
    <t>PARANATIGA 012</t>
  </si>
  <si>
    <t>AL-271012</t>
  </si>
  <si>
    <t>PARANATIGA 014</t>
  </si>
  <si>
    <t>AL-271014</t>
  </si>
  <si>
    <t>PEDRA PRETA</t>
  </si>
  <si>
    <t>PEDRA PRETA 001</t>
  </si>
  <si>
    <t>AL-028001</t>
  </si>
  <si>
    <t>PEDRA PRETA 002</t>
  </si>
  <si>
    <t>AL-028002</t>
  </si>
  <si>
    <t>PEDRA PRETA 003</t>
  </si>
  <si>
    <t>AL-028003</t>
  </si>
  <si>
    <t>PETROVINA</t>
  </si>
  <si>
    <t>PETROVINA 011</t>
  </si>
  <si>
    <t>AL-047011</t>
  </si>
  <si>
    <t>PETROVINA 012</t>
  </si>
  <si>
    <t>AL-047012</t>
  </si>
  <si>
    <t>PETROVINA 013</t>
  </si>
  <si>
    <t>AL-047013</t>
  </si>
  <si>
    <t>POXOREO</t>
  </si>
  <si>
    <t>POXOREO 001</t>
  </si>
  <si>
    <t>AL-052001</t>
  </si>
  <si>
    <t>PRIMAVERA DO LESTE</t>
  </si>
  <si>
    <t>PRIMAVERA DO LESTE 001</t>
  </si>
  <si>
    <t>AL-096001</t>
  </si>
  <si>
    <t>PRIMAVERA DO LESTE 002</t>
  </si>
  <si>
    <t>AL-096002</t>
  </si>
  <si>
    <t>PRIMAVERA DO LESTE 003</t>
  </si>
  <si>
    <t>AL-096003</t>
  </si>
  <si>
    <t>PRIMAVERA DO LESTE 004</t>
  </si>
  <si>
    <t>AL-096004</t>
  </si>
  <si>
    <t>PRIMAVERA DO LESTE 007</t>
  </si>
  <si>
    <t>AL-096007</t>
  </si>
  <si>
    <t>PRIMAVERA DO LESTE 008</t>
  </si>
  <si>
    <t>AL-096008</t>
  </si>
  <si>
    <t>PRIMAVERA DO LESTE 011</t>
  </si>
  <si>
    <t>AL-096011</t>
  </si>
  <si>
    <t>PRIMAVERA DO LESTE 012</t>
  </si>
  <si>
    <t>AL-096012</t>
  </si>
  <si>
    <t>PRIMAVERA DO LESTE 014</t>
  </si>
  <si>
    <t>AL-096014</t>
  </si>
  <si>
    <t>PRIMAVERA DO LESTE 015</t>
  </si>
  <si>
    <t>AL-096015</t>
  </si>
  <si>
    <t>PRIMAVERA RURAL</t>
  </si>
  <si>
    <t>PRIMAVERA RURAL 011</t>
  </si>
  <si>
    <t>AL-278011</t>
  </si>
  <si>
    <t>PRIMAVERA RURAL 012</t>
  </si>
  <si>
    <t>AL-278012</t>
  </si>
  <si>
    <t>PRIMAVERA RURAL 013</t>
  </si>
  <si>
    <t>AL-278013</t>
  </si>
  <si>
    <t>PRIMAVERA RURAL 014</t>
  </si>
  <si>
    <t>AL-278014</t>
  </si>
  <si>
    <t>RONDONOPOLIS  CENTRO</t>
  </si>
  <si>
    <t>RONDONOPOLIS  CENTRO 001</t>
  </si>
  <si>
    <t>AL-039001</t>
  </si>
  <si>
    <t>RONDONOPOLIS  CENTRO 002</t>
  </si>
  <si>
    <t>AL-039002</t>
  </si>
  <si>
    <t>RONDONOPOLIS  CENTRO 003</t>
  </si>
  <si>
    <t>AL-039003</t>
  </si>
  <si>
    <t>RONDONOPOLIS  CENTRO 004</t>
  </si>
  <si>
    <t>AL-039004</t>
  </si>
  <si>
    <t>RONDONOPOLIS  CENTRO 006</t>
  </si>
  <si>
    <t>AL-039006</t>
  </si>
  <si>
    <t>RONDONOPOLIS  CENTRO 007</t>
  </si>
  <si>
    <t>AL-039007</t>
  </si>
  <si>
    <t>RONDONOPOLIS  CENTRO 008</t>
  </si>
  <si>
    <t>AL-039008</t>
  </si>
  <si>
    <t>RONDONOPOLIS CENTRO 009</t>
  </si>
  <si>
    <t>AL-039009</t>
  </si>
  <si>
    <t>RONDONOPOLIS 1</t>
  </si>
  <si>
    <t>RONDONOPOLIS 1 001</t>
  </si>
  <si>
    <t>AL-014001</t>
  </si>
  <si>
    <t>RONDONOPOLIS 1 002</t>
  </si>
  <si>
    <t>AL-014002</t>
  </si>
  <si>
    <t>RONDONOPOLIS 1 003</t>
  </si>
  <si>
    <t>AL-014003</t>
  </si>
  <si>
    <t>RONDONOPOLIS 1 004</t>
  </si>
  <si>
    <t>AL-014004</t>
  </si>
  <si>
    <t>RONDONOPOLIS 1 005</t>
  </si>
  <si>
    <t>AL-014005</t>
  </si>
  <si>
    <t>RONDONOPOLIS 1 006</t>
  </si>
  <si>
    <t>AL-014006</t>
  </si>
  <si>
    <t>RONDONOPOLIS 1 007</t>
  </si>
  <si>
    <t>AL-014007</t>
  </si>
  <si>
    <t>RONDONOPOLIS 1 008</t>
  </si>
  <si>
    <t>AL-014008</t>
  </si>
  <si>
    <t>RONDONOPOLIS 1 009</t>
  </si>
  <si>
    <t>AL-014009</t>
  </si>
  <si>
    <t>RONDONOPOLIS 1 051</t>
  </si>
  <si>
    <t>AL-014051</t>
  </si>
  <si>
    <t>RONDONOPOLIS 1 052</t>
  </si>
  <si>
    <t>AL-014052</t>
  </si>
  <si>
    <t>RONDONOPOLIS 1 053</t>
  </si>
  <si>
    <t>AL-014053</t>
  </si>
  <si>
    <t>RONDONOPOLIS 1 054</t>
  </si>
  <si>
    <t>AL-014054</t>
  </si>
  <si>
    <t>RONDONOPOLIS 1 055</t>
  </si>
  <si>
    <t>AL-014055</t>
  </si>
  <si>
    <t>RONDONÓPOLIS 1</t>
  </si>
  <si>
    <t>RONDONOPOLIS 1 081</t>
  </si>
  <si>
    <t>AL-014081</t>
  </si>
  <si>
    <t>RONDONOPOLIS 1 082</t>
  </si>
  <si>
    <t>AL-014082</t>
  </si>
  <si>
    <t>RONDONOPOLIS 1 083</t>
  </si>
  <si>
    <t>AL-014083</t>
  </si>
  <si>
    <t>RONDONOPOLIS 1 084</t>
  </si>
  <si>
    <t>AL-014084</t>
  </si>
  <si>
    <t>SELMA_ BR 364</t>
  </si>
  <si>
    <t>SELMA_ BR 364 001</t>
  </si>
  <si>
    <t>AL-116001</t>
  </si>
  <si>
    <t>SOZINHO</t>
  </si>
  <si>
    <t>SOZINHO 011</t>
  </si>
  <si>
    <t>AL-171011</t>
  </si>
  <si>
    <t>SOZINHO 012</t>
  </si>
  <si>
    <t>AL-171012</t>
  </si>
  <si>
    <t>TESOURO</t>
  </si>
  <si>
    <t>TESOURO 001</t>
  </si>
  <si>
    <t>AL-051001</t>
  </si>
  <si>
    <t>NOVA UBIRATAN</t>
  </si>
  <si>
    <t>NOVA UBIRATAN 011</t>
  </si>
  <si>
    <t>AL-327011</t>
  </si>
  <si>
    <t>NOVA UBIRATAN 012</t>
  </si>
  <si>
    <t>AL-327012</t>
  </si>
  <si>
    <t>NOVA UBIRATAN 013</t>
  </si>
  <si>
    <t>AL-327013</t>
  </si>
  <si>
    <t>ALTA FLORESTA</t>
  </si>
  <si>
    <t>ALTA FLORESTA 001</t>
  </si>
  <si>
    <t>AL-019001</t>
  </si>
  <si>
    <t>ALTA FLORESTA 002</t>
  </si>
  <si>
    <t>AL-019002</t>
  </si>
  <si>
    <t>ALTA FLORESTA 003</t>
  </si>
  <si>
    <t>AL-019003</t>
  </si>
  <si>
    <t>ALTA FLORESTA 004</t>
  </si>
  <si>
    <t>AL-019004</t>
  </si>
  <si>
    <t>ALTA FLORESTA 006</t>
  </si>
  <si>
    <t>AL-019006</t>
  </si>
  <si>
    <t>ALTA FLORESTA 007</t>
  </si>
  <si>
    <t>AL-019007</t>
  </si>
  <si>
    <t>ALTA FLORESTA 008</t>
  </si>
  <si>
    <t>AL-019008</t>
  </si>
  <si>
    <t>ALTA FLORESTA 009</t>
  </si>
  <si>
    <t>AL-019009</t>
  </si>
  <si>
    <t>ALTA FLORESTA 011</t>
  </si>
  <si>
    <t>AL-019011</t>
  </si>
  <si>
    <t>ALTA FLORESTA 012</t>
  </si>
  <si>
    <t>AL-019012</t>
  </si>
  <si>
    <t>APIACAS</t>
  </si>
  <si>
    <t>APIACAS 001</t>
  </si>
  <si>
    <t>AL-243001</t>
  </si>
  <si>
    <t>BOA ESPERANÇA</t>
  </si>
  <si>
    <t>BOA ESPERANÇA 011</t>
  </si>
  <si>
    <t>AL-230011</t>
  </si>
  <si>
    <t>BOA ESPERANÇA 012</t>
  </si>
  <si>
    <t>AL-230012</t>
  </si>
  <si>
    <t>BOA ESPERANÇA 014</t>
  </si>
  <si>
    <t>AL-230014</t>
  </si>
  <si>
    <t>CARLINDA</t>
  </si>
  <si>
    <t>CARLINDA 001</t>
  </si>
  <si>
    <t>AL-154001</t>
  </si>
  <si>
    <t>CARLINDA 002</t>
  </si>
  <si>
    <t>AL-154002</t>
  </si>
  <si>
    <t>CLAUDIA</t>
  </si>
  <si>
    <t>CLAUDIA 001</t>
  </si>
  <si>
    <t>AL-104001</t>
  </si>
  <si>
    <t>CLAUDIA 002</t>
  </si>
  <si>
    <t>AL-104002</t>
  </si>
  <si>
    <t>CLAUDIA 011</t>
  </si>
  <si>
    <t>AL-104011</t>
  </si>
  <si>
    <t>CLAUDIA 012</t>
  </si>
  <si>
    <t>AL-104012</t>
  </si>
  <si>
    <t>COLIDER</t>
  </si>
  <si>
    <t>COLIDER 001</t>
  </si>
  <si>
    <t>AL-038001</t>
  </si>
  <si>
    <t>COLIDER 002</t>
  </si>
  <si>
    <t>AL-038002</t>
  </si>
  <si>
    <t>COLIDER 004</t>
  </si>
  <si>
    <t>AL-038004</t>
  </si>
  <si>
    <t>COLIDER 011</t>
  </si>
  <si>
    <t>AL-038011</t>
  </si>
  <si>
    <t>COLIDER 012</t>
  </si>
  <si>
    <t>AL-038012</t>
  </si>
  <si>
    <t>COLIDER 013</t>
  </si>
  <si>
    <t>AL-038013</t>
  </si>
  <si>
    <t>FELIZ NATAL</t>
  </si>
  <si>
    <t>FELIZ NATAL 001</t>
  </si>
  <si>
    <t>AL-126001</t>
  </si>
  <si>
    <t>FELIZ NATAL 002</t>
  </si>
  <si>
    <t>AL-126002</t>
  </si>
  <si>
    <t>FELIZ NATAL 011</t>
  </si>
  <si>
    <t>AL-126011</t>
  </si>
  <si>
    <t>GUARANTA</t>
  </si>
  <si>
    <t>GUARANTA 001</t>
  </si>
  <si>
    <t>AL-092001</t>
  </si>
  <si>
    <t>GUARANTA 002</t>
  </si>
  <si>
    <t>AL-092002</t>
  </si>
  <si>
    <t>GUARANTA 011</t>
  </si>
  <si>
    <t>AL-092011</t>
  </si>
  <si>
    <t>IPIRANGA_DO_NORTE</t>
  </si>
  <si>
    <t>IPIRANGA_DO_NORTE 011</t>
  </si>
  <si>
    <t>AL-276011</t>
  </si>
  <si>
    <t>IPIRANGA_DO_NORTE 012</t>
  </si>
  <si>
    <t>AL-276012</t>
  </si>
  <si>
    <t>IPIRANGA_DO_NORTE 013</t>
  </si>
  <si>
    <t>AL-276013</t>
  </si>
  <si>
    <t>IPIRANGA_DO_NORTE 014</t>
  </si>
  <si>
    <t>AL-276014</t>
  </si>
  <si>
    <t>LUCAS DO RIO VERDE</t>
  </si>
  <si>
    <t>LUCAS DO RIO VERDE 001</t>
  </si>
  <si>
    <t>AL-109001</t>
  </si>
  <si>
    <t>LUCAS DO RIO VERDE 002</t>
  </si>
  <si>
    <t>AL-109002</t>
  </si>
  <si>
    <t>LUCAS DO RIO VERDE 003</t>
  </si>
  <si>
    <t>AL-109003</t>
  </si>
  <si>
    <t>LUCAS DO RIO VERDE 005</t>
  </si>
  <si>
    <t>AL-109005</t>
  </si>
  <si>
    <t>LUCAS DO RIO VERDE 006</t>
  </si>
  <si>
    <t>AL-109006</t>
  </si>
  <si>
    <t>LUCAS DO RIO VERDE 007</t>
  </si>
  <si>
    <t>AL-109007</t>
  </si>
  <si>
    <t>LUCAS DO RIO VERDE 008</t>
  </si>
  <si>
    <t>AL-109008</t>
  </si>
  <si>
    <t>LUCAS DO RIO VERDE 011</t>
  </si>
  <si>
    <t>AL-109011</t>
  </si>
  <si>
    <t>LUCAS DO RIO VERDE 012</t>
  </si>
  <si>
    <t>AL-109012</t>
  </si>
  <si>
    <t>LUCAS DO RIO VERDE 013</t>
  </si>
  <si>
    <t>AL-109013</t>
  </si>
  <si>
    <t>LUCAS DO RIO VERDE 014</t>
  </si>
  <si>
    <t>AL-109014</t>
  </si>
  <si>
    <t>LUCAS DO RIO VERDE 015</t>
  </si>
  <si>
    <t>AL-109015</t>
  </si>
  <si>
    <t>LUCAS DO RIO VERDE 061</t>
  </si>
  <si>
    <t>AL-109061</t>
  </si>
  <si>
    <t>MARCELANDIA</t>
  </si>
  <si>
    <t>MARCELANDIA 001</t>
  </si>
  <si>
    <t>AL-103001</t>
  </si>
  <si>
    <t>MARCELANDIA 011</t>
  </si>
  <si>
    <t>AL-103011</t>
  </si>
  <si>
    <t>MATUPA</t>
  </si>
  <si>
    <t>MATUPA 001</t>
  </si>
  <si>
    <t>AL-093001</t>
  </si>
  <si>
    <t>MATUPA 002</t>
  </si>
  <si>
    <t>AL-093002</t>
  </si>
  <si>
    <t>MATUPA 003</t>
  </si>
  <si>
    <t>AL-093003</t>
  </si>
  <si>
    <t>MATUPA 004</t>
  </si>
  <si>
    <t>AL-093004</t>
  </si>
  <si>
    <t>MATUPA 011</t>
  </si>
  <si>
    <t>AL-093011</t>
  </si>
  <si>
    <t>MATUPA 012</t>
  </si>
  <si>
    <t>AL-093012</t>
  </si>
  <si>
    <t>MATUPA 015</t>
  </si>
  <si>
    <t>AL-093015</t>
  </si>
  <si>
    <t>MATUPA 014</t>
  </si>
  <si>
    <t>AL-093014</t>
  </si>
  <si>
    <t>NOVA BANDEIRANTES</t>
  </si>
  <si>
    <t>NOVA BANDEIRANTES 001</t>
  </si>
  <si>
    <t>AL-244001</t>
  </si>
  <si>
    <t>NOVA CANAA</t>
  </si>
  <si>
    <t>NOVA CANAA 001</t>
  </si>
  <si>
    <t>AL-110001</t>
  </si>
  <si>
    <t>NOVA CANAA 002</t>
  </si>
  <si>
    <t>AL-110002</t>
  </si>
  <si>
    <t>NOVA MONTE VERDE</t>
  </si>
  <si>
    <t>NOVA MONTE VERDE 001</t>
  </si>
  <si>
    <t>AL-238001</t>
  </si>
  <si>
    <t>NOVA MONTE VERDE 002</t>
  </si>
  <si>
    <t>AL-238002</t>
  </si>
  <si>
    <t>NOVA MONTE VERDE 011</t>
  </si>
  <si>
    <t>AL-238011</t>
  </si>
  <si>
    <t>NOVA MONTE VERDE 012</t>
  </si>
  <si>
    <t>AL-238012</t>
  </si>
  <si>
    <t>NOVA MONTE VERDE 013</t>
  </si>
  <si>
    <t>AL-238013</t>
  </si>
  <si>
    <t>NOVA MUTUM</t>
  </si>
  <si>
    <t>NOVA MUTUM 001</t>
  </si>
  <si>
    <t>AL-119001</t>
  </si>
  <si>
    <t>NOVA MUTUM 002</t>
  </si>
  <si>
    <t>AL-119002</t>
  </si>
  <si>
    <t>NOVA MUTUM 003</t>
  </si>
  <si>
    <t>AL-119003</t>
  </si>
  <si>
    <t>NOVA MUTUM 005</t>
  </si>
  <si>
    <t>AL-119005</t>
  </si>
  <si>
    <t>NOVA MUTUM 006</t>
  </si>
  <si>
    <t>AL-119006</t>
  </si>
  <si>
    <t>NOVA MUTUM 011</t>
  </si>
  <si>
    <t>AL-119011</t>
  </si>
  <si>
    <t>NOVA MUTUM 012</t>
  </si>
  <si>
    <t>AL-119012</t>
  </si>
  <si>
    <t>NOVA MUTUM 013</t>
  </si>
  <si>
    <t>AL-119013</t>
  </si>
  <si>
    <t>PARANAITA</t>
  </si>
  <si>
    <t>PARANAITA 001</t>
  </si>
  <si>
    <t>AL-054001</t>
  </si>
  <si>
    <t>PARANAITA 002</t>
  </si>
  <si>
    <t>AL-054002</t>
  </si>
  <si>
    <t>PARANAITA 011</t>
  </si>
  <si>
    <t>AL-054011</t>
  </si>
  <si>
    <t>PARANAITA 012</t>
  </si>
  <si>
    <t>AL-054012</t>
  </si>
  <si>
    <t>PARANAITA 013</t>
  </si>
  <si>
    <t>AL-054013</t>
  </si>
  <si>
    <t>PRIMAVERINHA</t>
  </si>
  <si>
    <t>PRIMAVERINHA 001</t>
  </si>
  <si>
    <t>AL-151001</t>
  </si>
  <si>
    <t>PRIMAVERINHA 002</t>
  </si>
  <si>
    <t>AL-151002</t>
  </si>
  <si>
    <t>SANTA CARMEM</t>
  </si>
  <si>
    <t>SANTA CARMEM 001</t>
  </si>
  <si>
    <t>AL-081001</t>
  </si>
  <si>
    <t>SINOP</t>
  </si>
  <si>
    <t>SINOP 001</t>
  </si>
  <si>
    <t>AL-075001</t>
  </si>
  <si>
    <t>SINOP 002</t>
  </si>
  <si>
    <t>AL-075002</t>
  </si>
  <si>
    <t>SINOP 003</t>
  </si>
  <si>
    <t>AL-075003</t>
  </si>
  <si>
    <t>SINOP 004</t>
  </si>
  <si>
    <t>AL-075004</t>
  </si>
  <si>
    <t>SINOP 005</t>
  </si>
  <si>
    <t>AL-075005</t>
  </si>
  <si>
    <t>SINOP 011</t>
  </si>
  <si>
    <t>AL-075011</t>
  </si>
  <si>
    <t>SINOP 012</t>
  </si>
  <si>
    <t>AL-075012</t>
  </si>
  <si>
    <t>SINOP 013</t>
  </si>
  <si>
    <t>AL-075013</t>
  </si>
  <si>
    <t>SINOP DIST INDUSTRIAL</t>
  </si>
  <si>
    <t>SINOP DISTRITO 001</t>
  </si>
  <si>
    <t>AL-281001</t>
  </si>
  <si>
    <t>SINOP DISTRITO 002</t>
  </si>
  <si>
    <t>AL-281002</t>
  </si>
  <si>
    <t>SINOP DISTRITO 003</t>
  </si>
  <si>
    <t>AL-281003</t>
  </si>
  <si>
    <t>SINOP DISTRITO 004</t>
  </si>
  <si>
    <t>AL-281004</t>
  </si>
  <si>
    <t>SINOP_CENTRO</t>
  </si>
  <si>
    <t>SINOP_CENTRO 001</t>
  </si>
  <si>
    <t>AL-158001</t>
  </si>
  <si>
    <t>SINOP_CENTRO 002</t>
  </si>
  <si>
    <t>AL-158002</t>
  </si>
  <si>
    <t>SINOP_CENTRO 003</t>
  </si>
  <si>
    <t>AL-158003</t>
  </si>
  <si>
    <t>SINOP_CENTRO 004</t>
  </si>
  <si>
    <t>AL-158004</t>
  </si>
  <si>
    <t>SINOP_CENTRO 005</t>
  </si>
  <si>
    <t>AL-158005</t>
  </si>
  <si>
    <t>SINOP_CENTRO 006</t>
  </si>
  <si>
    <t>AL-158006</t>
  </si>
  <si>
    <t>SINOP_CENTRO 007</t>
  </si>
  <si>
    <t>AL-158007</t>
  </si>
  <si>
    <t>SINOP_CENTRO 008</t>
  </si>
  <si>
    <t>AL-158008</t>
  </si>
  <si>
    <t>SINOP_CENTRO 009</t>
  </si>
  <si>
    <t>AL-158009</t>
  </si>
  <si>
    <t>SINOP_CENTRO 010</t>
  </si>
  <si>
    <t>AL-158010</t>
  </si>
  <si>
    <t>SORRISO</t>
  </si>
  <si>
    <t>SORRISO 001</t>
  </si>
  <si>
    <t>AL-088001</t>
  </si>
  <si>
    <t>SORRISO 002</t>
  </si>
  <si>
    <t>AL-088002</t>
  </si>
  <si>
    <t>SORRISO 003</t>
  </si>
  <si>
    <t>AL-088003</t>
  </si>
  <si>
    <t>SORRISO 004</t>
  </si>
  <si>
    <t>AL-088004</t>
  </si>
  <si>
    <t>SORRISO 007</t>
  </si>
  <si>
    <t>AL-088007</t>
  </si>
  <si>
    <t>SORRISO 008</t>
  </si>
  <si>
    <t>AL-088008</t>
  </si>
  <si>
    <t>SORRISO_RURAL</t>
  </si>
  <si>
    <t>SORRISO_RURAL 001</t>
  </si>
  <si>
    <t>AL-279001</t>
  </si>
  <si>
    <t>SORRISO_RURAL 002</t>
  </si>
  <si>
    <t>AL-279002</t>
  </si>
  <si>
    <t>SORRISO RURAL 003</t>
  </si>
  <si>
    <t>AL-279003</t>
  </si>
  <si>
    <t>SORRISO_RURAL 011</t>
  </si>
  <si>
    <t>AL-279011</t>
  </si>
  <si>
    <t>SORRISO_RURAL 012</t>
  </si>
  <si>
    <t>AL-279012</t>
  </si>
  <si>
    <t>SORRISO_RURAL 013</t>
  </si>
  <si>
    <t>AL-279013</t>
  </si>
  <si>
    <t>SORRISO-RURAL</t>
  </si>
  <si>
    <t>SORRISO-RURAL 001</t>
  </si>
  <si>
    <t>AL-089001</t>
  </si>
  <si>
    <t>SORRISO-RURAL 002</t>
  </si>
  <si>
    <t>AL-089002</t>
  </si>
  <si>
    <t>SORRISO-RURAL 011</t>
  </si>
  <si>
    <t>AL-089011</t>
  </si>
  <si>
    <t>SORRISO RURAL 012</t>
  </si>
  <si>
    <t>AL-089012</t>
  </si>
  <si>
    <t>SORRISO-RURAL 013</t>
  </si>
  <si>
    <t>AL-089013</t>
  </si>
  <si>
    <t>SORRISO-RURAL 015</t>
  </si>
  <si>
    <t>AL-089015</t>
  </si>
  <si>
    <t>STA. RITA DO TRIVELATO</t>
  </si>
  <si>
    <t>STA. RITA DO TRIVELATO 011</t>
  </si>
  <si>
    <t>AL-227011</t>
  </si>
  <si>
    <t>STA. RITA DO TRIVELATO 012</t>
  </si>
  <si>
    <t>AL-227012</t>
  </si>
  <si>
    <t>TAPURAH</t>
  </si>
  <si>
    <t>TAPURAH 001</t>
  </si>
  <si>
    <t>AL-118001</t>
  </si>
  <si>
    <t>TAPURAH 003</t>
  </si>
  <si>
    <t>AL-118003</t>
  </si>
  <si>
    <t>TAPURAH 011</t>
  </si>
  <si>
    <t>AL-118011</t>
  </si>
  <si>
    <t>TAPURAH 012</t>
  </si>
  <si>
    <t>AL-118012</t>
  </si>
  <si>
    <t>TERRA NOVA DO NORTE</t>
  </si>
  <si>
    <t>TERRA NOVA DO NORTE 001</t>
  </si>
  <si>
    <t>AL-094001</t>
  </si>
  <si>
    <t>UNIAO DO SUL</t>
  </si>
  <si>
    <t>UNIAO DO SUL 001</t>
  </si>
  <si>
    <t>AL-129001</t>
  </si>
  <si>
    <t>VERA</t>
  </si>
  <si>
    <t>VERA 001</t>
  </si>
  <si>
    <t>AL-082001</t>
  </si>
  <si>
    <t>VERA 002</t>
  </si>
  <si>
    <t>AL-082002</t>
  </si>
  <si>
    <t>BARRA DO BUGRES</t>
  </si>
  <si>
    <t>BARRA DO BUGRES 001</t>
  </si>
  <si>
    <t>AL-077001</t>
  </si>
  <si>
    <t>BARRA DO BUGRES 002</t>
  </si>
  <si>
    <t>AL-077002</t>
  </si>
  <si>
    <t>BARRA DO BUGRES 004</t>
  </si>
  <si>
    <t>AL-077004</t>
  </si>
  <si>
    <t>BARRA DO BUGRES 011</t>
  </si>
  <si>
    <t>AL-077011</t>
  </si>
  <si>
    <t>BARRA DO BUGRES 012</t>
  </si>
  <si>
    <t>AL-077012</t>
  </si>
  <si>
    <t>BARRA DO BUGRAS 003</t>
  </si>
  <si>
    <t>AL-077003</t>
  </si>
  <si>
    <t>BRASNORTE</t>
  </si>
  <si>
    <t>BRASNORTE 001</t>
  </si>
  <si>
    <t>AL-178001</t>
  </si>
  <si>
    <t>BRASNORTE 011</t>
  </si>
  <si>
    <t>AL-178011</t>
  </si>
  <si>
    <t>CAMPO NOVO PARECIS - NOVA</t>
  </si>
  <si>
    <t>CAMPO NOVO PARECIS 001</t>
  </si>
  <si>
    <t>AL-124001</t>
  </si>
  <si>
    <t>CAMPO NOVO PARECIS - NOVA 002</t>
  </si>
  <si>
    <t>AL-124002</t>
  </si>
  <si>
    <t>CAMPO NOVO PARECIS - NOVA 003</t>
  </si>
  <si>
    <t>AL-124003</t>
  </si>
  <si>
    <t>CAMPO NOVO PARECIS - NOVA 004</t>
  </si>
  <si>
    <t>AL-124004</t>
  </si>
  <si>
    <t>CAMPO NOVO PARECIS - NOVA 011</t>
  </si>
  <si>
    <t>AL-124011</t>
  </si>
  <si>
    <t>CAMPO NOVO PARECIS - NOVA 012</t>
  </si>
  <si>
    <t>AL-124012</t>
  </si>
  <si>
    <t>CAMPO NOVO PARECIS - NOVA 013</t>
  </si>
  <si>
    <t>AL-124013</t>
  </si>
  <si>
    <t>CAMPOS DE JULIO</t>
  </si>
  <si>
    <t>CAMPOS DE JULIO 001</t>
  </si>
  <si>
    <t>AL-135001</t>
  </si>
  <si>
    <t>CASTANHEIRA</t>
  </si>
  <si>
    <t>CASTANHEIRA 001</t>
  </si>
  <si>
    <t>AL-113001</t>
  </si>
  <si>
    <t>COLNIZA</t>
  </si>
  <si>
    <t>COLNIZA 001</t>
  </si>
  <si>
    <t>AL-193001</t>
  </si>
  <si>
    <t>COMODORO</t>
  </si>
  <si>
    <t>COMODORO 001</t>
  </si>
  <si>
    <t>AL-273001</t>
  </si>
  <si>
    <t>COMODORO 002</t>
  </si>
  <si>
    <t>AL-273002</t>
  </si>
  <si>
    <t>COMODORO 011</t>
  </si>
  <si>
    <t>AL-273011</t>
  </si>
  <si>
    <t>COTRIGUAÇU_NOVA</t>
  </si>
  <si>
    <t>COTRIGUAÇU_NOVA 001</t>
  </si>
  <si>
    <t>AL-265001</t>
  </si>
  <si>
    <t>COTRIGUAÇU_NOVA 002</t>
  </si>
  <si>
    <t>AL-265002</t>
  </si>
  <si>
    <t>DENISE</t>
  </si>
  <si>
    <t>DENISE 001</t>
  </si>
  <si>
    <t>AL-027001</t>
  </si>
  <si>
    <t>DENISE 002</t>
  </si>
  <si>
    <t>AL-027002</t>
  </si>
  <si>
    <t>DIAMANTINO</t>
  </si>
  <si>
    <t>DIAMANTINO 001</t>
  </si>
  <si>
    <t>AL-013001</t>
  </si>
  <si>
    <t>DIAMANTINO 002</t>
  </si>
  <si>
    <t>AL-013002</t>
  </si>
  <si>
    <t>DIAMANTINO 012</t>
  </si>
  <si>
    <t>AL-013012</t>
  </si>
  <si>
    <t>DIAMANTINO 013</t>
  </si>
  <si>
    <t>AL-013013</t>
  </si>
  <si>
    <t>ITANORTE</t>
  </si>
  <si>
    <t>ITANORTE 011</t>
  </si>
  <si>
    <t>AL-063011</t>
  </si>
  <si>
    <t>ITANORTE 012</t>
  </si>
  <si>
    <t>AL-063012</t>
  </si>
  <si>
    <t>ITANORTE 013</t>
  </si>
  <si>
    <t>AL-063013</t>
  </si>
  <si>
    <t>ITANORTE 014</t>
  </si>
  <si>
    <t>AL-063014</t>
  </si>
  <si>
    <t>ITANORTE 015</t>
  </si>
  <si>
    <t>AL-063015</t>
  </si>
  <si>
    <t>ITANORTE 016</t>
  </si>
  <si>
    <t>AL-063016</t>
  </si>
  <si>
    <t>JUARA</t>
  </si>
  <si>
    <t>JUARA 001</t>
  </si>
  <si>
    <t>AL-022001</t>
  </si>
  <si>
    <t>JUARA 002</t>
  </si>
  <si>
    <t>AL-022002</t>
  </si>
  <si>
    <t>JUARA 003</t>
  </si>
  <si>
    <t>AL-022003</t>
  </si>
  <si>
    <t>JUARA 011</t>
  </si>
  <si>
    <t>AL-022011</t>
  </si>
  <si>
    <t>JUARA 012</t>
  </si>
  <si>
    <t>AL-022012</t>
  </si>
  <si>
    <t>JUARA 013</t>
  </si>
  <si>
    <t>AL-022013</t>
  </si>
  <si>
    <t>JUINA</t>
  </si>
  <si>
    <t>JUINA 001</t>
  </si>
  <si>
    <t>AL-030001</t>
  </si>
  <si>
    <t>JUINA 002</t>
  </si>
  <si>
    <t>AL-030002</t>
  </si>
  <si>
    <t>JUINA 003</t>
  </si>
  <si>
    <t>AL-030003</t>
  </si>
  <si>
    <t>JUINA 011</t>
  </si>
  <si>
    <t>AL-030011</t>
  </si>
  <si>
    <t>JURUENA NOVA</t>
  </si>
  <si>
    <t>JURUENA NOVA 001</t>
  </si>
  <si>
    <t>AL-264001</t>
  </si>
  <si>
    <t>JURUENA NOVA 002</t>
  </si>
  <si>
    <t>AL-264002</t>
  </si>
  <si>
    <t>JURUENA NOVA 011</t>
  </si>
  <si>
    <t>AL-264011</t>
  </si>
  <si>
    <t>NORTELANDIA</t>
  </si>
  <si>
    <t>NORTELANDIA 001</t>
  </si>
  <si>
    <t>AL-009001</t>
  </si>
  <si>
    <t>NORTELANDIA 002</t>
  </si>
  <si>
    <t>AL-009002</t>
  </si>
  <si>
    <t>NORTELANDIA 003</t>
  </si>
  <si>
    <t>AL-009003</t>
  </si>
  <si>
    <t>NORTELANDIA 011</t>
  </si>
  <si>
    <t>AL-009011</t>
  </si>
  <si>
    <t>NORTELANDIA 014</t>
  </si>
  <si>
    <t>AL-009014</t>
  </si>
  <si>
    <t>NORTELANDIA 013</t>
  </si>
  <si>
    <t>AL-009013</t>
  </si>
  <si>
    <t>NOVA MARINGA</t>
  </si>
  <si>
    <t>NOVA MARINGA 001</t>
  </si>
  <si>
    <t>AL-196001</t>
  </si>
  <si>
    <t>NOVA OLIMPIA</t>
  </si>
  <si>
    <t>NOVA OLIMPIA 002</t>
  </si>
  <si>
    <t>AL-078002</t>
  </si>
  <si>
    <t>NOVA OLIMPIA 003</t>
  </si>
  <si>
    <t>AL-078003</t>
  </si>
  <si>
    <t>NOVA OLIMPIA 001</t>
  </si>
  <si>
    <t>AL-078001</t>
  </si>
  <si>
    <t>NOVO HORIZONTE DO NORTE</t>
  </si>
  <si>
    <t>NOVO HORIZONTE DO NORTE 001</t>
  </si>
  <si>
    <t>AL-107001</t>
  </si>
  <si>
    <t>NOVO HORIZONTE DO NORTE 032</t>
  </si>
  <si>
    <t>AL-107032</t>
  </si>
  <si>
    <t>PARANORTE</t>
  </si>
  <si>
    <t>PARANORTE 001</t>
  </si>
  <si>
    <t>AL-341001</t>
  </si>
  <si>
    <t>PCH_ALTO PARAGUAI</t>
  </si>
  <si>
    <t>ALTO PARAGUAI 004</t>
  </si>
  <si>
    <t>AL-007004</t>
  </si>
  <si>
    <t>PORTO DOS GAUCHOS-U.T</t>
  </si>
  <si>
    <t>PORTO DOS GAUCHOS-U.T 001</t>
  </si>
  <si>
    <t>AL-023001</t>
  </si>
  <si>
    <t>SAPEZAL_NOVO</t>
  </si>
  <si>
    <t>SAPEZAL_NOVO 001</t>
  </si>
  <si>
    <t>AL-068001</t>
  </si>
  <si>
    <t>SAPEZAL_NOVO 002</t>
  </si>
  <si>
    <t>AL-068002</t>
  </si>
  <si>
    <t>SAPEZAL_NOVO 012</t>
  </si>
  <si>
    <t>AL-068012</t>
  </si>
  <si>
    <t>SAPEZAL_NOVO 013</t>
  </si>
  <si>
    <t>AL-068013</t>
  </si>
  <si>
    <t>SAPEZAL_NOVO 014</t>
  </si>
  <si>
    <t>AL-068014</t>
  </si>
  <si>
    <t>SAPEZAL_NOVO 015</t>
  </si>
  <si>
    <t>AL-068015</t>
  </si>
  <si>
    <t>SAPEZAL_NOVO 016</t>
  </si>
  <si>
    <t>AL-068016</t>
  </si>
  <si>
    <t>SAPEZAL NOVO 017</t>
  </si>
  <si>
    <t>AL-068017</t>
  </si>
  <si>
    <t>SE_ARIPUANÃ</t>
  </si>
  <si>
    <t>ARIPUANÃ 001</t>
  </si>
  <si>
    <t>AL-280001</t>
  </si>
  <si>
    <t>SE_ARIPUANÃ 002</t>
  </si>
  <si>
    <t>AL-280002</t>
  </si>
  <si>
    <t>SE_ARIPUANÃ 011</t>
  </si>
  <si>
    <t>AL-280011</t>
  </si>
  <si>
    <t>SE_ARIPUANÃ 012</t>
  </si>
  <si>
    <t>AL-280012</t>
  </si>
  <si>
    <t>SE_ARIPUANÃ 016</t>
  </si>
  <si>
    <t>AL-280016</t>
  </si>
  <si>
    <t>TABAPORA</t>
  </si>
  <si>
    <t>TABAPORA 001</t>
  </si>
  <si>
    <t>AL-128001</t>
  </si>
  <si>
    <t>TANGARA DA SERRA</t>
  </si>
  <si>
    <t>TANGARA DA SERRA 001</t>
  </si>
  <si>
    <t>AL-018001</t>
  </si>
  <si>
    <t>TANGARA DA SERRA 002</t>
  </si>
  <si>
    <t>AL-018002</t>
  </si>
  <si>
    <t>TANGARA DA SERRA 003</t>
  </si>
  <si>
    <t>AL-018003</t>
  </si>
  <si>
    <t>TANGARA DA SERRA 004</t>
  </si>
  <si>
    <t>AL-018004</t>
  </si>
  <si>
    <t>TANGARA DA SERRA 005</t>
  </si>
  <si>
    <t>AL-018005</t>
  </si>
  <si>
    <t>TANGARA DA SERRA 006</t>
  </si>
  <si>
    <t>AL-018006</t>
  </si>
  <si>
    <t>TANGARA DA SERRA 007</t>
  </si>
  <si>
    <t>AL-018007</t>
  </si>
  <si>
    <t>TANGARA DA SERRA 008</t>
  </si>
  <si>
    <t>AL-018008</t>
  </si>
  <si>
    <t>TANGARA DA SERRA 009</t>
  </si>
  <si>
    <t>AL-018009</t>
  </si>
  <si>
    <t>TANGARA DA SERRA 011</t>
  </si>
  <si>
    <t>AL-018011</t>
  </si>
  <si>
    <t>TANGARA DA SERRA 014</t>
  </si>
  <si>
    <t>AL-018014</t>
  </si>
  <si>
    <t>TANGARA DA SERRA 015</t>
  </si>
  <si>
    <t>AL-018015</t>
  </si>
  <si>
    <t>UT_SAO JOSE RIO CLARO</t>
  </si>
  <si>
    <t>UT_SAO JOSE RIO CLARO 001</t>
  </si>
  <si>
    <t>AL-195001</t>
  </si>
  <si>
    <t>UT_SAO JOSE RIO CLARO 002</t>
  </si>
  <si>
    <t>AL-195002</t>
  </si>
  <si>
    <t>UT_SAO JOSE RIO CLARO 011</t>
  </si>
  <si>
    <t>AL-195011</t>
  </si>
  <si>
    <t>UT_SAO JOSE RIO CLARO 012</t>
  </si>
  <si>
    <t>AL-195012</t>
  </si>
  <si>
    <t>UT_SAO JOSE RIO CLARO 013</t>
  </si>
  <si>
    <t>AL-195013</t>
  </si>
  <si>
    <t>PORTO ALEGRE II 011</t>
  </si>
  <si>
    <t>AL-211011</t>
  </si>
  <si>
    <t>DISTRITO CUIABA 013</t>
  </si>
  <si>
    <t>AL-240013</t>
  </si>
  <si>
    <t>VILA BELA 002</t>
  </si>
  <si>
    <t>AL-020002</t>
  </si>
  <si>
    <t>FERRONORTE 013</t>
  </si>
  <si>
    <t>AL-180013</t>
  </si>
  <si>
    <t>PARANATIGA 013</t>
  </si>
  <si>
    <t>AL-271013</t>
  </si>
  <si>
    <t>QURENCIA DO NORTE 013</t>
  </si>
  <si>
    <t>AL-221013</t>
  </si>
  <si>
    <t>UT_GUARIBA</t>
  </si>
  <si>
    <t>UT_GUARIBA 001</t>
  </si>
  <si>
    <t>AL-388001</t>
  </si>
  <si>
    <t>Primavera Rural 016</t>
  </si>
  <si>
    <t>AL-278016</t>
  </si>
  <si>
    <t>Primavera Rural 017</t>
  </si>
  <si>
    <t>AL-278017</t>
  </si>
  <si>
    <t>Pontal do Glória</t>
  </si>
  <si>
    <t>Pontal do Glória 001</t>
  </si>
  <si>
    <t>AL-292001</t>
  </si>
  <si>
    <t>Barra do Peixe</t>
  </si>
  <si>
    <t>Barra do Peixe 011</t>
  </si>
  <si>
    <t>AL-200011</t>
  </si>
  <si>
    <t>RONDONOPOLIS  CENTRO 011</t>
  </si>
  <si>
    <t>AL-039011</t>
  </si>
  <si>
    <t>RONDONOPOLIS  CENTRO 012</t>
  </si>
  <si>
    <t>AL-039012</t>
  </si>
  <si>
    <t>RONDONOPOLIS CENTRO 013</t>
  </si>
  <si>
    <t>AL-039013</t>
  </si>
  <si>
    <t>SINOP_CENTRO 012</t>
  </si>
  <si>
    <t>AL-158012</t>
  </si>
  <si>
    <t>SINOP_CENTRO 013</t>
  </si>
  <si>
    <t>AL-158013</t>
  </si>
  <si>
    <t>SINOP_CENTRO 014</t>
  </si>
  <si>
    <t>AL-158014</t>
  </si>
  <si>
    <t>NOVA UBIRATAN 014</t>
  </si>
  <si>
    <t>AL-327014</t>
  </si>
  <si>
    <t>Paranatinga II AL-224011</t>
  </si>
  <si>
    <t>AL-224011</t>
  </si>
  <si>
    <t>Morro da Mesa</t>
  </si>
  <si>
    <t>404TR01</t>
  </si>
  <si>
    <t>AL-404011</t>
  </si>
  <si>
    <t>AL-404012</t>
  </si>
  <si>
    <t>AL-404013</t>
  </si>
  <si>
    <t>AL-404014</t>
  </si>
  <si>
    <t>AL-404015</t>
  </si>
  <si>
    <t>AL-404016</t>
  </si>
  <si>
    <t>Espigão do Leste</t>
  </si>
  <si>
    <t>AL-372011</t>
  </si>
  <si>
    <t>AL-372012</t>
  </si>
  <si>
    <t>AL-372013</t>
  </si>
  <si>
    <t>SE AGUA BOA LT CANARANA 138KV</t>
  </si>
  <si>
    <t>AL-032LT155</t>
  </si>
  <si>
    <t>SE AGUA BOA LT N XAVANTINA C1</t>
  </si>
  <si>
    <t>AL-032LT033</t>
  </si>
  <si>
    <t>SE AGUA BOA LT N XAVANTINA C2</t>
  </si>
  <si>
    <t>SE N XAVANTINA LTABOA-138KV</t>
  </si>
  <si>
    <t>AL-033LT032</t>
  </si>
  <si>
    <t>SE BGARCAS LT BPeixe C1 138kV</t>
  </si>
  <si>
    <t>AL-100LTC1</t>
  </si>
  <si>
    <t>SE BGARCAS LT BPeixe C2 138kV</t>
  </si>
  <si>
    <t>AL-100LTC2</t>
  </si>
  <si>
    <t>SE BGARCAS LT NXAVANTINA C2</t>
  </si>
  <si>
    <t>AL-100LT037</t>
  </si>
  <si>
    <t>SE BGARCAS LT NXavantina 138kV</t>
  </si>
  <si>
    <t>AL-100LT033</t>
  </si>
  <si>
    <t>SE CANARANA LT AGUA BOA C1</t>
  </si>
  <si>
    <t>AL-155LT032</t>
  </si>
  <si>
    <t>SE CANARANA LT AGUA BOA C2</t>
  </si>
  <si>
    <t>SE CANARANA LT CANARANA RB C1</t>
  </si>
  <si>
    <t>AL-155LT155C1</t>
  </si>
  <si>
    <t>SE CANARANA LT CANARANA RB C2</t>
  </si>
  <si>
    <t>AL-155LT155C2</t>
  </si>
  <si>
    <t>SE CANARANA LT PARANATINGA</t>
  </si>
  <si>
    <t>AL-155LT224</t>
  </si>
  <si>
    <t>SE CANARANA LT QUERÊNCIA</t>
  </si>
  <si>
    <t>AL-155LT221</t>
  </si>
  <si>
    <t>SE Confresa LT A Boa Vista</t>
  </si>
  <si>
    <t>AL-206LT209</t>
  </si>
  <si>
    <t>SE Confresa LT Vila Rica</t>
  </si>
  <si>
    <t>AL-206LT231</t>
  </si>
  <si>
    <t>SE N XAVANTINA LT AGUA BOA II</t>
  </si>
  <si>
    <t>AL-033LT032C2</t>
  </si>
  <si>
    <t>SE N XAVANTINA LTBDOGAR II</t>
  </si>
  <si>
    <t>AL-033LT035</t>
  </si>
  <si>
    <t>SE N XAVANTINA LTBGAR-138KV</t>
  </si>
  <si>
    <t>AL-033LT100</t>
  </si>
  <si>
    <t>SEQUER_LT CANARANA</t>
  </si>
  <si>
    <t>AL-221LT155</t>
  </si>
  <si>
    <t>SEQUER_LTABVISTA 138KV</t>
  </si>
  <si>
    <t>AL-221LT209</t>
  </si>
  <si>
    <t>PCH PARANATINGA LT CANARANA</t>
  </si>
  <si>
    <t>AL-224LT155</t>
  </si>
  <si>
    <t>PCH PARANATINGA LT GAUCHA NORTE</t>
  </si>
  <si>
    <t>AL-224LT226</t>
  </si>
  <si>
    <t>SE CACERES LT IV MARCOS 138kV</t>
  </si>
  <si>
    <t>AL-037LT055</t>
  </si>
  <si>
    <t>SE CACERES LT POCONE 138kV</t>
  </si>
  <si>
    <t>AL-037LT070</t>
  </si>
  <si>
    <t>SE JAURU LT ARAPUTANGA 138KV</t>
  </si>
  <si>
    <t>AL-160LT017-055</t>
  </si>
  <si>
    <t>SE JAURU LT P LACERDA 138KV</t>
  </si>
  <si>
    <t>AL-160LT021</t>
  </si>
  <si>
    <t>SE P LACERDA LT MINA ERNESTO 138KV</t>
  </si>
  <si>
    <t>AL-268LT021</t>
  </si>
  <si>
    <t>SE P LACERDA LT SCORGAO 138KV</t>
  </si>
  <si>
    <t>AL-021LT177</t>
  </si>
  <si>
    <t>SE SAPEZAL LT COMODORO 138kV</t>
  </si>
  <si>
    <t>AL-273LT068</t>
  </si>
  <si>
    <t>SE POCONE LT CACERES</t>
  </si>
  <si>
    <t>AL-070LT037</t>
  </si>
  <si>
    <t>SE BDURO  LTCASCA 138KV</t>
  </si>
  <si>
    <t>AL-001LT376</t>
  </si>
  <si>
    <t>SE BDURO  LTCOX I 138KV</t>
  </si>
  <si>
    <t>AL-001LTCOXELNC1</t>
  </si>
  <si>
    <t>SE BDURO  LTCOX II 138KV</t>
  </si>
  <si>
    <t>AL-001LTCOXELNC2</t>
  </si>
  <si>
    <t>SE BEIRA RIO LT CIDADE ALTA</t>
  </si>
  <si>
    <t>AL-323LT087</t>
  </si>
  <si>
    <t>SE C ALTA LT CPA1 138kV</t>
  </si>
  <si>
    <t>AL-087LT056C1</t>
  </si>
  <si>
    <t>SE C ALTA LT CPA2 138kV</t>
  </si>
  <si>
    <t>AL-087LT056C2</t>
  </si>
  <si>
    <t>SE C ALTA LT TREV1 138kV</t>
  </si>
  <si>
    <t>AL-087LT170C1</t>
  </si>
  <si>
    <t>SE C ALTA LT TREV2 138kV</t>
  </si>
  <si>
    <t>AL-087LT170C2</t>
  </si>
  <si>
    <t>SE C ALTA LT VOTORANTIM 13.8kV</t>
  </si>
  <si>
    <t>AL-087LT274</t>
  </si>
  <si>
    <t>SE JANGADA LT NOBRES</t>
  </si>
  <si>
    <t>AL-320LT011</t>
  </si>
  <si>
    <t>SE JANGADA LT TREVO</t>
  </si>
  <si>
    <t>AL-320LT170</t>
  </si>
  <si>
    <t>SE POCONE LT VARZEA GRANDE</t>
  </si>
  <si>
    <t>AL-070LT069</t>
  </si>
  <si>
    <t>SECPA-LTCAT1</t>
  </si>
  <si>
    <t>AL-056LT087C1</t>
  </si>
  <si>
    <t>SECPA-LTCAT2</t>
  </si>
  <si>
    <t>AL-056LT087C2</t>
  </si>
  <si>
    <t>SECPA-LTCOX</t>
  </si>
  <si>
    <t>AL-056LT010</t>
  </si>
  <si>
    <t>Se Trevo LTCAT1 138kV</t>
  </si>
  <si>
    <t>AL-170LT087C1</t>
  </si>
  <si>
    <t>Se Trevo LTCAT2 138kV</t>
  </si>
  <si>
    <t>AL-170LT087C2</t>
  </si>
  <si>
    <t>Se Trevo LTNOBRES 138kV</t>
  </si>
  <si>
    <t>AL-170LT011</t>
  </si>
  <si>
    <t>Se Trevo LTVG1 138kV</t>
  </si>
  <si>
    <t>AL-170LT069C1</t>
  </si>
  <si>
    <t>Se Trevo LTVG2 138kV</t>
  </si>
  <si>
    <t>AL-170LT069C2</t>
  </si>
  <si>
    <t>Se VGrande LT C2 ETVG (OP)</t>
  </si>
  <si>
    <t>AL-069LTETVGC2</t>
  </si>
  <si>
    <t>Se VGrande LT-ETVG2-138kV</t>
  </si>
  <si>
    <t>Se VGrande LT1 Trevo-138kV</t>
  </si>
  <si>
    <t>AL-069LT170C1</t>
  </si>
  <si>
    <t>Se VGrande LT2 Trevo-138kV</t>
  </si>
  <si>
    <t>AL-069LT170C2</t>
  </si>
  <si>
    <t>Se VGrande LTCOXIPO-138kV</t>
  </si>
  <si>
    <t>AL-069LT010</t>
  </si>
  <si>
    <t>Se VGrande LTCREI-138kV</t>
  </si>
  <si>
    <t>AL-069LT045</t>
  </si>
  <si>
    <t>Se VGrande LTPOCONE-138kV</t>
  </si>
  <si>
    <t>AL-069LT070</t>
  </si>
  <si>
    <t>SE PARANATINGA - LT PRIMAVERA RURAL 138kV - D</t>
  </si>
  <si>
    <t>AL-271LT278</t>
  </si>
  <si>
    <t>SE PRIMA LT C VERDE 138KV</t>
  </si>
  <si>
    <t>AL-096LT012</t>
  </si>
  <si>
    <t>SE PRIMA LT PRIMAVERA 138KV</t>
  </si>
  <si>
    <t>AL-096LT278</t>
  </si>
  <si>
    <t>SE PRIMA LT RONDON 138KV</t>
  </si>
  <si>
    <t>AL-096LT014</t>
  </si>
  <si>
    <t>SE PRIMA RURAL LT PARANATINGA</t>
  </si>
  <si>
    <t>AL-278LT271</t>
  </si>
  <si>
    <t>SE PRIMA RURAL LT ITAQUERE</t>
  </si>
  <si>
    <t>AL-278LT330</t>
  </si>
  <si>
    <t>SE PRIMA RURAL LT PRIMAVERA</t>
  </si>
  <si>
    <t>AL-278LT096</t>
  </si>
  <si>
    <t>Se Soz_LTROO 138kV</t>
  </si>
  <si>
    <t>AL-171LT014</t>
  </si>
  <si>
    <t>SE A FLORESTA - LT B NORTE III 138KV</t>
  </si>
  <si>
    <t>AL-019LT258</t>
  </si>
  <si>
    <t>SE A FLORESTA - LT COLIDER 138KV</t>
  </si>
  <si>
    <t>AL-019LT038</t>
  </si>
  <si>
    <t>SE A FLORESTA - LT N.M VERDE 138KV</t>
  </si>
  <si>
    <t>AL-019LT238</t>
  </si>
  <si>
    <t>SE A FLORESTA - LT PARANAITA 138KV</t>
  </si>
  <si>
    <t>AL-019LT054</t>
  </si>
  <si>
    <t>SE B ESP_LT NOVA UBIRATAN</t>
  </si>
  <si>
    <t>AL-230LT327</t>
  </si>
  <si>
    <t>SE B ESP_LT S.R.TRIVELATO</t>
  </si>
  <si>
    <t>AL-230LT227</t>
  </si>
  <si>
    <t>SE B NORTE III - LT ALTA FLORESTA 138KV</t>
  </si>
  <si>
    <t>AL-258LT019</t>
  </si>
  <si>
    <t>SE B NORTE III - LT B NORTE IV 138KV</t>
  </si>
  <si>
    <t>AL-258LT222</t>
  </si>
  <si>
    <t>SE B NORTE III - LT PCH 3 MAIO ME1P 138KV</t>
  </si>
  <si>
    <t>AL-258LTCURUA</t>
  </si>
  <si>
    <t>SE COLIDER LT ALTA FLORESTA 138kV</t>
  </si>
  <si>
    <t>AL-038LT019</t>
  </si>
  <si>
    <t>SE COLIDER LT MATUPA 138kV</t>
  </si>
  <si>
    <t>AL-038LT093</t>
  </si>
  <si>
    <t>SE COLIDER LT SINOP 138kV</t>
  </si>
  <si>
    <t>AL-038LT075</t>
  </si>
  <si>
    <t>SE MATUPA LT COLIDER 138KV</t>
  </si>
  <si>
    <t>AL-093LT038</t>
  </si>
  <si>
    <t>SE N MUTUM LT BUNGE 69KV</t>
  </si>
  <si>
    <t>AL-119LT245</t>
  </si>
  <si>
    <t>SE N MUTUM LT SJRCLARO 138KV</t>
  </si>
  <si>
    <t>AL-119LT195</t>
  </si>
  <si>
    <t>SE N MUTUM LT SRITA 138KV</t>
  </si>
  <si>
    <t>AL-119LT227</t>
  </si>
  <si>
    <t>SE NM Verde LT JURUENA 138kV</t>
  </si>
  <si>
    <t>AL-238LT264</t>
  </si>
  <si>
    <t>SE Sinop LT SINOP CENTRO</t>
  </si>
  <si>
    <t>AL-281LT158</t>
  </si>
  <si>
    <t>SE SINOP VELHA LT C1 ELN</t>
  </si>
  <si>
    <t>AL-075LTC1</t>
  </si>
  <si>
    <t>SE SINOP VELHA LT C2 ELN</t>
  </si>
  <si>
    <t>AL-075LTC2</t>
  </si>
  <si>
    <t>SE SINOP VELHA LT CARMEM</t>
  </si>
  <si>
    <t>AL-075LT081</t>
  </si>
  <si>
    <t>SE SINOP VELHA LT COLIDER 2</t>
  </si>
  <si>
    <t>AL-075LT038</t>
  </si>
  <si>
    <t>SE SINOP VELHA LT IPIRANGA</t>
  </si>
  <si>
    <t>AL-075LT276</t>
  </si>
  <si>
    <t>SE SOR RUR LT SRELN 69KV</t>
  </si>
  <si>
    <t>AL-089LT088</t>
  </si>
  <si>
    <t>SE Santa Rita Trivelato_LT B ESP 138kV</t>
  </si>
  <si>
    <t>AL-227LT230</t>
  </si>
  <si>
    <t>SE Sinop LT COLIDER 138KV</t>
  </si>
  <si>
    <t>SE VERA LT FELIZ NATAL</t>
  </si>
  <si>
    <t>AL-082LT126</t>
  </si>
  <si>
    <t>Se Matupa LT BN III</t>
  </si>
  <si>
    <t>AL-093LT258</t>
  </si>
  <si>
    <t>MTBNO2ENTR101P</t>
  </si>
  <si>
    <t>AL-093LT175</t>
  </si>
  <si>
    <t>SE LUCAS LT TAPURAH</t>
  </si>
  <si>
    <t>AL-109LT118</t>
  </si>
  <si>
    <t>DERIVACAO - LT BRASNORTE 138KV</t>
  </si>
  <si>
    <t>AL-235LT256</t>
  </si>
  <si>
    <t>DERIVACAO - LT CAMPO NOVO 138KV</t>
  </si>
  <si>
    <t>AL-235LT124</t>
  </si>
  <si>
    <t>DERIVACAO - LT SAPEZAL 138KV</t>
  </si>
  <si>
    <t>AL-235LT068</t>
  </si>
  <si>
    <t>SE BRASNORT LT FAZ CORTEZ 138KV</t>
  </si>
  <si>
    <t>AL-178LT176</t>
  </si>
  <si>
    <t>SE CN PARECIS LT BARU 138KV</t>
  </si>
  <si>
    <t>AL-124LT198</t>
  </si>
  <si>
    <t>SE CN PARECIS LT BRASN 138KV</t>
  </si>
  <si>
    <t>AL-124LT256</t>
  </si>
  <si>
    <t>SE CN PARECIS LT ITAN 138KV</t>
  </si>
  <si>
    <t>AL-124LT063</t>
  </si>
  <si>
    <t>SE DENISE LT B BUGRES</t>
  </si>
  <si>
    <t>AL-027LT077</t>
  </si>
  <si>
    <t>SE DENISE LT NOBRES</t>
  </si>
  <si>
    <t>AL-027LT011</t>
  </si>
  <si>
    <t>SE DENISE LT TANGARA</t>
  </si>
  <si>
    <t>AL-027LT018</t>
  </si>
  <si>
    <t>SE DIAMANTINO LT JBS-138KV</t>
  </si>
  <si>
    <t>AL-013LT247</t>
  </si>
  <si>
    <t>SE FAZ CORTEZ - LT BRASNORTE 138 KV</t>
  </si>
  <si>
    <t>AL-176LT178</t>
  </si>
  <si>
    <t>SE FAZ CORTEZ - LT JUARA 138KV</t>
  </si>
  <si>
    <t>AL-176LT022</t>
  </si>
  <si>
    <t>SE FAZ CORTEZ LT JUINA 138KV</t>
  </si>
  <si>
    <t>AL-176LT030</t>
  </si>
  <si>
    <t>SE ITANORTE LT CAMPO NOVO</t>
  </si>
  <si>
    <t>AL-063LT124</t>
  </si>
  <si>
    <t>SE ITANORTE LT LT PCH JUBA II</t>
  </si>
  <si>
    <t>AL-063LT062</t>
  </si>
  <si>
    <t>SE ITANORTE LT TANGARA</t>
  </si>
  <si>
    <t>AL-063LT018</t>
  </si>
  <si>
    <t>SE JUINA LE SE JUINA RB</t>
  </si>
  <si>
    <t>AL-030LT030RB</t>
  </si>
  <si>
    <t>SE NOBRES LT C2</t>
  </si>
  <si>
    <t>AL-011LT011RBC2</t>
  </si>
  <si>
    <t>SE NOBRES LT CIMAG 138KV</t>
  </si>
  <si>
    <t>AL-011LT152</t>
  </si>
  <si>
    <t>SE NOBRES LT DENISE 138KV</t>
  </si>
  <si>
    <t>AL-011LT027</t>
  </si>
  <si>
    <t>SE NOBRES LT DIAMANTINO 138KV</t>
  </si>
  <si>
    <t>AL-011LT013</t>
  </si>
  <si>
    <t>SE NOBRES LT1 NOB ELN 138KV</t>
  </si>
  <si>
    <t>AL-011LT011RBC1</t>
  </si>
  <si>
    <t>SE NOBRES LTCALTA 138KV</t>
  </si>
  <si>
    <t>AL-011LT170</t>
  </si>
  <si>
    <t>SE NOBRES LTMANSO 138KV</t>
  </si>
  <si>
    <t>AL-011LT150</t>
  </si>
  <si>
    <t>SE SJRCLARO LT N MUTUM 138KV</t>
  </si>
  <si>
    <t>AL-195LT119</t>
  </si>
  <si>
    <t>SE SJRCLARO LT PCH G JARARACA 138KV</t>
  </si>
  <si>
    <t>AL-195LT198</t>
  </si>
  <si>
    <t>SE TAN LT DENISE 138KV</t>
  </si>
  <si>
    <t>AL-018LT027</t>
  </si>
  <si>
    <t>SE TAN LT ITAN 138KV</t>
  </si>
  <si>
    <t>AL-018LT063</t>
  </si>
  <si>
    <t>SE LUCAS Industrial LT  LUCAS</t>
  </si>
  <si>
    <t>AL-350LT109</t>
  </si>
  <si>
    <t>SE COLIDER LT SINOP C2</t>
  </si>
  <si>
    <t>SE FOZ DO CEDRO - LT LUCAS RV 138KV</t>
  </si>
  <si>
    <t>AL-381LT350</t>
  </si>
  <si>
    <t>SE FOZ DO CEDRO - LT TAPURAH 138KV</t>
  </si>
  <si>
    <t>AL-381LT118</t>
  </si>
  <si>
    <t>SE PARAISO LT NOVA MONTE VERD</t>
  </si>
  <si>
    <t>AL-325LT238</t>
  </si>
  <si>
    <t>SE SALTO PARAISO LT ALTA FORESTA</t>
  </si>
  <si>
    <t>AL-325LT019</t>
  </si>
  <si>
    <t>SERODOVI-LTAT-CPA/CIDA C1</t>
  </si>
  <si>
    <t>AL-006LT056C1</t>
  </si>
  <si>
    <t>SERODOVI-LTAT-CPA/CIDA C2</t>
  </si>
  <si>
    <t>AL-006LT056C2</t>
  </si>
  <si>
    <t>SE Destilaria LT IV Caceres</t>
  </si>
  <si>
    <t>AL-368LT037</t>
  </si>
  <si>
    <t>SE Destilaria LT IV Marcos</t>
  </si>
  <si>
    <t>AL-368LT055</t>
  </si>
  <si>
    <t>SE SÃO JOSE DOS QUATRO MARCOS - LT Destilaria</t>
  </si>
  <si>
    <t>AL-055LT368</t>
  </si>
  <si>
    <t>MTSTARLTVR101P</t>
  </si>
  <si>
    <t>AL-SARBC1LT231</t>
  </si>
  <si>
    <t>MTSTARLTVR202P</t>
  </si>
  <si>
    <t>AL-SARBC2LT231</t>
  </si>
  <si>
    <t>SE COLNIZA LT ARIPUANA 138KV</t>
  </si>
  <si>
    <t>AL-280LT193</t>
  </si>
  <si>
    <t>LT ARICÁ - CASCA III</t>
  </si>
  <si>
    <t>AL-376LT003</t>
  </si>
  <si>
    <t>Sorriso Rural II</t>
  </si>
  <si>
    <t>AL-279014</t>
  </si>
  <si>
    <t>AL-279015</t>
  </si>
  <si>
    <t>Cangas TR-02</t>
  </si>
  <si>
    <t>217TR02</t>
  </si>
  <si>
    <t>CAMPO VERDE 016</t>
  </si>
  <si>
    <t>AL-012016</t>
  </si>
  <si>
    <t>SE LUCAS DJ0161</t>
  </si>
  <si>
    <t>SE LUCAS AL62</t>
  </si>
  <si>
    <t>AL-109062</t>
  </si>
  <si>
    <t>SE LUCAS AL63</t>
  </si>
  <si>
    <t>AL-109063</t>
  </si>
  <si>
    <t>SE LUCAS AL64</t>
  </si>
  <si>
    <t>AL-109064</t>
  </si>
  <si>
    <t>SE LUCAS AL65</t>
  </si>
  <si>
    <t>AL-109065</t>
  </si>
  <si>
    <t>AL-119061</t>
  </si>
  <si>
    <t>AL-119062</t>
  </si>
  <si>
    <t>AL-119063</t>
  </si>
  <si>
    <t>AL-119064</t>
  </si>
  <si>
    <t>Pot. Reativa</t>
  </si>
  <si>
    <t>032001</t>
  </si>
  <si>
    <t>032002</t>
  </si>
  <si>
    <t>032011</t>
  </si>
  <si>
    <t>032012</t>
  </si>
  <si>
    <t>209001</t>
  </si>
  <si>
    <t>209002</t>
  </si>
  <si>
    <t>209011</t>
  </si>
  <si>
    <t>209012</t>
  </si>
  <si>
    <t>209013</t>
  </si>
  <si>
    <t>209014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</si>
  <si>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</si>
  <si>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</si>
  <si>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</si>
  <si>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</si>
  <si>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</si>
  <si>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</si>
  <si>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</si>
  <si>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</si>
  <si>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100011</t>
  </si>
  <si>
    <t>100012</t>
  </si>
  <si>
    <t>100013</t>
  </si>
  <si>
    <t>214001</t>
  </si>
  <si>
    <t>214011</t>
  </si>
  <si>
    <t>097001</t>
  </si>
  <si>
    <t>212001</t>
  </si>
  <si>
    <t>212011</t>
  </si>
  <si>
    <t>155001</t>
  </si>
  <si>
    <t>155002</t>
  </si>
  <si>
    <t>155011</t>
  </si>
  <si>
    <t>155012</t>
  </si>
  <si>
    <t>206001</t>
  </si>
  <si>
    <t>206002</t>
  </si>
  <si>
    <t>206003</t>
  </si>
  <si>
    <t>206011</t>
  </si>
  <si>
    <t>206012</t>
  </si>
  <si>
    <t>246012</t>
  </si>
  <si>
    <t>246013</t>
  </si>
  <si>
    <t>226001</t>
  </si>
  <si>
    <t>033001</t>
  </si>
  <si>
    <t>033002</t>
  </si>
  <si>
    <t>033011</t>
  </si>
  <si>
    <t>033012</t>
  </si>
  <si>
    <t>033013</t>
  </si>
  <si>
    <t>033014</t>
  </si>
  <si>
    <t>105001</t>
  </si>
  <si>
    <t>213001</t>
  </si>
  <si>
    <t>211001</t>
  </si>
  <si>
    <t>211002</t>
  </si>
  <si>
    <t>221001</t>
  </si>
  <si>
    <t>221002</t>
  </si>
  <si>
    <t>221003</t>
  </si>
  <si>
    <t>221011</t>
  </si>
  <si>
    <t>221012</t>
  </si>
  <si>
    <t>228001</t>
  </si>
  <si>
    <t>065002</t>
  </si>
  <si>
    <t>065003</t>
  </si>
  <si>
    <t>208001</t>
  </si>
  <si>
    <t>208011</t>
  </si>
  <si>
    <t>208012</t>
  </si>
  <si>
    <t>231001</t>
  </si>
  <si>
    <t>231002</t>
  </si>
  <si>
    <t>231003</t>
  </si>
  <si>
    <t>231011</t>
  </si>
  <si>
    <t>017001</t>
  </si>
  <si>
    <t>017002</t>
  </si>
  <si>
    <t>017011</t>
  </si>
  <si>
    <t>017012</t>
  </si>
  <si>
    <t>017013</t>
  </si>
  <si>
    <t>037001</t>
  </si>
  <si>
    <t>037002</t>
  </si>
  <si>
    <t>037003</t>
  </si>
  <si>
    <t>037004</t>
  </si>
  <si>
    <t>037005</t>
  </si>
  <si>
    <t>037006</t>
  </si>
  <si>
    <t>037007</t>
  </si>
  <si>
    <t>037008</t>
  </si>
  <si>
    <t>037011</t>
  </si>
  <si>
    <t>037012</t>
  </si>
  <si>
    <t>268011</t>
  </si>
  <si>
    <t>268012</t>
  </si>
  <si>
    <t>083001</t>
  </si>
  <si>
    <t>057001</t>
  </si>
  <si>
    <t>058001</t>
  </si>
  <si>
    <t>029001</t>
  </si>
  <si>
    <t>188013</t>
  </si>
  <si>
    <t>074001</t>
  </si>
  <si>
    <t>074002</t>
  </si>
  <si>
    <t>074011</t>
  </si>
  <si>
    <t>216001</t>
  </si>
  <si>
    <t>021001</t>
  </si>
  <si>
    <t>021002</t>
  </si>
  <si>
    <t>021003</t>
  </si>
  <si>
    <t>021004</t>
  </si>
  <si>
    <t>021011</t>
  </si>
  <si>
    <t>021012</t>
  </si>
  <si>
    <t>021013</t>
  </si>
  <si>
    <t>055005</t>
  </si>
  <si>
    <t>055006</t>
  </si>
  <si>
    <t>055009</t>
  </si>
  <si>
    <t>055014</t>
  </si>
  <si>
    <t>055016</t>
  </si>
  <si>
    <t>055017</t>
  </si>
  <si>
    <t>055018</t>
  </si>
  <si>
    <t>084001</t>
  </si>
  <si>
    <t>020001</t>
  </si>
  <si>
    <t>328001</t>
  </si>
  <si>
    <t>016001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</si>
  <si>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</si>
  <si>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</si>
  <si>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</si>
  <si>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</si>
  <si>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</si>
  <si>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</si>
  <si>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</si>
  <si>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</si>
  <si>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</si>
  <si>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</si>
  <si>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</si>
  <si>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</si>
  <si>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</si>
  <si>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</si>
  <si>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</si>
  <si>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</si>
  <si>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</si>
  <si>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</si>
  <si>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</si>
  <si>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</si>
  <si>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001025</t>
  </si>
  <si>
    <t>001026</t>
  </si>
  <si>
    <t>001029</t>
  </si>
  <si>
    <t>001042</t>
  </si>
  <si>
    <t>001043</t>
  </si>
  <si>
    <t>001044</t>
  </si>
  <si>
    <t>217001</t>
  </si>
  <si>
    <t>217002</t>
  </si>
  <si>
    <t>005002</t>
  </si>
  <si>
    <t>005003</t>
  </si>
  <si>
    <t>005011</t>
  </si>
  <si>
    <t>005012</t>
  </si>
  <si>
    <t>087001</t>
  </si>
  <si>
    <t>087002</t>
  </si>
  <si>
    <t>087003</t>
  </si>
  <si>
    <t>087004</t>
  </si>
  <si>
    <t>087005</t>
  </si>
  <si>
    <t>087006</t>
  </si>
  <si>
    <t>087007</t>
  </si>
  <si>
    <t>087008</t>
  </si>
  <si>
    <t>087009</t>
  </si>
  <si>
    <t>087010</t>
  </si>
  <si>
    <t>087011</t>
  </si>
  <si>
    <t>087012</t>
  </si>
  <si>
    <t>087013</t>
  </si>
  <si>
    <t>087016</t>
  </si>
  <si>
    <t>087027</t>
  </si>
  <si>
    <t>087028</t>
  </si>
  <si>
    <t>087029</t>
  </si>
  <si>
    <t>087041</t>
  </si>
  <si>
    <t>087043</t>
  </si>
  <si>
    <t>087044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</si>
  <si>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</si>
  <si>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</si>
  <si>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</si>
  <si>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</si>
  <si>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</si>
  <si>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</si>
  <si>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</si>
  <si>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</si>
  <si>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</si>
  <si>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</si>
  <si>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</si>
  <si>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</si>
  <si>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</si>
  <si>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</si>
  <si>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</si>
  <si>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</si>
  <si>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</si>
  <si>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</si>
  <si>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</si>
  <si>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056009</t>
  </si>
  <si>
    <t>056010</t>
  </si>
  <si>
    <t>056011</t>
  </si>
  <si>
    <t>056012</t>
  </si>
  <si>
    <t>045001</t>
  </si>
  <si>
    <t>045002</t>
  </si>
  <si>
    <t>045004</t>
  </si>
  <si>
    <t>045005</t>
  </si>
  <si>
    <t>045006</t>
  </si>
  <si>
    <t>045007</t>
  </si>
  <si>
    <t>045008</t>
  </si>
  <si>
    <t>045009</t>
  </si>
  <si>
    <t>045010</t>
  </si>
  <si>
    <t>045012</t>
  </si>
  <si>
    <t>045013</t>
  </si>
  <si>
    <t>240001</t>
  </si>
  <si>
    <t>240002</t>
  </si>
  <si>
    <t>240003</t>
  </si>
  <si>
    <t>240004</t>
  </si>
  <si>
    <t>240005</t>
  </si>
  <si>
    <t>240006</t>
  </si>
  <si>
    <t>240007</t>
  </si>
  <si>
    <t>240008</t>
  </si>
  <si>
    <t>240009</t>
  </si>
  <si>
    <t>240010</t>
  </si>
  <si>
    <t>240011</t>
  </si>
  <si>
    <t>240012</t>
  </si>
  <si>
    <t>240014</t>
  </si>
  <si>
    <t>150001</t>
  </si>
  <si>
    <t>150002</t>
  </si>
  <si>
    <t>150003</t>
  </si>
  <si>
    <t>150004</t>
  </si>
  <si>
    <t>320011</t>
  </si>
  <si>
    <t>320012</t>
  </si>
  <si>
    <t>320013</t>
  </si>
  <si>
    <t>148001</t>
  </si>
  <si>
    <t>011001</t>
  </si>
  <si>
    <t>011002</t>
  </si>
  <si>
    <t>011003</t>
  </si>
  <si>
    <t>011005</t>
  </si>
  <si>
    <t>011016</t>
  </si>
  <si>
    <t>011017</t>
  </si>
  <si>
    <t>070001</t>
  </si>
  <si>
    <t>070002</t>
  </si>
  <si>
    <t>070003</t>
  </si>
  <si>
    <t>070004</t>
  </si>
  <si>
    <t>070005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</si>
  <si>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</si>
  <si>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</si>
  <si>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</si>
  <si>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</si>
  <si>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</si>
  <si>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</si>
  <si>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</si>
  <si>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</si>
  <si>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</si>
  <si>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</si>
  <si>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</si>
  <si>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</si>
  <si>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004001</t>
  </si>
  <si>
    <t>149001</t>
  </si>
  <si>
    <t>149002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</si>
  <si>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</si>
  <si>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</si>
  <si>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</si>
  <si>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</si>
  <si>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</si>
  <si>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</si>
  <si>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</si>
  <si>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</si>
  <si>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</si>
  <si>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170011</t>
  </si>
  <si>
    <t>170021</t>
  </si>
  <si>
    <t>170022</t>
  </si>
  <si>
    <t>069001</t>
  </si>
  <si>
    <t>069002</t>
  </si>
  <si>
    <t>069003</t>
  </si>
  <si>
    <t>069004</t>
  </si>
  <si>
    <t>069005</t>
  </si>
  <si>
    <t>069006</t>
  </si>
  <si>
    <t>069007</t>
  </si>
  <si>
    <t>069008</t>
  </si>
  <si>
    <t>069009</t>
  </si>
  <si>
    <t>069010</t>
  </si>
  <si>
    <t>069011</t>
  </si>
  <si>
    <t>069012</t>
  </si>
  <si>
    <t>069014</t>
  </si>
  <si>
    <t>069016</t>
  </si>
  <si>
    <t>069017</t>
  </si>
  <si>
    <t>069019</t>
  </si>
  <si>
    <t>069081</t>
  </si>
  <si>
    <t>069082</t>
  </si>
  <si>
    <t>069083</t>
  </si>
  <si>
    <t>069085</t>
  </si>
  <si>
    <t>069086</t>
  </si>
  <si>
    <t>069087</t>
  </si>
  <si>
    <t>293001</t>
  </si>
  <si>
    <t>293002</t>
  </si>
  <si>
    <t>080006</t>
  </si>
  <si>
    <t>080011</t>
  </si>
  <si>
    <t>080013</t>
  </si>
  <si>
    <t>046001</t>
  </si>
  <si>
    <t>159001</t>
  </si>
  <si>
    <t>159002</t>
  </si>
  <si>
    <t>159012</t>
  </si>
  <si>
    <t>250001</t>
  </si>
  <si>
    <t>250002</t>
  </si>
  <si>
    <t>117001</t>
  </si>
  <si>
    <t>162001</t>
  </si>
  <si>
    <t>162002</t>
  </si>
  <si>
    <t>162003</t>
  </si>
  <si>
    <t>162004</t>
  </si>
  <si>
    <t>162011</t>
  </si>
  <si>
    <t>162012</t>
  </si>
  <si>
    <t>120001</t>
  </si>
  <si>
    <t>012001</t>
  </si>
  <si>
    <t>012002</t>
  </si>
  <si>
    <t>012003</t>
  </si>
  <si>
    <t>012011</t>
  </si>
  <si>
    <t>012012</t>
  </si>
  <si>
    <t>012013</t>
  </si>
  <si>
    <t>012014</t>
  </si>
  <si>
    <t>012015</t>
  </si>
  <si>
    <t>085001</t>
  </si>
  <si>
    <t>085002</t>
  </si>
  <si>
    <t>085013</t>
  </si>
  <si>
    <t>153001</t>
  </si>
  <si>
    <t>180011</t>
  </si>
  <si>
    <t>180012</t>
  </si>
  <si>
    <t>015001</t>
  </si>
  <si>
    <t>115001</t>
  </si>
  <si>
    <t>073001</t>
  </si>
  <si>
    <t>073002</t>
  </si>
  <si>
    <t>073003</t>
  </si>
  <si>
    <t>073011</t>
  </si>
  <si>
    <t>294001</t>
  </si>
  <si>
    <t>041001</t>
  </si>
  <si>
    <t>271001</t>
  </si>
  <si>
    <t>271002</t>
  </si>
  <si>
    <t>271011</t>
  </si>
  <si>
    <t>271012</t>
  </si>
  <si>
    <t>271014</t>
  </si>
  <si>
    <t>028001</t>
  </si>
  <si>
    <t>028002</t>
  </si>
  <si>
    <t>028003</t>
  </si>
  <si>
    <t>047011</t>
  </si>
  <si>
    <t>047012</t>
  </si>
  <si>
    <t>047013</t>
  </si>
  <si>
    <t>052001</t>
  </si>
  <si>
    <t>096001</t>
  </si>
  <si>
    <t>096002</t>
  </si>
  <si>
    <t>096003</t>
  </si>
  <si>
    <t>096004</t>
  </si>
  <si>
    <t>096007</t>
  </si>
  <si>
    <t>096008</t>
  </si>
  <si>
    <t>096011</t>
  </si>
  <si>
    <t>096012</t>
  </si>
  <si>
    <t>096014</t>
  </si>
  <si>
    <t>096015</t>
  </si>
  <si>
    <t>278011</t>
  </si>
  <si>
    <t>278012</t>
  </si>
  <si>
    <t>278013</t>
  </si>
  <si>
    <t>278014</t>
  </si>
  <si>
    <t>039001</t>
  </si>
  <si>
    <t>039002</t>
  </si>
  <si>
    <t>039003</t>
  </si>
  <si>
    <t>039004</t>
  </si>
  <si>
    <t>039006</t>
  </si>
  <si>
    <t>039007</t>
  </si>
  <si>
    <t>039008</t>
  </si>
  <si>
    <t>039009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</si>
  <si>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</si>
  <si>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</si>
  <si>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</si>
  <si>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</si>
  <si>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</si>
  <si>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</si>
  <si>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</si>
  <si>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</si>
  <si>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</si>
  <si>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014051</t>
  </si>
  <si>
    <t>014052</t>
  </si>
  <si>
    <t>014053</t>
  </si>
  <si>
    <t>014054</t>
  </si>
  <si>
    <t>014055</t>
  </si>
  <si>
    <t>014081</t>
  </si>
  <si>
    <t>014082</t>
  </si>
  <si>
    <t>014083</t>
  </si>
  <si>
    <t>014084</t>
  </si>
  <si>
    <t>116001</t>
  </si>
  <si>
    <t>171011</t>
  </si>
  <si>
    <t>171012</t>
  </si>
  <si>
    <t>051001</t>
  </si>
  <si>
    <t>327011</t>
  </si>
  <si>
    <t>327012</t>
  </si>
  <si>
    <t>327013</t>
  </si>
  <si>
    <t>019001</t>
  </si>
  <si>
    <t>019002</t>
  </si>
  <si>
    <t>019003</t>
  </si>
  <si>
    <t>019004</t>
  </si>
  <si>
    <t>019006</t>
  </si>
  <si>
    <t>019007</t>
  </si>
  <si>
    <t>019008</t>
  </si>
  <si>
    <t>019009</t>
  </si>
  <si>
    <t>019011</t>
  </si>
  <si>
    <t>019012</t>
  </si>
  <si>
    <t>243001</t>
  </si>
  <si>
    <t>230011</t>
  </si>
  <si>
    <t>230012</t>
  </si>
  <si>
    <t>230014</t>
  </si>
  <si>
    <t>154001</t>
  </si>
  <si>
    <t>154002</t>
  </si>
  <si>
    <t>104001</t>
  </si>
  <si>
    <t>104002</t>
  </si>
  <si>
    <t>104011</t>
  </si>
  <si>
    <t>104012</t>
  </si>
  <si>
    <t>038001</t>
  </si>
  <si>
    <t>038002</t>
  </si>
  <si>
    <t>038004</t>
  </si>
  <si>
    <t>038011</t>
  </si>
  <si>
    <t>038012</t>
  </si>
  <si>
    <t>038013</t>
  </si>
  <si>
    <t>126001</t>
  </si>
  <si>
    <t>126002</t>
  </si>
  <si>
    <t>126011</t>
  </si>
  <si>
    <t>092001</t>
  </si>
  <si>
    <t>092002</t>
  </si>
  <si>
    <t>092011</t>
  </si>
  <si>
    <t>276011</t>
  </si>
  <si>
    <t>276012</t>
  </si>
  <si>
    <t>276013</t>
  </si>
  <si>
    <t>276014</t>
  </si>
  <si>
    <t>109001</t>
  </si>
  <si>
    <t>109002</t>
  </si>
  <si>
    <t>109003</t>
  </si>
  <si>
    <t>109005</t>
  </si>
  <si>
    <t>109006</t>
  </si>
  <si>
    <t>109007</t>
  </si>
  <si>
    <t>109008</t>
  </si>
  <si>
    <t>109011</t>
  </si>
  <si>
    <t>109012</t>
  </si>
  <si>
    <t>109013</t>
  </si>
  <si>
    <t>109014</t>
  </si>
  <si>
    <t>109015</t>
  </si>
  <si>
    <t>103001</t>
  </si>
  <si>
    <t>103011</t>
  </si>
  <si>
    <t>093001</t>
  </si>
  <si>
    <t>093002</t>
  </si>
  <si>
    <t>093003</t>
  </si>
  <si>
    <t>093004</t>
  </si>
  <si>
    <t>093011</t>
  </si>
  <si>
    <t>093012</t>
  </si>
  <si>
    <t>093015</t>
  </si>
  <si>
    <t>093014</t>
  </si>
  <si>
    <t>244001</t>
  </si>
  <si>
    <t>110001</t>
  </si>
  <si>
    <t>110002</t>
  </si>
  <si>
    <t>238001</t>
  </si>
  <si>
    <t>238002</t>
  </si>
  <si>
    <t>238011</t>
  </si>
  <si>
    <t>238012</t>
  </si>
  <si>
    <t>238013</t>
  </si>
  <si>
    <t>119001</t>
  </si>
  <si>
    <t>119002</t>
  </si>
  <si>
    <t>119003</t>
  </si>
  <si>
    <t>119005</t>
  </si>
  <si>
    <t>119006</t>
  </si>
  <si>
    <t>119011</t>
  </si>
  <si>
    <t>119012</t>
  </si>
  <si>
    <t>119013</t>
  </si>
  <si>
    <t>054001</t>
  </si>
  <si>
    <t>054002</t>
  </si>
  <si>
    <t>054011</t>
  </si>
  <si>
    <t>054012</t>
  </si>
  <si>
    <t>054013</t>
  </si>
  <si>
    <t>151001</t>
  </si>
  <si>
    <t>151002</t>
  </si>
  <si>
    <t>081001</t>
  </si>
  <si>
    <t>075001</t>
  </si>
  <si>
    <t>075002</t>
  </si>
  <si>
    <t>075003</t>
  </si>
  <si>
    <t>075004</t>
  </si>
  <si>
    <t>075005</t>
  </si>
  <si>
    <t>075011</t>
  </si>
  <si>
    <t>075012</t>
  </si>
  <si>
    <t>075013</t>
  </si>
  <si>
    <t>281001</t>
  </si>
  <si>
    <t>281002</t>
  </si>
  <si>
    <t>281003</t>
  </si>
  <si>
    <t>281004</t>
  </si>
  <si>
    <t>158001</t>
  </si>
  <si>
    <t>158002</t>
  </si>
  <si>
    <t>158003</t>
  </si>
  <si>
    <t>158004</t>
  </si>
  <si>
    <t>158005</t>
  </si>
  <si>
    <t>158006</t>
  </si>
  <si>
    <t>158007</t>
  </si>
  <si>
    <t>158008</t>
  </si>
  <si>
    <t>158010</t>
  </si>
  <si>
    <t>088001</t>
  </si>
  <si>
    <t>088002</t>
  </si>
  <si>
    <t>088003</t>
  </si>
  <si>
    <t>088004</t>
  </si>
  <si>
    <t>088007</t>
  </si>
  <si>
    <t>088008</t>
  </si>
  <si>
    <t>279001</t>
  </si>
  <si>
    <t>279002</t>
  </si>
  <si>
    <t>279003</t>
  </si>
  <si>
    <t>279011</t>
  </si>
  <si>
    <t>279012</t>
  </si>
  <si>
    <t>279013</t>
  </si>
  <si>
    <t>089001</t>
  </si>
  <si>
    <t>089002</t>
  </si>
  <si>
    <t>089011</t>
  </si>
  <si>
    <t>089012</t>
  </si>
  <si>
    <t>089013</t>
  </si>
  <si>
    <t>089015</t>
  </si>
  <si>
    <t>227011</t>
  </si>
  <si>
    <t>227012</t>
  </si>
  <si>
    <t>118001</t>
  </si>
  <si>
    <t>118003</t>
  </si>
  <si>
    <t>118011</t>
  </si>
  <si>
    <t>118012</t>
  </si>
  <si>
    <t>094001</t>
  </si>
  <si>
    <t>129001</t>
  </si>
  <si>
    <t>082001</t>
  </si>
  <si>
    <t>082002</t>
  </si>
  <si>
    <t>077001</t>
  </si>
  <si>
    <t>077002</t>
  </si>
  <si>
    <t>077004</t>
  </si>
  <si>
    <t>077011</t>
  </si>
  <si>
    <t>077012</t>
  </si>
  <si>
    <t>077003</t>
  </si>
  <si>
    <t>178001</t>
  </si>
  <si>
    <t>178011</t>
  </si>
  <si>
    <t>124001</t>
  </si>
  <si>
    <t>124002</t>
  </si>
  <si>
    <t>124003</t>
  </si>
  <si>
    <t>124004</t>
  </si>
  <si>
    <t>124011</t>
  </si>
  <si>
    <t>124012</t>
  </si>
  <si>
    <t>124013</t>
  </si>
  <si>
    <t>135001</t>
  </si>
  <si>
    <t>193001</t>
  </si>
  <si>
    <t>273001</t>
  </si>
  <si>
    <t>273002</t>
  </si>
  <si>
    <t>273011</t>
  </si>
  <si>
    <t>265001</t>
  </si>
  <si>
    <t>265002</t>
  </si>
  <si>
    <t>027001</t>
  </si>
  <si>
    <t>027002</t>
  </si>
  <si>
    <t>013001</t>
  </si>
  <si>
    <t>013002</t>
  </si>
  <si>
    <t>013012</t>
  </si>
  <si>
    <t>013013</t>
  </si>
  <si>
    <t>063011</t>
  </si>
  <si>
    <t>063012</t>
  </si>
  <si>
    <t>063013</t>
  </si>
  <si>
    <t>063014</t>
  </si>
  <si>
    <t>063015</t>
  </si>
  <si>
    <t>063016</t>
  </si>
  <si>
    <t>022001</t>
  </si>
  <si>
    <t>022002</t>
  </si>
  <si>
    <t>022003</t>
  </si>
  <si>
    <t>022011</t>
  </si>
  <si>
    <t>022012</t>
  </si>
  <si>
    <t>022013</t>
  </si>
  <si>
    <t>030001</t>
  </si>
  <si>
    <t>030002</t>
  </si>
  <si>
    <t>030003</t>
  </si>
  <si>
    <t>030011</t>
  </si>
  <si>
    <t>264001</t>
  </si>
  <si>
    <t>264002</t>
  </si>
  <si>
    <t>264011</t>
  </si>
  <si>
    <t>009001</t>
  </si>
  <si>
    <t>009002</t>
  </si>
  <si>
    <t>009003</t>
  </si>
  <si>
    <t>009011</t>
  </si>
  <si>
    <t>009014</t>
  </si>
  <si>
    <t>009013</t>
  </si>
  <si>
    <t>196001</t>
  </si>
  <si>
    <t>078002</t>
  </si>
  <si>
    <t>078003</t>
  </si>
  <si>
    <t>078001</t>
  </si>
  <si>
    <t>107001</t>
  </si>
  <si>
    <t>107032</t>
  </si>
  <si>
    <t>007004</t>
  </si>
  <si>
    <t>023001</t>
  </si>
  <si>
    <t>068001</t>
  </si>
  <si>
    <t>068002</t>
  </si>
  <si>
    <t>068012</t>
  </si>
  <si>
    <t>068013</t>
  </si>
  <si>
    <t>068014</t>
  </si>
  <si>
    <t>068015</t>
  </si>
  <si>
    <t>068016</t>
  </si>
  <si>
    <t>068017</t>
  </si>
  <si>
    <t>280001</t>
  </si>
  <si>
    <t>280002</t>
  </si>
  <si>
    <t>280011</t>
  </si>
  <si>
    <t>280012</t>
  </si>
  <si>
    <t>280016</t>
  </si>
  <si>
    <t>128001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</si>
  <si>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</si>
  <si>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</si>
  <si>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</si>
  <si>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</si>
  <si>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</si>
  <si>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</si>
  <si>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</si>
  <si>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</si>
  <si>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</si>
  <si>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018011</t>
  </si>
  <si>
    <t>018014</t>
  </si>
  <si>
    <t>018015</t>
  </si>
  <si>
    <t>195001</t>
  </si>
  <si>
    <t>195002</t>
  </si>
  <si>
    <t>195011</t>
  </si>
  <si>
    <t>195013</t>
  </si>
  <si>
    <t>211011</t>
  </si>
  <si>
    <t>240013</t>
  </si>
  <si>
    <t>020002</t>
  </si>
  <si>
    <t>180013</t>
  </si>
  <si>
    <t>271013</t>
  </si>
  <si>
    <t>221013</t>
  </si>
  <si>
    <t>039011</t>
  </si>
  <si>
    <t>039012</t>
  </si>
  <si>
    <t>039013</t>
  </si>
  <si>
    <t>327014</t>
  </si>
  <si>
    <t>224011</t>
  </si>
  <si>
    <t>372011</t>
  </si>
  <si>
    <t>372012</t>
  </si>
  <si>
    <t>372013</t>
  </si>
  <si>
    <t>032LT155</t>
  </si>
  <si>
    <t>032LT033</t>
  </si>
  <si>
    <t>033LT032</t>
  </si>
  <si>
    <t>100LTC1</t>
  </si>
  <si>
    <t>100LTC2</t>
  </si>
  <si>
    <t>100LT037</t>
  </si>
  <si>
    <t>100LT033</t>
  </si>
  <si>
    <t>155LT032</t>
  </si>
  <si>
    <t>155LT155C1</t>
  </si>
  <si>
    <t>155LT155C2</t>
  </si>
  <si>
    <t>155LT224</t>
  </si>
  <si>
    <t>155LT221</t>
  </si>
  <si>
    <t>206LT209</t>
  </si>
  <si>
    <t>206LT231</t>
  </si>
  <si>
    <t>033LT032C2</t>
  </si>
  <si>
    <t>033LT035</t>
  </si>
  <si>
    <t>033LT100</t>
  </si>
  <si>
    <t>221LT155</t>
  </si>
  <si>
    <t>221LT209</t>
  </si>
  <si>
    <t>224LT155</t>
  </si>
  <si>
    <t>224LT226</t>
  </si>
  <si>
    <t>037LT055</t>
  </si>
  <si>
    <t>037LT070</t>
  </si>
  <si>
    <t>160LT017-055</t>
  </si>
  <si>
    <t>160LT021</t>
  </si>
  <si>
    <t>268LT021</t>
  </si>
  <si>
    <t>021LT177</t>
  </si>
  <si>
    <t>273LT068</t>
  </si>
  <si>
    <t>070LT037</t>
  </si>
  <si>
    <t>001LT376</t>
  </si>
  <si>
    <t>001LTCOXELNC1</t>
  </si>
  <si>
    <t>001LTCOXELNC2</t>
  </si>
  <si>
    <t>323LT087</t>
  </si>
  <si>
    <t>087LT056C1</t>
  </si>
  <si>
    <t>087LT056C2</t>
  </si>
  <si>
    <t>087LT170C1</t>
  </si>
  <si>
    <t>087LT170C2</t>
  </si>
  <si>
    <t>087LT274</t>
  </si>
  <si>
    <t>320LT011</t>
  </si>
  <si>
    <t>320LT170</t>
  </si>
  <si>
    <t>070LT069</t>
  </si>
  <si>
    <t>056LT087C1</t>
  </si>
  <si>
    <t>056LT087C2</t>
  </si>
  <si>
    <t>056LT010</t>
  </si>
  <si>
    <t>170LT087C1</t>
  </si>
  <si>
    <t>170LT087C2</t>
  </si>
  <si>
    <t>170LT011</t>
  </si>
  <si>
    <t>170LT069C1</t>
  </si>
  <si>
    <t>170LT069C2</t>
  </si>
  <si>
    <t>069LTETVGC2</t>
  </si>
  <si>
    <t>069LT170C1</t>
  </si>
  <si>
    <t>069LT170C2</t>
  </si>
  <si>
    <t>069LT010</t>
  </si>
  <si>
    <t>069LT045</t>
  </si>
  <si>
    <t>069LT070</t>
  </si>
  <si>
    <t>271LT278</t>
  </si>
  <si>
    <t>096LT012</t>
  </si>
  <si>
    <t>096LT278</t>
  </si>
  <si>
    <t>096LT014</t>
  </si>
  <si>
    <t>278LT271</t>
  </si>
  <si>
    <t>278LT330</t>
  </si>
  <si>
    <t>278LT096</t>
  </si>
  <si>
    <t>171LT014</t>
  </si>
  <si>
    <t>019LT258</t>
  </si>
  <si>
    <t>019LT038</t>
  </si>
  <si>
    <t>019LT238</t>
  </si>
  <si>
    <t>019LT054</t>
  </si>
  <si>
    <t>230LT327</t>
  </si>
  <si>
    <t>230LT227</t>
  </si>
  <si>
    <t>258LT019</t>
  </si>
  <si>
    <t>258LT222</t>
  </si>
  <si>
    <t>258LTCURUA</t>
  </si>
  <si>
    <t>038LT019</t>
  </si>
  <si>
    <t>038LT093</t>
  </si>
  <si>
    <t>038LT075</t>
  </si>
  <si>
    <t>093LT038</t>
  </si>
  <si>
    <t>119LT245</t>
  </si>
  <si>
    <t>119LT195</t>
  </si>
  <si>
    <t>119LT227</t>
  </si>
  <si>
    <t>238LT264</t>
  </si>
  <si>
    <t>281LT158</t>
  </si>
  <si>
    <t>075LTC1</t>
  </si>
  <si>
    <t>075LTC2</t>
  </si>
  <si>
    <t>075LT081</t>
  </si>
  <si>
    <t>075LT038</t>
  </si>
  <si>
    <t>075LT276</t>
  </si>
  <si>
    <t>089LT088</t>
  </si>
  <si>
    <t>227LT230</t>
  </si>
  <si>
    <t>082LT126</t>
  </si>
  <si>
    <t>093LT258</t>
  </si>
  <si>
    <t>093LT175</t>
  </si>
  <si>
    <t>109LT118</t>
  </si>
  <si>
    <t>235LT256</t>
  </si>
  <si>
    <t>235LT124</t>
  </si>
  <si>
    <t>235LT068</t>
  </si>
  <si>
    <t>178LT176</t>
  </si>
  <si>
    <t>124LT198</t>
  </si>
  <si>
    <t>124LT256</t>
  </si>
  <si>
    <t>124LT063</t>
  </si>
  <si>
    <t>027LT077</t>
  </si>
  <si>
    <t>027LT011</t>
  </si>
  <si>
    <t>027LT018</t>
  </si>
  <si>
    <t>013LT247</t>
  </si>
  <si>
    <t>176LT178</t>
  </si>
  <si>
    <t>176LT022</t>
  </si>
  <si>
    <t>176LT030</t>
  </si>
  <si>
    <t>063LT124</t>
  </si>
  <si>
    <t>063LT062</t>
  </si>
  <si>
    <t>063LT018</t>
  </si>
  <si>
    <t>030LT030RB</t>
  </si>
  <si>
    <t>011LT011RBC2</t>
  </si>
  <si>
    <t>011LT152</t>
  </si>
  <si>
    <t>011LT027</t>
  </si>
  <si>
    <t>011LT013</t>
  </si>
  <si>
    <t>011LT011RBC1</t>
  </si>
  <si>
    <t>011LT170</t>
  </si>
  <si>
    <t>011LT150</t>
  </si>
  <si>
    <t>195LT119</t>
  </si>
  <si>
    <t>195LT198</t>
  </si>
  <si>
    <t>018LT027</t>
  </si>
  <si>
    <t>018LT063</t>
  </si>
  <si>
    <t>350LT109</t>
  </si>
  <si>
    <t>381LT350</t>
  </si>
  <si>
    <t>381LT118</t>
  </si>
  <si>
    <t>325LT238</t>
  </si>
  <si>
    <t>325LT019</t>
  </si>
  <si>
    <t>006LT056C1</t>
  </si>
  <si>
    <t>006LT056C2</t>
  </si>
  <si>
    <t>368LT037</t>
  </si>
  <si>
    <t>368LT055</t>
  </si>
  <si>
    <t>055LT368</t>
  </si>
  <si>
    <t>SARBC1LT231</t>
  </si>
  <si>
    <t>SARBC2LT231</t>
  </si>
  <si>
    <t>280LT193</t>
  </si>
  <si>
    <t>376LT003</t>
  </si>
  <si>
    <t>279014</t>
  </si>
  <si>
    <t>012016</t>
  </si>
  <si>
    <t>109061</t>
  </si>
  <si>
    <t>109062</t>
  </si>
  <si>
    <t>109063</t>
  </si>
  <si>
    <t>109064</t>
  </si>
  <si>
    <t>109065</t>
  </si>
  <si>
    <t>Pot. Aparente</t>
  </si>
  <si>
    <t>Mínimo</t>
  </si>
  <si>
    <t>mês da mínima</t>
  </si>
  <si>
    <t>conta zero</t>
  </si>
  <si>
    <t>Potência Reativa</t>
  </si>
  <si>
    <t>Transformador/ Alimentador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</si>
</sst>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43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5"/>
  <sheetViews>
    <sheetView workbookViewId="0"/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t="s">
        <v>34</v>
      </c>
      <c r="B2" t="s">
        <v>35</v>
      </c>
      <c r="C2">
        <v>4694</v>
      </c>
      <c r="D2" t="s">
        <v>36</v>
      </c>
      <c r="E2">
        <v>138</v>
      </c>
      <c r="F2">
        <v>34.5</v>
      </c>
      <c r="G2">
        <v>12500</v>
      </c>
      <c r="H2">
        <v>3267</v>
      </c>
      <c r="I2">
        <v>2240</v>
      </c>
      <c r="J2">
        <v>3773</v>
      </c>
      <c r="K2">
        <v>2860</v>
      </c>
      <c r="L2">
        <v>3258</v>
      </c>
      <c r="M2">
        <v>3232</v>
      </c>
      <c r="N2">
        <v>2901</v>
      </c>
      <c r="O2">
        <v>2449</v>
      </c>
      <c r="P2">
        <v>1030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H2" t="s">
        <v>37</v>
      </c>
    </row>
    <row r="3" spans="1:34" x14ac:dyDescent="0.25">
      <c r="A3" t="s">
        <v>34</v>
      </c>
      <c r="B3" t="s">
        <v>38</v>
      </c>
      <c r="C3">
        <v>4694</v>
      </c>
      <c r="D3" t="s">
        <v>39</v>
      </c>
      <c r="E3">
        <v>138</v>
      </c>
      <c r="F3">
        <v>13.8</v>
      </c>
      <c r="G3">
        <v>6250</v>
      </c>
      <c r="H3">
        <v>539</v>
      </c>
      <c r="I3">
        <v>330</v>
      </c>
      <c r="J3">
        <v>644</v>
      </c>
      <c r="K3">
        <v>222</v>
      </c>
      <c r="L3">
        <v>683</v>
      </c>
      <c r="M3">
        <v>110</v>
      </c>
      <c r="N3">
        <v>619</v>
      </c>
      <c r="O3">
        <v>395</v>
      </c>
      <c r="P3">
        <v>809</v>
      </c>
      <c r="Q3">
        <v>786</v>
      </c>
      <c r="R3">
        <v>750</v>
      </c>
      <c r="S3">
        <v>790</v>
      </c>
      <c r="T3">
        <v>745</v>
      </c>
      <c r="U3">
        <v>763</v>
      </c>
      <c r="V3">
        <v>91</v>
      </c>
      <c r="W3">
        <v>812</v>
      </c>
      <c r="X3">
        <v>804</v>
      </c>
      <c r="Y3">
        <v>753</v>
      </c>
      <c r="Z3">
        <v>610</v>
      </c>
      <c r="AH3" t="s">
        <v>37</v>
      </c>
    </row>
    <row r="4" spans="1:34" x14ac:dyDescent="0.25">
      <c r="A4" t="s">
        <v>34</v>
      </c>
      <c r="B4" t="s">
        <v>40</v>
      </c>
      <c r="C4">
        <v>4676</v>
      </c>
      <c r="D4" t="s">
        <v>41</v>
      </c>
      <c r="E4">
        <v>138</v>
      </c>
      <c r="F4">
        <v>13.8</v>
      </c>
      <c r="G4">
        <v>25000</v>
      </c>
      <c r="H4">
        <v>3648</v>
      </c>
      <c r="I4">
        <v>3876</v>
      </c>
      <c r="J4">
        <v>4707</v>
      </c>
      <c r="K4">
        <v>6560</v>
      </c>
      <c r="L4">
        <v>7309</v>
      </c>
      <c r="M4">
        <v>4262</v>
      </c>
      <c r="N4">
        <v>6752</v>
      </c>
      <c r="O4">
        <v>4979</v>
      </c>
      <c r="P4">
        <v>6591</v>
      </c>
      <c r="Q4">
        <v>7524</v>
      </c>
      <c r="R4">
        <v>3736</v>
      </c>
      <c r="S4">
        <v>1189</v>
      </c>
      <c r="T4">
        <v>2479</v>
      </c>
      <c r="U4">
        <v>3688</v>
      </c>
      <c r="V4">
        <v>2729</v>
      </c>
      <c r="W4">
        <v>5121</v>
      </c>
      <c r="X4">
        <v>3163</v>
      </c>
      <c r="Y4">
        <v>3319</v>
      </c>
      <c r="Z4">
        <v>-1317</v>
      </c>
      <c r="AH4" t="s">
        <v>37</v>
      </c>
    </row>
    <row r="5" spans="1:34" x14ac:dyDescent="0.25">
      <c r="A5" t="s">
        <v>34</v>
      </c>
      <c r="B5" t="s">
        <v>42</v>
      </c>
      <c r="D5" t="s">
        <v>43</v>
      </c>
      <c r="E5">
        <v>13.8</v>
      </c>
      <c r="F5">
        <v>34.5</v>
      </c>
      <c r="G5">
        <v>18750</v>
      </c>
      <c r="H5">
        <v>1871</v>
      </c>
      <c r="I5">
        <v>1614</v>
      </c>
      <c r="J5">
        <v>1042</v>
      </c>
      <c r="K5">
        <v>2710</v>
      </c>
      <c r="L5">
        <v>5142</v>
      </c>
      <c r="M5">
        <v>4137</v>
      </c>
      <c r="N5">
        <v>2857</v>
      </c>
      <c r="O5">
        <v>1613</v>
      </c>
      <c r="P5">
        <v>23</v>
      </c>
      <c r="Q5">
        <v>3845</v>
      </c>
      <c r="R5">
        <v>1875</v>
      </c>
      <c r="S5">
        <v>1089</v>
      </c>
      <c r="T5">
        <v>1070</v>
      </c>
      <c r="U5">
        <v>2527</v>
      </c>
      <c r="V5">
        <v>2131</v>
      </c>
      <c r="W5">
        <v>1800</v>
      </c>
      <c r="X5">
        <v>2319</v>
      </c>
      <c r="Y5">
        <v>1809</v>
      </c>
      <c r="Z5">
        <v>-9790</v>
      </c>
      <c r="AH5" t="s">
        <v>37</v>
      </c>
    </row>
    <row r="6" spans="1:34" x14ac:dyDescent="0.25">
      <c r="A6" t="s">
        <v>34</v>
      </c>
      <c r="B6" t="s">
        <v>44</v>
      </c>
      <c r="D6" t="s">
        <v>43</v>
      </c>
      <c r="E6">
        <v>13.8</v>
      </c>
      <c r="F6">
        <v>34.5</v>
      </c>
      <c r="G6">
        <v>18750</v>
      </c>
      <c r="AH6" t="s">
        <v>37</v>
      </c>
    </row>
    <row r="7" spans="1:34" x14ac:dyDescent="0.25">
      <c r="A7" t="s">
        <v>34</v>
      </c>
      <c r="B7" t="s">
        <v>45</v>
      </c>
      <c r="D7" t="s">
        <v>46</v>
      </c>
      <c r="E7">
        <v>34.5</v>
      </c>
      <c r="F7">
        <v>13.8</v>
      </c>
      <c r="G7">
        <v>1000</v>
      </c>
      <c r="AH7" t="s">
        <v>37</v>
      </c>
    </row>
    <row r="8" spans="1:34" x14ac:dyDescent="0.25">
      <c r="A8" t="s">
        <v>34</v>
      </c>
      <c r="B8" t="s">
        <v>47</v>
      </c>
      <c r="C8">
        <v>4656</v>
      </c>
      <c r="D8" t="s">
        <v>48</v>
      </c>
      <c r="E8">
        <v>138</v>
      </c>
      <c r="F8">
        <v>13.8</v>
      </c>
      <c r="G8">
        <v>25000</v>
      </c>
      <c r="H8">
        <v>2753</v>
      </c>
      <c r="I8">
        <v>3471</v>
      </c>
      <c r="J8">
        <v>3133</v>
      </c>
      <c r="K8">
        <v>2845</v>
      </c>
      <c r="L8">
        <v>1659</v>
      </c>
      <c r="M8">
        <v>847</v>
      </c>
      <c r="N8">
        <v>1312</v>
      </c>
      <c r="O8">
        <v>1583</v>
      </c>
      <c r="P8">
        <v>1402</v>
      </c>
      <c r="Q8">
        <v>-926</v>
      </c>
      <c r="R8">
        <v>-1052</v>
      </c>
      <c r="S8">
        <v>1767</v>
      </c>
      <c r="T8">
        <v>920</v>
      </c>
      <c r="U8">
        <v>-787</v>
      </c>
      <c r="V8">
        <v>239</v>
      </c>
      <c r="W8">
        <v>-383</v>
      </c>
      <c r="X8">
        <v>-476</v>
      </c>
      <c r="Y8">
        <v>-509</v>
      </c>
      <c r="Z8">
        <v>-331</v>
      </c>
      <c r="AH8" t="s">
        <v>37</v>
      </c>
    </row>
    <row r="9" spans="1:34" x14ac:dyDescent="0.25">
      <c r="A9" t="s">
        <v>34</v>
      </c>
      <c r="B9" t="s">
        <v>49</v>
      </c>
      <c r="C9">
        <v>4657</v>
      </c>
      <c r="D9" t="s">
        <v>50</v>
      </c>
      <c r="E9">
        <v>138</v>
      </c>
      <c r="F9">
        <v>34.5</v>
      </c>
      <c r="G9">
        <v>6250</v>
      </c>
      <c r="H9">
        <v>1882</v>
      </c>
      <c r="I9">
        <v>943</v>
      </c>
      <c r="J9">
        <v>1854</v>
      </c>
      <c r="K9">
        <v>1860</v>
      </c>
      <c r="L9">
        <v>1511</v>
      </c>
      <c r="M9">
        <v>1374</v>
      </c>
      <c r="N9">
        <v>1393</v>
      </c>
      <c r="O9">
        <v>1001</v>
      </c>
      <c r="P9">
        <v>1720</v>
      </c>
      <c r="Q9">
        <v>1662</v>
      </c>
      <c r="R9">
        <v>1402</v>
      </c>
      <c r="S9">
        <v>1586</v>
      </c>
      <c r="T9">
        <v>1403</v>
      </c>
      <c r="U9">
        <v>872</v>
      </c>
      <c r="V9">
        <v>1327</v>
      </c>
      <c r="W9">
        <v>1571</v>
      </c>
      <c r="X9">
        <v>678</v>
      </c>
      <c r="Y9">
        <v>1114</v>
      </c>
      <c r="Z9">
        <v>793</v>
      </c>
      <c r="AH9" t="s">
        <v>37</v>
      </c>
    </row>
    <row r="10" spans="1:34" x14ac:dyDescent="0.25">
      <c r="A10" t="s">
        <v>34</v>
      </c>
      <c r="B10" t="s">
        <v>51</v>
      </c>
      <c r="C10">
        <v>4657</v>
      </c>
      <c r="D10" t="s">
        <v>52</v>
      </c>
      <c r="E10">
        <v>138</v>
      </c>
      <c r="F10">
        <v>13.8</v>
      </c>
      <c r="G10">
        <v>25000</v>
      </c>
      <c r="H10">
        <v>4183</v>
      </c>
      <c r="I10">
        <v>3129</v>
      </c>
      <c r="J10">
        <v>4303</v>
      </c>
      <c r="K10">
        <v>3234</v>
      </c>
      <c r="L10">
        <v>2768</v>
      </c>
      <c r="M10">
        <v>2642</v>
      </c>
      <c r="N10">
        <v>2870</v>
      </c>
      <c r="O10">
        <v>3172</v>
      </c>
      <c r="P10">
        <v>3341</v>
      </c>
      <c r="Q10">
        <v>3608</v>
      </c>
      <c r="R10">
        <v>3119</v>
      </c>
      <c r="S10">
        <v>1899</v>
      </c>
      <c r="T10">
        <v>1854</v>
      </c>
      <c r="U10">
        <v>505</v>
      </c>
      <c r="V10">
        <v>685</v>
      </c>
      <c r="W10">
        <v>2171</v>
      </c>
      <c r="X10">
        <v>504</v>
      </c>
      <c r="Y10">
        <v>588</v>
      </c>
      <c r="Z10">
        <v>-329</v>
      </c>
      <c r="AH10" t="s">
        <v>37</v>
      </c>
    </row>
    <row r="11" spans="1:34" x14ac:dyDescent="0.25">
      <c r="A11" t="s">
        <v>34</v>
      </c>
      <c r="B11" t="s">
        <v>53</v>
      </c>
      <c r="D11" t="s">
        <v>54</v>
      </c>
      <c r="E11">
        <v>34.5</v>
      </c>
      <c r="F11">
        <v>13.8</v>
      </c>
      <c r="G11">
        <v>3000</v>
      </c>
      <c r="H11">
        <v>307</v>
      </c>
      <c r="I11">
        <v>154</v>
      </c>
      <c r="J11">
        <v>125</v>
      </c>
      <c r="K11">
        <v>70</v>
      </c>
      <c r="L11">
        <v>240</v>
      </c>
      <c r="M11">
        <v>238</v>
      </c>
      <c r="N11">
        <v>118</v>
      </c>
      <c r="O11">
        <v>189</v>
      </c>
      <c r="P11">
        <v>173</v>
      </c>
      <c r="Q11">
        <v>146</v>
      </c>
      <c r="R11">
        <v>391</v>
      </c>
      <c r="S11">
        <v>263</v>
      </c>
      <c r="T11">
        <v>290</v>
      </c>
      <c r="U11">
        <v>329</v>
      </c>
      <c r="V11">
        <v>4</v>
      </c>
      <c r="W11">
        <v>70</v>
      </c>
      <c r="X11">
        <v>229</v>
      </c>
      <c r="Y11">
        <v>172</v>
      </c>
      <c r="Z11">
        <v>85</v>
      </c>
      <c r="AH11" t="s">
        <v>37</v>
      </c>
    </row>
    <row r="12" spans="1:34" x14ac:dyDescent="0.25">
      <c r="A12" t="s">
        <v>34</v>
      </c>
      <c r="B12" t="s">
        <v>55</v>
      </c>
      <c r="D12" t="s">
        <v>56</v>
      </c>
      <c r="E12">
        <v>34.5</v>
      </c>
      <c r="F12">
        <v>13.8</v>
      </c>
      <c r="G12">
        <v>3000</v>
      </c>
      <c r="H12">
        <v>434</v>
      </c>
      <c r="I12">
        <v>66</v>
      </c>
      <c r="J12">
        <v>456</v>
      </c>
      <c r="K12">
        <v>466</v>
      </c>
      <c r="L12">
        <v>483</v>
      </c>
      <c r="M12">
        <v>467</v>
      </c>
      <c r="N12">
        <v>225</v>
      </c>
      <c r="O12">
        <v>7</v>
      </c>
      <c r="P12">
        <v>450</v>
      </c>
      <c r="Q12">
        <v>278</v>
      </c>
      <c r="R12">
        <v>287</v>
      </c>
      <c r="S12">
        <v>-7156</v>
      </c>
      <c r="T12">
        <v>140</v>
      </c>
      <c r="U12">
        <v>128</v>
      </c>
      <c r="V12">
        <v>113</v>
      </c>
      <c r="W12">
        <v>124</v>
      </c>
      <c r="X12">
        <v>322</v>
      </c>
      <c r="Y12">
        <v>333</v>
      </c>
      <c r="Z12">
        <v>295</v>
      </c>
      <c r="AH12" t="s">
        <v>37</v>
      </c>
    </row>
    <row r="13" spans="1:34" x14ac:dyDescent="0.25">
      <c r="A13" t="s">
        <v>34</v>
      </c>
      <c r="B13" t="s">
        <v>57</v>
      </c>
      <c r="C13">
        <v>3569</v>
      </c>
      <c r="D13" t="s">
        <v>58</v>
      </c>
      <c r="E13">
        <v>34.5</v>
      </c>
      <c r="F13">
        <v>13.8</v>
      </c>
      <c r="G13">
        <v>2000</v>
      </c>
      <c r="H13">
        <v>361</v>
      </c>
      <c r="I13">
        <v>430</v>
      </c>
      <c r="J13">
        <v>1</v>
      </c>
      <c r="K13">
        <v>237</v>
      </c>
      <c r="L13">
        <v>193</v>
      </c>
      <c r="M13">
        <v>183</v>
      </c>
      <c r="N13">
        <v>215</v>
      </c>
      <c r="O13">
        <v>315</v>
      </c>
      <c r="P13">
        <v>305</v>
      </c>
      <c r="Q13">
        <v>300</v>
      </c>
      <c r="R13">
        <v>257</v>
      </c>
      <c r="S13">
        <v>300</v>
      </c>
      <c r="T13">
        <v>54</v>
      </c>
      <c r="U13">
        <v>-121</v>
      </c>
      <c r="V13">
        <v>-24</v>
      </c>
      <c r="W13">
        <v>24</v>
      </c>
      <c r="X13">
        <v>-184</v>
      </c>
      <c r="Y13">
        <v>-170</v>
      </c>
      <c r="Z13">
        <v>-281</v>
      </c>
      <c r="AH13" t="s">
        <v>37</v>
      </c>
    </row>
    <row r="14" spans="1:34" x14ac:dyDescent="0.25">
      <c r="A14" t="s">
        <v>34</v>
      </c>
      <c r="B14" t="s">
        <v>59</v>
      </c>
      <c r="C14">
        <v>4686</v>
      </c>
      <c r="D14" t="s">
        <v>60</v>
      </c>
      <c r="E14">
        <v>138</v>
      </c>
      <c r="F14">
        <v>13.8</v>
      </c>
      <c r="G14">
        <v>30000</v>
      </c>
      <c r="H14">
        <v>-854</v>
      </c>
      <c r="I14">
        <v>49</v>
      </c>
      <c r="J14">
        <v>1561</v>
      </c>
      <c r="K14">
        <v>-555</v>
      </c>
      <c r="L14">
        <v>-1764</v>
      </c>
      <c r="M14">
        <v>-1588</v>
      </c>
      <c r="N14">
        <v>-2230</v>
      </c>
      <c r="O14">
        <v>-1115</v>
      </c>
      <c r="P14">
        <v>-644</v>
      </c>
      <c r="Q14">
        <v>-908</v>
      </c>
      <c r="R14">
        <v>0</v>
      </c>
      <c r="S14">
        <v>0</v>
      </c>
      <c r="T14">
        <v>0</v>
      </c>
      <c r="U14">
        <v>-287</v>
      </c>
      <c r="V14">
        <v>0</v>
      </c>
      <c r="W14">
        <v>0</v>
      </c>
      <c r="X14">
        <v>19</v>
      </c>
      <c r="Y14">
        <v>-5406</v>
      </c>
      <c r="Z14">
        <v>-6025</v>
      </c>
      <c r="AH14" t="s">
        <v>37</v>
      </c>
    </row>
    <row r="15" spans="1:34" x14ac:dyDescent="0.25">
      <c r="A15" t="s">
        <v>34</v>
      </c>
      <c r="B15" t="s">
        <v>61</v>
      </c>
      <c r="C15">
        <v>4756</v>
      </c>
      <c r="D15" t="s">
        <v>62</v>
      </c>
      <c r="E15">
        <v>138</v>
      </c>
      <c r="F15">
        <v>34.5</v>
      </c>
      <c r="G15">
        <v>9375</v>
      </c>
      <c r="H15">
        <v>279</v>
      </c>
      <c r="I15">
        <v>586</v>
      </c>
      <c r="J15">
        <v>935</v>
      </c>
      <c r="K15">
        <v>42</v>
      </c>
      <c r="L15">
        <v>-1157</v>
      </c>
      <c r="M15">
        <v>-1066</v>
      </c>
      <c r="N15">
        <v>-1228</v>
      </c>
      <c r="O15">
        <v>-1030</v>
      </c>
      <c r="P15">
        <v>0</v>
      </c>
      <c r="Q15">
        <v>-574</v>
      </c>
      <c r="R15">
        <v>-603</v>
      </c>
      <c r="S15">
        <v>-1144</v>
      </c>
      <c r="T15">
        <v>-1028</v>
      </c>
      <c r="U15">
        <v>136</v>
      </c>
      <c r="V15">
        <v>-943</v>
      </c>
      <c r="W15">
        <v>-745</v>
      </c>
      <c r="X15">
        <v>294</v>
      </c>
      <c r="Y15">
        <v>402</v>
      </c>
      <c r="Z15">
        <v>133</v>
      </c>
      <c r="AH15" t="s">
        <v>37</v>
      </c>
    </row>
    <row r="16" spans="1:34" x14ac:dyDescent="0.25">
      <c r="A16" t="s">
        <v>34</v>
      </c>
      <c r="B16" t="s">
        <v>63</v>
      </c>
      <c r="C16">
        <v>4695</v>
      </c>
      <c r="D16" t="s">
        <v>64</v>
      </c>
      <c r="E16">
        <v>138</v>
      </c>
      <c r="F16">
        <v>34.5</v>
      </c>
      <c r="G16">
        <v>25000</v>
      </c>
      <c r="H16">
        <v>7176</v>
      </c>
      <c r="I16">
        <v>4861</v>
      </c>
      <c r="J16">
        <v>3535</v>
      </c>
      <c r="K16">
        <v>3187</v>
      </c>
      <c r="L16">
        <v>2851</v>
      </c>
      <c r="M16">
        <v>2946</v>
      </c>
      <c r="N16">
        <v>1850</v>
      </c>
      <c r="O16">
        <v>2072</v>
      </c>
      <c r="P16">
        <v>2449</v>
      </c>
      <c r="Q16">
        <v>2581</v>
      </c>
      <c r="R16">
        <v>2062</v>
      </c>
      <c r="S16">
        <v>1445</v>
      </c>
      <c r="T16">
        <v>1680</v>
      </c>
      <c r="U16">
        <v>6632</v>
      </c>
      <c r="V16">
        <v>938</v>
      </c>
      <c r="W16">
        <v>2590</v>
      </c>
      <c r="X16">
        <v>1157</v>
      </c>
      <c r="Y16">
        <v>2753</v>
      </c>
      <c r="Z16">
        <v>233</v>
      </c>
      <c r="AH16" t="s">
        <v>37</v>
      </c>
    </row>
    <row r="17" spans="1:34" x14ac:dyDescent="0.25">
      <c r="A17" t="s">
        <v>34</v>
      </c>
      <c r="B17" t="s">
        <v>65</v>
      </c>
      <c r="D17" t="s">
        <v>66</v>
      </c>
      <c r="E17">
        <v>34.5</v>
      </c>
      <c r="F17">
        <v>13.8</v>
      </c>
      <c r="G17">
        <v>9375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AH17" t="s">
        <v>37</v>
      </c>
    </row>
    <row r="18" spans="1:34" x14ac:dyDescent="0.25">
      <c r="A18" t="s">
        <v>34</v>
      </c>
      <c r="B18" t="s">
        <v>67</v>
      </c>
      <c r="C18">
        <v>6855</v>
      </c>
      <c r="D18" t="s">
        <v>68</v>
      </c>
      <c r="E18">
        <v>138</v>
      </c>
      <c r="F18">
        <v>13.8</v>
      </c>
      <c r="G18">
        <v>12500</v>
      </c>
      <c r="AH18" t="s">
        <v>37</v>
      </c>
    </row>
    <row r="19" spans="1:34" x14ac:dyDescent="0.25">
      <c r="A19" t="s">
        <v>34</v>
      </c>
      <c r="B19" t="s">
        <v>69</v>
      </c>
      <c r="C19">
        <v>4690</v>
      </c>
      <c r="D19" t="s">
        <v>70</v>
      </c>
      <c r="E19">
        <v>34.5</v>
      </c>
      <c r="F19">
        <v>13.8</v>
      </c>
      <c r="G19">
        <v>5000</v>
      </c>
      <c r="H19">
        <v>626</v>
      </c>
      <c r="I19">
        <v>449</v>
      </c>
      <c r="J19">
        <v>818</v>
      </c>
      <c r="K19">
        <v>479</v>
      </c>
      <c r="L19">
        <v>-1</v>
      </c>
      <c r="M19">
        <v>481</v>
      </c>
      <c r="N19">
        <v>12</v>
      </c>
      <c r="O19">
        <v>97</v>
      </c>
      <c r="P19">
        <v>676</v>
      </c>
      <c r="Q19">
        <v>697</v>
      </c>
      <c r="R19">
        <v>451</v>
      </c>
      <c r="S19">
        <v>13</v>
      </c>
      <c r="T19">
        <v>572</v>
      </c>
      <c r="U19">
        <v>657</v>
      </c>
      <c r="V19">
        <v>275</v>
      </c>
      <c r="W19">
        <v>638</v>
      </c>
      <c r="X19">
        <v>392</v>
      </c>
      <c r="Y19">
        <v>334</v>
      </c>
      <c r="Z19">
        <v>98</v>
      </c>
      <c r="AH19" t="s">
        <v>37</v>
      </c>
    </row>
    <row r="20" spans="1:34" x14ac:dyDescent="0.25">
      <c r="A20" t="s">
        <v>34</v>
      </c>
      <c r="B20" t="s">
        <v>71</v>
      </c>
      <c r="C20">
        <v>4407</v>
      </c>
      <c r="D20" t="s">
        <v>72</v>
      </c>
      <c r="E20">
        <v>138</v>
      </c>
      <c r="F20">
        <v>34.5</v>
      </c>
      <c r="G20">
        <v>30000</v>
      </c>
      <c r="H20">
        <v>-1485</v>
      </c>
      <c r="I20">
        <v>-2614</v>
      </c>
      <c r="J20">
        <v>-4420</v>
      </c>
      <c r="K20">
        <v>-5555</v>
      </c>
      <c r="L20">
        <v>-7424</v>
      </c>
      <c r="M20">
        <v>-6333</v>
      </c>
      <c r="N20">
        <v>-5423</v>
      </c>
      <c r="O20">
        <v>-8040</v>
      </c>
      <c r="P20">
        <v>-15049</v>
      </c>
      <c r="Q20">
        <v>-14325</v>
      </c>
      <c r="R20">
        <v>-12525</v>
      </c>
      <c r="S20">
        <v>-12512</v>
      </c>
      <c r="T20">
        <v>-5276</v>
      </c>
      <c r="U20">
        <v>-4671</v>
      </c>
      <c r="V20">
        <v>-9062</v>
      </c>
      <c r="W20">
        <v>-5057</v>
      </c>
      <c r="X20">
        <v>-5877</v>
      </c>
      <c r="Y20">
        <v>-5620</v>
      </c>
      <c r="Z20">
        <v>-5210</v>
      </c>
      <c r="AH20" t="s">
        <v>37</v>
      </c>
    </row>
    <row r="21" spans="1:34" x14ac:dyDescent="0.25">
      <c r="A21" t="s">
        <v>34</v>
      </c>
      <c r="B21" t="s">
        <v>73</v>
      </c>
      <c r="D21" t="s">
        <v>74</v>
      </c>
      <c r="E21">
        <v>34.5</v>
      </c>
      <c r="F21">
        <v>13.8</v>
      </c>
      <c r="G21">
        <v>3000</v>
      </c>
      <c r="H21">
        <v>76</v>
      </c>
      <c r="I21">
        <v>127</v>
      </c>
      <c r="J21">
        <v>10</v>
      </c>
      <c r="K21">
        <v>220</v>
      </c>
      <c r="L21">
        <v>265</v>
      </c>
      <c r="M21">
        <v>266</v>
      </c>
      <c r="N21">
        <v>267</v>
      </c>
      <c r="O21">
        <v>54</v>
      </c>
      <c r="P21">
        <v>259</v>
      </c>
      <c r="Q21">
        <v>173</v>
      </c>
      <c r="R21">
        <v>284</v>
      </c>
      <c r="S21">
        <v>265</v>
      </c>
      <c r="T21">
        <v>45</v>
      </c>
      <c r="U21">
        <v>228</v>
      </c>
      <c r="V21">
        <v>15</v>
      </c>
      <c r="W21">
        <v>136</v>
      </c>
      <c r="X21">
        <v>120</v>
      </c>
      <c r="Y21">
        <v>0</v>
      </c>
      <c r="Z21">
        <v>257</v>
      </c>
      <c r="AH21" t="s">
        <v>37</v>
      </c>
    </row>
    <row r="22" spans="1:34" x14ac:dyDescent="0.25">
      <c r="A22" t="s">
        <v>34</v>
      </c>
      <c r="B22" t="s">
        <v>75</v>
      </c>
      <c r="D22" t="s">
        <v>76</v>
      </c>
      <c r="E22">
        <v>34.5</v>
      </c>
      <c r="F22">
        <v>13.8</v>
      </c>
      <c r="G22">
        <v>1000</v>
      </c>
      <c r="AH22" t="s">
        <v>37</v>
      </c>
    </row>
    <row r="23" spans="1:34" x14ac:dyDescent="0.25">
      <c r="A23" t="s">
        <v>34</v>
      </c>
      <c r="B23" t="s">
        <v>77</v>
      </c>
      <c r="C23">
        <v>3569</v>
      </c>
      <c r="D23" t="s">
        <v>78</v>
      </c>
      <c r="E23">
        <v>34.5</v>
      </c>
      <c r="F23">
        <v>13.8</v>
      </c>
      <c r="G23">
        <v>2000</v>
      </c>
      <c r="H23">
        <v>159</v>
      </c>
      <c r="I23">
        <v>209</v>
      </c>
      <c r="J23">
        <v>184</v>
      </c>
      <c r="K23">
        <v>205</v>
      </c>
      <c r="L23">
        <v>183</v>
      </c>
      <c r="M23">
        <v>112</v>
      </c>
      <c r="N23">
        <v>163</v>
      </c>
      <c r="O23">
        <v>235</v>
      </c>
      <c r="P23">
        <v>212</v>
      </c>
      <c r="Q23">
        <v>254</v>
      </c>
      <c r="R23">
        <v>207</v>
      </c>
      <c r="S23">
        <v>210</v>
      </c>
      <c r="T23">
        <v>97</v>
      </c>
      <c r="U23">
        <v>-71</v>
      </c>
      <c r="V23">
        <v>-89</v>
      </c>
      <c r="W23">
        <v>64</v>
      </c>
      <c r="X23">
        <v>-75</v>
      </c>
      <c r="Y23">
        <v>-105</v>
      </c>
      <c r="Z23">
        <v>-220</v>
      </c>
      <c r="AH23" t="s">
        <v>37</v>
      </c>
    </row>
    <row r="24" spans="1:34" x14ac:dyDescent="0.25">
      <c r="A24" t="s">
        <v>34</v>
      </c>
      <c r="B24" t="s">
        <v>79</v>
      </c>
      <c r="C24">
        <v>4666</v>
      </c>
      <c r="D24" t="s">
        <v>80</v>
      </c>
      <c r="E24">
        <v>138</v>
      </c>
      <c r="F24">
        <v>13.8</v>
      </c>
      <c r="G24">
        <v>12500</v>
      </c>
      <c r="H24">
        <v>-3089</v>
      </c>
      <c r="I24">
        <v>-2899</v>
      </c>
      <c r="J24">
        <v>-3197</v>
      </c>
      <c r="K24">
        <v>-3202</v>
      </c>
      <c r="L24">
        <v>-3218</v>
      </c>
      <c r="M24">
        <v>-3215</v>
      </c>
      <c r="N24">
        <v>-4517</v>
      </c>
      <c r="O24">
        <v>-5010</v>
      </c>
      <c r="P24">
        <v>-4950</v>
      </c>
      <c r="Q24">
        <v>-4979</v>
      </c>
      <c r="R24">
        <v>-4808</v>
      </c>
      <c r="S24">
        <v>-5241</v>
      </c>
      <c r="T24">
        <v>-5049</v>
      </c>
      <c r="U24">
        <v>-5286</v>
      </c>
      <c r="V24">
        <v>-6021</v>
      </c>
      <c r="W24">
        <v>-5321</v>
      </c>
      <c r="X24">
        <v>-6359</v>
      </c>
      <c r="Y24">
        <v>-6526</v>
      </c>
      <c r="Z24">
        <v>-7206</v>
      </c>
      <c r="AH24" t="s">
        <v>37</v>
      </c>
    </row>
    <row r="25" spans="1:34" x14ac:dyDescent="0.25">
      <c r="A25" t="s">
        <v>34</v>
      </c>
      <c r="B25" t="s">
        <v>81</v>
      </c>
      <c r="C25">
        <v>3569</v>
      </c>
      <c r="D25" t="s">
        <v>82</v>
      </c>
      <c r="E25">
        <v>138</v>
      </c>
      <c r="F25">
        <v>34.5</v>
      </c>
      <c r="G25">
        <v>25000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-834</v>
      </c>
      <c r="X25">
        <v>-886</v>
      </c>
      <c r="Y25">
        <v>60</v>
      </c>
      <c r="Z25">
        <v>-93</v>
      </c>
      <c r="AH25" t="s">
        <v>37</v>
      </c>
    </row>
    <row r="26" spans="1:34" x14ac:dyDescent="0.25">
      <c r="A26" t="s">
        <v>34</v>
      </c>
      <c r="B26" t="s">
        <v>83</v>
      </c>
      <c r="D26" t="s">
        <v>84</v>
      </c>
      <c r="E26">
        <v>34.5</v>
      </c>
      <c r="F26">
        <v>13.8</v>
      </c>
      <c r="G26">
        <v>6300</v>
      </c>
      <c r="H26">
        <v>540</v>
      </c>
      <c r="I26">
        <v>465</v>
      </c>
      <c r="J26">
        <v>839</v>
      </c>
      <c r="K26">
        <v>771</v>
      </c>
      <c r="L26">
        <v>866</v>
      </c>
      <c r="M26">
        <v>872</v>
      </c>
      <c r="N26">
        <v>146</v>
      </c>
      <c r="O26">
        <v>543</v>
      </c>
      <c r="P26">
        <v>611</v>
      </c>
      <c r="Q26">
        <v>674</v>
      </c>
      <c r="R26">
        <v>581</v>
      </c>
      <c r="S26">
        <v>480</v>
      </c>
      <c r="T26">
        <v>383</v>
      </c>
      <c r="U26">
        <v>61</v>
      </c>
      <c r="V26">
        <v>462</v>
      </c>
      <c r="W26">
        <v>-7</v>
      </c>
      <c r="X26">
        <v>349</v>
      </c>
      <c r="Y26">
        <v>307</v>
      </c>
      <c r="Z26">
        <v>115</v>
      </c>
      <c r="AH26" t="s">
        <v>37</v>
      </c>
    </row>
    <row r="27" spans="1:34" x14ac:dyDescent="0.25">
      <c r="A27" t="s">
        <v>34</v>
      </c>
      <c r="B27" t="s">
        <v>85</v>
      </c>
      <c r="C27">
        <v>4690</v>
      </c>
      <c r="D27" t="s">
        <v>86</v>
      </c>
      <c r="E27">
        <v>138</v>
      </c>
      <c r="F27">
        <v>34.5</v>
      </c>
      <c r="G27">
        <v>15000</v>
      </c>
      <c r="AH27" t="s">
        <v>37</v>
      </c>
    </row>
    <row r="28" spans="1:34" x14ac:dyDescent="0.25">
      <c r="A28" t="s">
        <v>34</v>
      </c>
      <c r="B28" t="s">
        <v>87</v>
      </c>
      <c r="C28">
        <v>4693</v>
      </c>
      <c r="D28" t="s">
        <v>88</v>
      </c>
      <c r="E28">
        <v>138</v>
      </c>
      <c r="F28">
        <v>13.8</v>
      </c>
      <c r="G28">
        <v>30000</v>
      </c>
      <c r="H28">
        <v>524</v>
      </c>
      <c r="I28">
        <v>2157</v>
      </c>
      <c r="J28">
        <v>1729</v>
      </c>
      <c r="K28">
        <v>864</v>
      </c>
      <c r="L28">
        <v>520</v>
      </c>
      <c r="M28">
        <v>766</v>
      </c>
      <c r="N28">
        <v>-55</v>
      </c>
      <c r="O28">
        <v>820</v>
      </c>
      <c r="P28">
        <v>365</v>
      </c>
      <c r="Q28">
        <v>1343</v>
      </c>
      <c r="R28">
        <v>904</v>
      </c>
      <c r="S28">
        <v>-331</v>
      </c>
      <c r="T28">
        <v>176</v>
      </c>
      <c r="U28">
        <v>1518</v>
      </c>
      <c r="V28">
        <v>1188</v>
      </c>
      <c r="W28">
        <v>512</v>
      </c>
      <c r="X28">
        <v>-193</v>
      </c>
      <c r="Y28">
        <v>-676</v>
      </c>
      <c r="Z28">
        <v>-1657</v>
      </c>
      <c r="AH28" t="s">
        <v>37</v>
      </c>
    </row>
    <row r="29" spans="1:34" x14ac:dyDescent="0.25">
      <c r="A29" t="s">
        <v>34</v>
      </c>
      <c r="B29" t="s">
        <v>89</v>
      </c>
      <c r="C29">
        <v>3570</v>
      </c>
      <c r="D29" t="s">
        <v>90</v>
      </c>
      <c r="E29">
        <v>138</v>
      </c>
      <c r="F29">
        <v>34.5</v>
      </c>
      <c r="G29">
        <v>30000</v>
      </c>
      <c r="H29">
        <v>673</v>
      </c>
      <c r="I29">
        <v>1881</v>
      </c>
      <c r="J29">
        <v>2412</v>
      </c>
      <c r="K29">
        <v>981</v>
      </c>
      <c r="L29">
        <v>855</v>
      </c>
      <c r="M29">
        <v>3995</v>
      </c>
      <c r="N29">
        <v>3440</v>
      </c>
      <c r="O29">
        <v>1825</v>
      </c>
      <c r="P29">
        <v>3660</v>
      </c>
      <c r="Q29">
        <v>1265</v>
      </c>
      <c r="R29">
        <v>477</v>
      </c>
      <c r="S29">
        <v>-290</v>
      </c>
      <c r="T29">
        <v>291</v>
      </c>
      <c r="U29">
        <v>392</v>
      </c>
      <c r="V29">
        <v>575</v>
      </c>
      <c r="W29">
        <v>-574</v>
      </c>
      <c r="X29">
        <v>-705</v>
      </c>
      <c r="Y29">
        <v>1429</v>
      </c>
      <c r="Z29">
        <v>-76</v>
      </c>
      <c r="AH29" t="s">
        <v>37</v>
      </c>
    </row>
    <row r="30" spans="1:34" x14ac:dyDescent="0.25">
      <c r="A30" t="s">
        <v>34</v>
      </c>
      <c r="B30" t="s">
        <v>91</v>
      </c>
      <c r="D30" t="s">
        <v>92</v>
      </c>
      <c r="E30">
        <v>34.5</v>
      </c>
      <c r="F30">
        <v>13.8</v>
      </c>
      <c r="G30">
        <v>5000</v>
      </c>
      <c r="AH30" t="s">
        <v>37</v>
      </c>
    </row>
    <row r="31" spans="1:34" x14ac:dyDescent="0.25">
      <c r="A31" t="s">
        <v>34</v>
      </c>
      <c r="B31" t="s">
        <v>93</v>
      </c>
      <c r="D31" t="s">
        <v>94</v>
      </c>
      <c r="E31">
        <v>34.5</v>
      </c>
      <c r="F31">
        <v>13.8</v>
      </c>
      <c r="G31">
        <v>3000</v>
      </c>
      <c r="AH31" t="s">
        <v>37</v>
      </c>
    </row>
    <row r="32" spans="1:34" x14ac:dyDescent="0.25">
      <c r="A32" t="s">
        <v>34</v>
      </c>
      <c r="B32" t="s">
        <v>95</v>
      </c>
      <c r="D32" t="s">
        <v>96</v>
      </c>
      <c r="E32">
        <v>34.5</v>
      </c>
      <c r="F32">
        <v>13.8</v>
      </c>
      <c r="G32">
        <v>3000</v>
      </c>
      <c r="H32">
        <v>0</v>
      </c>
      <c r="I32">
        <v>227</v>
      </c>
      <c r="J32">
        <v>102</v>
      </c>
      <c r="K32">
        <v>89</v>
      </c>
      <c r="L32">
        <v>144</v>
      </c>
      <c r="M32">
        <v>86</v>
      </c>
      <c r="N32">
        <v>4</v>
      </c>
      <c r="O32">
        <v>100</v>
      </c>
      <c r="P32">
        <v>29</v>
      </c>
      <c r="Q32">
        <v>91</v>
      </c>
      <c r="R32">
        <v>158</v>
      </c>
      <c r="S32">
        <v>9</v>
      </c>
      <c r="T32">
        <v>273</v>
      </c>
      <c r="U32">
        <v>123</v>
      </c>
      <c r="V32">
        <v>4</v>
      </c>
      <c r="W32">
        <v>299</v>
      </c>
      <c r="X32">
        <v>330</v>
      </c>
      <c r="Y32">
        <v>267</v>
      </c>
      <c r="Z32">
        <v>6</v>
      </c>
      <c r="AH32" t="s">
        <v>37</v>
      </c>
    </row>
    <row r="33" spans="1:34" x14ac:dyDescent="0.25">
      <c r="A33" t="s">
        <v>34</v>
      </c>
      <c r="B33" t="s">
        <v>97</v>
      </c>
      <c r="D33" t="s">
        <v>98</v>
      </c>
      <c r="E33">
        <v>34.5</v>
      </c>
      <c r="F33">
        <v>13.8</v>
      </c>
      <c r="G33">
        <v>1000</v>
      </c>
      <c r="AH33" t="s">
        <v>37</v>
      </c>
    </row>
    <row r="34" spans="1:34" x14ac:dyDescent="0.25">
      <c r="A34" t="s">
        <v>34</v>
      </c>
      <c r="B34" t="s">
        <v>99</v>
      </c>
      <c r="D34" t="s">
        <v>100</v>
      </c>
      <c r="E34">
        <v>34.5</v>
      </c>
      <c r="F34">
        <v>13.8</v>
      </c>
      <c r="G34">
        <v>3000</v>
      </c>
      <c r="H34">
        <v>724</v>
      </c>
      <c r="I34">
        <v>301</v>
      </c>
      <c r="J34">
        <v>215</v>
      </c>
      <c r="K34">
        <v>279</v>
      </c>
      <c r="L34">
        <v>6</v>
      </c>
      <c r="M34">
        <v>850</v>
      </c>
      <c r="N34">
        <v>855</v>
      </c>
      <c r="O34">
        <v>389</v>
      </c>
      <c r="P34">
        <v>-4</v>
      </c>
      <c r="Q34">
        <v>448</v>
      </c>
      <c r="R34">
        <v>453</v>
      </c>
      <c r="S34">
        <v>290</v>
      </c>
      <c r="T34">
        <v>613</v>
      </c>
      <c r="U34">
        <v>1031</v>
      </c>
      <c r="V34">
        <v>0</v>
      </c>
      <c r="W34">
        <v>258</v>
      </c>
      <c r="X34">
        <v>639</v>
      </c>
      <c r="Y34">
        <v>535</v>
      </c>
      <c r="Z34">
        <v>940</v>
      </c>
      <c r="AH34" t="s">
        <v>37</v>
      </c>
    </row>
    <row r="35" spans="1:34" x14ac:dyDescent="0.25">
      <c r="A35" t="s">
        <v>34</v>
      </c>
      <c r="B35" t="s">
        <v>101</v>
      </c>
      <c r="D35" t="s">
        <v>102</v>
      </c>
      <c r="E35">
        <v>34.5</v>
      </c>
      <c r="F35">
        <v>13.8</v>
      </c>
      <c r="G35">
        <v>3000</v>
      </c>
      <c r="H35">
        <v>213</v>
      </c>
      <c r="I35">
        <v>390</v>
      </c>
      <c r="J35">
        <v>537</v>
      </c>
      <c r="K35">
        <v>465</v>
      </c>
      <c r="L35">
        <v>418</v>
      </c>
      <c r="M35">
        <v>434</v>
      </c>
      <c r="N35">
        <v>470</v>
      </c>
      <c r="O35">
        <v>157</v>
      </c>
      <c r="P35">
        <v>402</v>
      </c>
      <c r="Q35">
        <v>367</v>
      </c>
      <c r="R35">
        <v>174</v>
      </c>
      <c r="S35">
        <v>237</v>
      </c>
      <c r="T35">
        <v>155</v>
      </c>
      <c r="U35">
        <v>207</v>
      </c>
      <c r="V35">
        <v>237</v>
      </c>
      <c r="W35">
        <v>146</v>
      </c>
      <c r="X35">
        <v>409</v>
      </c>
      <c r="Y35">
        <v>5</v>
      </c>
      <c r="Z35">
        <v>-8</v>
      </c>
      <c r="AH35" t="s">
        <v>37</v>
      </c>
    </row>
    <row r="36" spans="1:34" x14ac:dyDescent="0.25">
      <c r="A36" t="s">
        <v>34</v>
      </c>
      <c r="B36" t="s">
        <v>103</v>
      </c>
      <c r="C36">
        <v>4696</v>
      </c>
      <c r="D36" t="s">
        <v>104</v>
      </c>
      <c r="E36">
        <v>138</v>
      </c>
      <c r="F36">
        <v>13.8</v>
      </c>
      <c r="G36">
        <v>25000</v>
      </c>
      <c r="H36">
        <v>2786</v>
      </c>
      <c r="I36">
        <v>1733</v>
      </c>
      <c r="J36">
        <v>2735</v>
      </c>
      <c r="K36">
        <v>2713</v>
      </c>
      <c r="L36">
        <v>2974</v>
      </c>
      <c r="M36">
        <v>2645</v>
      </c>
      <c r="N36">
        <v>-1951</v>
      </c>
      <c r="O36">
        <v>-1974</v>
      </c>
      <c r="P36">
        <v>-2296</v>
      </c>
      <c r="Q36">
        <v>-1848</v>
      </c>
      <c r="R36">
        <v>-1514</v>
      </c>
      <c r="S36">
        <v>-1779</v>
      </c>
      <c r="T36">
        <v>-2063</v>
      </c>
      <c r="U36">
        <v>-1633</v>
      </c>
      <c r="V36">
        <v>-1387</v>
      </c>
      <c r="W36">
        <v>-2597</v>
      </c>
      <c r="X36">
        <v>-2330</v>
      </c>
      <c r="Y36">
        <v>-2803</v>
      </c>
      <c r="Z36">
        <v>-3393</v>
      </c>
      <c r="AH36" t="s">
        <v>37</v>
      </c>
    </row>
    <row r="37" spans="1:34" x14ac:dyDescent="0.25">
      <c r="A37" t="s">
        <v>34</v>
      </c>
      <c r="B37" t="s">
        <v>105</v>
      </c>
      <c r="D37" t="s">
        <v>106</v>
      </c>
      <c r="E37">
        <v>13.8</v>
      </c>
      <c r="F37">
        <v>34.5</v>
      </c>
      <c r="G37">
        <v>6250</v>
      </c>
      <c r="H37">
        <v>888</v>
      </c>
      <c r="I37">
        <v>447</v>
      </c>
      <c r="J37">
        <v>4</v>
      </c>
      <c r="K37">
        <v>406</v>
      </c>
      <c r="L37">
        <v>951</v>
      </c>
      <c r="M37">
        <v>1037</v>
      </c>
      <c r="N37">
        <v>1012</v>
      </c>
      <c r="O37">
        <v>369</v>
      </c>
      <c r="P37">
        <v>1</v>
      </c>
      <c r="Q37">
        <v>640</v>
      </c>
      <c r="R37">
        <v>-253</v>
      </c>
      <c r="S37">
        <v>-1140</v>
      </c>
      <c r="T37">
        <v>-283</v>
      </c>
      <c r="U37">
        <v>1054</v>
      </c>
      <c r="V37">
        <v>877</v>
      </c>
      <c r="W37">
        <v>107</v>
      </c>
      <c r="X37">
        <v>1022</v>
      </c>
      <c r="Y37">
        <v>658</v>
      </c>
      <c r="Z37">
        <v>1002</v>
      </c>
      <c r="AH37" t="s">
        <v>37</v>
      </c>
    </row>
    <row r="38" spans="1:34" x14ac:dyDescent="0.25">
      <c r="A38" t="s">
        <v>107</v>
      </c>
      <c r="B38" t="s">
        <v>108</v>
      </c>
      <c r="C38">
        <v>4865</v>
      </c>
      <c r="D38" t="s">
        <v>109</v>
      </c>
      <c r="E38">
        <v>138</v>
      </c>
      <c r="F38">
        <v>13.8</v>
      </c>
      <c r="G38">
        <v>18750</v>
      </c>
      <c r="H38">
        <v>1816</v>
      </c>
      <c r="I38">
        <v>1316</v>
      </c>
      <c r="J38">
        <v>2</v>
      </c>
      <c r="K38">
        <v>1</v>
      </c>
      <c r="L38">
        <v>1309</v>
      </c>
      <c r="M38">
        <v>-1397</v>
      </c>
      <c r="N38">
        <v>-977</v>
      </c>
      <c r="O38">
        <v>-695</v>
      </c>
      <c r="P38">
        <v>421</v>
      </c>
      <c r="Q38">
        <v>-28</v>
      </c>
      <c r="R38">
        <v>-805</v>
      </c>
      <c r="S38">
        <v>369</v>
      </c>
      <c r="T38">
        <v>-2248</v>
      </c>
      <c r="U38">
        <v>-408</v>
      </c>
      <c r="V38">
        <v>-934</v>
      </c>
      <c r="W38">
        <v>-868</v>
      </c>
      <c r="X38">
        <v>-1645</v>
      </c>
      <c r="Y38">
        <v>-2623</v>
      </c>
      <c r="Z38">
        <v>-3928</v>
      </c>
      <c r="AH38" t="s">
        <v>37</v>
      </c>
    </row>
    <row r="39" spans="1:34" x14ac:dyDescent="0.25">
      <c r="A39" t="s">
        <v>107</v>
      </c>
      <c r="B39" t="s">
        <v>110</v>
      </c>
      <c r="D39" t="s">
        <v>111</v>
      </c>
      <c r="E39">
        <v>13.8</v>
      </c>
      <c r="F39">
        <v>34.5</v>
      </c>
      <c r="G39">
        <v>10000</v>
      </c>
      <c r="AH39" t="s">
        <v>37</v>
      </c>
    </row>
    <row r="40" spans="1:34" x14ac:dyDescent="0.25">
      <c r="A40" t="s">
        <v>107</v>
      </c>
      <c r="B40" t="s">
        <v>112</v>
      </c>
      <c r="D40" t="s">
        <v>113</v>
      </c>
      <c r="E40">
        <v>34.5</v>
      </c>
      <c r="F40">
        <v>13.8</v>
      </c>
      <c r="G40">
        <v>3000</v>
      </c>
      <c r="H40">
        <v>48</v>
      </c>
      <c r="I40">
        <v>48</v>
      </c>
      <c r="J40">
        <v>48</v>
      </c>
      <c r="K40">
        <v>48</v>
      </c>
      <c r="L40">
        <v>48</v>
      </c>
      <c r="M40">
        <v>48</v>
      </c>
      <c r="N40">
        <v>48</v>
      </c>
      <c r="O40">
        <v>48</v>
      </c>
      <c r="P40">
        <v>48</v>
      </c>
      <c r="Q40">
        <v>48</v>
      </c>
      <c r="R40">
        <v>48</v>
      </c>
      <c r="S40">
        <v>48</v>
      </c>
      <c r="T40">
        <v>48</v>
      </c>
      <c r="U40">
        <v>48</v>
      </c>
      <c r="V40">
        <v>48</v>
      </c>
      <c r="W40">
        <v>48</v>
      </c>
      <c r="X40">
        <v>48</v>
      </c>
      <c r="Y40">
        <v>48</v>
      </c>
      <c r="Z40">
        <v>48</v>
      </c>
      <c r="AH40" t="s">
        <v>37</v>
      </c>
    </row>
    <row r="41" spans="1:34" x14ac:dyDescent="0.25">
      <c r="A41" t="s">
        <v>107</v>
      </c>
      <c r="B41" t="s">
        <v>114</v>
      </c>
      <c r="C41">
        <v>4886</v>
      </c>
      <c r="D41" t="s">
        <v>115</v>
      </c>
      <c r="E41">
        <v>138</v>
      </c>
      <c r="F41">
        <v>13.8</v>
      </c>
      <c r="G41">
        <v>25000</v>
      </c>
      <c r="H41">
        <v>1614</v>
      </c>
      <c r="I41">
        <v>-1703</v>
      </c>
      <c r="J41">
        <v>2324</v>
      </c>
      <c r="K41">
        <v>-233</v>
      </c>
      <c r="L41">
        <v>-4</v>
      </c>
      <c r="M41">
        <v>-1825</v>
      </c>
      <c r="N41">
        <v>-568</v>
      </c>
      <c r="O41">
        <v>-189</v>
      </c>
      <c r="P41">
        <v>1419</v>
      </c>
      <c r="Q41">
        <v>2984</v>
      </c>
      <c r="R41">
        <v>1087</v>
      </c>
      <c r="S41">
        <v>342</v>
      </c>
      <c r="T41">
        <v>964</v>
      </c>
      <c r="U41">
        <v>-590</v>
      </c>
      <c r="V41">
        <v>-1957</v>
      </c>
      <c r="W41">
        <v>-165</v>
      </c>
      <c r="X41">
        <v>-5585</v>
      </c>
      <c r="Y41">
        <v>-3796</v>
      </c>
      <c r="Z41">
        <v>-7050</v>
      </c>
      <c r="AH41" t="s">
        <v>37</v>
      </c>
    </row>
    <row r="42" spans="1:34" x14ac:dyDescent="0.25">
      <c r="A42" t="s">
        <v>107</v>
      </c>
      <c r="B42" t="s">
        <v>116</v>
      </c>
      <c r="C42">
        <v>4887</v>
      </c>
      <c r="D42" t="s">
        <v>117</v>
      </c>
      <c r="E42">
        <v>138</v>
      </c>
      <c r="F42">
        <v>34.5</v>
      </c>
      <c r="G42">
        <v>30000</v>
      </c>
      <c r="H42">
        <v>2787</v>
      </c>
      <c r="I42">
        <v>2318</v>
      </c>
      <c r="J42">
        <v>3134</v>
      </c>
      <c r="K42">
        <v>2858</v>
      </c>
      <c r="L42">
        <v>788</v>
      </c>
      <c r="M42">
        <v>-131</v>
      </c>
      <c r="N42">
        <v>-14</v>
      </c>
      <c r="O42">
        <v>1712</v>
      </c>
      <c r="P42">
        <v>2362</v>
      </c>
      <c r="Q42">
        <v>1126</v>
      </c>
      <c r="R42">
        <v>132</v>
      </c>
      <c r="S42">
        <v>-951</v>
      </c>
      <c r="T42">
        <v>-1480</v>
      </c>
      <c r="U42">
        <v>-1433</v>
      </c>
      <c r="V42">
        <v>-1877</v>
      </c>
      <c r="W42">
        <v>-2680</v>
      </c>
      <c r="X42">
        <v>-2987</v>
      </c>
      <c r="Y42">
        <v>-2277</v>
      </c>
      <c r="Z42">
        <v>-3758</v>
      </c>
      <c r="AH42" t="s">
        <v>37</v>
      </c>
    </row>
    <row r="43" spans="1:34" x14ac:dyDescent="0.25">
      <c r="A43" t="s">
        <v>107</v>
      </c>
      <c r="B43" t="s">
        <v>118</v>
      </c>
      <c r="D43" t="s">
        <v>119</v>
      </c>
      <c r="E43">
        <v>34.5</v>
      </c>
      <c r="F43">
        <v>13.8</v>
      </c>
      <c r="G43">
        <v>9375</v>
      </c>
      <c r="H43">
        <v>1427</v>
      </c>
      <c r="I43">
        <v>918</v>
      </c>
      <c r="J43">
        <v>1774</v>
      </c>
      <c r="K43">
        <v>991</v>
      </c>
      <c r="L43">
        <v>-1314</v>
      </c>
      <c r="M43">
        <v>-1876</v>
      </c>
      <c r="N43">
        <v>-1248</v>
      </c>
      <c r="O43">
        <v>-1227</v>
      </c>
      <c r="P43">
        <v>-524</v>
      </c>
      <c r="Q43">
        <v>-1017</v>
      </c>
      <c r="R43">
        <v>-999</v>
      </c>
      <c r="S43">
        <v>-1376</v>
      </c>
      <c r="T43">
        <v>-1281</v>
      </c>
      <c r="U43">
        <v>-1430</v>
      </c>
      <c r="V43">
        <v>-1370</v>
      </c>
      <c r="W43">
        <v>-1700</v>
      </c>
      <c r="X43">
        <v>-2999</v>
      </c>
      <c r="Y43">
        <v>-2675</v>
      </c>
      <c r="Z43">
        <v>-3374</v>
      </c>
      <c r="AH43" t="s">
        <v>37</v>
      </c>
    </row>
    <row r="44" spans="1:34" x14ac:dyDescent="0.25">
      <c r="A44" t="s">
        <v>107</v>
      </c>
      <c r="B44" t="s">
        <v>120</v>
      </c>
      <c r="D44" t="s">
        <v>121</v>
      </c>
      <c r="E44">
        <v>34.5</v>
      </c>
      <c r="F44">
        <v>13.8</v>
      </c>
      <c r="G44">
        <v>1000</v>
      </c>
      <c r="H44">
        <v>23</v>
      </c>
      <c r="I44">
        <v>17</v>
      </c>
      <c r="J44">
        <v>23</v>
      </c>
      <c r="K44">
        <v>18</v>
      </c>
      <c r="L44">
        <v>18</v>
      </c>
      <c r="M44">
        <v>14</v>
      </c>
      <c r="N44">
        <v>18</v>
      </c>
      <c r="O44">
        <v>21</v>
      </c>
      <c r="P44">
        <v>15</v>
      </c>
      <c r="Q44">
        <v>17</v>
      </c>
      <c r="R44">
        <v>15</v>
      </c>
      <c r="S44">
        <v>19</v>
      </c>
      <c r="T44">
        <v>19</v>
      </c>
      <c r="U44">
        <v>20</v>
      </c>
      <c r="V44">
        <v>19</v>
      </c>
      <c r="W44">
        <v>3</v>
      </c>
      <c r="X44">
        <v>-4</v>
      </c>
      <c r="Y44">
        <v>3</v>
      </c>
      <c r="Z44">
        <v>-4</v>
      </c>
      <c r="AH44" t="s">
        <v>37</v>
      </c>
    </row>
    <row r="45" spans="1:34" x14ac:dyDescent="0.25">
      <c r="A45" t="s">
        <v>107</v>
      </c>
      <c r="B45" t="s">
        <v>122</v>
      </c>
      <c r="C45">
        <v>4879</v>
      </c>
      <c r="D45" t="s">
        <v>123</v>
      </c>
      <c r="E45">
        <v>138</v>
      </c>
      <c r="F45">
        <v>13.8</v>
      </c>
      <c r="G45">
        <v>15000</v>
      </c>
      <c r="H45">
        <v>-4084</v>
      </c>
      <c r="I45">
        <v>-3764</v>
      </c>
      <c r="J45">
        <v>-3518</v>
      </c>
      <c r="K45">
        <v>-2758</v>
      </c>
      <c r="L45">
        <v>-2459</v>
      </c>
      <c r="M45">
        <v>-3379</v>
      </c>
      <c r="N45">
        <v>-2385</v>
      </c>
      <c r="O45">
        <v>-1378</v>
      </c>
      <c r="P45">
        <v>-2040</v>
      </c>
      <c r="Q45">
        <v>-1772</v>
      </c>
      <c r="R45">
        <v>-2151</v>
      </c>
      <c r="S45">
        <v>-2917</v>
      </c>
      <c r="T45">
        <v>-2904</v>
      </c>
      <c r="U45">
        <v>-2738</v>
      </c>
      <c r="V45">
        <v>-2690</v>
      </c>
      <c r="W45">
        <v>-2714</v>
      </c>
      <c r="X45">
        <v>-3337</v>
      </c>
      <c r="Y45">
        <v>-2512</v>
      </c>
      <c r="Z45">
        <v>-2970</v>
      </c>
      <c r="AH45" t="s">
        <v>37</v>
      </c>
    </row>
    <row r="46" spans="1:34" x14ac:dyDescent="0.25">
      <c r="A46" t="s">
        <v>107</v>
      </c>
      <c r="B46" t="s">
        <v>124</v>
      </c>
      <c r="D46" t="s">
        <v>125</v>
      </c>
      <c r="E46">
        <v>13.8</v>
      </c>
      <c r="F46">
        <v>34.5</v>
      </c>
      <c r="G46">
        <v>6250</v>
      </c>
      <c r="H46">
        <v>-3400</v>
      </c>
      <c r="I46">
        <v>-3540</v>
      </c>
      <c r="J46">
        <v>-3635</v>
      </c>
      <c r="K46">
        <v>-3553</v>
      </c>
      <c r="L46">
        <v>-3535</v>
      </c>
      <c r="M46">
        <v>-3285</v>
      </c>
      <c r="N46">
        <v>-1916</v>
      </c>
      <c r="O46">
        <v>-1383</v>
      </c>
      <c r="P46">
        <v>-2423</v>
      </c>
      <c r="Q46">
        <v>-2171</v>
      </c>
      <c r="R46">
        <v>-2111</v>
      </c>
      <c r="S46">
        <v>-2445</v>
      </c>
      <c r="T46">
        <v>-2404</v>
      </c>
      <c r="U46">
        <v>-2547</v>
      </c>
      <c r="V46">
        <v>-2586</v>
      </c>
      <c r="W46">
        <v>-3020</v>
      </c>
      <c r="X46">
        <v>-3003</v>
      </c>
      <c r="Y46">
        <v>-1992</v>
      </c>
      <c r="Z46">
        <v>-1747</v>
      </c>
      <c r="AH46" t="s">
        <v>37</v>
      </c>
    </row>
    <row r="47" spans="1:34" x14ac:dyDescent="0.25">
      <c r="A47" t="s">
        <v>107</v>
      </c>
      <c r="B47" t="s">
        <v>126</v>
      </c>
      <c r="D47" t="s">
        <v>127</v>
      </c>
      <c r="E47">
        <v>34.5</v>
      </c>
      <c r="F47">
        <v>13.8</v>
      </c>
      <c r="G47">
        <v>3000</v>
      </c>
      <c r="H47">
        <v>-182</v>
      </c>
      <c r="I47">
        <v>-308</v>
      </c>
      <c r="J47">
        <v>-219</v>
      </c>
      <c r="K47">
        <v>-483</v>
      </c>
      <c r="L47">
        <v>-294</v>
      </c>
      <c r="M47">
        <v>-437</v>
      </c>
      <c r="N47">
        <v>-445</v>
      </c>
      <c r="O47">
        <v>-330</v>
      </c>
      <c r="P47">
        <v>-308</v>
      </c>
      <c r="Q47">
        <v>-256</v>
      </c>
      <c r="R47">
        <v>-325</v>
      </c>
      <c r="S47">
        <v>-522</v>
      </c>
      <c r="T47">
        <v>-479</v>
      </c>
      <c r="U47">
        <v>-552</v>
      </c>
      <c r="V47">
        <v>-438</v>
      </c>
      <c r="W47">
        <v>-439</v>
      </c>
      <c r="X47">
        <v>-632</v>
      </c>
      <c r="Y47">
        <v>-583</v>
      </c>
      <c r="Z47">
        <v>-1023</v>
      </c>
      <c r="AH47" t="s">
        <v>37</v>
      </c>
    </row>
    <row r="48" spans="1:34" x14ac:dyDescent="0.25">
      <c r="A48" t="s">
        <v>107</v>
      </c>
      <c r="B48" t="s">
        <v>128</v>
      </c>
      <c r="D48" t="s">
        <v>129</v>
      </c>
      <c r="E48">
        <v>34.5</v>
      </c>
      <c r="F48">
        <v>13.8</v>
      </c>
      <c r="G48">
        <v>1000</v>
      </c>
      <c r="H48">
        <v>96</v>
      </c>
      <c r="I48">
        <v>23</v>
      </c>
      <c r="J48">
        <v>100</v>
      </c>
      <c r="K48">
        <v>31</v>
      </c>
      <c r="L48">
        <v>36</v>
      </c>
      <c r="M48">
        <v>-8</v>
      </c>
      <c r="N48">
        <v>-4</v>
      </c>
      <c r="O48">
        <v>10</v>
      </c>
      <c r="P48">
        <v>41</v>
      </c>
      <c r="Q48">
        <v>16</v>
      </c>
      <c r="R48">
        <v>18</v>
      </c>
      <c r="S48">
        <v>10</v>
      </c>
      <c r="T48">
        <v>5</v>
      </c>
      <c r="U48">
        <v>30</v>
      </c>
      <c r="V48">
        <v>-45</v>
      </c>
      <c r="W48">
        <v>-33</v>
      </c>
      <c r="X48">
        <v>-173</v>
      </c>
      <c r="Y48">
        <v>-111</v>
      </c>
      <c r="Z48">
        <v>-152</v>
      </c>
      <c r="AH48" t="s">
        <v>37</v>
      </c>
    </row>
    <row r="49" spans="1:34" x14ac:dyDescent="0.25">
      <c r="A49" t="s">
        <v>107</v>
      </c>
      <c r="B49" t="s">
        <v>130</v>
      </c>
      <c r="C49">
        <v>4875</v>
      </c>
      <c r="D49" t="s">
        <v>131</v>
      </c>
      <c r="E49">
        <v>138</v>
      </c>
      <c r="F49">
        <v>34.5</v>
      </c>
      <c r="G49">
        <v>15000</v>
      </c>
      <c r="AH49" t="s">
        <v>37</v>
      </c>
    </row>
    <row r="50" spans="1:34" x14ac:dyDescent="0.25">
      <c r="A50" t="s">
        <v>107</v>
      </c>
      <c r="B50" t="s">
        <v>132</v>
      </c>
      <c r="C50">
        <v>4878</v>
      </c>
      <c r="D50" t="s">
        <v>133</v>
      </c>
      <c r="E50">
        <v>138</v>
      </c>
      <c r="F50">
        <v>34.5</v>
      </c>
      <c r="G50">
        <v>25000</v>
      </c>
      <c r="H50">
        <v>-2213</v>
      </c>
      <c r="I50">
        <v>-3299</v>
      </c>
      <c r="J50">
        <v>-3221</v>
      </c>
      <c r="K50">
        <v>-3530</v>
      </c>
      <c r="L50">
        <v>-3290</v>
      </c>
      <c r="M50">
        <v>-3541</v>
      </c>
      <c r="N50">
        <v>-2970</v>
      </c>
      <c r="O50">
        <v>-2542</v>
      </c>
      <c r="P50">
        <v>-3149</v>
      </c>
      <c r="Q50">
        <v>-2638</v>
      </c>
      <c r="R50">
        <v>-3057</v>
      </c>
      <c r="S50">
        <v>-3736</v>
      </c>
      <c r="T50">
        <v>-3663</v>
      </c>
      <c r="U50">
        <v>-3289</v>
      </c>
      <c r="V50">
        <v>-3510</v>
      </c>
      <c r="W50">
        <v>-2783</v>
      </c>
      <c r="X50">
        <v>-3905</v>
      </c>
      <c r="Y50">
        <v>-3417</v>
      </c>
      <c r="Z50">
        <v>-3730</v>
      </c>
      <c r="AH50" t="s">
        <v>37</v>
      </c>
    </row>
    <row r="51" spans="1:34" x14ac:dyDescent="0.25">
      <c r="A51" t="s">
        <v>107</v>
      </c>
      <c r="B51" t="s">
        <v>134</v>
      </c>
      <c r="D51" t="s">
        <v>135</v>
      </c>
      <c r="E51">
        <v>34.5</v>
      </c>
      <c r="F51">
        <v>13.8</v>
      </c>
      <c r="G51">
        <v>9375</v>
      </c>
      <c r="AH51" t="s">
        <v>37</v>
      </c>
    </row>
    <row r="52" spans="1:34" x14ac:dyDescent="0.25">
      <c r="A52" t="s">
        <v>107</v>
      </c>
      <c r="B52" t="s">
        <v>136</v>
      </c>
      <c r="D52" t="s">
        <v>137</v>
      </c>
      <c r="E52">
        <v>34.5</v>
      </c>
      <c r="F52">
        <v>13.8</v>
      </c>
      <c r="G52">
        <v>3000</v>
      </c>
      <c r="H52">
        <v>46</v>
      </c>
      <c r="I52">
        <v>40</v>
      </c>
      <c r="J52">
        <v>3</v>
      </c>
      <c r="K52">
        <v>19</v>
      </c>
      <c r="L52">
        <v>60</v>
      </c>
      <c r="M52">
        <v>6</v>
      </c>
      <c r="N52">
        <v>1</v>
      </c>
      <c r="O52">
        <v>5</v>
      </c>
      <c r="P52">
        <v>8</v>
      </c>
      <c r="Q52">
        <v>67</v>
      </c>
      <c r="R52">
        <v>59</v>
      </c>
      <c r="S52">
        <v>62</v>
      </c>
      <c r="T52">
        <v>54</v>
      </c>
      <c r="U52">
        <v>56</v>
      </c>
      <c r="V52">
        <v>0</v>
      </c>
      <c r="AH52" t="s">
        <v>37</v>
      </c>
    </row>
    <row r="53" spans="1:34" x14ac:dyDescent="0.25">
      <c r="A53" t="s">
        <v>107</v>
      </c>
      <c r="B53" t="s">
        <v>138</v>
      </c>
      <c r="C53">
        <v>4876</v>
      </c>
      <c r="D53" t="s">
        <v>139</v>
      </c>
      <c r="E53">
        <v>138</v>
      </c>
      <c r="F53">
        <v>13.8</v>
      </c>
      <c r="G53">
        <v>25000</v>
      </c>
      <c r="H53">
        <v>1619</v>
      </c>
      <c r="I53">
        <v>33</v>
      </c>
      <c r="J53">
        <v>2938</v>
      </c>
      <c r="K53">
        <v>1303</v>
      </c>
      <c r="L53">
        <v>-131068</v>
      </c>
      <c r="M53">
        <v>-131068</v>
      </c>
      <c r="N53">
        <v>-126443</v>
      </c>
      <c r="O53">
        <v>-129379</v>
      </c>
      <c r="P53">
        <v>-126378</v>
      </c>
      <c r="Q53">
        <v>3881</v>
      </c>
      <c r="R53">
        <v>3568</v>
      </c>
      <c r="S53">
        <v>1728</v>
      </c>
      <c r="T53">
        <v>2072</v>
      </c>
      <c r="U53">
        <v>3144</v>
      </c>
      <c r="V53">
        <v>2185</v>
      </c>
      <c r="W53">
        <v>3534</v>
      </c>
      <c r="X53">
        <v>143</v>
      </c>
      <c r="Y53">
        <v>-654</v>
      </c>
      <c r="Z53">
        <v>-3488</v>
      </c>
      <c r="AH53" t="s">
        <v>37</v>
      </c>
    </row>
    <row r="54" spans="1:34" x14ac:dyDescent="0.25">
      <c r="A54" t="s">
        <v>107</v>
      </c>
      <c r="B54" t="s">
        <v>140</v>
      </c>
      <c r="C54">
        <v>4885</v>
      </c>
      <c r="D54" t="s">
        <v>141</v>
      </c>
      <c r="E54">
        <v>138</v>
      </c>
      <c r="F54">
        <v>34.5</v>
      </c>
      <c r="G54">
        <v>30000</v>
      </c>
      <c r="H54">
        <v>2841</v>
      </c>
      <c r="I54">
        <v>1595</v>
      </c>
      <c r="J54">
        <v>3183</v>
      </c>
      <c r="K54">
        <v>1985</v>
      </c>
      <c r="L54">
        <v>1286</v>
      </c>
      <c r="M54">
        <v>-7</v>
      </c>
      <c r="N54">
        <v>838</v>
      </c>
      <c r="O54">
        <v>655</v>
      </c>
      <c r="P54">
        <v>1129</v>
      </c>
      <c r="Q54">
        <v>1711</v>
      </c>
      <c r="R54">
        <v>1659</v>
      </c>
      <c r="S54">
        <v>1537</v>
      </c>
      <c r="T54">
        <v>1350</v>
      </c>
      <c r="U54">
        <v>1067</v>
      </c>
      <c r="V54">
        <v>922</v>
      </c>
      <c r="W54">
        <v>1232</v>
      </c>
      <c r="X54">
        <v>-3271</v>
      </c>
      <c r="Y54">
        <v>-1836</v>
      </c>
      <c r="Z54">
        <v>-4335</v>
      </c>
      <c r="AH54" t="s">
        <v>37</v>
      </c>
    </row>
    <row r="55" spans="1:34" x14ac:dyDescent="0.25">
      <c r="A55" t="s">
        <v>107</v>
      </c>
      <c r="B55" t="s">
        <v>142</v>
      </c>
      <c r="C55">
        <v>4855</v>
      </c>
      <c r="D55" t="s">
        <v>143</v>
      </c>
      <c r="E55">
        <v>138</v>
      </c>
      <c r="F55">
        <v>34.5</v>
      </c>
      <c r="G55">
        <v>25000</v>
      </c>
      <c r="H55">
        <v>1186</v>
      </c>
      <c r="I55">
        <v>-793</v>
      </c>
      <c r="J55">
        <v>902</v>
      </c>
      <c r="K55">
        <v>423</v>
      </c>
      <c r="L55">
        <v>-885</v>
      </c>
      <c r="M55">
        <v>-1940</v>
      </c>
      <c r="N55">
        <v>-913</v>
      </c>
      <c r="O55">
        <v>-748</v>
      </c>
      <c r="P55">
        <v>-41</v>
      </c>
      <c r="Q55">
        <v>262</v>
      </c>
      <c r="R55">
        <v>-289</v>
      </c>
      <c r="S55">
        <v>-1486</v>
      </c>
      <c r="T55">
        <v>-640</v>
      </c>
      <c r="U55">
        <v>-1365</v>
      </c>
      <c r="V55">
        <v>-1981</v>
      </c>
      <c r="W55">
        <v>-1525</v>
      </c>
      <c r="X55">
        <v>-2378</v>
      </c>
      <c r="Y55">
        <v>-3376</v>
      </c>
      <c r="Z55">
        <v>-4926</v>
      </c>
      <c r="AH55" t="s">
        <v>37</v>
      </c>
    </row>
    <row r="56" spans="1:34" x14ac:dyDescent="0.25">
      <c r="A56" t="s">
        <v>107</v>
      </c>
      <c r="B56" t="s">
        <v>144</v>
      </c>
      <c r="C56">
        <v>4857</v>
      </c>
      <c r="D56" t="s">
        <v>145</v>
      </c>
      <c r="E56">
        <v>138</v>
      </c>
      <c r="F56">
        <v>34.5</v>
      </c>
      <c r="G56">
        <v>30000</v>
      </c>
      <c r="H56">
        <v>-919</v>
      </c>
      <c r="I56">
        <v>-4648</v>
      </c>
      <c r="J56">
        <v>-1687</v>
      </c>
      <c r="K56">
        <v>-1839</v>
      </c>
      <c r="L56">
        <v>-1312</v>
      </c>
      <c r="M56">
        <v>-2605</v>
      </c>
      <c r="N56">
        <v>-2268</v>
      </c>
      <c r="O56">
        <v>-1257</v>
      </c>
      <c r="P56">
        <v>-1082</v>
      </c>
      <c r="Q56">
        <v>-337</v>
      </c>
      <c r="R56">
        <v>-841</v>
      </c>
      <c r="S56">
        <v>-959</v>
      </c>
      <c r="T56">
        <v>-3423</v>
      </c>
      <c r="U56">
        <v>-5047</v>
      </c>
      <c r="V56">
        <v>-3541</v>
      </c>
      <c r="W56">
        <v>-3353</v>
      </c>
      <c r="X56">
        <v>-7006</v>
      </c>
      <c r="Y56">
        <v>-5295</v>
      </c>
      <c r="Z56">
        <v>-8198</v>
      </c>
      <c r="AH56" t="s">
        <v>37</v>
      </c>
    </row>
    <row r="57" spans="1:34" x14ac:dyDescent="0.25">
      <c r="A57" t="s">
        <v>107</v>
      </c>
      <c r="B57" t="s">
        <v>146</v>
      </c>
      <c r="D57" t="s">
        <v>147</v>
      </c>
      <c r="E57">
        <v>34.5</v>
      </c>
      <c r="F57">
        <v>13.8</v>
      </c>
      <c r="G57">
        <v>1000</v>
      </c>
      <c r="H57">
        <v>133</v>
      </c>
      <c r="I57">
        <v>92</v>
      </c>
      <c r="J57">
        <v>171</v>
      </c>
      <c r="K57">
        <v>134</v>
      </c>
      <c r="L57">
        <v>132</v>
      </c>
      <c r="M57">
        <v>0</v>
      </c>
      <c r="N57">
        <v>0</v>
      </c>
      <c r="O57">
        <v>109</v>
      </c>
      <c r="P57">
        <v>160</v>
      </c>
      <c r="Q57">
        <v>35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28</v>
      </c>
      <c r="Y57">
        <v>62</v>
      </c>
      <c r="Z57">
        <v>9</v>
      </c>
      <c r="AH57" t="s">
        <v>37</v>
      </c>
    </row>
    <row r="58" spans="1:34" x14ac:dyDescent="0.25">
      <c r="A58" t="s">
        <v>107</v>
      </c>
      <c r="B58" t="s">
        <v>148</v>
      </c>
      <c r="D58" t="s">
        <v>149</v>
      </c>
      <c r="E58">
        <v>34.5</v>
      </c>
      <c r="F58">
        <v>13.8</v>
      </c>
      <c r="G58">
        <v>3000</v>
      </c>
      <c r="H58">
        <v>108</v>
      </c>
      <c r="I58">
        <v>169</v>
      </c>
      <c r="J58">
        <v>101</v>
      </c>
      <c r="K58">
        <v>276</v>
      </c>
      <c r="L58">
        <v>283</v>
      </c>
      <c r="M58">
        <v>4</v>
      </c>
      <c r="N58">
        <v>238</v>
      </c>
      <c r="O58">
        <v>147</v>
      </c>
      <c r="P58">
        <v>22</v>
      </c>
      <c r="Q58">
        <v>304</v>
      </c>
      <c r="R58">
        <v>110</v>
      </c>
      <c r="S58">
        <v>1</v>
      </c>
      <c r="T58">
        <v>57</v>
      </c>
      <c r="U58">
        <v>199</v>
      </c>
      <c r="V58">
        <v>266</v>
      </c>
      <c r="W58">
        <v>182</v>
      </c>
      <c r="X58">
        <v>86</v>
      </c>
      <c r="Y58">
        <v>211</v>
      </c>
      <c r="Z58">
        <v>96</v>
      </c>
      <c r="AH58" t="s">
        <v>37</v>
      </c>
    </row>
    <row r="59" spans="1:34" x14ac:dyDescent="0.25">
      <c r="A59" t="s">
        <v>107</v>
      </c>
      <c r="B59" t="s">
        <v>150</v>
      </c>
      <c r="D59" t="s">
        <v>151</v>
      </c>
      <c r="E59">
        <v>34.5</v>
      </c>
      <c r="F59">
        <v>13.8</v>
      </c>
      <c r="G59">
        <v>3000</v>
      </c>
      <c r="AH59" t="s">
        <v>37</v>
      </c>
    </row>
    <row r="60" spans="1:34" x14ac:dyDescent="0.25">
      <c r="A60" t="s">
        <v>152</v>
      </c>
      <c r="B60" t="s">
        <v>153</v>
      </c>
      <c r="C60">
        <v>4706</v>
      </c>
      <c r="D60" t="s">
        <v>154</v>
      </c>
      <c r="E60">
        <v>138</v>
      </c>
      <c r="F60">
        <v>13.8</v>
      </c>
      <c r="G60">
        <v>25000</v>
      </c>
      <c r="H60">
        <v>6907</v>
      </c>
      <c r="I60">
        <v>3639</v>
      </c>
      <c r="J60">
        <v>6915</v>
      </c>
      <c r="K60">
        <v>5715</v>
      </c>
      <c r="L60">
        <v>5299</v>
      </c>
      <c r="M60">
        <v>3150</v>
      </c>
      <c r="N60">
        <v>4346</v>
      </c>
      <c r="O60">
        <v>4146</v>
      </c>
      <c r="P60">
        <v>7124</v>
      </c>
      <c r="Q60">
        <v>8560</v>
      </c>
      <c r="R60">
        <v>6540</v>
      </c>
      <c r="S60">
        <v>5682</v>
      </c>
      <c r="T60">
        <v>4624</v>
      </c>
      <c r="U60">
        <v>6137</v>
      </c>
      <c r="V60">
        <v>5170</v>
      </c>
      <c r="W60">
        <v>337</v>
      </c>
      <c r="X60">
        <v>2311</v>
      </c>
      <c r="Y60">
        <v>2286</v>
      </c>
      <c r="Z60">
        <v>1287</v>
      </c>
      <c r="AH60" t="s">
        <v>37</v>
      </c>
    </row>
    <row r="61" spans="1:34" x14ac:dyDescent="0.25">
      <c r="A61" t="s">
        <v>152</v>
      </c>
      <c r="B61" t="s">
        <v>155</v>
      </c>
      <c r="C61">
        <v>4707</v>
      </c>
      <c r="D61" t="s">
        <v>156</v>
      </c>
      <c r="E61">
        <v>138</v>
      </c>
      <c r="F61">
        <v>13.8</v>
      </c>
      <c r="G61">
        <v>25000</v>
      </c>
      <c r="H61">
        <v>3393</v>
      </c>
      <c r="I61">
        <v>2081</v>
      </c>
      <c r="J61">
        <v>3928</v>
      </c>
      <c r="K61">
        <v>2650</v>
      </c>
      <c r="L61">
        <v>2638</v>
      </c>
      <c r="M61">
        <v>722</v>
      </c>
      <c r="N61">
        <v>2452</v>
      </c>
      <c r="O61">
        <v>2607</v>
      </c>
      <c r="P61">
        <v>3761</v>
      </c>
      <c r="Q61">
        <v>4955</v>
      </c>
      <c r="R61">
        <v>3824</v>
      </c>
      <c r="S61">
        <v>3346</v>
      </c>
      <c r="T61">
        <v>1396</v>
      </c>
      <c r="U61">
        <v>3377</v>
      </c>
      <c r="V61">
        <v>2397</v>
      </c>
      <c r="W61">
        <v>3485</v>
      </c>
      <c r="X61">
        <v>-5</v>
      </c>
      <c r="Y61">
        <v>508</v>
      </c>
      <c r="Z61">
        <v>-744</v>
      </c>
      <c r="AH61" t="s">
        <v>37</v>
      </c>
    </row>
    <row r="62" spans="1:34" x14ac:dyDescent="0.25">
      <c r="A62" t="s">
        <v>152</v>
      </c>
      <c r="B62" t="s">
        <v>157</v>
      </c>
      <c r="C62">
        <v>4708</v>
      </c>
      <c r="D62" t="s">
        <v>158</v>
      </c>
      <c r="E62">
        <v>138</v>
      </c>
      <c r="F62">
        <v>13.8</v>
      </c>
      <c r="G62">
        <v>40000</v>
      </c>
      <c r="H62">
        <v>5267</v>
      </c>
      <c r="I62">
        <v>3931</v>
      </c>
      <c r="J62">
        <v>6532</v>
      </c>
      <c r="K62">
        <v>5511</v>
      </c>
      <c r="L62">
        <v>4782</v>
      </c>
      <c r="M62">
        <v>1908</v>
      </c>
      <c r="N62">
        <v>4461</v>
      </c>
      <c r="O62">
        <v>4435</v>
      </c>
      <c r="P62">
        <v>6910</v>
      </c>
      <c r="Q62">
        <v>5</v>
      </c>
      <c r="R62">
        <v>5439</v>
      </c>
      <c r="S62">
        <v>486</v>
      </c>
      <c r="T62">
        <v>5741</v>
      </c>
      <c r="U62">
        <v>6053</v>
      </c>
      <c r="V62">
        <v>3588</v>
      </c>
      <c r="W62">
        <v>6106</v>
      </c>
      <c r="X62">
        <v>654</v>
      </c>
      <c r="Y62">
        <v>913</v>
      </c>
      <c r="Z62">
        <v>-247</v>
      </c>
      <c r="AH62" t="s">
        <v>37</v>
      </c>
    </row>
    <row r="63" spans="1:34" x14ac:dyDescent="0.25">
      <c r="A63" t="s">
        <v>152</v>
      </c>
      <c r="B63" t="s">
        <v>159</v>
      </c>
      <c r="C63">
        <v>4709</v>
      </c>
      <c r="D63" t="s">
        <v>160</v>
      </c>
      <c r="E63">
        <v>138</v>
      </c>
      <c r="F63">
        <v>13.8</v>
      </c>
      <c r="G63">
        <v>45000</v>
      </c>
      <c r="H63">
        <v>234</v>
      </c>
      <c r="I63">
        <v>-5648</v>
      </c>
      <c r="J63">
        <v>-71</v>
      </c>
      <c r="K63">
        <v>-3663</v>
      </c>
      <c r="L63">
        <v>-3202</v>
      </c>
      <c r="M63">
        <v>-7217</v>
      </c>
      <c r="N63">
        <v>-4754</v>
      </c>
      <c r="O63">
        <v>-2574</v>
      </c>
      <c r="P63">
        <v>-4642</v>
      </c>
      <c r="Q63">
        <v>611</v>
      </c>
      <c r="R63">
        <v>-3817</v>
      </c>
      <c r="S63">
        <v>-5584</v>
      </c>
      <c r="T63">
        <v>-3703</v>
      </c>
      <c r="U63">
        <v>-3828</v>
      </c>
      <c r="V63">
        <v>-5911</v>
      </c>
      <c r="W63">
        <v>-3811</v>
      </c>
      <c r="X63">
        <v>-11858</v>
      </c>
      <c r="Y63">
        <v>-9542</v>
      </c>
      <c r="Z63">
        <v>-12953</v>
      </c>
      <c r="AH63" t="s">
        <v>37</v>
      </c>
    </row>
    <row r="64" spans="1:34" x14ac:dyDescent="0.25">
      <c r="A64" t="s">
        <v>152</v>
      </c>
      <c r="B64" t="s">
        <v>161</v>
      </c>
      <c r="D64" t="s">
        <v>162</v>
      </c>
      <c r="E64">
        <v>34.5</v>
      </c>
      <c r="F64">
        <v>13.8</v>
      </c>
      <c r="G64">
        <v>3000</v>
      </c>
      <c r="H64">
        <v>158</v>
      </c>
      <c r="I64">
        <v>253</v>
      </c>
      <c r="J64">
        <v>36</v>
      </c>
      <c r="K64">
        <v>115</v>
      </c>
      <c r="L64">
        <v>110</v>
      </c>
      <c r="M64">
        <v>-18</v>
      </c>
      <c r="N64">
        <v>50</v>
      </c>
      <c r="O64">
        <v>106</v>
      </c>
      <c r="P64">
        <v>244</v>
      </c>
      <c r="Q64">
        <v>0</v>
      </c>
      <c r="R64">
        <v>-2</v>
      </c>
      <c r="S64">
        <v>63</v>
      </c>
      <c r="T64">
        <v>11</v>
      </c>
      <c r="U64">
        <v>42</v>
      </c>
      <c r="V64">
        <v>-9</v>
      </c>
      <c r="W64">
        <v>39</v>
      </c>
      <c r="X64">
        <v>-273</v>
      </c>
      <c r="Y64">
        <v>-174</v>
      </c>
      <c r="Z64">
        <v>-333</v>
      </c>
      <c r="AH64" t="s">
        <v>37</v>
      </c>
    </row>
    <row r="65" spans="1:34" x14ac:dyDescent="0.25">
      <c r="A65" t="s">
        <v>152</v>
      </c>
      <c r="B65" t="s">
        <v>163</v>
      </c>
      <c r="C65">
        <v>4781</v>
      </c>
      <c r="D65" t="s">
        <v>164</v>
      </c>
      <c r="E65">
        <v>138</v>
      </c>
      <c r="F65">
        <v>13.8</v>
      </c>
      <c r="G65">
        <v>45000</v>
      </c>
      <c r="H65">
        <v>4275</v>
      </c>
      <c r="I65">
        <v>2232</v>
      </c>
      <c r="J65">
        <v>4861</v>
      </c>
      <c r="K65">
        <v>4678</v>
      </c>
      <c r="L65">
        <v>3341</v>
      </c>
      <c r="M65">
        <v>506</v>
      </c>
      <c r="N65">
        <v>3161</v>
      </c>
      <c r="O65">
        <v>4181</v>
      </c>
      <c r="P65">
        <v>5472</v>
      </c>
      <c r="Q65">
        <v>19</v>
      </c>
      <c r="R65">
        <v>4517</v>
      </c>
      <c r="S65">
        <v>4718</v>
      </c>
      <c r="T65">
        <v>3836</v>
      </c>
      <c r="U65">
        <v>4586</v>
      </c>
      <c r="V65">
        <v>2942</v>
      </c>
      <c r="W65">
        <v>4719</v>
      </c>
      <c r="X65">
        <v>446</v>
      </c>
      <c r="Y65">
        <v>-220</v>
      </c>
      <c r="Z65">
        <v>-2517</v>
      </c>
      <c r="AH65" t="s">
        <v>37</v>
      </c>
    </row>
    <row r="66" spans="1:34" x14ac:dyDescent="0.25">
      <c r="A66" t="s">
        <v>152</v>
      </c>
      <c r="B66" t="s">
        <v>165</v>
      </c>
      <c r="C66">
        <v>4760</v>
      </c>
      <c r="D66" t="s">
        <v>166</v>
      </c>
      <c r="E66">
        <v>34.5</v>
      </c>
      <c r="F66">
        <v>13.8</v>
      </c>
      <c r="G66">
        <v>9375</v>
      </c>
      <c r="H66">
        <v>979</v>
      </c>
      <c r="I66">
        <v>1888</v>
      </c>
      <c r="J66">
        <v>-11</v>
      </c>
      <c r="K66">
        <v>-11</v>
      </c>
      <c r="L66">
        <v>-12</v>
      </c>
      <c r="M66">
        <v>3520</v>
      </c>
      <c r="N66">
        <v>-35</v>
      </c>
      <c r="O66">
        <v>586</v>
      </c>
      <c r="P66">
        <v>-5</v>
      </c>
      <c r="Q66">
        <v>-2061</v>
      </c>
      <c r="R66">
        <v>2371</v>
      </c>
      <c r="S66">
        <v>52</v>
      </c>
      <c r="T66">
        <v>-5803</v>
      </c>
      <c r="U66">
        <v>-8</v>
      </c>
      <c r="V66">
        <v>83</v>
      </c>
      <c r="W66">
        <v>1115</v>
      </c>
      <c r="X66">
        <v>1782</v>
      </c>
      <c r="Y66">
        <v>708</v>
      </c>
      <c r="Z66">
        <v>3200</v>
      </c>
      <c r="AH66" t="s">
        <v>37</v>
      </c>
    </row>
    <row r="67" spans="1:34" x14ac:dyDescent="0.25">
      <c r="A67" t="s">
        <v>152</v>
      </c>
      <c r="B67" t="s">
        <v>167</v>
      </c>
      <c r="C67">
        <v>4753</v>
      </c>
      <c r="D67" t="s">
        <v>168</v>
      </c>
      <c r="E67">
        <v>138</v>
      </c>
      <c r="F67">
        <v>13.8</v>
      </c>
      <c r="G67">
        <v>12500</v>
      </c>
      <c r="H67">
        <v>594</v>
      </c>
      <c r="I67">
        <v>-135</v>
      </c>
      <c r="J67">
        <v>617</v>
      </c>
      <c r="K67">
        <v>-75</v>
      </c>
      <c r="L67">
        <v>-569</v>
      </c>
      <c r="M67">
        <v>-850</v>
      </c>
      <c r="N67">
        <v>19</v>
      </c>
      <c r="O67">
        <v>-251</v>
      </c>
      <c r="P67">
        <v>-73</v>
      </c>
      <c r="Q67">
        <v>621</v>
      </c>
      <c r="R67">
        <v>-64</v>
      </c>
      <c r="S67">
        <v>569</v>
      </c>
      <c r="T67">
        <v>-373</v>
      </c>
      <c r="U67">
        <v>-935</v>
      </c>
      <c r="V67">
        <v>-855</v>
      </c>
      <c r="W67">
        <v>-487</v>
      </c>
      <c r="X67">
        <v>-1639</v>
      </c>
      <c r="Y67">
        <v>-1859</v>
      </c>
      <c r="Z67">
        <v>-2768</v>
      </c>
      <c r="AH67" t="s">
        <v>37</v>
      </c>
    </row>
    <row r="68" spans="1:34" x14ac:dyDescent="0.25">
      <c r="A68" t="s">
        <v>152</v>
      </c>
      <c r="B68" t="s">
        <v>169</v>
      </c>
      <c r="D68" t="s">
        <v>170</v>
      </c>
      <c r="E68">
        <v>13.8</v>
      </c>
      <c r="F68">
        <v>34.5</v>
      </c>
      <c r="G68">
        <v>9375</v>
      </c>
      <c r="AH68" t="s">
        <v>37</v>
      </c>
    </row>
    <row r="69" spans="1:34" x14ac:dyDescent="0.25">
      <c r="A69" t="s">
        <v>152</v>
      </c>
      <c r="B69" t="s">
        <v>171</v>
      </c>
      <c r="C69">
        <v>4726</v>
      </c>
      <c r="D69" t="s">
        <v>172</v>
      </c>
      <c r="E69">
        <v>138</v>
      </c>
      <c r="F69">
        <v>13.8</v>
      </c>
      <c r="G69">
        <v>25000</v>
      </c>
      <c r="H69">
        <v>1499</v>
      </c>
      <c r="I69">
        <v>585</v>
      </c>
      <c r="J69">
        <v>1628</v>
      </c>
      <c r="K69">
        <v>996</v>
      </c>
      <c r="L69">
        <v>776</v>
      </c>
      <c r="M69">
        <v>264</v>
      </c>
      <c r="N69">
        <v>881</v>
      </c>
      <c r="O69">
        <v>1065</v>
      </c>
      <c r="P69">
        <v>1703</v>
      </c>
      <c r="Q69">
        <v>1754</v>
      </c>
      <c r="R69">
        <v>1048</v>
      </c>
      <c r="S69">
        <v>620</v>
      </c>
      <c r="T69">
        <v>785</v>
      </c>
      <c r="U69">
        <v>837</v>
      </c>
      <c r="V69">
        <v>294</v>
      </c>
      <c r="W69">
        <v>823</v>
      </c>
      <c r="X69">
        <v>-551</v>
      </c>
      <c r="Y69">
        <v>-5</v>
      </c>
      <c r="Z69">
        <v>-344</v>
      </c>
      <c r="AH69" t="s">
        <v>37</v>
      </c>
    </row>
    <row r="70" spans="1:34" x14ac:dyDescent="0.25">
      <c r="A70" t="s">
        <v>152</v>
      </c>
      <c r="B70" t="s">
        <v>173</v>
      </c>
      <c r="C70">
        <v>4727</v>
      </c>
      <c r="D70" t="s">
        <v>174</v>
      </c>
      <c r="E70">
        <v>138</v>
      </c>
      <c r="F70">
        <v>13.8</v>
      </c>
      <c r="G70">
        <v>30000</v>
      </c>
      <c r="H70">
        <v>1374</v>
      </c>
      <c r="I70">
        <v>2654</v>
      </c>
      <c r="J70">
        <v>6119</v>
      </c>
      <c r="K70">
        <v>6153</v>
      </c>
      <c r="L70">
        <v>6224</v>
      </c>
      <c r="M70">
        <v>4475</v>
      </c>
      <c r="N70">
        <v>3644</v>
      </c>
      <c r="O70">
        <v>2659</v>
      </c>
      <c r="P70">
        <v>4233</v>
      </c>
      <c r="Q70">
        <v>6640</v>
      </c>
      <c r="R70">
        <v>5785</v>
      </c>
      <c r="S70">
        <v>5678</v>
      </c>
      <c r="T70">
        <v>5666</v>
      </c>
      <c r="U70">
        <v>826</v>
      </c>
      <c r="V70">
        <v>2640</v>
      </c>
      <c r="W70">
        <v>6678</v>
      </c>
      <c r="X70">
        <v>4444</v>
      </c>
      <c r="Y70">
        <v>5183</v>
      </c>
      <c r="Z70">
        <v>3976</v>
      </c>
      <c r="AH70" t="s">
        <v>37</v>
      </c>
    </row>
    <row r="71" spans="1:34" x14ac:dyDescent="0.25">
      <c r="A71" t="s">
        <v>152</v>
      </c>
      <c r="B71" t="s">
        <v>175</v>
      </c>
      <c r="C71">
        <v>4728</v>
      </c>
      <c r="D71" t="s">
        <v>176</v>
      </c>
      <c r="E71">
        <v>138</v>
      </c>
      <c r="F71">
        <v>13.8</v>
      </c>
      <c r="G71">
        <v>25000</v>
      </c>
      <c r="H71">
        <v>-1057</v>
      </c>
      <c r="I71">
        <v>-1760</v>
      </c>
      <c r="J71">
        <v>932</v>
      </c>
      <c r="K71">
        <v>-1092</v>
      </c>
      <c r="L71">
        <v>138</v>
      </c>
      <c r="M71">
        <v>-3110</v>
      </c>
      <c r="N71">
        <v>-771</v>
      </c>
      <c r="O71">
        <v>-169</v>
      </c>
      <c r="P71">
        <v>909</v>
      </c>
      <c r="Q71">
        <v>2908</v>
      </c>
      <c r="R71">
        <v>624</v>
      </c>
      <c r="S71">
        <v>620</v>
      </c>
      <c r="T71">
        <v>-810</v>
      </c>
      <c r="U71">
        <v>-356</v>
      </c>
      <c r="V71">
        <v>-803</v>
      </c>
      <c r="W71">
        <v>1089</v>
      </c>
      <c r="X71">
        <v>-3570</v>
      </c>
      <c r="Y71">
        <v>-3494</v>
      </c>
      <c r="Z71">
        <v>-5620</v>
      </c>
      <c r="AH71" t="s">
        <v>37</v>
      </c>
    </row>
    <row r="72" spans="1:34" x14ac:dyDescent="0.25">
      <c r="A72" t="s">
        <v>152</v>
      </c>
      <c r="B72" t="s">
        <v>177</v>
      </c>
      <c r="C72">
        <v>4729</v>
      </c>
      <c r="D72" t="s">
        <v>178</v>
      </c>
      <c r="E72">
        <v>138</v>
      </c>
      <c r="F72">
        <v>13.8</v>
      </c>
      <c r="G72">
        <v>45000</v>
      </c>
      <c r="H72">
        <v>6037</v>
      </c>
      <c r="I72">
        <v>2617</v>
      </c>
      <c r="J72">
        <v>6561</v>
      </c>
      <c r="K72">
        <v>6150</v>
      </c>
      <c r="L72">
        <v>5656</v>
      </c>
      <c r="M72">
        <v>4253</v>
      </c>
      <c r="N72">
        <v>5447</v>
      </c>
      <c r="O72">
        <v>1574</v>
      </c>
      <c r="P72">
        <v>7341</v>
      </c>
      <c r="Q72">
        <v>9449</v>
      </c>
      <c r="R72">
        <v>6793</v>
      </c>
      <c r="S72">
        <v>7656</v>
      </c>
      <c r="T72">
        <v>7654</v>
      </c>
      <c r="U72">
        <v>8504</v>
      </c>
      <c r="V72">
        <v>6419</v>
      </c>
      <c r="W72">
        <v>8508</v>
      </c>
      <c r="X72">
        <v>4886</v>
      </c>
      <c r="Y72">
        <v>4728</v>
      </c>
      <c r="Z72">
        <v>3545</v>
      </c>
      <c r="AH72" t="s">
        <v>37</v>
      </c>
    </row>
    <row r="73" spans="1:34" x14ac:dyDescent="0.25">
      <c r="A73" t="s">
        <v>152</v>
      </c>
      <c r="B73" t="s">
        <v>179</v>
      </c>
      <c r="D73" t="s">
        <v>180</v>
      </c>
      <c r="E73">
        <v>13.8</v>
      </c>
      <c r="F73">
        <v>34.5</v>
      </c>
      <c r="G73">
        <v>5000</v>
      </c>
      <c r="AH73" t="s">
        <v>37</v>
      </c>
    </row>
    <row r="74" spans="1:34" x14ac:dyDescent="0.25">
      <c r="A74" t="s">
        <v>152</v>
      </c>
      <c r="B74" t="s">
        <v>181</v>
      </c>
      <c r="C74">
        <v>4796</v>
      </c>
      <c r="D74" t="s">
        <v>182</v>
      </c>
      <c r="E74">
        <v>138</v>
      </c>
      <c r="F74">
        <v>13.8</v>
      </c>
      <c r="G74">
        <v>45000</v>
      </c>
      <c r="H74">
        <v>9049</v>
      </c>
      <c r="I74">
        <v>3792</v>
      </c>
      <c r="J74">
        <v>8280</v>
      </c>
      <c r="K74">
        <v>7936</v>
      </c>
      <c r="L74">
        <v>8109</v>
      </c>
      <c r="M74">
        <v>-1</v>
      </c>
      <c r="N74">
        <v>6564</v>
      </c>
      <c r="O74">
        <v>3870</v>
      </c>
      <c r="P74">
        <v>9985</v>
      </c>
      <c r="Q74">
        <v>13287</v>
      </c>
      <c r="R74">
        <v>12534</v>
      </c>
      <c r="S74">
        <v>12187</v>
      </c>
      <c r="T74">
        <v>11261</v>
      </c>
      <c r="U74">
        <v>6885</v>
      </c>
      <c r="V74">
        <v>10573</v>
      </c>
      <c r="W74">
        <v>11571</v>
      </c>
      <c r="X74">
        <v>5315</v>
      </c>
      <c r="Y74">
        <v>6778</v>
      </c>
      <c r="Z74">
        <v>4456</v>
      </c>
      <c r="AH74" t="s">
        <v>37</v>
      </c>
    </row>
    <row r="75" spans="1:34" x14ac:dyDescent="0.25">
      <c r="A75" t="s">
        <v>152</v>
      </c>
      <c r="B75" t="s">
        <v>183</v>
      </c>
      <c r="C75">
        <v>4797</v>
      </c>
      <c r="D75" t="s">
        <v>184</v>
      </c>
      <c r="E75">
        <v>138</v>
      </c>
      <c r="F75">
        <v>13.8</v>
      </c>
      <c r="G75">
        <v>25000</v>
      </c>
      <c r="H75">
        <v>6366</v>
      </c>
      <c r="I75">
        <v>-1</v>
      </c>
      <c r="J75">
        <v>6212</v>
      </c>
      <c r="K75">
        <v>3712</v>
      </c>
      <c r="L75">
        <v>3493</v>
      </c>
      <c r="M75">
        <v>1009</v>
      </c>
      <c r="N75">
        <v>2429</v>
      </c>
      <c r="O75">
        <v>2038</v>
      </c>
      <c r="P75">
        <v>1900</v>
      </c>
      <c r="Q75">
        <v>4404</v>
      </c>
      <c r="R75">
        <v>1899</v>
      </c>
      <c r="S75">
        <v>1264</v>
      </c>
      <c r="T75">
        <v>2143</v>
      </c>
      <c r="U75">
        <v>1518</v>
      </c>
      <c r="V75">
        <v>133</v>
      </c>
      <c r="W75">
        <v>1</v>
      </c>
      <c r="X75">
        <v>-3722</v>
      </c>
      <c r="Y75">
        <v>-2397</v>
      </c>
      <c r="Z75">
        <v>-4167</v>
      </c>
      <c r="AH75" t="s">
        <v>37</v>
      </c>
    </row>
    <row r="76" spans="1:34" x14ac:dyDescent="0.25">
      <c r="A76" t="s">
        <v>152</v>
      </c>
      <c r="B76" t="s">
        <v>185</v>
      </c>
      <c r="C76">
        <v>4736</v>
      </c>
      <c r="D76" t="s">
        <v>186</v>
      </c>
      <c r="E76">
        <v>138</v>
      </c>
      <c r="F76">
        <v>13.8</v>
      </c>
      <c r="G76">
        <v>45000</v>
      </c>
      <c r="H76">
        <v>8755</v>
      </c>
      <c r="I76">
        <v>4996</v>
      </c>
      <c r="J76">
        <v>7694</v>
      </c>
      <c r="K76">
        <v>5415</v>
      </c>
      <c r="L76">
        <v>5885</v>
      </c>
      <c r="M76">
        <v>1366</v>
      </c>
      <c r="N76">
        <v>3729</v>
      </c>
      <c r="O76">
        <v>6662</v>
      </c>
      <c r="P76">
        <v>1154</v>
      </c>
      <c r="Q76">
        <v>9226</v>
      </c>
      <c r="R76">
        <v>3407</v>
      </c>
      <c r="S76">
        <v>5268</v>
      </c>
      <c r="T76">
        <v>4606</v>
      </c>
      <c r="U76">
        <v>3117</v>
      </c>
      <c r="V76">
        <v>1512</v>
      </c>
      <c r="W76">
        <v>3254</v>
      </c>
      <c r="X76">
        <v>-5498</v>
      </c>
      <c r="Y76">
        <v>-2645</v>
      </c>
      <c r="Z76">
        <v>-6310</v>
      </c>
      <c r="AH76" t="s">
        <v>37</v>
      </c>
    </row>
    <row r="77" spans="1:34" x14ac:dyDescent="0.25">
      <c r="A77" t="s">
        <v>152</v>
      </c>
      <c r="B77" t="s">
        <v>187</v>
      </c>
      <c r="C77">
        <v>4737</v>
      </c>
      <c r="D77" t="s">
        <v>188</v>
      </c>
      <c r="E77">
        <v>138</v>
      </c>
      <c r="F77">
        <v>13.8</v>
      </c>
      <c r="G77">
        <v>45000</v>
      </c>
      <c r="H77">
        <v>3751</v>
      </c>
      <c r="I77">
        <v>1212</v>
      </c>
      <c r="J77">
        <v>3162</v>
      </c>
      <c r="K77">
        <v>2467</v>
      </c>
      <c r="L77">
        <v>2597</v>
      </c>
      <c r="M77">
        <v>1473</v>
      </c>
      <c r="N77">
        <v>1857</v>
      </c>
      <c r="O77">
        <v>2640</v>
      </c>
      <c r="P77">
        <v>770</v>
      </c>
      <c r="Q77">
        <v>3760</v>
      </c>
      <c r="R77">
        <v>4448</v>
      </c>
      <c r="S77">
        <v>4128</v>
      </c>
      <c r="T77">
        <v>4002</v>
      </c>
      <c r="U77">
        <v>445</v>
      </c>
      <c r="V77">
        <v>2466</v>
      </c>
      <c r="W77">
        <v>353</v>
      </c>
      <c r="X77">
        <v>-697</v>
      </c>
      <c r="Y77">
        <v>-1506</v>
      </c>
      <c r="Z77">
        <v>-1940</v>
      </c>
      <c r="AH77" t="s">
        <v>37</v>
      </c>
    </row>
    <row r="78" spans="1:34" x14ac:dyDescent="0.25">
      <c r="A78" t="s">
        <v>152</v>
      </c>
      <c r="B78" t="s">
        <v>189</v>
      </c>
      <c r="C78">
        <v>4786</v>
      </c>
      <c r="D78" t="s">
        <v>190</v>
      </c>
      <c r="E78">
        <v>138</v>
      </c>
      <c r="F78">
        <v>13.8</v>
      </c>
      <c r="G78">
        <v>25000</v>
      </c>
      <c r="H78">
        <v>3489</v>
      </c>
      <c r="I78">
        <v>2567</v>
      </c>
      <c r="J78">
        <v>3868</v>
      </c>
      <c r="K78">
        <v>3074</v>
      </c>
      <c r="L78">
        <v>3538</v>
      </c>
      <c r="M78">
        <v>508</v>
      </c>
      <c r="N78">
        <v>1194</v>
      </c>
      <c r="O78">
        <v>1587</v>
      </c>
      <c r="P78">
        <v>2183</v>
      </c>
      <c r="Q78">
        <v>1640</v>
      </c>
      <c r="R78">
        <v>2021</v>
      </c>
      <c r="S78">
        <v>1769</v>
      </c>
      <c r="T78">
        <v>1638</v>
      </c>
      <c r="U78">
        <v>1823</v>
      </c>
      <c r="V78">
        <v>988</v>
      </c>
      <c r="W78">
        <v>2172</v>
      </c>
      <c r="X78">
        <v>-578</v>
      </c>
      <c r="Y78">
        <v>-412</v>
      </c>
      <c r="Z78">
        <v>-1280</v>
      </c>
      <c r="AH78" t="s">
        <v>37</v>
      </c>
    </row>
    <row r="79" spans="1:34" x14ac:dyDescent="0.25">
      <c r="A79" t="s">
        <v>152</v>
      </c>
      <c r="B79" t="s">
        <v>191</v>
      </c>
      <c r="C79">
        <v>4787</v>
      </c>
      <c r="D79" t="s">
        <v>192</v>
      </c>
      <c r="E79">
        <v>138</v>
      </c>
      <c r="F79">
        <v>13.8</v>
      </c>
      <c r="G79">
        <v>45000</v>
      </c>
      <c r="H79">
        <v>4117</v>
      </c>
      <c r="I79">
        <v>2117</v>
      </c>
      <c r="J79">
        <v>5302</v>
      </c>
      <c r="K79">
        <v>2848</v>
      </c>
      <c r="L79">
        <v>2873</v>
      </c>
      <c r="M79">
        <v>0</v>
      </c>
      <c r="N79">
        <v>1177</v>
      </c>
      <c r="O79">
        <v>2712</v>
      </c>
      <c r="P79">
        <v>4017</v>
      </c>
      <c r="Q79">
        <v>4523</v>
      </c>
      <c r="R79">
        <v>3647</v>
      </c>
      <c r="S79">
        <v>2071</v>
      </c>
      <c r="T79">
        <v>2649</v>
      </c>
      <c r="U79">
        <v>3293</v>
      </c>
      <c r="V79">
        <v>1</v>
      </c>
      <c r="W79">
        <v>2983</v>
      </c>
      <c r="X79">
        <v>-599</v>
      </c>
      <c r="Y79">
        <v>181</v>
      </c>
      <c r="Z79">
        <v>-1486</v>
      </c>
      <c r="AH79" t="s">
        <v>37</v>
      </c>
    </row>
    <row r="80" spans="1:34" x14ac:dyDescent="0.25">
      <c r="A80" t="s">
        <v>152</v>
      </c>
      <c r="B80" t="s">
        <v>193</v>
      </c>
      <c r="C80">
        <v>4701</v>
      </c>
      <c r="D80" t="s">
        <v>194</v>
      </c>
      <c r="E80">
        <v>138</v>
      </c>
      <c r="F80">
        <v>13.8</v>
      </c>
      <c r="G80">
        <v>45000</v>
      </c>
      <c r="H80">
        <v>7370</v>
      </c>
      <c r="I80">
        <v>6496</v>
      </c>
      <c r="J80">
        <v>8820</v>
      </c>
      <c r="K80">
        <v>7234</v>
      </c>
      <c r="L80">
        <v>5985</v>
      </c>
      <c r="M80">
        <v>3992</v>
      </c>
      <c r="N80">
        <v>5156</v>
      </c>
      <c r="O80">
        <v>5996</v>
      </c>
      <c r="P80">
        <v>8012</v>
      </c>
      <c r="Q80">
        <v>7181</v>
      </c>
      <c r="R80">
        <v>3402</v>
      </c>
      <c r="S80">
        <v>305</v>
      </c>
      <c r="T80">
        <v>742</v>
      </c>
      <c r="U80">
        <v>-2494</v>
      </c>
      <c r="V80">
        <v>-3158</v>
      </c>
      <c r="W80">
        <v>-811</v>
      </c>
      <c r="X80">
        <v>-5048</v>
      </c>
      <c r="Y80">
        <v>-5513</v>
      </c>
      <c r="Z80">
        <v>-8657</v>
      </c>
      <c r="AH80" t="s">
        <v>37</v>
      </c>
    </row>
    <row r="81" spans="1:34" x14ac:dyDescent="0.25">
      <c r="A81" t="s">
        <v>152</v>
      </c>
      <c r="B81" t="s">
        <v>195</v>
      </c>
      <c r="C81">
        <v>4702</v>
      </c>
      <c r="D81" t="s">
        <v>196</v>
      </c>
      <c r="E81">
        <v>138</v>
      </c>
      <c r="F81">
        <v>13.8</v>
      </c>
      <c r="G81">
        <v>45000</v>
      </c>
      <c r="H81">
        <v>3866</v>
      </c>
      <c r="I81">
        <v>4112</v>
      </c>
      <c r="J81">
        <v>6809</v>
      </c>
      <c r="K81">
        <v>5012</v>
      </c>
      <c r="L81">
        <v>6011</v>
      </c>
      <c r="M81">
        <v>4790</v>
      </c>
      <c r="N81">
        <v>1019</v>
      </c>
      <c r="O81">
        <v>2497</v>
      </c>
      <c r="P81">
        <v>3588</v>
      </c>
      <c r="Q81">
        <v>3184</v>
      </c>
      <c r="R81">
        <v>1609</v>
      </c>
      <c r="S81">
        <v>-1250</v>
      </c>
      <c r="T81">
        <v>-1586</v>
      </c>
      <c r="U81">
        <v>-850</v>
      </c>
      <c r="V81">
        <v>-3922</v>
      </c>
      <c r="W81">
        <v>-1137</v>
      </c>
      <c r="X81">
        <v>-1936</v>
      </c>
      <c r="Y81">
        <v>-3072</v>
      </c>
      <c r="Z81">
        <v>-5558</v>
      </c>
      <c r="AH81" t="s">
        <v>37</v>
      </c>
    </row>
    <row r="82" spans="1:34" x14ac:dyDescent="0.25">
      <c r="A82" t="s">
        <v>152</v>
      </c>
      <c r="B82" t="s">
        <v>197</v>
      </c>
      <c r="C82">
        <v>4795</v>
      </c>
      <c r="D82" t="s">
        <v>198</v>
      </c>
      <c r="E82">
        <v>138</v>
      </c>
      <c r="F82">
        <v>13.8</v>
      </c>
      <c r="G82">
        <v>45000</v>
      </c>
      <c r="H82">
        <v>7335</v>
      </c>
      <c r="I82">
        <v>4942</v>
      </c>
      <c r="J82">
        <v>8293</v>
      </c>
      <c r="K82">
        <v>6549</v>
      </c>
      <c r="L82">
        <v>3861</v>
      </c>
      <c r="M82">
        <v>2004</v>
      </c>
      <c r="N82">
        <v>4583</v>
      </c>
      <c r="O82">
        <v>5451</v>
      </c>
      <c r="P82">
        <v>6960</v>
      </c>
      <c r="Q82">
        <v>9294</v>
      </c>
      <c r="R82">
        <v>8474</v>
      </c>
      <c r="S82">
        <v>5645</v>
      </c>
      <c r="T82">
        <v>6246</v>
      </c>
      <c r="U82">
        <v>3905</v>
      </c>
      <c r="V82">
        <v>1003</v>
      </c>
      <c r="W82">
        <v>1372</v>
      </c>
      <c r="X82">
        <v>-4555</v>
      </c>
      <c r="Y82">
        <v>-3915</v>
      </c>
      <c r="Z82">
        <v>-7280</v>
      </c>
      <c r="AH82" t="s">
        <v>37</v>
      </c>
    </row>
    <row r="83" spans="1:34" x14ac:dyDescent="0.25">
      <c r="A83" t="s">
        <v>152</v>
      </c>
      <c r="B83" t="s">
        <v>199</v>
      </c>
      <c r="D83" t="s">
        <v>200</v>
      </c>
      <c r="E83">
        <v>13.8</v>
      </c>
      <c r="F83">
        <v>34.5</v>
      </c>
      <c r="G83">
        <v>9375</v>
      </c>
      <c r="H83">
        <v>-204</v>
      </c>
      <c r="I83">
        <v>-126</v>
      </c>
      <c r="J83">
        <v>-208</v>
      </c>
      <c r="K83">
        <v>-867</v>
      </c>
      <c r="L83">
        <v>-329</v>
      </c>
      <c r="M83">
        <v>-821</v>
      </c>
      <c r="N83">
        <v>-699</v>
      </c>
      <c r="O83">
        <v>-167</v>
      </c>
      <c r="P83">
        <v>-389</v>
      </c>
      <c r="Q83">
        <v>59</v>
      </c>
      <c r="R83">
        <v>-2</v>
      </c>
      <c r="S83">
        <v>-1259</v>
      </c>
      <c r="T83">
        <v>-1131</v>
      </c>
      <c r="U83">
        <v>-1024</v>
      </c>
      <c r="V83">
        <v>-1853</v>
      </c>
      <c r="W83">
        <v>-2611</v>
      </c>
      <c r="AH83" t="s">
        <v>37</v>
      </c>
    </row>
    <row r="84" spans="1:34" x14ac:dyDescent="0.25">
      <c r="A84" t="s">
        <v>152</v>
      </c>
      <c r="B84" t="s">
        <v>201</v>
      </c>
      <c r="C84">
        <v>4794</v>
      </c>
      <c r="D84" t="s">
        <v>202</v>
      </c>
      <c r="E84">
        <v>138</v>
      </c>
      <c r="F84">
        <v>13.8</v>
      </c>
      <c r="G84">
        <v>45000</v>
      </c>
      <c r="H84">
        <v>4392</v>
      </c>
      <c r="I84">
        <v>2737</v>
      </c>
      <c r="J84">
        <v>4453</v>
      </c>
      <c r="K84">
        <v>3569</v>
      </c>
      <c r="L84">
        <v>2798</v>
      </c>
      <c r="M84">
        <v>1528</v>
      </c>
      <c r="N84">
        <v>3070</v>
      </c>
      <c r="O84">
        <v>3703</v>
      </c>
      <c r="P84">
        <v>4330</v>
      </c>
      <c r="Q84">
        <v>5665</v>
      </c>
      <c r="R84">
        <v>4852</v>
      </c>
      <c r="S84">
        <v>3879</v>
      </c>
      <c r="T84">
        <v>4389</v>
      </c>
      <c r="U84">
        <v>3386</v>
      </c>
      <c r="V84">
        <v>2963</v>
      </c>
      <c r="W84">
        <v>3903</v>
      </c>
      <c r="X84">
        <v>816</v>
      </c>
      <c r="Y84">
        <v>676</v>
      </c>
      <c r="Z84">
        <v>-523</v>
      </c>
      <c r="AH84" t="s">
        <v>37</v>
      </c>
    </row>
    <row r="85" spans="1:34" x14ac:dyDescent="0.25">
      <c r="A85" t="s">
        <v>152</v>
      </c>
      <c r="B85" t="s">
        <v>203</v>
      </c>
      <c r="C85">
        <v>4725</v>
      </c>
      <c r="D85" t="s">
        <v>204</v>
      </c>
      <c r="E85">
        <v>138</v>
      </c>
      <c r="F85">
        <v>34.5</v>
      </c>
      <c r="G85">
        <v>15000</v>
      </c>
      <c r="H85">
        <v>-14572</v>
      </c>
      <c r="I85">
        <v>-15264</v>
      </c>
      <c r="J85">
        <v>-14426</v>
      </c>
      <c r="K85">
        <v>-12183</v>
      </c>
      <c r="L85">
        <v>-11417</v>
      </c>
      <c r="M85">
        <v>-12389</v>
      </c>
      <c r="N85">
        <v>-11404</v>
      </c>
      <c r="O85">
        <v>-11848</v>
      </c>
      <c r="P85">
        <v>-13248</v>
      </c>
      <c r="Q85">
        <v>-14650</v>
      </c>
      <c r="R85">
        <v>-14726</v>
      </c>
      <c r="S85">
        <v>-14067</v>
      </c>
      <c r="T85">
        <v>-15778</v>
      </c>
      <c r="U85">
        <v>-14938</v>
      </c>
      <c r="V85">
        <v>-14201</v>
      </c>
      <c r="W85">
        <v>-12749</v>
      </c>
      <c r="X85">
        <v>-13665</v>
      </c>
      <c r="Y85">
        <v>-12470</v>
      </c>
      <c r="Z85">
        <v>-14521</v>
      </c>
      <c r="AH85" t="s">
        <v>37</v>
      </c>
    </row>
    <row r="86" spans="1:34" x14ac:dyDescent="0.25">
      <c r="A86" t="s">
        <v>152</v>
      </c>
      <c r="B86" t="s">
        <v>205</v>
      </c>
      <c r="D86" t="s">
        <v>206</v>
      </c>
      <c r="E86">
        <v>34.5</v>
      </c>
      <c r="F86">
        <v>13.8</v>
      </c>
      <c r="G86">
        <v>2000</v>
      </c>
      <c r="H86">
        <v>-41</v>
      </c>
      <c r="I86">
        <v>-100</v>
      </c>
      <c r="J86">
        <v>-42</v>
      </c>
      <c r="K86">
        <v>-241</v>
      </c>
      <c r="L86">
        <v>-86</v>
      </c>
      <c r="M86">
        <v>-175</v>
      </c>
      <c r="N86">
        <v>-104</v>
      </c>
      <c r="O86">
        <v>-54</v>
      </c>
      <c r="P86">
        <v>-119</v>
      </c>
      <c r="Q86">
        <v>-11</v>
      </c>
      <c r="R86">
        <v>-46</v>
      </c>
      <c r="S86">
        <v>-14</v>
      </c>
      <c r="T86">
        <v>8</v>
      </c>
      <c r="U86">
        <v>-49</v>
      </c>
      <c r="V86">
        <v>-14</v>
      </c>
      <c r="W86">
        <v>-40</v>
      </c>
      <c r="X86">
        <v>-5</v>
      </c>
      <c r="Y86">
        <v>-4</v>
      </c>
      <c r="Z86">
        <v>-278</v>
      </c>
      <c r="AH86" t="s">
        <v>37</v>
      </c>
    </row>
    <row r="87" spans="1:34" x14ac:dyDescent="0.25">
      <c r="A87" t="s">
        <v>152</v>
      </c>
      <c r="B87" t="s">
        <v>207</v>
      </c>
      <c r="C87" t="s">
        <v>208</v>
      </c>
      <c r="D87" t="s">
        <v>209</v>
      </c>
      <c r="E87">
        <v>138</v>
      </c>
      <c r="F87">
        <v>13.8</v>
      </c>
      <c r="G87">
        <v>7500</v>
      </c>
      <c r="H87">
        <v>130</v>
      </c>
      <c r="I87">
        <v>106</v>
      </c>
      <c r="J87">
        <v>247</v>
      </c>
      <c r="K87">
        <v>190</v>
      </c>
      <c r="L87">
        <v>-175</v>
      </c>
      <c r="M87">
        <v>-540</v>
      </c>
      <c r="N87">
        <v>-197</v>
      </c>
      <c r="O87">
        <v>235</v>
      </c>
      <c r="P87">
        <v>3</v>
      </c>
      <c r="Q87">
        <v>184</v>
      </c>
      <c r="R87">
        <v>32</v>
      </c>
      <c r="S87">
        <v>-39</v>
      </c>
      <c r="T87">
        <v>43</v>
      </c>
      <c r="U87">
        <v>-630</v>
      </c>
      <c r="V87">
        <v>-2927</v>
      </c>
      <c r="W87">
        <v>-2807</v>
      </c>
      <c r="X87">
        <v>-3010</v>
      </c>
      <c r="Y87">
        <v>0</v>
      </c>
      <c r="Z87">
        <v>0</v>
      </c>
      <c r="AH87" t="s">
        <v>37</v>
      </c>
    </row>
    <row r="88" spans="1:34" x14ac:dyDescent="0.25">
      <c r="A88" t="s">
        <v>152</v>
      </c>
      <c r="B88" t="s">
        <v>210</v>
      </c>
      <c r="C88" t="s">
        <v>211</v>
      </c>
      <c r="D88" t="s">
        <v>212</v>
      </c>
      <c r="E88">
        <v>138</v>
      </c>
      <c r="F88">
        <v>13.8</v>
      </c>
      <c r="G88">
        <v>25000</v>
      </c>
      <c r="H88">
        <v>592</v>
      </c>
      <c r="I88">
        <v>1702</v>
      </c>
      <c r="J88">
        <v>3159</v>
      </c>
      <c r="K88">
        <v>846</v>
      </c>
      <c r="L88">
        <v>6978</v>
      </c>
      <c r="M88">
        <v>5764</v>
      </c>
      <c r="N88">
        <v>2129</v>
      </c>
      <c r="O88">
        <v>4805</v>
      </c>
      <c r="P88">
        <v>4945</v>
      </c>
      <c r="Q88">
        <v>877</v>
      </c>
      <c r="R88">
        <v>272</v>
      </c>
      <c r="S88">
        <v>514</v>
      </c>
      <c r="T88">
        <v>-517</v>
      </c>
      <c r="U88">
        <v>172</v>
      </c>
      <c r="V88">
        <v>36</v>
      </c>
      <c r="W88">
        <v>4948</v>
      </c>
      <c r="X88">
        <v>4768</v>
      </c>
      <c r="Y88">
        <v>2193</v>
      </c>
      <c r="Z88">
        <v>2502</v>
      </c>
      <c r="AH88" t="s">
        <v>37</v>
      </c>
    </row>
    <row r="89" spans="1:34" x14ac:dyDescent="0.25">
      <c r="A89" t="s">
        <v>152</v>
      </c>
      <c r="B89" t="s">
        <v>213</v>
      </c>
      <c r="C89" t="s">
        <v>214</v>
      </c>
      <c r="D89" t="s">
        <v>215</v>
      </c>
      <c r="E89">
        <v>138</v>
      </c>
      <c r="F89">
        <v>34.5</v>
      </c>
      <c r="G89">
        <v>30000</v>
      </c>
      <c r="H89">
        <v>-8762</v>
      </c>
      <c r="I89">
        <v>-8609</v>
      </c>
      <c r="J89">
        <v>-6085</v>
      </c>
      <c r="K89">
        <v>-5660</v>
      </c>
      <c r="L89">
        <v>-4228</v>
      </c>
      <c r="M89">
        <v>-2883</v>
      </c>
      <c r="N89">
        <v>-5667</v>
      </c>
      <c r="O89">
        <v>-6112</v>
      </c>
      <c r="P89">
        <v>-5405</v>
      </c>
      <c r="Q89">
        <v>-9979</v>
      </c>
      <c r="R89">
        <v>-9088</v>
      </c>
      <c r="S89">
        <v>-10707</v>
      </c>
      <c r="T89">
        <v>-9173</v>
      </c>
      <c r="U89">
        <v>-10377</v>
      </c>
      <c r="V89">
        <v>-9879</v>
      </c>
      <c r="W89">
        <v>-3381</v>
      </c>
      <c r="X89">
        <v>-3085</v>
      </c>
      <c r="Y89">
        <v>-5795</v>
      </c>
      <c r="Z89">
        <v>-4771</v>
      </c>
      <c r="AH89" t="s">
        <v>37</v>
      </c>
    </row>
    <row r="90" spans="1:34" x14ac:dyDescent="0.25">
      <c r="A90" t="s">
        <v>152</v>
      </c>
      <c r="B90" t="s">
        <v>216</v>
      </c>
      <c r="C90">
        <v>4896</v>
      </c>
      <c r="D90" t="s">
        <v>217</v>
      </c>
      <c r="E90">
        <v>138</v>
      </c>
      <c r="F90">
        <v>13.8</v>
      </c>
      <c r="G90">
        <v>30000</v>
      </c>
      <c r="H90">
        <v>1818</v>
      </c>
      <c r="I90">
        <v>885</v>
      </c>
      <c r="J90">
        <v>3656</v>
      </c>
      <c r="K90">
        <v>-1471</v>
      </c>
      <c r="L90">
        <v>-2615</v>
      </c>
      <c r="M90">
        <v>-3517</v>
      </c>
      <c r="N90">
        <v>-2257</v>
      </c>
      <c r="O90">
        <v>-2143</v>
      </c>
      <c r="P90">
        <v>75</v>
      </c>
      <c r="Q90">
        <v>-414</v>
      </c>
      <c r="R90">
        <v>-1643</v>
      </c>
      <c r="S90">
        <v>-5111</v>
      </c>
      <c r="T90">
        <v>-2850</v>
      </c>
      <c r="U90">
        <v>-3397</v>
      </c>
      <c r="V90">
        <v>-938</v>
      </c>
      <c r="W90">
        <v>-2112</v>
      </c>
      <c r="X90">
        <v>-4758</v>
      </c>
      <c r="Y90">
        <v>-5769</v>
      </c>
      <c r="Z90">
        <v>-6768</v>
      </c>
      <c r="AH90" t="s">
        <v>37</v>
      </c>
    </row>
    <row r="91" spans="1:34" x14ac:dyDescent="0.25">
      <c r="A91" t="s">
        <v>152</v>
      </c>
      <c r="B91" t="s">
        <v>218</v>
      </c>
      <c r="C91">
        <v>4746</v>
      </c>
      <c r="D91" t="s">
        <v>219</v>
      </c>
      <c r="E91">
        <v>138</v>
      </c>
      <c r="F91">
        <v>13.8</v>
      </c>
      <c r="G91">
        <v>30000</v>
      </c>
      <c r="H91">
        <v>4846</v>
      </c>
      <c r="I91">
        <v>2772</v>
      </c>
      <c r="J91">
        <v>5475</v>
      </c>
      <c r="K91">
        <v>4211</v>
      </c>
      <c r="L91">
        <v>4354</v>
      </c>
      <c r="M91">
        <v>2453</v>
      </c>
      <c r="N91">
        <v>3465</v>
      </c>
      <c r="O91">
        <v>3110</v>
      </c>
      <c r="P91">
        <v>2507</v>
      </c>
      <c r="Q91">
        <v>6782</v>
      </c>
      <c r="R91">
        <v>5482</v>
      </c>
      <c r="S91">
        <v>2201</v>
      </c>
      <c r="T91">
        <v>5304</v>
      </c>
      <c r="U91">
        <v>2774</v>
      </c>
      <c r="V91">
        <v>4841</v>
      </c>
      <c r="W91">
        <v>3061</v>
      </c>
      <c r="X91">
        <v>1504</v>
      </c>
      <c r="Y91">
        <v>320</v>
      </c>
      <c r="Z91">
        <v>-3311</v>
      </c>
      <c r="AH91" t="s">
        <v>37</v>
      </c>
    </row>
    <row r="92" spans="1:34" x14ac:dyDescent="0.25">
      <c r="A92" t="s">
        <v>152</v>
      </c>
      <c r="B92" t="s">
        <v>220</v>
      </c>
      <c r="C92">
        <v>4747</v>
      </c>
      <c r="D92" t="s">
        <v>221</v>
      </c>
      <c r="E92">
        <v>138</v>
      </c>
      <c r="F92">
        <v>13.8</v>
      </c>
      <c r="G92">
        <v>45000</v>
      </c>
      <c r="H92">
        <v>7582</v>
      </c>
      <c r="I92">
        <v>4496</v>
      </c>
      <c r="J92">
        <v>8715</v>
      </c>
      <c r="K92">
        <v>6544</v>
      </c>
      <c r="L92">
        <v>6774</v>
      </c>
      <c r="M92">
        <v>3516</v>
      </c>
      <c r="N92">
        <v>5261</v>
      </c>
      <c r="O92">
        <v>7025</v>
      </c>
      <c r="P92">
        <v>6924</v>
      </c>
      <c r="Q92">
        <v>8013</v>
      </c>
      <c r="R92">
        <v>4851</v>
      </c>
      <c r="S92">
        <v>4748</v>
      </c>
      <c r="T92">
        <v>4206</v>
      </c>
      <c r="U92">
        <v>5633</v>
      </c>
      <c r="V92">
        <v>4158</v>
      </c>
      <c r="W92">
        <v>5796</v>
      </c>
      <c r="X92">
        <v>-495</v>
      </c>
      <c r="Y92">
        <v>-4702</v>
      </c>
      <c r="Z92">
        <v>-6803</v>
      </c>
      <c r="AH92" t="s">
        <v>37</v>
      </c>
    </row>
    <row r="93" spans="1:34" x14ac:dyDescent="0.25">
      <c r="A93" t="s">
        <v>152</v>
      </c>
      <c r="B93" t="s">
        <v>222</v>
      </c>
      <c r="D93" t="s">
        <v>223</v>
      </c>
      <c r="E93">
        <v>34.5</v>
      </c>
      <c r="F93">
        <v>13.8</v>
      </c>
      <c r="G93">
        <v>5000</v>
      </c>
      <c r="AH93" t="s">
        <v>37</v>
      </c>
    </row>
    <row r="94" spans="1:34" x14ac:dyDescent="0.25">
      <c r="A94" t="s">
        <v>152</v>
      </c>
      <c r="B94" t="s">
        <v>224</v>
      </c>
      <c r="C94">
        <v>4716</v>
      </c>
      <c r="D94" t="s">
        <v>225</v>
      </c>
      <c r="E94">
        <v>138</v>
      </c>
      <c r="F94">
        <v>13.8</v>
      </c>
      <c r="G94">
        <v>45000</v>
      </c>
      <c r="H94">
        <v>8959</v>
      </c>
      <c r="I94">
        <v>5441</v>
      </c>
      <c r="J94">
        <v>7977</v>
      </c>
      <c r="K94">
        <v>6112</v>
      </c>
      <c r="L94">
        <v>5689</v>
      </c>
      <c r="M94">
        <v>2644</v>
      </c>
      <c r="N94">
        <v>5921</v>
      </c>
      <c r="O94">
        <v>6750</v>
      </c>
      <c r="P94">
        <v>9645</v>
      </c>
      <c r="Q94">
        <v>8246</v>
      </c>
      <c r="R94">
        <v>7626</v>
      </c>
      <c r="S94">
        <v>7227</v>
      </c>
      <c r="T94">
        <v>6697</v>
      </c>
      <c r="U94">
        <v>7826</v>
      </c>
      <c r="V94">
        <v>4011</v>
      </c>
      <c r="W94">
        <v>7229</v>
      </c>
      <c r="X94">
        <v>-658</v>
      </c>
      <c r="Y94">
        <v>-2415</v>
      </c>
      <c r="Z94">
        <v>-5225</v>
      </c>
      <c r="AH94" t="s">
        <v>37</v>
      </c>
    </row>
    <row r="95" spans="1:34" x14ac:dyDescent="0.25">
      <c r="A95" t="s">
        <v>152</v>
      </c>
      <c r="B95" t="s">
        <v>226</v>
      </c>
      <c r="C95">
        <v>4717</v>
      </c>
      <c r="D95" t="s">
        <v>227</v>
      </c>
      <c r="E95">
        <v>138</v>
      </c>
      <c r="F95">
        <v>13.8</v>
      </c>
      <c r="G95">
        <v>25000</v>
      </c>
      <c r="H95">
        <v>6684</v>
      </c>
      <c r="I95">
        <v>4135</v>
      </c>
      <c r="J95">
        <v>6304</v>
      </c>
      <c r="K95">
        <v>4649</v>
      </c>
      <c r="L95">
        <v>5159</v>
      </c>
      <c r="M95">
        <v>2027</v>
      </c>
      <c r="N95">
        <v>4529</v>
      </c>
      <c r="O95">
        <v>866</v>
      </c>
      <c r="P95">
        <v>304</v>
      </c>
      <c r="Q95">
        <v>7949</v>
      </c>
      <c r="R95">
        <v>6033</v>
      </c>
      <c r="S95">
        <v>6554</v>
      </c>
      <c r="T95">
        <v>6958</v>
      </c>
      <c r="U95">
        <v>6727</v>
      </c>
      <c r="V95">
        <v>5128</v>
      </c>
      <c r="W95">
        <v>5673</v>
      </c>
      <c r="X95">
        <v>2477</v>
      </c>
      <c r="Y95">
        <v>908</v>
      </c>
      <c r="Z95">
        <v>-278</v>
      </c>
      <c r="AH95" t="s">
        <v>37</v>
      </c>
    </row>
    <row r="96" spans="1:34" x14ac:dyDescent="0.25">
      <c r="A96" t="s">
        <v>152</v>
      </c>
      <c r="B96" t="s">
        <v>228</v>
      </c>
      <c r="C96">
        <v>4718</v>
      </c>
      <c r="D96" t="s">
        <v>229</v>
      </c>
      <c r="E96">
        <v>138</v>
      </c>
      <c r="F96">
        <v>13.8</v>
      </c>
      <c r="G96">
        <v>45000</v>
      </c>
      <c r="H96">
        <v>6207</v>
      </c>
      <c r="I96">
        <v>4869</v>
      </c>
      <c r="J96">
        <v>6048</v>
      </c>
      <c r="K96">
        <v>4989</v>
      </c>
      <c r="L96">
        <v>2826</v>
      </c>
      <c r="M96">
        <v>77</v>
      </c>
      <c r="N96">
        <v>1074</v>
      </c>
      <c r="O96">
        <v>4682</v>
      </c>
      <c r="P96">
        <v>2531</v>
      </c>
      <c r="Q96">
        <v>6928</v>
      </c>
      <c r="R96">
        <v>3829</v>
      </c>
      <c r="S96">
        <v>6107</v>
      </c>
      <c r="T96">
        <v>4343</v>
      </c>
      <c r="U96">
        <v>3965</v>
      </c>
      <c r="V96">
        <v>1025</v>
      </c>
      <c r="W96">
        <v>5099</v>
      </c>
      <c r="X96">
        <v>-1470</v>
      </c>
      <c r="Y96">
        <v>-1154</v>
      </c>
      <c r="Z96">
        <v>-3802</v>
      </c>
      <c r="AH96" t="s">
        <v>37</v>
      </c>
    </row>
    <row r="97" spans="1:34" x14ac:dyDescent="0.25">
      <c r="A97" t="s">
        <v>152</v>
      </c>
      <c r="B97" t="s">
        <v>230</v>
      </c>
      <c r="D97" t="s">
        <v>231</v>
      </c>
      <c r="E97">
        <v>34.5</v>
      </c>
      <c r="F97">
        <v>13.8</v>
      </c>
      <c r="G97">
        <v>9375</v>
      </c>
      <c r="H97">
        <v>835</v>
      </c>
      <c r="I97">
        <v>1006</v>
      </c>
      <c r="J97">
        <v>405</v>
      </c>
      <c r="K97">
        <v>-69</v>
      </c>
      <c r="L97">
        <v>-138</v>
      </c>
      <c r="M97">
        <v>-980</v>
      </c>
      <c r="N97">
        <v>-450</v>
      </c>
      <c r="O97">
        <v>-149</v>
      </c>
      <c r="P97">
        <v>-35</v>
      </c>
      <c r="Q97">
        <v>-888</v>
      </c>
      <c r="R97">
        <v>-707</v>
      </c>
      <c r="S97">
        <v>-974</v>
      </c>
      <c r="T97">
        <v>-915</v>
      </c>
      <c r="U97">
        <v>-720</v>
      </c>
      <c r="V97">
        <v>-2091</v>
      </c>
      <c r="W97">
        <v>-2349</v>
      </c>
      <c r="X97">
        <v>-3591</v>
      </c>
      <c r="Y97">
        <v>-3281</v>
      </c>
      <c r="Z97">
        <v>-3790</v>
      </c>
      <c r="AH97" t="s">
        <v>37</v>
      </c>
    </row>
    <row r="98" spans="1:34" x14ac:dyDescent="0.25">
      <c r="A98" t="s">
        <v>232</v>
      </c>
      <c r="B98" t="s">
        <v>233</v>
      </c>
      <c r="D98" t="s">
        <v>234</v>
      </c>
      <c r="E98">
        <v>34.5</v>
      </c>
      <c r="F98">
        <v>13.8</v>
      </c>
      <c r="G98">
        <v>9375</v>
      </c>
      <c r="AH98" t="s">
        <v>37</v>
      </c>
    </row>
    <row r="99" spans="1:34" x14ac:dyDescent="0.25">
      <c r="A99" t="s">
        <v>232</v>
      </c>
      <c r="B99" t="s">
        <v>235</v>
      </c>
      <c r="D99" t="s">
        <v>236</v>
      </c>
      <c r="E99">
        <v>34.5</v>
      </c>
      <c r="F99">
        <v>13.8</v>
      </c>
      <c r="G99">
        <v>5000</v>
      </c>
      <c r="H99">
        <v>372</v>
      </c>
      <c r="I99">
        <v>468</v>
      </c>
      <c r="J99">
        <v>600</v>
      </c>
      <c r="K99">
        <v>894</v>
      </c>
      <c r="L99">
        <v>306</v>
      </c>
      <c r="M99">
        <v>138</v>
      </c>
      <c r="N99">
        <v>342</v>
      </c>
      <c r="O99">
        <v>60</v>
      </c>
      <c r="P99">
        <v>612</v>
      </c>
      <c r="Q99">
        <v>438</v>
      </c>
      <c r="R99">
        <v>36</v>
      </c>
      <c r="S99">
        <v>90</v>
      </c>
      <c r="T99">
        <v>438</v>
      </c>
      <c r="U99">
        <v>738</v>
      </c>
      <c r="V99">
        <v>570</v>
      </c>
      <c r="W99">
        <v>48</v>
      </c>
      <c r="X99">
        <v>246</v>
      </c>
      <c r="Y99">
        <v>18</v>
      </c>
      <c r="Z99">
        <v>72</v>
      </c>
      <c r="AH99" t="s">
        <v>37</v>
      </c>
    </row>
    <row r="100" spans="1:34" x14ac:dyDescent="0.25">
      <c r="A100" t="s">
        <v>232</v>
      </c>
      <c r="B100" t="s">
        <v>237</v>
      </c>
      <c r="D100" t="s">
        <v>238</v>
      </c>
      <c r="E100">
        <v>34.5</v>
      </c>
      <c r="F100">
        <v>13.8</v>
      </c>
      <c r="G100">
        <v>5000</v>
      </c>
      <c r="AH100" t="s">
        <v>37</v>
      </c>
    </row>
    <row r="101" spans="1:34" x14ac:dyDescent="0.25">
      <c r="A101" t="s">
        <v>232</v>
      </c>
      <c r="B101" t="s">
        <v>239</v>
      </c>
      <c r="D101" t="s">
        <v>240</v>
      </c>
      <c r="E101">
        <v>34.5</v>
      </c>
      <c r="F101">
        <v>13.8</v>
      </c>
      <c r="G101">
        <v>6000</v>
      </c>
      <c r="H101">
        <v>-270</v>
      </c>
      <c r="I101">
        <v>85</v>
      </c>
      <c r="J101">
        <v>73</v>
      </c>
      <c r="K101">
        <v>-176</v>
      </c>
      <c r="L101">
        <v>-183</v>
      </c>
      <c r="M101">
        <v>-195</v>
      </c>
      <c r="N101">
        <v>288</v>
      </c>
      <c r="O101">
        <v>-44</v>
      </c>
      <c r="P101">
        <v>-189</v>
      </c>
      <c r="Q101">
        <v>-44</v>
      </c>
      <c r="R101">
        <v>-255</v>
      </c>
      <c r="S101">
        <v>-202</v>
      </c>
      <c r="T101">
        <v>-218</v>
      </c>
      <c r="U101">
        <v>33</v>
      </c>
      <c r="V101">
        <v>208</v>
      </c>
      <c r="W101">
        <v>-197</v>
      </c>
      <c r="X101">
        <v>-274</v>
      </c>
      <c r="Y101">
        <v>-134</v>
      </c>
      <c r="Z101">
        <v>-219</v>
      </c>
      <c r="AH101" t="s">
        <v>37</v>
      </c>
    </row>
    <row r="102" spans="1:34" x14ac:dyDescent="0.25">
      <c r="A102" t="s">
        <v>232</v>
      </c>
      <c r="B102" t="s">
        <v>241</v>
      </c>
      <c r="C102" t="s">
        <v>242</v>
      </c>
      <c r="D102" t="s">
        <v>243</v>
      </c>
      <c r="E102">
        <v>138</v>
      </c>
      <c r="F102">
        <v>34.5</v>
      </c>
      <c r="G102">
        <v>30000</v>
      </c>
      <c r="H102">
        <v>4967</v>
      </c>
      <c r="I102">
        <v>2598</v>
      </c>
      <c r="J102">
        <v>6971</v>
      </c>
      <c r="K102">
        <v>7256</v>
      </c>
      <c r="L102">
        <v>6395</v>
      </c>
      <c r="M102">
        <v>7022</v>
      </c>
      <c r="N102">
        <v>6879</v>
      </c>
      <c r="O102">
        <v>491</v>
      </c>
      <c r="P102">
        <v>2640</v>
      </c>
      <c r="Q102">
        <v>2821</v>
      </c>
      <c r="R102">
        <v>2331</v>
      </c>
      <c r="S102">
        <v>4758</v>
      </c>
      <c r="T102">
        <v>1168</v>
      </c>
      <c r="U102">
        <v>3422</v>
      </c>
      <c r="V102">
        <v>5030</v>
      </c>
      <c r="W102">
        <v>8106</v>
      </c>
      <c r="X102">
        <v>2710</v>
      </c>
      <c r="Y102">
        <v>4308</v>
      </c>
      <c r="Z102">
        <v>92</v>
      </c>
      <c r="AH102" t="s">
        <v>37</v>
      </c>
    </row>
    <row r="103" spans="1:34" x14ac:dyDescent="0.25">
      <c r="A103" t="s">
        <v>232</v>
      </c>
      <c r="B103" t="s">
        <v>244</v>
      </c>
      <c r="C103" t="s">
        <v>245</v>
      </c>
      <c r="D103" t="s">
        <v>246</v>
      </c>
      <c r="E103">
        <v>138</v>
      </c>
      <c r="F103">
        <v>13.8</v>
      </c>
      <c r="G103">
        <v>25000</v>
      </c>
      <c r="H103">
        <v>-361</v>
      </c>
      <c r="I103">
        <v>-600</v>
      </c>
      <c r="J103">
        <v>-500</v>
      </c>
      <c r="K103">
        <v>-1022</v>
      </c>
      <c r="L103">
        <v>-1023</v>
      </c>
      <c r="M103">
        <v>-1738</v>
      </c>
      <c r="N103">
        <v>-1025</v>
      </c>
      <c r="O103">
        <v>-716</v>
      </c>
      <c r="P103">
        <v>-494</v>
      </c>
      <c r="Q103">
        <v>-290</v>
      </c>
      <c r="R103">
        <v>-1215</v>
      </c>
      <c r="S103">
        <v>-1435</v>
      </c>
      <c r="T103">
        <v>-1653</v>
      </c>
      <c r="U103">
        <v>-1162</v>
      </c>
      <c r="V103">
        <v>-1475</v>
      </c>
      <c r="W103">
        <v>-722</v>
      </c>
      <c r="X103">
        <v>-1362</v>
      </c>
      <c r="Y103">
        <v>-1426</v>
      </c>
      <c r="Z103">
        <v>-1990</v>
      </c>
      <c r="AH103" t="s">
        <v>37</v>
      </c>
    </row>
    <row r="104" spans="1:34" x14ac:dyDescent="0.25">
      <c r="A104" t="s">
        <v>232</v>
      </c>
      <c r="B104" t="s">
        <v>247</v>
      </c>
      <c r="D104" t="s">
        <v>248</v>
      </c>
      <c r="E104">
        <v>13.8</v>
      </c>
      <c r="F104">
        <v>34.5</v>
      </c>
      <c r="G104">
        <v>9375</v>
      </c>
      <c r="H104">
        <v>-1277</v>
      </c>
      <c r="I104">
        <v>-1694</v>
      </c>
      <c r="J104">
        <v>-516</v>
      </c>
      <c r="K104">
        <v>-1423</v>
      </c>
      <c r="L104">
        <v>-644</v>
      </c>
      <c r="M104">
        <v>-585</v>
      </c>
      <c r="N104">
        <v>273</v>
      </c>
      <c r="O104">
        <v>86</v>
      </c>
      <c r="P104">
        <v>283</v>
      </c>
      <c r="Q104">
        <v>-93</v>
      </c>
      <c r="R104">
        <v>-777</v>
      </c>
      <c r="S104">
        <v>-857</v>
      </c>
      <c r="T104">
        <v>-956</v>
      </c>
      <c r="U104">
        <v>-100</v>
      </c>
      <c r="V104">
        <v>-1122</v>
      </c>
      <c r="W104">
        <v>-781</v>
      </c>
      <c r="X104">
        <v>-642</v>
      </c>
      <c r="Y104">
        <v>-399</v>
      </c>
      <c r="Z104">
        <v>-700</v>
      </c>
      <c r="AH104" t="s">
        <v>37</v>
      </c>
    </row>
    <row r="105" spans="1:34" x14ac:dyDescent="0.25">
      <c r="A105" t="s">
        <v>232</v>
      </c>
      <c r="B105" t="s">
        <v>249</v>
      </c>
      <c r="C105" t="s">
        <v>250</v>
      </c>
      <c r="D105" t="s">
        <v>251</v>
      </c>
      <c r="E105">
        <v>138</v>
      </c>
      <c r="F105">
        <v>34.5</v>
      </c>
      <c r="G105">
        <v>25000</v>
      </c>
      <c r="H105">
        <v>5468</v>
      </c>
      <c r="I105">
        <v>2819</v>
      </c>
      <c r="J105">
        <v>4293</v>
      </c>
      <c r="K105">
        <v>5475</v>
      </c>
      <c r="L105">
        <v>10065</v>
      </c>
      <c r="M105">
        <v>9019</v>
      </c>
      <c r="N105">
        <v>8545</v>
      </c>
      <c r="O105">
        <v>4894</v>
      </c>
      <c r="P105">
        <v>2900</v>
      </c>
      <c r="Q105">
        <v>12281</v>
      </c>
      <c r="R105">
        <v>11177</v>
      </c>
      <c r="S105">
        <v>0</v>
      </c>
      <c r="T105">
        <v>0</v>
      </c>
      <c r="U105">
        <v>0</v>
      </c>
      <c r="V105">
        <v>0</v>
      </c>
      <c r="AH105" t="s">
        <v>37</v>
      </c>
    </row>
    <row r="106" spans="1:34" x14ac:dyDescent="0.25">
      <c r="A106" t="s">
        <v>232</v>
      </c>
      <c r="B106" t="s">
        <v>252</v>
      </c>
      <c r="D106" t="s">
        <v>253</v>
      </c>
      <c r="E106">
        <v>13.8</v>
      </c>
      <c r="F106">
        <v>34.5</v>
      </c>
      <c r="G106">
        <v>9375</v>
      </c>
      <c r="H106">
        <v>-3091</v>
      </c>
      <c r="I106">
        <v>-2010</v>
      </c>
      <c r="J106">
        <v>-1910</v>
      </c>
      <c r="K106">
        <v>-3969</v>
      </c>
      <c r="L106">
        <v>-3578</v>
      </c>
      <c r="M106">
        <v>-1970</v>
      </c>
      <c r="N106">
        <v>-982</v>
      </c>
      <c r="O106">
        <v>-1038</v>
      </c>
      <c r="P106">
        <v>-486</v>
      </c>
      <c r="Q106">
        <v>858</v>
      </c>
      <c r="R106">
        <v>-1566</v>
      </c>
      <c r="S106">
        <v>-4129</v>
      </c>
      <c r="T106">
        <v>-2068</v>
      </c>
      <c r="U106">
        <v>-3406</v>
      </c>
      <c r="V106">
        <v>-3132</v>
      </c>
      <c r="W106">
        <v>-3329</v>
      </c>
      <c r="X106">
        <v>-2849</v>
      </c>
      <c r="Y106">
        <v>-2231</v>
      </c>
      <c r="Z106">
        <v>-2755</v>
      </c>
      <c r="AH106" t="s">
        <v>37</v>
      </c>
    </row>
    <row r="107" spans="1:34" x14ac:dyDescent="0.25">
      <c r="A107" t="s">
        <v>232</v>
      </c>
      <c r="B107" t="s">
        <v>254</v>
      </c>
      <c r="C107" t="s">
        <v>255</v>
      </c>
      <c r="D107" t="s">
        <v>256</v>
      </c>
      <c r="E107">
        <v>138</v>
      </c>
      <c r="F107">
        <v>13.8</v>
      </c>
      <c r="G107">
        <v>25000</v>
      </c>
      <c r="H107">
        <v>-624</v>
      </c>
      <c r="I107">
        <v>1016</v>
      </c>
      <c r="J107">
        <v>-46</v>
      </c>
      <c r="K107">
        <v>-2269</v>
      </c>
      <c r="L107">
        <v>-2373</v>
      </c>
      <c r="M107">
        <v>-1517</v>
      </c>
      <c r="N107">
        <v>95</v>
      </c>
      <c r="O107">
        <v>2584</v>
      </c>
      <c r="P107">
        <v>-23403</v>
      </c>
      <c r="Q107">
        <v>-18435</v>
      </c>
      <c r="R107">
        <v>-18193</v>
      </c>
      <c r="S107">
        <v>-15481</v>
      </c>
      <c r="T107">
        <v>-11220</v>
      </c>
      <c r="U107">
        <v>-18893</v>
      </c>
      <c r="V107">
        <v>-19385</v>
      </c>
      <c r="W107">
        <v>-15870</v>
      </c>
      <c r="X107">
        <v>-17843</v>
      </c>
      <c r="Y107">
        <v>-12677</v>
      </c>
      <c r="Z107">
        <v>-16136</v>
      </c>
      <c r="AH107" t="s">
        <v>37</v>
      </c>
    </row>
    <row r="108" spans="1:34" x14ac:dyDescent="0.25">
      <c r="A108" t="s">
        <v>232</v>
      </c>
      <c r="B108" t="s">
        <v>257</v>
      </c>
      <c r="D108" t="s">
        <v>258</v>
      </c>
      <c r="E108">
        <v>34.5</v>
      </c>
      <c r="F108">
        <v>13.8</v>
      </c>
      <c r="G108">
        <v>5000</v>
      </c>
      <c r="AH108" t="s">
        <v>37</v>
      </c>
    </row>
    <row r="109" spans="1:34" x14ac:dyDescent="0.25">
      <c r="A109" t="s">
        <v>232</v>
      </c>
      <c r="B109" t="s">
        <v>259</v>
      </c>
      <c r="C109" t="s">
        <v>260</v>
      </c>
      <c r="D109" t="s">
        <v>261</v>
      </c>
      <c r="E109">
        <v>138</v>
      </c>
      <c r="F109">
        <v>34.5</v>
      </c>
      <c r="G109">
        <v>30000</v>
      </c>
      <c r="H109">
        <v>4745</v>
      </c>
      <c r="I109">
        <v>2310</v>
      </c>
      <c r="J109">
        <v>4030</v>
      </c>
      <c r="K109">
        <v>4165</v>
      </c>
      <c r="L109">
        <v>864</v>
      </c>
      <c r="M109">
        <v>2894</v>
      </c>
      <c r="N109">
        <v>2908</v>
      </c>
      <c r="O109">
        <v>1886</v>
      </c>
      <c r="P109">
        <v>4266</v>
      </c>
      <c r="Q109">
        <v>5718</v>
      </c>
      <c r="R109">
        <v>1953</v>
      </c>
      <c r="S109">
        <v>1982</v>
      </c>
      <c r="T109">
        <v>1537</v>
      </c>
      <c r="U109">
        <v>2209</v>
      </c>
      <c r="V109">
        <v>4191</v>
      </c>
      <c r="W109">
        <v>2487</v>
      </c>
      <c r="X109">
        <v>4511</v>
      </c>
      <c r="Y109">
        <v>2772</v>
      </c>
      <c r="Z109">
        <v>614</v>
      </c>
      <c r="AH109" t="s">
        <v>37</v>
      </c>
    </row>
    <row r="110" spans="1:34" x14ac:dyDescent="0.25">
      <c r="A110" t="s">
        <v>232</v>
      </c>
      <c r="B110" t="s">
        <v>262</v>
      </c>
      <c r="D110" t="s">
        <v>263</v>
      </c>
      <c r="E110">
        <v>34.5</v>
      </c>
      <c r="F110">
        <v>13.8</v>
      </c>
      <c r="G110">
        <v>6250</v>
      </c>
      <c r="AH110" t="s">
        <v>37</v>
      </c>
    </row>
    <row r="111" spans="1:34" x14ac:dyDescent="0.25">
      <c r="A111" t="s">
        <v>232</v>
      </c>
      <c r="B111" t="s">
        <v>264</v>
      </c>
      <c r="D111" t="s">
        <v>265</v>
      </c>
      <c r="E111">
        <v>34.5</v>
      </c>
      <c r="F111">
        <v>13.8</v>
      </c>
      <c r="G111">
        <v>3000</v>
      </c>
      <c r="AH111" t="s">
        <v>37</v>
      </c>
    </row>
    <row r="112" spans="1:34" x14ac:dyDescent="0.25">
      <c r="A112" t="s">
        <v>232</v>
      </c>
      <c r="B112" t="s">
        <v>266</v>
      </c>
      <c r="C112" t="s">
        <v>267</v>
      </c>
      <c r="D112" t="s">
        <v>268</v>
      </c>
      <c r="E112">
        <v>138</v>
      </c>
      <c r="F112">
        <v>13.8</v>
      </c>
      <c r="G112">
        <v>12500</v>
      </c>
      <c r="H112">
        <v>398</v>
      </c>
      <c r="I112">
        <v>-3320</v>
      </c>
      <c r="J112">
        <v>-4686</v>
      </c>
      <c r="K112">
        <v>-4953</v>
      </c>
      <c r="L112">
        <v>-3635</v>
      </c>
      <c r="M112">
        <v>-3270</v>
      </c>
      <c r="N112">
        <v>-3414</v>
      </c>
      <c r="O112">
        <v>-2454</v>
      </c>
      <c r="P112">
        <v>-1877</v>
      </c>
      <c r="Q112">
        <v>-1214</v>
      </c>
      <c r="R112">
        <v>-8957</v>
      </c>
      <c r="S112">
        <v>-12778</v>
      </c>
      <c r="T112">
        <v>-12587</v>
      </c>
      <c r="U112">
        <v>-12403</v>
      </c>
      <c r="V112">
        <v>-13274</v>
      </c>
      <c r="W112">
        <v>-921</v>
      </c>
      <c r="X112">
        <v>-1356</v>
      </c>
      <c r="Y112">
        <v>-1767</v>
      </c>
      <c r="Z112">
        <v>-2822</v>
      </c>
      <c r="AH112" t="s">
        <v>37</v>
      </c>
    </row>
    <row r="113" spans="1:34" x14ac:dyDescent="0.25">
      <c r="A113" t="s">
        <v>232</v>
      </c>
      <c r="B113" t="s">
        <v>269</v>
      </c>
      <c r="C113">
        <v>4645</v>
      </c>
      <c r="D113" t="s">
        <v>270</v>
      </c>
      <c r="E113">
        <v>138</v>
      </c>
      <c r="F113">
        <v>34.5</v>
      </c>
      <c r="G113">
        <v>25000</v>
      </c>
      <c r="H113">
        <v>-20742</v>
      </c>
      <c r="I113">
        <v>-21984</v>
      </c>
      <c r="J113">
        <v>-16308</v>
      </c>
      <c r="K113">
        <v>-16369</v>
      </c>
      <c r="L113">
        <v>-13881</v>
      </c>
      <c r="M113">
        <v>-13251</v>
      </c>
      <c r="N113">
        <v>-12159</v>
      </c>
      <c r="O113">
        <v>-8952</v>
      </c>
      <c r="P113">
        <v>-9366</v>
      </c>
      <c r="Q113">
        <v>-9100</v>
      </c>
      <c r="R113">
        <v>-10249</v>
      </c>
      <c r="S113">
        <v>-4724</v>
      </c>
      <c r="T113">
        <v>-4674</v>
      </c>
      <c r="U113">
        <v>-4585</v>
      </c>
      <c r="V113">
        <v>0</v>
      </c>
      <c r="W113">
        <v>-26280</v>
      </c>
      <c r="X113">
        <v>-21226</v>
      </c>
      <c r="Y113">
        <v>-18386</v>
      </c>
      <c r="Z113">
        <v>-16679</v>
      </c>
      <c r="AH113" t="s">
        <v>37</v>
      </c>
    </row>
    <row r="114" spans="1:34" x14ac:dyDescent="0.25">
      <c r="A114" t="s">
        <v>232</v>
      </c>
      <c r="B114" t="s">
        <v>271</v>
      </c>
      <c r="D114" t="s">
        <v>272</v>
      </c>
      <c r="E114">
        <v>34.5</v>
      </c>
      <c r="F114">
        <v>13.8</v>
      </c>
      <c r="G114">
        <v>2000</v>
      </c>
      <c r="AH114" t="s">
        <v>37</v>
      </c>
    </row>
    <row r="115" spans="1:34" x14ac:dyDescent="0.25">
      <c r="A115" t="s">
        <v>232</v>
      </c>
      <c r="B115" t="s">
        <v>273</v>
      </c>
      <c r="C115" t="s">
        <v>274</v>
      </c>
      <c r="D115" t="s">
        <v>275</v>
      </c>
      <c r="E115">
        <v>138</v>
      </c>
      <c r="F115">
        <v>13.8</v>
      </c>
      <c r="G115">
        <v>15000</v>
      </c>
      <c r="AH115" t="s">
        <v>37</v>
      </c>
    </row>
    <row r="116" spans="1:34" x14ac:dyDescent="0.25">
      <c r="A116" t="s">
        <v>232</v>
      </c>
      <c r="B116" t="s">
        <v>276</v>
      </c>
      <c r="C116">
        <v>4777</v>
      </c>
      <c r="D116" t="s">
        <v>277</v>
      </c>
      <c r="E116">
        <v>138</v>
      </c>
      <c r="F116">
        <v>34.5</v>
      </c>
      <c r="G116">
        <v>25000</v>
      </c>
      <c r="H116">
        <v>-2859</v>
      </c>
      <c r="I116">
        <v>1239</v>
      </c>
      <c r="J116">
        <v>1526</v>
      </c>
      <c r="K116">
        <v>97</v>
      </c>
      <c r="L116">
        <v>1011</v>
      </c>
      <c r="M116">
        <v>154</v>
      </c>
      <c r="N116">
        <v>-1078</v>
      </c>
      <c r="O116">
        <v>1007</v>
      </c>
      <c r="P116">
        <v>-75</v>
      </c>
      <c r="Q116">
        <v>1236</v>
      </c>
      <c r="R116">
        <v>1417</v>
      </c>
      <c r="S116">
        <v>-564</v>
      </c>
      <c r="T116">
        <v>-519</v>
      </c>
      <c r="U116">
        <v>-429</v>
      </c>
      <c r="V116">
        <v>811</v>
      </c>
      <c r="W116">
        <v>-501</v>
      </c>
      <c r="X116">
        <v>1507</v>
      </c>
      <c r="Y116">
        <v>866</v>
      </c>
      <c r="Z116">
        <v>-638</v>
      </c>
      <c r="AH116" t="s">
        <v>37</v>
      </c>
    </row>
    <row r="117" spans="1:34" x14ac:dyDescent="0.25">
      <c r="A117" t="s">
        <v>232</v>
      </c>
      <c r="B117" t="s">
        <v>278</v>
      </c>
      <c r="D117" t="s">
        <v>279</v>
      </c>
      <c r="E117">
        <v>34.5</v>
      </c>
      <c r="F117">
        <v>13.8</v>
      </c>
      <c r="G117">
        <v>7500</v>
      </c>
      <c r="H117">
        <v>826</v>
      </c>
      <c r="I117">
        <v>1021</v>
      </c>
      <c r="J117">
        <v>1160</v>
      </c>
      <c r="K117">
        <v>939</v>
      </c>
      <c r="L117">
        <v>698</v>
      </c>
      <c r="M117">
        <v>252</v>
      </c>
      <c r="N117">
        <v>471</v>
      </c>
      <c r="O117">
        <v>991</v>
      </c>
      <c r="P117">
        <v>604</v>
      </c>
      <c r="Q117">
        <v>724</v>
      </c>
      <c r="R117">
        <v>482</v>
      </c>
      <c r="S117">
        <v>-183</v>
      </c>
      <c r="T117">
        <v>-14</v>
      </c>
      <c r="U117">
        <v>88</v>
      </c>
      <c r="V117">
        <v>-257</v>
      </c>
      <c r="W117">
        <v>279</v>
      </c>
      <c r="X117">
        <v>-402</v>
      </c>
      <c r="Y117">
        <v>-352</v>
      </c>
      <c r="Z117">
        <v>-637</v>
      </c>
      <c r="AH117" t="s">
        <v>37</v>
      </c>
    </row>
    <row r="118" spans="1:34" x14ac:dyDescent="0.25">
      <c r="A118" t="s">
        <v>232</v>
      </c>
      <c r="B118" t="s">
        <v>280</v>
      </c>
      <c r="D118" t="s">
        <v>281</v>
      </c>
      <c r="E118">
        <v>34.5</v>
      </c>
      <c r="F118">
        <v>13.8</v>
      </c>
      <c r="G118">
        <v>18750</v>
      </c>
      <c r="H118">
        <v>215</v>
      </c>
      <c r="I118">
        <v>777</v>
      </c>
      <c r="J118">
        <v>993</v>
      </c>
      <c r="K118">
        <v>-549</v>
      </c>
      <c r="L118">
        <v>-697</v>
      </c>
      <c r="M118">
        <v>-1173</v>
      </c>
      <c r="N118">
        <v>-374</v>
      </c>
      <c r="O118">
        <v>41</v>
      </c>
      <c r="P118">
        <v>1298</v>
      </c>
      <c r="Q118">
        <v>910</v>
      </c>
      <c r="R118">
        <v>945</v>
      </c>
      <c r="S118">
        <v>25</v>
      </c>
      <c r="T118">
        <v>-752</v>
      </c>
      <c r="U118">
        <v>754</v>
      </c>
      <c r="V118">
        <v>-200</v>
      </c>
      <c r="W118">
        <v>-480</v>
      </c>
      <c r="X118">
        <v>-1708</v>
      </c>
      <c r="Y118">
        <v>-602</v>
      </c>
      <c r="Z118">
        <v>-1066</v>
      </c>
      <c r="AH118" t="s">
        <v>37</v>
      </c>
    </row>
    <row r="119" spans="1:34" x14ac:dyDescent="0.25">
      <c r="A119" t="s">
        <v>232</v>
      </c>
      <c r="B119" t="s">
        <v>282</v>
      </c>
      <c r="C119" t="s">
        <v>283</v>
      </c>
      <c r="D119" t="s">
        <v>284</v>
      </c>
      <c r="E119">
        <v>138</v>
      </c>
      <c r="F119">
        <v>34.5</v>
      </c>
      <c r="G119">
        <v>25000</v>
      </c>
      <c r="H119">
        <v>568</v>
      </c>
      <c r="I119">
        <v>1669</v>
      </c>
      <c r="J119">
        <v>5394</v>
      </c>
      <c r="K119">
        <v>3087</v>
      </c>
      <c r="L119">
        <v>2688</v>
      </c>
      <c r="M119">
        <v>1099</v>
      </c>
      <c r="N119">
        <v>2089</v>
      </c>
      <c r="O119">
        <v>544</v>
      </c>
      <c r="P119">
        <v>1854</v>
      </c>
      <c r="Q119">
        <v>1064</v>
      </c>
      <c r="R119">
        <v>-84</v>
      </c>
      <c r="S119">
        <v>245</v>
      </c>
      <c r="T119">
        <v>58</v>
      </c>
      <c r="U119">
        <v>818</v>
      </c>
      <c r="V119">
        <v>2253</v>
      </c>
      <c r="W119">
        <v>2334</v>
      </c>
      <c r="X119">
        <v>1324</v>
      </c>
      <c r="Y119">
        <v>1277</v>
      </c>
      <c r="Z119">
        <v>1475</v>
      </c>
      <c r="AH119" t="s">
        <v>37</v>
      </c>
    </row>
    <row r="120" spans="1:34" x14ac:dyDescent="0.25">
      <c r="A120" t="s">
        <v>232</v>
      </c>
      <c r="B120" t="s">
        <v>285</v>
      </c>
      <c r="D120" t="s">
        <v>286</v>
      </c>
      <c r="E120">
        <v>34.5</v>
      </c>
      <c r="F120">
        <v>13.8</v>
      </c>
      <c r="G120">
        <v>3000</v>
      </c>
      <c r="H120">
        <v>1</v>
      </c>
      <c r="I120">
        <v>8</v>
      </c>
      <c r="J120">
        <v>2</v>
      </c>
      <c r="K120">
        <v>5</v>
      </c>
      <c r="L120">
        <v>15</v>
      </c>
      <c r="M120">
        <v>6</v>
      </c>
      <c r="N120">
        <v>11</v>
      </c>
      <c r="O120">
        <v>9</v>
      </c>
      <c r="P120">
        <v>12</v>
      </c>
      <c r="Q120">
        <v>2</v>
      </c>
      <c r="R120">
        <v>1</v>
      </c>
      <c r="S120">
        <v>4</v>
      </c>
      <c r="T120">
        <v>1</v>
      </c>
      <c r="U120">
        <v>2</v>
      </c>
      <c r="V120">
        <v>1</v>
      </c>
      <c r="W120">
        <v>17</v>
      </c>
      <c r="X120">
        <v>-7</v>
      </c>
      <c r="Y120">
        <v>13</v>
      </c>
      <c r="Z120">
        <v>-1</v>
      </c>
      <c r="AH120" t="s">
        <v>37</v>
      </c>
    </row>
    <row r="121" spans="1:34" x14ac:dyDescent="0.25">
      <c r="A121" t="s">
        <v>232</v>
      </c>
      <c r="B121" t="s">
        <v>287</v>
      </c>
      <c r="D121" t="s">
        <v>288</v>
      </c>
      <c r="E121">
        <v>34.5</v>
      </c>
      <c r="F121">
        <v>13.8</v>
      </c>
      <c r="G121">
        <v>3000</v>
      </c>
      <c r="AH121" t="s">
        <v>37</v>
      </c>
    </row>
    <row r="122" spans="1:34" x14ac:dyDescent="0.25">
      <c r="A122" t="s">
        <v>232</v>
      </c>
      <c r="B122" t="s">
        <v>289</v>
      </c>
      <c r="C122" t="s">
        <v>290</v>
      </c>
      <c r="D122" t="s">
        <v>291</v>
      </c>
      <c r="E122">
        <v>138</v>
      </c>
      <c r="F122">
        <v>34.5</v>
      </c>
      <c r="G122">
        <v>30000</v>
      </c>
      <c r="H122">
        <v>-7387</v>
      </c>
      <c r="I122">
        <v>-6300</v>
      </c>
      <c r="J122">
        <v>-6554</v>
      </c>
      <c r="K122">
        <v>-6077</v>
      </c>
      <c r="L122">
        <v>-6214</v>
      </c>
      <c r="M122">
        <v>-5486</v>
      </c>
      <c r="N122">
        <v>-3484</v>
      </c>
      <c r="O122">
        <v>-2911</v>
      </c>
      <c r="P122">
        <v>-4775</v>
      </c>
      <c r="Q122">
        <v>-3779</v>
      </c>
      <c r="R122">
        <v>-6178</v>
      </c>
      <c r="S122">
        <v>-6399</v>
      </c>
      <c r="T122">
        <v>-5978</v>
      </c>
      <c r="U122">
        <v>-7215</v>
      </c>
      <c r="V122">
        <v>-7699</v>
      </c>
      <c r="W122">
        <v>-7727</v>
      </c>
      <c r="X122">
        <v>-6328</v>
      </c>
      <c r="Y122">
        <v>-6263</v>
      </c>
      <c r="Z122">
        <v>-5737</v>
      </c>
      <c r="AH122" t="s">
        <v>37</v>
      </c>
    </row>
    <row r="123" spans="1:34" x14ac:dyDescent="0.25">
      <c r="A123" t="s">
        <v>232</v>
      </c>
      <c r="B123" t="s">
        <v>292</v>
      </c>
      <c r="C123" t="s">
        <v>293</v>
      </c>
      <c r="D123" t="s">
        <v>294</v>
      </c>
      <c r="E123">
        <v>138</v>
      </c>
      <c r="F123">
        <v>34.5</v>
      </c>
      <c r="G123">
        <v>15000</v>
      </c>
      <c r="H123">
        <v>-786</v>
      </c>
      <c r="I123">
        <v>-132</v>
      </c>
      <c r="J123">
        <v>-874</v>
      </c>
      <c r="K123">
        <v>-1415</v>
      </c>
      <c r="L123">
        <v>-788</v>
      </c>
      <c r="M123">
        <v>-848</v>
      </c>
      <c r="N123">
        <v>-704</v>
      </c>
      <c r="O123">
        <v>39</v>
      </c>
      <c r="P123">
        <v>-1198</v>
      </c>
      <c r="Q123">
        <v>-1172</v>
      </c>
      <c r="R123">
        <v>-1303</v>
      </c>
      <c r="S123">
        <v>-851</v>
      </c>
      <c r="T123">
        <v>-576</v>
      </c>
      <c r="U123">
        <v>201</v>
      </c>
      <c r="V123">
        <v>1</v>
      </c>
      <c r="W123">
        <v>-1334</v>
      </c>
      <c r="X123">
        <v>-1448</v>
      </c>
      <c r="Y123">
        <v>-451</v>
      </c>
      <c r="Z123">
        <v>-1063</v>
      </c>
      <c r="AH123" t="s">
        <v>37</v>
      </c>
    </row>
    <row r="124" spans="1:34" x14ac:dyDescent="0.25">
      <c r="A124" t="s">
        <v>232</v>
      </c>
      <c r="B124" t="s">
        <v>295</v>
      </c>
      <c r="C124" t="s">
        <v>296</v>
      </c>
      <c r="D124" t="s">
        <v>297</v>
      </c>
      <c r="E124">
        <v>138</v>
      </c>
      <c r="F124">
        <v>13.8</v>
      </c>
      <c r="G124">
        <v>40000</v>
      </c>
      <c r="H124">
        <v>4406</v>
      </c>
      <c r="I124">
        <v>6718</v>
      </c>
      <c r="J124">
        <v>6739</v>
      </c>
      <c r="K124">
        <v>3030</v>
      </c>
      <c r="L124">
        <v>2969</v>
      </c>
      <c r="M124">
        <v>3028</v>
      </c>
      <c r="N124">
        <v>4570</v>
      </c>
      <c r="O124">
        <v>6316</v>
      </c>
      <c r="P124">
        <v>5375</v>
      </c>
      <c r="Q124">
        <v>6459</v>
      </c>
      <c r="R124">
        <v>4459</v>
      </c>
      <c r="S124">
        <v>-163</v>
      </c>
      <c r="T124">
        <v>2895</v>
      </c>
      <c r="U124">
        <v>-1160</v>
      </c>
      <c r="V124">
        <v>2092</v>
      </c>
      <c r="W124">
        <v>3544</v>
      </c>
      <c r="X124">
        <v>1384</v>
      </c>
      <c r="Y124">
        <v>900</v>
      </c>
      <c r="Z124">
        <v>-905</v>
      </c>
      <c r="AH124" t="s">
        <v>37</v>
      </c>
    </row>
    <row r="125" spans="1:34" x14ac:dyDescent="0.25">
      <c r="A125" t="s">
        <v>232</v>
      </c>
      <c r="B125" t="s">
        <v>298</v>
      </c>
      <c r="C125" t="s">
        <v>299</v>
      </c>
      <c r="D125" t="s">
        <v>300</v>
      </c>
      <c r="E125">
        <v>138</v>
      </c>
      <c r="F125">
        <v>34.5</v>
      </c>
      <c r="G125">
        <v>25000</v>
      </c>
      <c r="H125">
        <v>-7500</v>
      </c>
      <c r="I125">
        <v>-6054</v>
      </c>
      <c r="J125">
        <v>-8688</v>
      </c>
      <c r="K125">
        <v>-10920</v>
      </c>
      <c r="L125">
        <v>-9439</v>
      </c>
      <c r="M125">
        <v>-9434</v>
      </c>
      <c r="N125">
        <v>-5370</v>
      </c>
      <c r="O125">
        <v>-5306</v>
      </c>
      <c r="P125">
        <v>-4538</v>
      </c>
      <c r="Q125">
        <v>-3808</v>
      </c>
      <c r="R125">
        <v>-6503</v>
      </c>
      <c r="S125">
        <v>-10156</v>
      </c>
      <c r="T125">
        <v>-7259</v>
      </c>
      <c r="U125">
        <v>-10423</v>
      </c>
      <c r="V125">
        <v>-12213</v>
      </c>
      <c r="W125">
        <v>-11010</v>
      </c>
      <c r="X125">
        <v>-11257</v>
      </c>
      <c r="Y125">
        <v>-10876</v>
      </c>
      <c r="Z125">
        <v>-10929</v>
      </c>
      <c r="AH125" t="s">
        <v>37</v>
      </c>
    </row>
    <row r="126" spans="1:34" x14ac:dyDescent="0.25">
      <c r="A126" t="s">
        <v>232</v>
      </c>
      <c r="B126" t="s">
        <v>301</v>
      </c>
      <c r="C126" t="s">
        <v>302</v>
      </c>
      <c r="D126" t="s">
        <v>303</v>
      </c>
      <c r="E126">
        <v>138</v>
      </c>
      <c r="F126">
        <v>13.8</v>
      </c>
      <c r="G126">
        <v>25000</v>
      </c>
      <c r="H126">
        <v>3868</v>
      </c>
      <c r="I126">
        <v>2403</v>
      </c>
      <c r="J126">
        <v>2577</v>
      </c>
      <c r="K126">
        <v>2587</v>
      </c>
      <c r="L126">
        <v>2189</v>
      </c>
      <c r="M126">
        <v>1561</v>
      </c>
      <c r="N126">
        <v>2639</v>
      </c>
      <c r="O126">
        <v>3066</v>
      </c>
      <c r="P126">
        <v>2528</v>
      </c>
      <c r="Q126">
        <v>4086</v>
      </c>
      <c r="R126">
        <v>3005</v>
      </c>
      <c r="S126">
        <v>3369</v>
      </c>
      <c r="T126">
        <v>2645</v>
      </c>
      <c r="U126">
        <v>2819</v>
      </c>
      <c r="V126">
        <v>1671</v>
      </c>
      <c r="W126">
        <v>696</v>
      </c>
      <c r="X126">
        <v>109</v>
      </c>
      <c r="Y126">
        <v>351</v>
      </c>
      <c r="Z126">
        <v>-1176</v>
      </c>
      <c r="AH126" t="s">
        <v>37</v>
      </c>
    </row>
    <row r="127" spans="1:34" x14ac:dyDescent="0.25">
      <c r="A127" t="s">
        <v>232</v>
      </c>
      <c r="B127" t="s">
        <v>304</v>
      </c>
      <c r="C127" t="s">
        <v>305</v>
      </c>
      <c r="D127" t="s">
        <v>306</v>
      </c>
      <c r="E127">
        <v>138</v>
      </c>
      <c r="F127">
        <v>13.8</v>
      </c>
      <c r="G127">
        <v>25000</v>
      </c>
      <c r="H127">
        <v>3812</v>
      </c>
      <c r="I127">
        <v>2672</v>
      </c>
      <c r="J127">
        <v>3847</v>
      </c>
      <c r="K127">
        <v>2586</v>
      </c>
      <c r="L127">
        <v>2500</v>
      </c>
      <c r="M127">
        <v>1450</v>
      </c>
      <c r="N127">
        <v>2984</v>
      </c>
      <c r="O127">
        <v>3269</v>
      </c>
      <c r="P127">
        <v>3924</v>
      </c>
      <c r="Q127">
        <v>4658</v>
      </c>
      <c r="R127">
        <v>3211</v>
      </c>
      <c r="S127">
        <v>3327</v>
      </c>
      <c r="T127">
        <v>2353</v>
      </c>
      <c r="U127">
        <v>3244</v>
      </c>
      <c r="V127">
        <v>2358</v>
      </c>
      <c r="W127">
        <v>3378</v>
      </c>
      <c r="X127">
        <v>-160</v>
      </c>
      <c r="Y127">
        <v>224</v>
      </c>
      <c r="Z127">
        <v>-1368</v>
      </c>
      <c r="AH127" t="s">
        <v>37</v>
      </c>
    </row>
    <row r="128" spans="1:34" x14ac:dyDescent="0.25">
      <c r="A128" t="s">
        <v>232</v>
      </c>
      <c r="B128" t="s">
        <v>307</v>
      </c>
      <c r="C128" t="s">
        <v>308</v>
      </c>
      <c r="D128" t="s">
        <v>309</v>
      </c>
      <c r="E128">
        <v>138</v>
      </c>
      <c r="F128">
        <v>13.8</v>
      </c>
      <c r="G128">
        <v>30000</v>
      </c>
      <c r="H128">
        <v>2787</v>
      </c>
      <c r="I128">
        <v>2154</v>
      </c>
      <c r="J128">
        <v>2343</v>
      </c>
      <c r="K128">
        <v>1518</v>
      </c>
      <c r="L128">
        <v>1361</v>
      </c>
      <c r="M128">
        <v>697</v>
      </c>
      <c r="N128">
        <v>1451</v>
      </c>
      <c r="O128">
        <v>2098</v>
      </c>
      <c r="P128">
        <v>2536</v>
      </c>
      <c r="Q128">
        <v>2389</v>
      </c>
      <c r="R128">
        <v>1334</v>
      </c>
      <c r="S128">
        <v>963</v>
      </c>
      <c r="T128">
        <v>213</v>
      </c>
      <c r="U128">
        <v>248</v>
      </c>
      <c r="V128">
        <v>904</v>
      </c>
      <c r="W128">
        <v>1082</v>
      </c>
      <c r="X128">
        <v>-1152</v>
      </c>
      <c r="Y128">
        <v>-483</v>
      </c>
      <c r="Z128">
        <v>-1687</v>
      </c>
      <c r="AH128" t="s">
        <v>37</v>
      </c>
    </row>
    <row r="129" spans="1:34" x14ac:dyDescent="0.25">
      <c r="A129" t="s">
        <v>232</v>
      </c>
      <c r="B129" t="s">
        <v>310</v>
      </c>
      <c r="C129" t="s">
        <v>311</v>
      </c>
      <c r="D129" t="s">
        <v>312</v>
      </c>
      <c r="E129">
        <v>138</v>
      </c>
      <c r="F129">
        <v>13.8</v>
      </c>
      <c r="G129">
        <v>30000</v>
      </c>
      <c r="H129">
        <v>5684</v>
      </c>
      <c r="I129">
        <v>3282</v>
      </c>
      <c r="J129">
        <v>6191</v>
      </c>
      <c r="K129">
        <v>4110</v>
      </c>
      <c r="L129">
        <v>3910</v>
      </c>
      <c r="M129">
        <v>2549</v>
      </c>
      <c r="N129">
        <v>100</v>
      </c>
      <c r="O129">
        <v>455</v>
      </c>
      <c r="P129">
        <v>432</v>
      </c>
      <c r="Q129">
        <v>4921</v>
      </c>
      <c r="R129">
        <v>5176</v>
      </c>
      <c r="S129">
        <v>5653</v>
      </c>
      <c r="T129">
        <v>989</v>
      </c>
      <c r="U129">
        <v>398</v>
      </c>
      <c r="V129">
        <v>2826</v>
      </c>
      <c r="W129">
        <v>4818</v>
      </c>
      <c r="X129">
        <v>625</v>
      </c>
      <c r="Y129">
        <v>1317</v>
      </c>
      <c r="Z129">
        <v>-629</v>
      </c>
      <c r="AH129" t="s">
        <v>37</v>
      </c>
    </row>
    <row r="130" spans="1:34" x14ac:dyDescent="0.25">
      <c r="A130" t="s">
        <v>232</v>
      </c>
      <c r="B130" t="s">
        <v>313</v>
      </c>
      <c r="C130" t="s">
        <v>314</v>
      </c>
      <c r="D130" t="s">
        <v>315</v>
      </c>
      <c r="E130">
        <v>138</v>
      </c>
      <c r="F130">
        <v>13.8</v>
      </c>
      <c r="G130">
        <v>20000</v>
      </c>
      <c r="H130">
        <v>3310</v>
      </c>
      <c r="I130">
        <v>2350</v>
      </c>
      <c r="J130">
        <v>4045</v>
      </c>
      <c r="K130">
        <v>1945</v>
      </c>
      <c r="L130">
        <v>1718</v>
      </c>
      <c r="M130">
        <v>1187</v>
      </c>
      <c r="N130">
        <v>2019</v>
      </c>
      <c r="O130">
        <v>2792</v>
      </c>
      <c r="P130">
        <v>3272</v>
      </c>
      <c r="Q130">
        <v>4760</v>
      </c>
      <c r="R130">
        <v>3019</v>
      </c>
      <c r="S130">
        <v>3100</v>
      </c>
      <c r="T130">
        <v>1324</v>
      </c>
      <c r="U130">
        <v>2132</v>
      </c>
      <c r="V130">
        <v>813</v>
      </c>
      <c r="W130">
        <v>996</v>
      </c>
      <c r="X130">
        <v>-892</v>
      </c>
      <c r="Y130">
        <v>-74</v>
      </c>
      <c r="Z130">
        <v>-1389</v>
      </c>
      <c r="AH130" t="s">
        <v>37</v>
      </c>
    </row>
    <row r="131" spans="1:34" x14ac:dyDescent="0.25">
      <c r="A131" t="s">
        <v>232</v>
      </c>
      <c r="B131" t="s">
        <v>316</v>
      </c>
      <c r="C131" t="s">
        <v>317</v>
      </c>
      <c r="D131" t="s">
        <v>318</v>
      </c>
      <c r="E131">
        <v>138</v>
      </c>
      <c r="F131">
        <v>34.5</v>
      </c>
      <c r="G131">
        <v>30000</v>
      </c>
      <c r="H131">
        <v>-508</v>
      </c>
      <c r="I131">
        <v>1011</v>
      </c>
      <c r="J131">
        <v>937</v>
      </c>
      <c r="K131">
        <v>-4079</v>
      </c>
      <c r="L131">
        <v>-4268</v>
      </c>
      <c r="M131">
        <v>-4388</v>
      </c>
      <c r="N131">
        <v>-1957</v>
      </c>
      <c r="O131">
        <v>-1349</v>
      </c>
      <c r="P131">
        <v>-861</v>
      </c>
      <c r="Q131">
        <v>135</v>
      </c>
      <c r="R131">
        <v>-451</v>
      </c>
      <c r="S131">
        <v>-784</v>
      </c>
      <c r="T131">
        <v>-2894</v>
      </c>
      <c r="U131">
        <v>-2038</v>
      </c>
      <c r="V131">
        <v>1480</v>
      </c>
      <c r="W131">
        <v>-615</v>
      </c>
      <c r="X131">
        <v>-8082</v>
      </c>
      <c r="Y131">
        <v>-8161</v>
      </c>
      <c r="Z131">
        <v>-8075</v>
      </c>
      <c r="AH131" t="s">
        <v>37</v>
      </c>
    </row>
    <row r="132" spans="1:34" x14ac:dyDescent="0.25">
      <c r="A132" t="s">
        <v>232</v>
      </c>
      <c r="B132" t="s">
        <v>319</v>
      </c>
      <c r="C132" t="s">
        <v>320</v>
      </c>
      <c r="D132" t="s">
        <v>321</v>
      </c>
      <c r="E132">
        <v>138</v>
      </c>
      <c r="F132">
        <v>13.8</v>
      </c>
      <c r="G132">
        <v>30000</v>
      </c>
      <c r="H132">
        <v>2346</v>
      </c>
      <c r="I132">
        <v>896</v>
      </c>
      <c r="J132">
        <v>2203</v>
      </c>
      <c r="K132">
        <v>534</v>
      </c>
      <c r="L132">
        <v>606</v>
      </c>
      <c r="M132">
        <v>624</v>
      </c>
      <c r="N132">
        <v>756</v>
      </c>
      <c r="O132">
        <v>2288</v>
      </c>
      <c r="P132">
        <v>2257</v>
      </c>
      <c r="Q132">
        <v>2009</v>
      </c>
      <c r="R132">
        <v>1203</v>
      </c>
      <c r="S132">
        <v>989</v>
      </c>
      <c r="T132">
        <v>357</v>
      </c>
      <c r="U132">
        <v>950</v>
      </c>
      <c r="V132">
        <v>-157</v>
      </c>
      <c r="W132">
        <v>424</v>
      </c>
      <c r="X132">
        <v>-3062</v>
      </c>
      <c r="Y132">
        <v>-2359</v>
      </c>
      <c r="Z132">
        <v>-3308</v>
      </c>
      <c r="AH132" t="s">
        <v>37</v>
      </c>
    </row>
    <row r="133" spans="1:34" x14ac:dyDescent="0.25">
      <c r="A133" t="s">
        <v>232</v>
      </c>
      <c r="B133" t="s">
        <v>322</v>
      </c>
      <c r="D133" t="s">
        <v>323</v>
      </c>
      <c r="E133">
        <v>34.5</v>
      </c>
      <c r="F133">
        <v>13.8</v>
      </c>
      <c r="G133">
        <v>5000</v>
      </c>
      <c r="H133">
        <v>430</v>
      </c>
      <c r="I133">
        <v>204</v>
      </c>
      <c r="J133">
        <v>368</v>
      </c>
      <c r="K133">
        <v>488</v>
      </c>
      <c r="L133">
        <v>226</v>
      </c>
      <c r="M133">
        <v>323</v>
      </c>
      <c r="N133">
        <v>203</v>
      </c>
      <c r="O133">
        <v>220</v>
      </c>
      <c r="P133">
        <v>398</v>
      </c>
      <c r="Q133">
        <v>460</v>
      </c>
      <c r="R133">
        <v>369</v>
      </c>
      <c r="S133">
        <v>376</v>
      </c>
      <c r="T133">
        <v>1</v>
      </c>
      <c r="U133">
        <v>414</v>
      </c>
      <c r="V133">
        <v>314</v>
      </c>
      <c r="W133">
        <v>79</v>
      </c>
      <c r="X133">
        <v>287</v>
      </c>
      <c r="Y133">
        <v>267</v>
      </c>
      <c r="Z133">
        <v>242</v>
      </c>
      <c r="AH133" t="s">
        <v>37</v>
      </c>
    </row>
    <row r="134" spans="1:34" x14ac:dyDescent="0.25">
      <c r="A134" t="s">
        <v>232</v>
      </c>
      <c r="B134" t="s">
        <v>324</v>
      </c>
      <c r="D134" t="s">
        <v>325</v>
      </c>
      <c r="E134">
        <v>34.5</v>
      </c>
      <c r="F134">
        <v>13.8</v>
      </c>
      <c r="G134">
        <v>3000</v>
      </c>
      <c r="AH134" t="s">
        <v>37</v>
      </c>
    </row>
    <row r="135" spans="1:34" x14ac:dyDescent="0.25">
      <c r="A135" t="s">
        <v>232</v>
      </c>
      <c r="B135" t="s">
        <v>326</v>
      </c>
      <c r="C135" t="s">
        <v>327</v>
      </c>
      <c r="D135" t="s">
        <v>328</v>
      </c>
      <c r="E135">
        <v>138</v>
      </c>
      <c r="F135">
        <v>34.5</v>
      </c>
      <c r="G135">
        <v>25000</v>
      </c>
      <c r="H135">
        <v>-4993</v>
      </c>
      <c r="I135">
        <v>-3544</v>
      </c>
      <c r="J135">
        <v>-3804</v>
      </c>
      <c r="K135">
        <v>-17962</v>
      </c>
      <c r="L135">
        <v>-17628</v>
      </c>
      <c r="M135">
        <v>-19710</v>
      </c>
      <c r="N135">
        <v>-17792</v>
      </c>
      <c r="O135">
        <v>-18432</v>
      </c>
      <c r="P135">
        <v>-17451</v>
      </c>
      <c r="Q135">
        <v>-17305</v>
      </c>
      <c r="R135">
        <v>-20363</v>
      </c>
      <c r="S135">
        <v>-14314</v>
      </c>
      <c r="T135">
        <v>-7882</v>
      </c>
      <c r="U135">
        <v>-6070</v>
      </c>
      <c r="V135">
        <v>-14087</v>
      </c>
      <c r="W135">
        <v>-19400</v>
      </c>
      <c r="X135">
        <v>-19942</v>
      </c>
      <c r="Y135">
        <v>-19710</v>
      </c>
      <c r="Z135">
        <v>-21248</v>
      </c>
      <c r="AH135" t="s">
        <v>37</v>
      </c>
    </row>
    <row r="136" spans="1:34" x14ac:dyDescent="0.25">
      <c r="A136" t="s">
        <v>232</v>
      </c>
      <c r="B136" t="s">
        <v>329</v>
      </c>
      <c r="D136" t="s">
        <v>330</v>
      </c>
      <c r="E136">
        <v>34.5</v>
      </c>
      <c r="F136">
        <v>13.8</v>
      </c>
      <c r="G136">
        <v>3000</v>
      </c>
      <c r="AH136" t="s">
        <v>37</v>
      </c>
    </row>
    <row r="137" spans="1:34" x14ac:dyDescent="0.25">
      <c r="A137" t="s">
        <v>232</v>
      </c>
      <c r="B137" t="s">
        <v>331</v>
      </c>
      <c r="C137" t="s">
        <v>332</v>
      </c>
      <c r="D137" t="s">
        <v>333</v>
      </c>
      <c r="E137">
        <v>138</v>
      </c>
      <c r="F137">
        <v>13.8</v>
      </c>
      <c r="G137">
        <v>30000</v>
      </c>
      <c r="H137">
        <v>778</v>
      </c>
      <c r="I137">
        <v>966</v>
      </c>
      <c r="J137">
        <v>1185</v>
      </c>
      <c r="K137">
        <v>1460</v>
      </c>
      <c r="L137">
        <v>932</v>
      </c>
      <c r="M137">
        <v>790</v>
      </c>
      <c r="N137">
        <v>1480</v>
      </c>
      <c r="O137">
        <v>239</v>
      </c>
      <c r="P137">
        <v>1021</v>
      </c>
      <c r="Q137">
        <v>1067</v>
      </c>
      <c r="R137">
        <v>146</v>
      </c>
      <c r="S137">
        <v>44</v>
      </c>
      <c r="T137">
        <v>603</v>
      </c>
      <c r="U137">
        <v>963</v>
      </c>
      <c r="V137">
        <v>1715</v>
      </c>
      <c r="W137">
        <v>959</v>
      </c>
      <c r="X137">
        <v>423</v>
      </c>
      <c r="Y137">
        <v>1535</v>
      </c>
      <c r="Z137">
        <v>135</v>
      </c>
      <c r="AH137" t="s">
        <v>37</v>
      </c>
    </row>
    <row r="138" spans="1:34" x14ac:dyDescent="0.25">
      <c r="A138" t="s">
        <v>232</v>
      </c>
      <c r="B138" t="s">
        <v>334</v>
      </c>
      <c r="D138" t="s">
        <v>335</v>
      </c>
      <c r="E138">
        <v>34.5</v>
      </c>
      <c r="F138">
        <v>13.8</v>
      </c>
      <c r="G138">
        <v>3000</v>
      </c>
      <c r="AH138" t="s">
        <v>37</v>
      </c>
    </row>
    <row r="139" spans="1:34" x14ac:dyDescent="0.25">
      <c r="A139" t="s">
        <v>336</v>
      </c>
      <c r="B139" t="s">
        <v>337</v>
      </c>
      <c r="C139" t="s">
        <v>338</v>
      </c>
      <c r="D139" t="s">
        <v>339</v>
      </c>
      <c r="E139">
        <v>138</v>
      </c>
      <c r="F139">
        <v>13.8</v>
      </c>
      <c r="G139">
        <v>25000</v>
      </c>
      <c r="H139">
        <v>1893</v>
      </c>
      <c r="I139">
        <v>4220</v>
      </c>
      <c r="J139">
        <v>2747</v>
      </c>
      <c r="K139">
        <v>1091</v>
      </c>
      <c r="L139">
        <v>1090</v>
      </c>
      <c r="M139">
        <v>407</v>
      </c>
      <c r="N139">
        <v>-145</v>
      </c>
      <c r="O139">
        <v>1510</v>
      </c>
      <c r="P139">
        <v>405</v>
      </c>
      <c r="Q139">
        <v>447</v>
      </c>
      <c r="R139">
        <v>2050</v>
      </c>
      <c r="S139">
        <v>-351</v>
      </c>
      <c r="T139">
        <v>-23</v>
      </c>
      <c r="U139">
        <v>-4</v>
      </c>
      <c r="V139">
        <v>0</v>
      </c>
      <c r="W139">
        <v>0</v>
      </c>
      <c r="X139">
        <v>-22562</v>
      </c>
      <c r="Y139">
        <v>-20178</v>
      </c>
      <c r="Z139">
        <v>-3669</v>
      </c>
      <c r="AH139" t="s">
        <v>37</v>
      </c>
    </row>
    <row r="140" spans="1:34" x14ac:dyDescent="0.25">
      <c r="A140" t="s">
        <v>336</v>
      </c>
      <c r="B140" t="s">
        <v>340</v>
      </c>
      <c r="C140" t="s">
        <v>341</v>
      </c>
      <c r="D140" t="s">
        <v>342</v>
      </c>
      <c r="E140">
        <v>138</v>
      </c>
      <c r="F140">
        <v>13.8</v>
      </c>
      <c r="G140">
        <v>25000</v>
      </c>
      <c r="H140">
        <v>-198</v>
      </c>
      <c r="I140">
        <v>396</v>
      </c>
      <c r="J140">
        <v>363</v>
      </c>
      <c r="K140">
        <v>-264</v>
      </c>
      <c r="L140">
        <v>-238</v>
      </c>
      <c r="M140">
        <v>-578</v>
      </c>
      <c r="N140">
        <v>-833</v>
      </c>
      <c r="O140">
        <v>532</v>
      </c>
      <c r="P140">
        <v>243</v>
      </c>
      <c r="Q140">
        <v>758</v>
      </c>
      <c r="R140">
        <v>725</v>
      </c>
      <c r="S140">
        <v>-259</v>
      </c>
      <c r="T140">
        <v>-111</v>
      </c>
      <c r="U140">
        <v>1280</v>
      </c>
      <c r="V140">
        <v>-405</v>
      </c>
      <c r="W140">
        <v>1398</v>
      </c>
      <c r="X140">
        <v>281</v>
      </c>
      <c r="Y140">
        <v>-147</v>
      </c>
      <c r="Z140">
        <v>-611</v>
      </c>
      <c r="AH140" t="s">
        <v>37</v>
      </c>
    </row>
    <row r="141" spans="1:34" x14ac:dyDescent="0.25">
      <c r="A141" t="s">
        <v>336</v>
      </c>
      <c r="B141" t="s">
        <v>340</v>
      </c>
      <c r="D141" t="s">
        <v>343</v>
      </c>
      <c r="E141">
        <v>13.8</v>
      </c>
      <c r="F141">
        <v>34.5</v>
      </c>
      <c r="G141">
        <v>9375</v>
      </c>
      <c r="H141">
        <v>274</v>
      </c>
      <c r="I141">
        <v>1141</v>
      </c>
      <c r="J141">
        <v>941</v>
      </c>
      <c r="K141">
        <v>59</v>
      </c>
      <c r="L141">
        <v>11</v>
      </c>
      <c r="M141">
        <v>434</v>
      </c>
      <c r="N141">
        <v>253</v>
      </c>
      <c r="O141">
        <v>327</v>
      </c>
      <c r="P141">
        <v>639</v>
      </c>
      <c r="Q141">
        <v>83</v>
      </c>
      <c r="R141">
        <v>1193</v>
      </c>
      <c r="S141">
        <v>764</v>
      </c>
      <c r="T141">
        <v>1046</v>
      </c>
      <c r="U141">
        <v>2419</v>
      </c>
      <c r="V141">
        <v>607</v>
      </c>
      <c r="W141">
        <v>886</v>
      </c>
      <c r="X141">
        <v>-66</v>
      </c>
      <c r="Y141">
        <v>-29</v>
      </c>
      <c r="Z141">
        <v>-183</v>
      </c>
      <c r="AH141" t="s">
        <v>37</v>
      </c>
    </row>
    <row r="142" spans="1:34" x14ac:dyDescent="0.25">
      <c r="A142" t="s">
        <v>336</v>
      </c>
      <c r="B142" t="s">
        <v>344</v>
      </c>
      <c r="D142" t="s">
        <v>345</v>
      </c>
      <c r="E142">
        <v>34.5</v>
      </c>
      <c r="F142">
        <v>13.8</v>
      </c>
      <c r="G142">
        <v>3000</v>
      </c>
      <c r="H142">
        <v>15</v>
      </c>
      <c r="I142">
        <v>227</v>
      </c>
      <c r="J142">
        <v>341</v>
      </c>
      <c r="K142">
        <v>269</v>
      </c>
      <c r="L142">
        <v>420</v>
      </c>
      <c r="M142">
        <v>17</v>
      </c>
      <c r="N142">
        <v>103</v>
      </c>
      <c r="O142">
        <v>402</v>
      </c>
      <c r="P142">
        <v>285</v>
      </c>
      <c r="Q142">
        <v>109</v>
      </c>
      <c r="R142">
        <v>92</v>
      </c>
      <c r="S142">
        <v>83</v>
      </c>
      <c r="T142">
        <v>170</v>
      </c>
      <c r="U142">
        <v>314</v>
      </c>
      <c r="V142">
        <v>2</v>
      </c>
      <c r="W142">
        <v>15</v>
      </c>
      <c r="X142">
        <v>-100</v>
      </c>
      <c r="Y142">
        <v>-82</v>
      </c>
      <c r="Z142">
        <v>-173</v>
      </c>
      <c r="AH142" t="s">
        <v>37</v>
      </c>
    </row>
    <row r="143" spans="1:34" x14ac:dyDescent="0.25">
      <c r="A143" t="s">
        <v>336</v>
      </c>
      <c r="B143" t="s">
        <v>346</v>
      </c>
      <c r="C143" t="s">
        <v>347</v>
      </c>
      <c r="D143" t="s">
        <v>348</v>
      </c>
      <c r="E143">
        <v>138</v>
      </c>
      <c r="F143">
        <v>34.5</v>
      </c>
      <c r="G143">
        <v>25000</v>
      </c>
      <c r="H143">
        <v>-7680</v>
      </c>
      <c r="I143">
        <v>-5592</v>
      </c>
      <c r="J143">
        <v>-8409</v>
      </c>
      <c r="K143">
        <v>-8104</v>
      </c>
      <c r="L143">
        <v>-8194</v>
      </c>
      <c r="M143">
        <v>-5530</v>
      </c>
      <c r="N143">
        <v>-3817</v>
      </c>
      <c r="O143">
        <v>-5346</v>
      </c>
      <c r="P143">
        <v>-7196</v>
      </c>
      <c r="Q143">
        <v>-7161</v>
      </c>
      <c r="R143">
        <v>-6519</v>
      </c>
      <c r="S143">
        <v>-11016</v>
      </c>
      <c r="T143">
        <v>-7926</v>
      </c>
      <c r="U143">
        <v>-8346</v>
      </c>
      <c r="V143">
        <v>-15382</v>
      </c>
      <c r="W143">
        <v>-13643</v>
      </c>
      <c r="X143">
        <v>-13166</v>
      </c>
      <c r="Y143">
        <v>-8698</v>
      </c>
      <c r="Z143">
        <v>-8387</v>
      </c>
      <c r="AH143" t="s">
        <v>37</v>
      </c>
    </row>
    <row r="144" spans="1:34" x14ac:dyDescent="0.25">
      <c r="A144" t="s">
        <v>336</v>
      </c>
      <c r="B144" t="s">
        <v>349</v>
      </c>
      <c r="D144" t="s">
        <v>350</v>
      </c>
      <c r="E144">
        <v>34.5</v>
      </c>
      <c r="F144">
        <v>13.8</v>
      </c>
      <c r="G144">
        <v>6250</v>
      </c>
      <c r="AH144" t="s">
        <v>37</v>
      </c>
    </row>
    <row r="145" spans="1:34" x14ac:dyDescent="0.25">
      <c r="A145" t="s">
        <v>336</v>
      </c>
      <c r="B145" t="s">
        <v>351</v>
      </c>
      <c r="D145" t="s">
        <v>352</v>
      </c>
      <c r="E145">
        <v>34.5</v>
      </c>
      <c r="F145">
        <v>13.8</v>
      </c>
      <c r="G145">
        <v>3000</v>
      </c>
      <c r="H145">
        <v>174</v>
      </c>
      <c r="I145">
        <v>36</v>
      </c>
      <c r="J145">
        <v>126</v>
      </c>
      <c r="K145">
        <v>36</v>
      </c>
      <c r="L145">
        <v>18</v>
      </c>
      <c r="M145">
        <v>12</v>
      </c>
      <c r="N145">
        <v>6</v>
      </c>
      <c r="O145">
        <v>12</v>
      </c>
      <c r="P145">
        <v>12</v>
      </c>
      <c r="Q145">
        <v>18</v>
      </c>
      <c r="R145">
        <v>30</v>
      </c>
      <c r="S145">
        <v>30</v>
      </c>
      <c r="T145">
        <v>42</v>
      </c>
      <c r="U145">
        <v>18</v>
      </c>
      <c r="V145">
        <v>30</v>
      </c>
      <c r="W145">
        <v>42</v>
      </c>
      <c r="X145">
        <v>24</v>
      </c>
      <c r="Y145">
        <v>12</v>
      </c>
      <c r="Z145">
        <v>18</v>
      </c>
      <c r="AH145" t="s">
        <v>37</v>
      </c>
    </row>
    <row r="146" spans="1:34" x14ac:dyDescent="0.25">
      <c r="A146" t="s">
        <v>336</v>
      </c>
      <c r="B146" t="s">
        <v>353</v>
      </c>
      <c r="C146" t="s">
        <v>354</v>
      </c>
      <c r="D146" t="s">
        <v>355</v>
      </c>
      <c r="E146">
        <v>138</v>
      </c>
      <c r="F146">
        <v>13.8</v>
      </c>
      <c r="G146">
        <v>12500</v>
      </c>
      <c r="H146">
        <v>-369</v>
      </c>
      <c r="I146">
        <v>416</v>
      </c>
      <c r="J146">
        <v>-339</v>
      </c>
      <c r="K146">
        <v>-846</v>
      </c>
      <c r="L146">
        <v>-947</v>
      </c>
      <c r="M146">
        <v>-349</v>
      </c>
      <c r="N146">
        <v>-1050</v>
      </c>
      <c r="O146">
        <v>-1279</v>
      </c>
      <c r="P146">
        <v>-1486</v>
      </c>
      <c r="Q146">
        <v>-1517</v>
      </c>
      <c r="R146">
        <v>-1485</v>
      </c>
      <c r="S146">
        <v>-1240</v>
      </c>
      <c r="T146">
        <v>-1325</v>
      </c>
      <c r="U146">
        <v>-1478</v>
      </c>
      <c r="V146">
        <v>-1693</v>
      </c>
      <c r="W146">
        <v>-2180</v>
      </c>
      <c r="X146">
        <v>-2500</v>
      </c>
      <c r="Y146">
        <v>-1558</v>
      </c>
      <c r="Z146">
        <v>-2303</v>
      </c>
      <c r="AH146" t="s">
        <v>37</v>
      </c>
    </row>
    <row r="147" spans="1:34" x14ac:dyDescent="0.25">
      <c r="A147" t="s">
        <v>336</v>
      </c>
      <c r="B147" t="s">
        <v>356</v>
      </c>
      <c r="C147" t="s">
        <v>357</v>
      </c>
      <c r="D147" t="s">
        <v>358</v>
      </c>
      <c r="E147">
        <v>138</v>
      </c>
      <c r="F147">
        <v>34.5</v>
      </c>
      <c r="G147">
        <v>12500</v>
      </c>
      <c r="H147">
        <v>-635</v>
      </c>
      <c r="I147">
        <v>1195</v>
      </c>
      <c r="J147">
        <v>603</v>
      </c>
      <c r="K147">
        <v>-578</v>
      </c>
      <c r="L147">
        <v>-1756</v>
      </c>
      <c r="M147">
        <v>-1302</v>
      </c>
      <c r="N147">
        <v>-1492</v>
      </c>
      <c r="O147">
        <v>-371</v>
      </c>
      <c r="P147">
        <v>-1112</v>
      </c>
      <c r="Q147">
        <v>-2108</v>
      </c>
      <c r="R147">
        <v>-2270</v>
      </c>
      <c r="S147">
        <v>-1970</v>
      </c>
      <c r="T147">
        <v>-3720</v>
      </c>
      <c r="U147">
        <v>-2768</v>
      </c>
      <c r="V147">
        <v>-4502</v>
      </c>
      <c r="W147">
        <v>-4586</v>
      </c>
      <c r="X147">
        <v>-5283</v>
      </c>
      <c r="Y147">
        <v>-4840</v>
      </c>
      <c r="Z147">
        <v>-4921</v>
      </c>
      <c r="AH147" t="s">
        <v>37</v>
      </c>
    </row>
    <row r="148" spans="1:34" x14ac:dyDescent="0.25">
      <c r="A148" t="s">
        <v>336</v>
      </c>
      <c r="B148" t="s">
        <v>359</v>
      </c>
      <c r="C148" t="s">
        <v>360</v>
      </c>
      <c r="D148" t="s">
        <v>361</v>
      </c>
      <c r="E148">
        <v>138</v>
      </c>
      <c r="F148">
        <v>13.8</v>
      </c>
      <c r="G148">
        <v>25000</v>
      </c>
      <c r="H148">
        <v>1349</v>
      </c>
      <c r="I148">
        <v>1797</v>
      </c>
      <c r="J148">
        <v>1714</v>
      </c>
      <c r="K148">
        <v>938</v>
      </c>
      <c r="L148">
        <v>1688</v>
      </c>
      <c r="M148">
        <v>1403</v>
      </c>
      <c r="N148">
        <v>1495</v>
      </c>
      <c r="O148">
        <v>1945</v>
      </c>
      <c r="P148">
        <v>1491</v>
      </c>
      <c r="Q148">
        <v>1152</v>
      </c>
      <c r="R148">
        <v>1553</v>
      </c>
      <c r="S148">
        <v>427</v>
      </c>
      <c r="T148">
        <v>49</v>
      </c>
      <c r="U148">
        <v>884</v>
      </c>
      <c r="V148">
        <v>528</v>
      </c>
      <c r="W148">
        <v>4220</v>
      </c>
      <c r="X148">
        <v>-941</v>
      </c>
      <c r="Y148">
        <v>-122</v>
      </c>
      <c r="Z148">
        <v>-1402</v>
      </c>
      <c r="AH148" t="s">
        <v>37</v>
      </c>
    </row>
    <row r="149" spans="1:34" x14ac:dyDescent="0.25">
      <c r="A149" t="s">
        <v>336</v>
      </c>
      <c r="B149" t="s">
        <v>362</v>
      </c>
      <c r="D149" t="s">
        <v>363</v>
      </c>
      <c r="E149">
        <v>13.8</v>
      </c>
      <c r="F149">
        <v>34.5</v>
      </c>
      <c r="G149">
        <v>6250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AH149" t="s">
        <v>37</v>
      </c>
    </row>
    <row r="150" spans="1:34" x14ac:dyDescent="0.25">
      <c r="A150" t="s">
        <v>336</v>
      </c>
      <c r="B150" t="s">
        <v>364</v>
      </c>
      <c r="C150" t="s">
        <v>365</v>
      </c>
      <c r="D150" t="s">
        <v>366</v>
      </c>
      <c r="E150">
        <v>69</v>
      </c>
      <c r="F150">
        <v>34.5</v>
      </c>
      <c r="G150">
        <v>14000</v>
      </c>
      <c r="H150">
        <v>-377</v>
      </c>
      <c r="I150">
        <v>180</v>
      </c>
      <c r="J150">
        <v>-313</v>
      </c>
      <c r="K150">
        <v>-585</v>
      </c>
      <c r="L150">
        <v>-1014</v>
      </c>
      <c r="M150">
        <v>-757</v>
      </c>
      <c r="N150">
        <v>-1519</v>
      </c>
      <c r="O150">
        <v>-1211</v>
      </c>
      <c r="P150">
        <v>-1281</v>
      </c>
      <c r="Q150">
        <v>-1816</v>
      </c>
      <c r="R150">
        <v>-1300</v>
      </c>
      <c r="S150">
        <v>-2843</v>
      </c>
      <c r="T150">
        <v>-2235</v>
      </c>
      <c r="U150">
        <v>-896</v>
      </c>
      <c r="V150">
        <v>-2010</v>
      </c>
      <c r="W150">
        <v>-2009</v>
      </c>
      <c r="X150">
        <v>-2849</v>
      </c>
      <c r="Y150">
        <v>-5528</v>
      </c>
      <c r="Z150">
        <v>-7209</v>
      </c>
      <c r="AH150" t="s">
        <v>37</v>
      </c>
    </row>
    <row r="151" spans="1:34" x14ac:dyDescent="0.25">
      <c r="A151" t="s">
        <v>336</v>
      </c>
      <c r="B151" t="s">
        <v>367</v>
      </c>
      <c r="C151" t="s">
        <v>365</v>
      </c>
      <c r="D151" t="s">
        <v>368</v>
      </c>
      <c r="E151">
        <v>34.5</v>
      </c>
      <c r="F151">
        <v>13.8</v>
      </c>
      <c r="G151">
        <v>6750</v>
      </c>
      <c r="H151">
        <v>-158</v>
      </c>
      <c r="I151">
        <v>146</v>
      </c>
      <c r="J151">
        <v>-53</v>
      </c>
      <c r="K151">
        <v>-307</v>
      </c>
      <c r="L151">
        <v>-514</v>
      </c>
      <c r="M151">
        <v>-239</v>
      </c>
      <c r="N151">
        <v>-579</v>
      </c>
      <c r="O151">
        <v>-435</v>
      </c>
      <c r="P151">
        <v>-468</v>
      </c>
      <c r="Q151">
        <v>-677</v>
      </c>
      <c r="R151">
        <v>-620</v>
      </c>
      <c r="S151">
        <v>-1396</v>
      </c>
      <c r="T151">
        <v>-1126</v>
      </c>
      <c r="U151">
        <v>-196</v>
      </c>
      <c r="V151">
        <v>-852</v>
      </c>
      <c r="W151">
        <v>-927</v>
      </c>
      <c r="X151">
        <v>-1396</v>
      </c>
      <c r="Y151">
        <v>-1002</v>
      </c>
      <c r="Z151">
        <v>-1833</v>
      </c>
      <c r="AH151" t="s">
        <v>37</v>
      </c>
    </row>
    <row r="152" spans="1:34" x14ac:dyDescent="0.25">
      <c r="A152" t="s">
        <v>336</v>
      </c>
      <c r="B152" t="s">
        <v>369</v>
      </c>
      <c r="D152" t="s">
        <v>370</v>
      </c>
      <c r="E152">
        <v>34.5</v>
      </c>
      <c r="F152">
        <v>13.8</v>
      </c>
      <c r="G152">
        <v>9375</v>
      </c>
      <c r="AH152" t="s">
        <v>37</v>
      </c>
    </row>
    <row r="153" spans="1:34" x14ac:dyDescent="0.25">
      <c r="A153" t="s">
        <v>336</v>
      </c>
      <c r="B153" t="s">
        <v>371</v>
      </c>
      <c r="C153" t="s">
        <v>372</v>
      </c>
      <c r="D153" t="s">
        <v>373</v>
      </c>
      <c r="E153">
        <v>138</v>
      </c>
      <c r="F153">
        <v>34.5</v>
      </c>
      <c r="G153">
        <v>30000</v>
      </c>
      <c r="H153">
        <v>-2716</v>
      </c>
      <c r="I153">
        <v>190</v>
      </c>
      <c r="J153">
        <v>-4273</v>
      </c>
      <c r="K153">
        <v>-12152</v>
      </c>
      <c r="L153">
        <v>-12689</v>
      </c>
      <c r="M153">
        <v>-10741</v>
      </c>
      <c r="N153">
        <v>-9577</v>
      </c>
      <c r="O153">
        <v>-10219</v>
      </c>
      <c r="P153">
        <v>-13693</v>
      </c>
      <c r="Q153">
        <v>-13118</v>
      </c>
      <c r="R153">
        <v>-12753</v>
      </c>
      <c r="S153">
        <v>-13721</v>
      </c>
      <c r="T153">
        <v>-11783</v>
      </c>
      <c r="U153">
        <v>-12723</v>
      </c>
      <c r="V153">
        <v>-13595</v>
      </c>
      <c r="W153">
        <v>-12913</v>
      </c>
      <c r="X153">
        <v>-12948</v>
      </c>
      <c r="Y153">
        <v>-9976</v>
      </c>
      <c r="Z153">
        <v>-11539</v>
      </c>
      <c r="AH153" t="s">
        <v>37</v>
      </c>
    </row>
    <row r="154" spans="1:34" x14ac:dyDescent="0.25">
      <c r="A154" t="s">
        <v>336</v>
      </c>
      <c r="B154" t="s">
        <v>374</v>
      </c>
      <c r="C154" t="s">
        <v>375</v>
      </c>
      <c r="D154" t="s">
        <v>376</v>
      </c>
      <c r="E154">
        <v>138</v>
      </c>
      <c r="F154">
        <v>13.8</v>
      </c>
      <c r="G154">
        <v>30000</v>
      </c>
      <c r="H154">
        <v>148</v>
      </c>
      <c r="I154">
        <v>2417</v>
      </c>
      <c r="J154">
        <v>4560</v>
      </c>
      <c r="K154">
        <v>2863</v>
      </c>
      <c r="L154">
        <v>2425</v>
      </c>
      <c r="M154">
        <v>1219</v>
      </c>
      <c r="N154">
        <v>1397</v>
      </c>
      <c r="O154">
        <v>2956</v>
      </c>
      <c r="P154">
        <v>3523</v>
      </c>
      <c r="Q154">
        <v>1723</v>
      </c>
      <c r="R154">
        <v>310</v>
      </c>
      <c r="S154">
        <v>-1381</v>
      </c>
      <c r="T154">
        <v>-207</v>
      </c>
      <c r="U154">
        <v>623</v>
      </c>
      <c r="V154">
        <v>174</v>
      </c>
      <c r="W154">
        <v>1360</v>
      </c>
      <c r="X154">
        <v>-1515</v>
      </c>
      <c r="Y154">
        <v>-896</v>
      </c>
      <c r="Z154">
        <v>-2391</v>
      </c>
      <c r="AH154" t="s">
        <v>37</v>
      </c>
    </row>
    <row r="155" spans="1:34" x14ac:dyDescent="0.25">
      <c r="A155" t="s">
        <v>336</v>
      </c>
      <c r="B155" t="s">
        <v>377</v>
      </c>
      <c r="C155" t="s">
        <v>378</v>
      </c>
      <c r="D155" t="s">
        <v>379</v>
      </c>
      <c r="E155">
        <v>138</v>
      </c>
      <c r="F155">
        <v>34.5</v>
      </c>
      <c r="G155">
        <v>30000</v>
      </c>
      <c r="H155">
        <v>-3370</v>
      </c>
      <c r="I155">
        <v>-4691</v>
      </c>
      <c r="J155">
        <v>-6048</v>
      </c>
      <c r="K155">
        <v>-6170</v>
      </c>
      <c r="L155">
        <v>-6669</v>
      </c>
      <c r="M155">
        <v>-6279</v>
      </c>
      <c r="N155">
        <v>-4879</v>
      </c>
      <c r="O155">
        <v>-1601</v>
      </c>
      <c r="P155">
        <v>-2858</v>
      </c>
      <c r="Q155">
        <v>-3134</v>
      </c>
      <c r="R155">
        <v>-3594</v>
      </c>
      <c r="S155">
        <v>-6919</v>
      </c>
      <c r="T155">
        <v>-6524</v>
      </c>
      <c r="U155">
        <v>-9069</v>
      </c>
      <c r="V155">
        <v>-10440</v>
      </c>
      <c r="W155">
        <v>-7899</v>
      </c>
      <c r="X155">
        <v>-11979</v>
      </c>
      <c r="Y155">
        <v>-8621</v>
      </c>
      <c r="Z155">
        <v>-8893</v>
      </c>
      <c r="AH155" t="s">
        <v>37</v>
      </c>
    </row>
    <row r="156" spans="1:34" x14ac:dyDescent="0.25">
      <c r="A156" t="s">
        <v>336</v>
      </c>
      <c r="B156" t="s">
        <v>380</v>
      </c>
      <c r="C156" t="s">
        <v>375</v>
      </c>
      <c r="D156" t="s">
        <v>381</v>
      </c>
      <c r="E156">
        <v>138</v>
      </c>
      <c r="F156">
        <v>13.8</v>
      </c>
      <c r="G156">
        <v>30000</v>
      </c>
      <c r="H156">
        <v>222</v>
      </c>
      <c r="I156">
        <v>748</v>
      </c>
      <c r="J156">
        <v>1250</v>
      </c>
      <c r="K156">
        <v>-289</v>
      </c>
      <c r="L156">
        <v>-563</v>
      </c>
      <c r="M156">
        <v>-1054</v>
      </c>
      <c r="N156">
        <v>-717</v>
      </c>
      <c r="O156">
        <v>822</v>
      </c>
      <c r="P156">
        <v>964</v>
      </c>
      <c r="Q156">
        <v>938</v>
      </c>
      <c r="R156">
        <v>-1157</v>
      </c>
      <c r="S156">
        <v>-2424</v>
      </c>
      <c r="T156">
        <v>-1949</v>
      </c>
      <c r="U156">
        <v>-1939</v>
      </c>
      <c r="V156">
        <v>-2024</v>
      </c>
      <c r="W156">
        <v>-1037</v>
      </c>
      <c r="X156">
        <v>-3641</v>
      </c>
      <c r="Y156">
        <v>-1827</v>
      </c>
      <c r="Z156">
        <v>-3764</v>
      </c>
      <c r="AH156" t="s">
        <v>37</v>
      </c>
    </row>
    <row r="157" spans="1:34" x14ac:dyDescent="0.25">
      <c r="A157" t="s">
        <v>336</v>
      </c>
      <c r="B157" t="s">
        <v>382</v>
      </c>
      <c r="C157">
        <v>4575</v>
      </c>
      <c r="D157" t="s">
        <v>383</v>
      </c>
      <c r="E157">
        <v>138</v>
      </c>
      <c r="F157">
        <v>13.8</v>
      </c>
      <c r="G157">
        <v>30000</v>
      </c>
      <c r="H157">
        <v>-2274</v>
      </c>
      <c r="I157">
        <v>-2554</v>
      </c>
      <c r="J157">
        <v>-2099</v>
      </c>
      <c r="K157">
        <v>-1800</v>
      </c>
      <c r="L157">
        <v>-4077</v>
      </c>
      <c r="M157">
        <v>-2517</v>
      </c>
      <c r="N157">
        <v>-2675</v>
      </c>
      <c r="O157">
        <v>-9718</v>
      </c>
      <c r="P157">
        <v>-12009</v>
      </c>
      <c r="Q157">
        <v>-12571</v>
      </c>
      <c r="R157">
        <v>-12865</v>
      </c>
      <c r="S157">
        <v>-11745</v>
      </c>
      <c r="T157">
        <v>-11831</v>
      </c>
      <c r="U157">
        <v>-12624</v>
      </c>
      <c r="V157">
        <v>-12888</v>
      </c>
      <c r="W157">
        <v>-11129</v>
      </c>
      <c r="X157">
        <v>2564</v>
      </c>
      <c r="Y157">
        <v>3419</v>
      </c>
      <c r="Z157">
        <v>2127</v>
      </c>
      <c r="AH157" t="s">
        <v>37</v>
      </c>
    </row>
    <row r="158" spans="1:34" x14ac:dyDescent="0.25">
      <c r="A158" t="s">
        <v>336</v>
      </c>
      <c r="B158" t="s">
        <v>384</v>
      </c>
      <c r="D158" t="s">
        <v>385</v>
      </c>
      <c r="E158">
        <v>34.5</v>
      </c>
      <c r="F158">
        <v>13.8</v>
      </c>
      <c r="G158">
        <v>5000</v>
      </c>
      <c r="AH158" t="s">
        <v>37</v>
      </c>
    </row>
    <row r="159" spans="1:34" x14ac:dyDescent="0.25">
      <c r="A159" t="s">
        <v>336</v>
      </c>
      <c r="B159" t="s">
        <v>386</v>
      </c>
      <c r="C159" t="s">
        <v>387</v>
      </c>
      <c r="D159" t="s">
        <v>388</v>
      </c>
      <c r="E159">
        <v>138</v>
      </c>
      <c r="F159">
        <v>34.5</v>
      </c>
      <c r="G159">
        <v>25000</v>
      </c>
      <c r="H159">
        <v>-6215</v>
      </c>
      <c r="I159">
        <v>-3776</v>
      </c>
      <c r="J159">
        <v>-7236</v>
      </c>
      <c r="K159">
        <v>-6772</v>
      </c>
      <c r="L159">
        <v>-6905</v>
      </c>
      <c r="M159">
        <v>-10282</v>
      </c>
      <c r="N159">
        <v>-12707</v>
      </c>
      <c r="O159">
        <v>-9311</v>
      </c>
      <c r="P159">
        <v>-12208</v>
      </c>
      <c r="Q159">
        <v>-11805</v>
      </c>
      <c r="R159">
        <v>-10341</v>
      </c>
      <c r="S159">
        <v>-13221</v>
      </c>
      <c r="T159">
        <v>-14139</v>
      </c>
      <c r="U159">
        <v>-9594</v>
      </c>
      <c r="V159">
        <v>-14998</v>
      </c>
      <c r="W159">
        <v>-16316</v>
      </c>
      <c r="X159">
        <v>-17161</v>
      </c>
      <c r="Y159">
        <v>-15865</v>
      </c>
      <c r="Z159">
        <v>-13377</v>
      </c>
      <c r="AH159" t="s">
        <v>37</v>
      </c>
    </row>
    <row r="160" spans="1:34" x14ac:dyDescent="0.25">
      <c r="A160" t="s">
        <v>336</v>
      </c>
      <c r="B160" t="s">
        <v>389</v>
      </c>
      <c r="C160" t="s">
        <v>390</v>
      </c>
      <c r="D160" t="s">
        <v>391</v>
      </c>
      <c r="E160">
        <v>138</v>
      </c>
      <c r="F160">
        <v>13.8</v>
      </c>
      <c r="G160">
        <v>25000</v>
      </c>
      <c r="H160">
        <v>4720</v>
      </c>
      <c r="I160">
        <v>3510</v>
      </c>
      <c r="J160">
        <v>4239</v>
      </c>
      <c r="K160">
        <v>4473</v>
      </c>
      <c r="L160">
        <v>4017</v>
      </c>
      <c r="M160">
        <v>4016</v>
      </c>
      <c r="N160">
        <v>2573</v>
      </c>
      <c r="O160">
        <v>3009</v>
      </c>
      <c r="P160">
        <v>2575</v>
      </c>
      <c r="Q160">
        <v>2092</v>
      </c>
      <c r="R160">
        <v>2214</v>
      </c>
      <c r="S160">
        <v>1253</v>
      </c>
      <c r="T160">
        <v>934</v>
      </c>
      <c r="U160">
        <v>644</v>
      </c>
      <c r="V160">
        <v>611</v>
      </c>
      <c r="W160">
        <v>-386</v>
      </c>
      <c r="X160">
        <v>-4196</v>
      </c>
      <c r="Y160">
        <v>-6475</v>
      </c>
      <c r="Z160">
        <v>-9916</v>
      </c>
      <c r="AH160" t="s">
        <v>37</v>
      </c>
    </row>
    <row r="161" spans="1:34" x14ac:dyDescent="0.25">
      <c r="A161" t="s">
        <v>336</v>
      </c>
      <c r="B161" t="s">
        <v>392</v>
      </c>
      <c r="C161" t="s">
        <v>393</v>
      </c>
      <c r="D161" t="s">
        <v>394</v>
      </c>
      <c r="E161">
        <v>69</v>
      </c>
      <c r="F161">
        <v>13.8</v>
      </c>
      <c r="G161">
        <v>20000</v>
      </c>
      <c r="H161">
        <v>1217</v>
      </c>
      <c r="I161">
        <v>1405</v>
      </c>
      <c r="J161">
        <v>1313</v>
      </c>
      <c r="K161">
        <v>798</v>
      </c>
      <c r="L161">
        <v>1193</v>
      </c>
      <c r="M161">
        <v>-612</v>
      </c>
      <c r="N161">
        <v>588</v>
      </c>
      <c r="O161">
        <v>316</v>
      </c>
      <c r="P161">
        <v>417</v>
      </c>
      <c r="Q161">
        <v>171</v>
      </c>
      <c r="R161">
        <v>-24</v>
      </c>
      <c r="S161">
        <v>-174</v>
      </c>
      <c r="T161">
        <v>152</v>
      </c>
      <c r="U161">
        <v>527</v>
      </c>
      <c r="V161">
        <v>-69</v>
      </c>
      <c r="W161">
        <v>670</v>
      </c>
      <c r="X161">
        <v>-1907</v>
      </c>
      <c r="Y161">
        <v>-654</v>
      </c>
      <c r="Z161">
        <v>-1869</v>
      </c>
      <c r="AH161" t="s">
        <v>37</v>
      </c>
    </row>
    <row r="162" spans="1:34" x14ac:dyDescent="0.25">
      <c r="A162" t="s">
        <v>336</v>
      </c>
      <c r="B162" t="s">
        <v>395</v>
      </c>
      <c r="C162" t="s">
        <v>396</v>
      </c>
      <c r="D162" t="s">
        <v>397</v>
      </c>
      <c r="E162">
        <v>69</v>
      </c>
      <c r="F162">
        <v>34.5</v>
      </c>
      <c r="G162">
        <v>20000</v>
      </c>
      <c r="H162">
        <v>-7819</v>
      </c>
      <c r="I162">
        <v>-7692</v>
      </c>
      <c r="J162">
        <v>-7723</v>
      </c>
      <c r="K162">
        <v>-9715</v>
      </c>
      <c r="L162">
        <v>-9658</v>
      </c>
      <c r="M162">
        <v>-9291</v>
      </c>
      <c r="N162">
        <v>-9022</v>
      </c>
      <c r="O162">
        <v>-7242</v>
      </c>
      <c r="P162">
        <v>-9550</v>
      </c>
      <c r="Q162">
        <v>-6487</v>
      </c>
      <c r="R162">
        <v>-8600</v>
      </c>
      <c r="S162">
        <v>-11240</v>
      </c>
      <c r="T162">
        <v>-10367</v>
      </c>
      <c r="U162">
        <v>-11635</v>
      </c>
      <c r="V162">
        <v>-12306</v>
      </c>
      <c r="W162">
        <v>-9449</v>
      </c>
      <c r="X162">
        <v>-10582</v>
      </c>
      <c r="Y162">
        <v>-11363</v>
      </c>
      <c r="Z162">
        <v>-11625</v>
      </c>
      <c r="AH162" t="s">
        <v>37</v>
      </c>
    </row>
    <row r="163" spans="1:34" x14ac:dyDescent="0.25">
      <c r="A163" t="s">
        <v>336</v>
      </c>
      <c r="B163" t="s">
        <v>398</v>
      </c>
      <c r="C163">
        <v>7769</v>
      </c>
      <c r="D163" t="s">
        <v>399</v>
      </c>
      <c r="E163">
        <v>69</v>
      </c>
      <c r="F163">
        <v>138</v>
      </c>
      <c r="G163">
        <v>60000</v>
      </c>
      <c r="AH163" t="s">
        <v>37</v>
      </c>
    </row>
    <row r="164" spans="1:34" x14ac:dyDescent="0.25">
      <c r="A164" t="s">
        <v>336</v>
      </c>
      <c r="B164" t="s">
        <v>400</v>
      </c>
      <c r="C164" t="s">
        <v>401</v>
      </c>
      <c r="D164" t="s">
        <v>402</v>
      </c>
      <c r="E164">
        <v>69</v>
      </c>
      <c r="F164">
        <v>13.8</v>
      </c>
      <c r="G164">
        <v>20000</v>
      </c>
      <c r="H164">
        <v>7</v>
      </c>
      <c r="I164">
        <v>673</v>
      </c>
      <c r="J164">
        <v>671</v>
      </c>
      <c r="K164">
        <v>690</v>
      </c>
      <c r="L164">
        <v>683</v>
      </c>
      <c r="M164">
        <v>510</v>
      </c>
      <c r="N164">
        <v>595</v>
      </c>
      <c r="O164">
        <v>1</v>
      </c>
      <c r="P164">
        <v>642</v>
      </c>
      <c r="Q164">
        <v>295</v>
      </c>
      <c r="R164">
        <v>482</v>
      </c>
      <c r="S164">
        <v>311</v>
      </c>
      <c r="T164">
        <v>192</v>
      </c>
      <c r="U164">
        <v>536</v>
      </c>
      <c r="V164">
        <v>603</v>
      </c>
      <c r="W164">
        <v>150</v>
      </c>
      <c r="X164">
        <v>728</v>
      </c>
      <c r="Y164">
        <v>44</v>
      </c>
      <c r="Z164">
        <v>639</v>
      </c>
      <c r="AH164" t="s">
        <v>37</v>
      </c>
    </row>
    <row r="165" spans="1:34" x14ac:dyDescent="0.25">
      <c r="A165" t="s">
        <v>336</v>
      </c>
      <c r="B165" t="s">
        <v>403</v>
      </c>
      <c r="C165" t="s">
        <v>404</v>
      </c>
      <c r="D165" t="s">
        <v>405</v>
      </c>
      <c r="E165">
        <v>138</v>
      </c>
      <c r="F165">
        <v>34.5</v>
      </c>
      <c r="G165">
        <v>30000</v>
      </c>
      <c r="H165">
        <v>-3300</v>
      </c>
      <c r="I165">
        <v>-1408</v>
      </c>
      <c r="J165">
        <v>-2437</v>
      </c>
      <c r="K165">
        <v>-3756</v>
      </c>
      <c r="L165">
        <v>-3615</v>
      </c>
      <c r="M165">
        <v>-803</v>
      </c>
      <c r="N165">
        <v>725</v>
      </c>
      <c r="O165">
        <v>-1524</v>
      </c>
      <c r="P165">
        <v>-2851</v>
      </c>
      <c r="Q165">
        <v>-6818</v>
      </c>
      <c r="R165">
        <v>-5701</v>
      </c>
      <c r="S165">
        <v>-5773</v>
      </c>
      <c r="T165">
        <v>-5124</v>
      </c>
      <c r="U165">
        <v>-3417</v>
      </c>
      <c r="V165">
        <v>-5044</v>
      </c>
      <c r="W165">
        <v>-4945</v>
      </c>
      <c r="X165">
        <v>-9572</v>
      </c>
      <c r="Y165">
        <v>-2392</v>
      </c>
      <c r="Z165">
        <v>-7653</v>
      </c>
      <c r="AH165" t="s">
        <v>37</v>
      </c>
    </row>
    <row r="166" spans="1:34" x14ac:dyDescent="0.25">
      <c r="A166" t="s">
        <v>336</v>
      </c>
      <c r="B166" t="s">
        <v>406</v>
      </c>
      <c r="D166" t="s">
        <v>407</v>
      </c>
      <c r="E166">
        <v>34.5</v>
      </c>
      <c r="F166">
        <v>13.8</v>
      </c>
      <c r="G166">
        <v>5000</v>
      </c>
      <c r="H166">
        <v>1004</v>
      </c>
      <c r="I166">
        <v>5</v>
      </c>
      <c r="J166">
        <v>119</v>
      </c>
      <c r="K166">
        <v>928</v>
      </c>
      <c r="L166">
        <v>597</v>
      </c>
      <c r="M166">
        <v>140</v>
      </c>
      <c r="N166">
        <v>145</v>
      </c>
      <c r="O166">
        <v>415</v>
      </c>
      <c r="P166">
        <v>-89</v>
      </c>
      <c r="Q166">
        <v>401</v>
      </c>
      <c r="R166">
        <v>22</v>
      </c>
      <c r="S166">
        <v>75</v>
      </c>
      <c r="T166">
        <v>484</v>
      </c>
      <c r="U166">
        <v>779</v>
      </c>
      <c r="V166">
        <v>717</v>
      </c>
      <c r="W166">
        <v>97</v>
      </c>
      <c r="X166">
        <v>528</v>
      </c>
      <c r="Y166">
        <v>442</v>
      </c>
      <c r="Z166">
        <v>52</v>
      </c>
      <c r="AH166" t="s">
        <v>37</v>
      </c>
    </row>
    <row r="167" spans="1:34" x14ac:dyDescent="0.25">
      <c r="A167" t="s">
        <v>336</v>
      </c>
      <c r="B167" t="s">
        <v>408</v>
      </c>
      <c r="C167" t="s">
        <v>409</v>
      </c>
      <c r="D167" t="s">
        <v>410</v>
      </c>
      <c r="E167">
        <v>138</v>
      </c>
      <c r="F167">
        <v>34.5</v>
      </c>
      <c r="G167">
        <v>25000</v>
      </c>
      <c r="H167">
        <v>316</v>
      </c>
      <c r="I167">
        <v>-880</v>
      </c>
      <c r="J167">
        <v>-922</v>
      </c>
      <c r="K167">
        <v>-1676</v>
      </c>
      <c r="L167">
        <v>1220</v>
      </c>
      <c r="M167">
        <v>736</v>
      </c>
      <c r="N167">
        <v>1170</v>
      </c>
      <c r="O167">
        <v>2202</v>
      </c>
      <c r="P167">
        <v>1624</v>
      </c>
      <c r="Q167">
        <v>2147</v>
      </c>
      <c r="R167">
        <v>1665</v>
      </c>
      <c r="S167">
        <v>658</v>
      </c>
      <c r="T167">
        <v>1456</v>
      </c>
      <c r="U167">
        <v>1697</v>
      </c>
      <c r="V167">
        <v>-963</v>
      </c>
      <c r="W167">
        <v>-1300</v>
      </c>
      <c r="X167">
        <v>317</v>
      </c>
      <c r="Y167">
        <v>66</v>
      </c>
      <c r="Z167">
        <v>-484</v>
      </c>
      <c r="AH167" t="s">
        <v>37</v>
      </c>
    </row>
    <row r="168" spans="1:34" x14ac:dyDescent="0.25">
      <c r="A168" t="s">
        <v>336</v>
      </c>
      <c r="B168" t="s">
        <v>411</v>
      </c>
      <c r="D168" t="s">
        <v>412</v>
      </c>
      <c r="E168">
        <v>34.5</v>
      </c>
      <c r="F168">
        <v>13.8</v>
      </c>
      <c r="G168">
        <v>9375</v>
      </c>
      <c r="H168">
        <v>311</v>
      </c>
      <c r="I168">
        <v>249</v>
      </c>
      <c r="J168">
        <v>265</v>
      </c>
      <c r="K168">
        <v>194</v>
      </c>
      <c r="L168">
        <v>156</v>
      </c>
      <c r="M168">
        <v>-22</v>
      </c>
      <c r="N168">
        <v>21</v>
      </c>
      <c r="O168">
        <v>342</v>
      </c>
      <c r="P168">
        <v>19</v>
      </c>
      <c r="Q168">
        <v>86</v>
      </c>
      <c r="R168">
        <v>310</v>
      </c>
      <c r="S168">
        <v>69</v>
      </c>
      <c r="T168">
        <v>350</v>
      </c>
      <c r="U168">
        <v>307</v>
      </c>
      <c r="V168">
        <v>132</v>
      </c>
      <c r="W168">
        <v>84</v>
      </c>
      <c r="X168">
        <v>-38</v>
      </c>
      <c r="Y168">
        <v>-253</v>
      </c>
      <c r="Z168">
        <v>-421</v>
      </c>
      <c r="AH168" t="s">
        <v>37</v>
      </c>
    </row>
    <row r="169" spans="1:34" x14ac:dyDescent="0.25">
      <c r="A169" t="s">
        <v>336</v>
      </c>
      <c r="B169" t="s">
        <v>413</v>
      </c>
      <c r="D169" t="s">
        <v>414</v>
      </c>
      <c r="E169">
        <v>34.5</v>
      </c>
      <c r="F169">
        <v>13.8</v>
      </c>
      <c r="G169">
        <v>9375</v>
      </c>
      <c r="AH169" t="s">
        <v>37</v>
      </c>
    </row>
    <row r="170" spans="1:34" x14ac:dyDescent="0.25">
      <c r="A170" t="s">
        <v>336</v>
      </c>
      <c r="B170" t="s">
        <v>415</v>
      </c>
      <c r="C170" t="s">
        <v>416</v>
      </c>
      <c r="D170" t="s">
        <v>417</v>
      </c>
      <c r="E170">
        <v>138</v>
      </c>
      <c r="F170">
        <v>34.5</v>
      </c>
      <c r="G170">
        <v>12500</v>
      </c>
      <c r="H170">
        <v>661</v>
      </c>
      <c r="I170">
        <v>600</v>
      </c>
      <c r="J170">
        <v>619</v>
      </c>
      <c r="K170">
        <v>481</v>
      </c>
      <c r="L170">
        <v>792</v>
      </c>
      <c r="M170">
        <v>526</v>
      </c>
      <c r="N170">
        <v>-8439</v>
      </c>
      <c r="O170">
        <v>-8044</v>
      </c>
      <c r="P170">
        <v>-7910</v>
      </c>
      <c r="Q170">
        <v>-8172</v>
      </c>
      <c r="R170">
        <v>-9099</v>
      </c>
      <c r="S170">
        <v>-9376</v>
      </c>
      <c r="T170">
        <v>-9247</v>
      </c>
      <c r="U170">
        <v>-9008</v>
      </c>
      <c r="V170">
        <v>-9209</v>
      </c>
      <c r="W170">
        <v>-9016</v>
      </c>
      <c r="X170">
        <v>-9438</v>
      </c>
      <c r="Y170">
        <v>-10234</v>
      </c>
      <c r="Z170">
        <v>-10524</v>
      </c>
      <c r="AH170" t="s">
        <v>37</v>
      </c>
    </row>
    <row r="171" spans="1:34" x14ac:dyDescent="0.25">
      <c r="A171" t="s">
        <v>336</v>
      </c>
      <c r="B171" t="s">
        <v>418</v>
      </c>
      <c r="D171" t="s">
        <v>419</v>
      </c>
      <c r="E171">
        <v>34.5</v>
      </c>
      <c r="F171">
        <v>13.8</v>
      </c>
      <c r="G171">
        <v>5000</v>
      </c>
      <c r="H171">
        <v>129</v>
      </c>
      <c r="I171">
        <v>189</v>
      </c>
      <c r="J171">
        <v>219</v>
      </c>
      <c r="K171">
        <v>48</v>
      </c>
      <c r="L171">
        <v>403</v>
      </c>
      <c r="M171">
        <v>86</v>
      </c>
      <c r="N171">
        <v>44</v>
      </c>
      <c r="O171">
        <v>248</v>
      </c>
      <c r="P171">
        <v>130</v>
      </c>
      <c r="Q171">
        <v>105</v>
      </c>
      <c r="R171">
        <v>193</v>
      </c>
      <c r="S171">
        <v>-261</v>
      </c>
      <c r="T171">
        <v>-47</v>
      </c>
      <c r="U171">
        <v>-31</v>
      </c>
      <c r="V171">
        <v>-125</v>
      </c>
      <c r="W171">
        <v>-345</v>
      </c>
      <c r="X171">
        <v>-694</v>
      </c>
      <c r="Y171">
        <v>-564</v>
      </c>
      <c r="Z171">
        <v>-777</v>
      </c>
      <c r="AH171" t="s">
        <v>37</v>
      </c>
    </row>
    <row r="172" spans="1:34" x14ac:dyDescent="0.25">
      <c r="A172" t="s">
        <v>336</v>
      </c>
      <c r="B172" t="s">
        <v>420</v>
      </c>
      <c r="D172" t="s">
        <v>421</v>
      </c>
      <c r="E172">
        <v>34.5</v>
      </c>
      <c r="F172">
        <v>13.8</v>
      </c>
      <c r="G172">
        <v>3000</v>
      </c>
      <c r="AH172" t="s">
        <v>37</v>
      </c>
    </row>
    <row r="173" spans="1:34" x14ac:dyDescent="0.25">
      <c r="A173" t="s">
        <v>336</v>
      </c>
      <c r="B173" t="s">
        <v>422</v>
      </c>
      <c r="D173" t="s">
        <v>423</v>
      </c>
      <c r="E173">
        <v>34.5</v>
      </c>
      <c r="F173">
        <v>13.8</v>
      </c>
      <c r="G173">
        <v>5000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AH173" t="s">
        <v>37</v>
      </c>
    </row>
    <row r="174" spans="1:34" x14ac:dyDescent="0.25">
      <c r="A174" t="s">
        <v>336</v>
      </c>
      <c r="B174" t="s">
        <v>424</v>
      </c>
      <c r="C174" t="s">
        <v>365</v>
      </c>
      <c r="D174" t="s">
        <v>425</v>
      </c>
      <c r="E174">
        <v>69</v>
      </c>
      <c r="F174">
        <v>13.8</v>
      </c>
      <c r="G174">
        <v>5000</v>
      </c>
      <c r="AH174" t="s">
        <v>37</v>
      </c>
    </row>
    <row r="175" spans="1:34" x14ac:dyDescent="0.25">
      <c r="A175" t="s">
        <v>336</v>
      </c>
      <c r="B175" t="s">
        <v>426</v>
      </c>
      <c r="C175" t="s">
        <v>427</v>
      </c>
      <c r="D175" t="s">
        <v>428</v>
      </c>
      <c r="E175">
        <v>138</v>
      </c>
      <c r="F175">
        <v>34.5</v>
      </c>
      <c r="G175">
        <v>12500</v>
      </c>
      <c r="H175">
        <v>-1544</v>
      </c>
      <c r="I175">
        <v>254</v>
      </c>
      <c r="J175">
        <v>-1386</v>
      </c>
      <c r="K175">
        <v>-1496</v>
      </c>
      <c r="L175">
        <v>-1467</v>
      </c>
      <c r="M175">
        <v>-478</v>
      </c>
      <c r="N175">
        <v>-1294</v>
      </c>
      <c r="O175">
        <v>-680</v>
      </c>
      <c r="P175">
        <v>-2233</v>
      </c>
      <c r="Q175">
        <v>-1130</v>
      </c>
      <c r="R175">
        <v>-1240</v>
      </c>
      <c r="S175">
        <v>-1855</v>
      </c>
      <c r="T175">
        <v>-705</v>
      </c>
      <c r="U175">
        <v>-499</v>
      </c>
      <c r="V175">
        <v>-1537</v>
      </c>
      <c r="W175">
        <v>-1260</v>
      </c>
      <c r="X175">
        <v>-1573</v>
      </c>
      <c r="Y175">
        <v>-668</v>
      </c>
      <c r="Z175">
        <v>-1520</v>
      </c>
      <c r="AH175" t="s">
        <v>37</v>
      </c>
    </row>
    <row r="176" spans="1:34" x14ac:dyDescent="0.25">
      <c r="A176" t="s">
        <v>336</v>
      </c>
      <c r="B176" t="s">
        <v>429</v>
      </c>
      <c r="C176" t="s">
        <v>430</v>
      </c>
      <c r="D176" t="s">
        <v>431</v>
      </c>
      <c r="E176">
        <v>138</v>
      </c>
      <c r="F176">
        <v>69</v>
      </c>
      <c r="G176">
        <v>25000</v>
      </c>
      <c r="H176">
        <v>-449</v>
      </c>
      <c r="I176">
        <v>1084</v>
      </c>
      <c r="J176">
        <v>-39</v>
      </c>
      <c r="K176">
        <v>-1166</v>
      </c>
      <c r="L176">
        <v>-2120</v>
      </c>
      <c r="M176">
        <v>1061</v>
      </c>
      <c r="N176">
        <v>-103</v>
      </c>
      <c r="O176">
        <v>-778</v>
      </c>
      <c r="P176">
        <v>-1851</v>
      </c>
      <c r="Q176">
        <v>-3091</v>
      </c>
      <c r="R176">
        <v>-1801</v>
      </c>
      <c r="S176">
        <v>-4244</v>
      </c>
      <c r="T176">
        <v>-1742</v>
      </c>
      <c r="U176">
        <v>-1136</v>
      </c>
      <c r="V176">
        <v>-3746</v>
      </c>
      <c r="W176">
        <v>-3847</v>
      </c>
      <c r="X176">
        <v>-5076</v>
      </c>
      <c r="Y176">
        <v>-4429</v>
      </c>
      <c r="Z176">
        <v>-8425</v>
      </c>
      <c r="AH176" t="s">
        <v>37</v>
      </c>
    </row>
    <row r="177" spans="1:34" x14ac:dyDescent="0.25">
      <c r="A177" t="s">
        <v>336</v>
      </c>
      <c r="B177" t="s">
        <v>432</v>
      </c>
      <c r="C177" t="s">
        <v>433</v>
      </c>
      <c r="D177" t="s">
        <v>434</v>
      </c>
      <c r="E177">
        <v>138</v>
      </c>
      <c r="F177">
        <v>34.5</v>
      </c>
      <c r="G177">
        <v>15000</v>
      </c>
      <c r="H177">
        <v>-1389</v>
      </c>
      <c r="I177">
        <v>-664</v>
      </c>
      <c r="J177">
        <v>-1321</v>
      </c>
      <c r="K177">
        <v>-2560</v>
      </c>
      <c r="L177">
        <v>-3110</v>
      </c>
      <c r="M177">
        <v>-1820</v>
      </c>
      <c r="N177">
        <v>2157</v>
      </c>
      <c r="O177">
        <v>781</v>
      </c>
      <c r="P177">
        <v>-1426</v>
      </c>
      <c r="Q177">
        <v>-1599</v>
      </c>
      <c r="R177">
        <v>-2698</v>
      </c>
      <c r="S177">
        <v>-3070</v>
      </c>
      <c r="T177">
        <v>-2168</v>
      </c>
      <c r="U177">
        <v>-3048</v>
      </c>
      <c r="V177">
        <v>-3644</v>
      </c>
      <c r="W177">
        <v>-4036</v>
      </c>
      <c r="X177">
        <v>-2694</v>
      </c>
      <c r="Y177">
        <v>-709</v>
      </c>
      <c r="Z177">
        <v>-748</v>
      </c>
      <c r="AH177" t="s">
        <v>37</v>
      </c>
    </row>
    <row r="178" spans="1:34" x14ac:dyDescent="0.25">
      <c r="A178" t="s">
        <v>336</v>
      </c>
      <c r="B178" t="s">
        <v>435</v>
      </c>
      <c r="C178" t="s">
        <v>436</v>
      </c>
      <c r="D178" t="s">
        <v>437</v>
      </c>
      <c r="E178">
        <v>138</v>
      </c>
      <c r="F178">
        <v>13.8</v>
      </c>
      <c r="G178">
        <v>30000</v>
      </c>
      <c r="H178">
        <v>429</v>
      </c>
      <c r="I178">
        <v>1101</v>
      </c>
      <c r="J178">
        <v>2043</v>
      </c>
      <c r="K178">
        <v>882</v>
      </c>
      <c r="L178">
        <v>572</v>
      </c>
      <c r="M178">
        <v>555</v>
      </c>
      <c r="N178">
        <v>826</v>
      </c>
      <c r="O178">
        <v>2211</v>
      </c>
      <c r="P178">
        <v>3303</v>
      </c>
      <c r="Q178">
        <v>2294</v>
      </c>
      <c r="R178">
        <v>2212</v>
      </c>
      <c r="S178">
        <v>1453</v>
      </c>
      <c r="T178">
        <v>2440</v>
      </c>
      <c r="U178">
        <v>2271</v>
      </c>
      <c r="V178">
        <v>1531</v>
      </c>
      <c r="W178">
        <v>1910</v>
      </c>
      <c r="X178">
        <v>-456</v>
      </c>
      <c r="Y178">
        <v>1538</v>
      </c>
      <c r="Z178">
        <v>-241</v>
      </c>
      <c r="AH178" t="s">
        <v>37</v>
      </c>
    </row>
    <row r="179" spans="1:34" x14ac:dyDescent="0.25">
      <c r="A179" t="s">
        <v>336</v>
      </c>
      <c r="B179" t="s">
        <v>438</v>
      </c>
      <c r="C179" t="s">
        <v>439</v>
      </c>
      <c r="D179" t="s">
        <v>440</v>
      </c>
      <c r="E179">
        <v>138</v>
      </c>
      <c r="F179">
        <v>13.8</v>
      </c>
      <c r="G179">
        <v>25000</v>
      </c>
      <c r="H179">
        <v>1766</v>
      </c>
      <c r="I179">
        <v>3106</v>
      </c>
      <c r="J179">
        <v>3883</v>
      </c>
      <c r="K179">
        <v>2127</v>
      </c>
      <c r="L179">
        <v>3273</v>
      </c>
      <c r="M179">
        <v>2693</v>
      </c>
      <c r="N179">
        <v>3014</v>
      </c>
      <c r="O179">
        <v>3135</v>
      </c>
      <c r="P179">
        <v>3179</v>
      </c>
      <c r="Q179">
        <v>2582</v>
      </c>
      <c r="R179">
        <v>2249</v>
      </c>
      <c r="S179">
        <v>1820</v>
      </c>
      <c r="T179">
        <v>2298</v>
      </c>
      <c r="U179">
        <v>1845</v>
      </c>
      <c r="V179">
        <v>1764</v>
      </c>
      <c r="W179">
        <v>2552</v>
      </c>
      <c r="X179">
        <v>44</v>
      </c>
      <c r="Y179">
        <v>2018</v>
      </c>
      <c r="Z179">
        <v>120</v>
      </c>
      <c r="AH179" t="s">
        <v>37</v>
      </c>
    </row>
    <row r="180" spans="1:34" x14ac:dyDescent="0.25">
      <c r="A180" t="s">
        <v>336</v>
      </c>
      <c r="B180" t="s">
        <v>441</v>
      </c>
      <c r="C180" t="s">
        <v>442</v>
      </c>
      <c r="D180" t="s">
        <v>443</v>
      </c>
      <c r="E180">
        <v>138</v>
      </c>
      <c r="F180">
        <v>13.8</v>
      </c>
      <c r="G180">
        <v>30000</v>
      </c>
      <c r="H180">
        <v>-18554</v>
      </c>
      <c r="I180">
        <v>-22871</v>
      </c>
      <c r="J180">
        <v>-19852</v>
      </c>
      <c r="K180">
        <v>-20394</v>
      </c>
      <c r="L180">
        <v>-20074</v>
      </c>
      <c r="M180">
        <v>-21264</v>
      </c>
      <c r="N180">
        <v>-21251</v>
      </c>
      <c r="O180">
        <v>-23329</v>
      </c>
      <c r="P180">
        <v>-23644</v>
      </c>
      <c r="Q180">
        <v>-22013</v>
      </c>
      <c r="R180">
        <v>-22170</v>
      </c>
      <c r="S180">
        <v>-19374</v>
      </c>
      <c r="T180">
        <v>-19393</v>
      </c>
      <c r="U180">
        <v>-22087</v>
      </c>
      <c r="V180">
        <v>-21000</v>
      </c>
      <c r="W180">
        <v>-18098</v>
      </c>
      <c r="X180">
        <v>1082</v>
      </c>
      <c r="Y180">
        <v>2545</v>
      </c>
      <c r="Z180">
        <v>325</v>
      </c>
      <c r="AH180" t="s">
        <v>37</v>
      </c>
    </row>
    <row r="181" spans="1:34" x14ac:dyDescent="0.25">
      <c r="A181" t="s">
        <v>336</v>
      </c>
      <c r="B181" t="s">
        <v>444</v>
      </c>
      <c r="C181" t="s">
        <v>445</v>
      </c>
      <c r="D181" t="s">
        <v>446</v>
      </c>
      <c r="E181">
        <v>138</v>
      </c>
      <c r="F181">
        <v>13.8</v>
      </c>
      <c r="G181">
        <v>30000</v>
      </c>
      <c r="H181">
        <v>2416</v>
      </c>
      <c r="I181">
        <v>3829</v>
      </c>
      <c r="J181">
        <v>3502</v>
      </c>
      <c r="K181">
        <v>1719</v>
      </c>
      <c r="L181">
        <v>2667</v>
      </c>
      <c r="M181">
        <v>357</v>
      </c>
      <c r="N181">
        <v>1623</v>
      </c>
      <c r="O181">
        <v>637</v>
      </c>
      <c r="P181">
        <v>1297</v>
      </c>
      <c r="Q181">
        <v>601</v>
      </c>
      <c r="R181">
        <v>188</v>
      </c>
      <c r="S181">
        <v>-953</v>
      </c>
      <c r="T181">
        <v>1352</v>
      </c>
      <c r="U181">
        <v>2073</v>
      </c>
      <c r="V181">
        <v>-549</v>
      </c>
      <c r="W181">
        <v>2722</v>
      </c>
      <c r="X181">
        <v>-465</v>
      </c>
      <c r="Y181">
        <v>-921</v>
      </c>
      <c r="Z181">
        <v>-2729</v>
      </c>
      <c r="AH181" t="s">
        <v>37</v>
      </c>
    </row>
    <row r="182" spans="1:34" x14ac:dyDescent="0.25">
      <c r="A182" t="s">
        <v>336</v>
      </c>
      <c r="B182" t="s">
        <v>447</v>
      </c>
      <c r="C182" t="s">
        <v>448</v>
      </c>
      <c r="D182" t="s">
        <v>449</v>
      </c>
      <c r="E182">
        <v>138</v>
      </c>
      <c r="F182">
        <v>13.8</v>
      </c>
      <c r="G182">
        <v>25000</v>
      </c>
      <c r="H182">
        <v>-1787</v>
      </c>
      <c r="I182">
        <v>-2798</v>
      </c>
      <c r="J182">
        <v>-933</v>
      </c>
      <c r="K182">
        <v>-2701</v>
      </c>
      <c r="L182">
        <v>-2551</v>
      </c>
      <c r="M182">
        <v>-4439</v>
      </c>
      <c r="N182">
        <v>-3147</v>
      </c>
      <c r="O182">
        <v>-2253</v>
      </c>
      <c r="P182">
        <v>-2961</v>
      </c>
      <c r="Q182">
        <v>-4442</v>
      </c>
      <c r="R182">
        <v>-4734</v>
      </c>
      <c r="S182">
        <v>-5316</v>
      </c>
      <c r="T182">
        <v>-5209</v>
      </c>
      <c r="U182">
        <v>-4558</v>
      </c>
      <c r="V182">
        <v>-5297</v>
      </c>
      <c r="W182">
        <v>-3811</v>
      </c>
      <c r="X182">
        <v>-6842</v>
      </c>
      <c r="Y182">
        <v>-4137</v>
      </c>
      <c r="Z182">
        <v>-7151</v>
      </c>
      <c r="AH182" t="s">
        <v>37</v>
      </c>
    </row>
    <row r="183" spans="1:34" x14ac:dyDescent="0.25">
      <c r="A183" t="s">
        <v>336</v>
      </c>
      <c r="B183" t="s">
        <v>450</v>
      </c>
      <c r="C183" t="s">
        <v>451</v>
      </c>
      <c r="D183" t="s">
        <v>452</v>
      </c>
      <c r="E183">
        <v>69</v>
      </c>
      <c r="F183">
        <v>13.8</v>
      </c>
      <c r="G183">
        <v>25000</v>
      </c>
      <c r="H183">
        <v>644</v>
      </c>
      <c r="I183">
        <v>2742</v>
      </c>
      <c r="J183">
        <v>2499</v>
      </c>
      <c r="K183">
        <v>963</v>
      </c>
      <c r="L183">
        <v>59</v>
      </c>
      <c r="M183">
        <v>830</v>
      </c>
      <c r="N183">
        <v>1036</v>
      </c>
      <c r="O183">
        <v>1558</v>
      </c>
      <c r="P183">
        <v>1592</v>
      </c>
      <c r="Q183">
        <v>-94</v>
      </c>
      <c r="R183">
        <v>-1146</v>
      </c>
      <c r="S183">
        <v>-2320</v>
      </c>
      <c r="T183">
        <v>-1254</v>
      </c>
      <c r="U183">
        <v>-712</v>
      </c>
      <c r="V183">
        <v>-1663</v>
      </c>
      <c r="W183">
        <v>-902</v>
      </c>
      <c r="X183">
        <v>-3688</v>
      </c>
      <c r="Y183">
        <v>-788</v>
      </c>
      <c r="Z183">
        <v>-2825</v>
      </c>
      <c r="AH183" t="s">
        <v>37</v>
      </c>
    </row>
    <row r="184" spans="1:34" x14ac:dyDescent="0.25">
      <c r="A184" t="s">
        <v>336</v>
      </c>
      <c r="B184" t="s">
        <v>453</v>
      </c>
      <c r="C184" t="s">
        <v>451</v>
      </c>
      <c r="D184" t="s">
        <v>454</v>
      </c>
      <c r="E184">
        <v>69</v>
      </c>
      <c r="F184">
        <v>13.8</v>
      </c>
      <c r="G184">
        <v>25000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H184" t="s">
        <v>37</v>
      </c>
    </row>
    <row r="185" spans="1:34" x14ac:dyDescent="0.25">
      <c r="A185" t="s">
        <v>336</v>
      </c>
      <c r="B185" t="s">
        <v>455</v>
      </c>
      <c r="C185" t="s">
        <v>456</v>
      </c>
      <c r="D185" t="s">
        <v>457</v>
      </c>
      <c r="E185">
        <v>69</v>
      </c>
      <c r="F185">
        <v>13.8</v>
      </c>
      <c r="G185">
        <v>15000</v>
      </c>
      <c r="H185">
        <v>-111</v>
      </c>
      <c r="I185">
        <v>-192</v>
      </c>
      <c r="J185">
        <v>-258</v>
      </c>
      <c r="K185">
        <v>-173</v>
      </c>
      <c r="L185">
        <v>-129</v>
      </c>
      <c r="M185">
        <v>-224</v>
      </c>
      <c r="N185">
        <v>-194</v>
      </c>
      <c r="O185">
        <v>438</v>
      </c>
      <c r="P185">
        <v>1055</v>
      </c>
      <c r="Q185">
        <v>1368</v>
      </c>
      <c r="R185">
        <v>-620</v>
      </c>
      <c r="S185">
        <v>-479</v>
      </c>
      <c r="T185">
        <v>-139</v>
      </c>
      <c r="U185">
        <v>-160</v>
      </c>
      <c r="V185">
        <v>-787</v>
      </c>
      <c r="W185">
        <v>-286</v>
      </c>
      <c r="X185">
        <v>-1047</v>
      </c>
      <c r="Y185">
        <v>-46</v>
      </c>
      <c r="Z185">
        <v>697</v>
      </c>
      <c r="AH185" t="s">
        <v>37</v>
      </c>
    </row>
    <row r="186" spans="1:34" x14ac:dyDescent="0.25">
      <c r="A186" t="s">
        <v>336</v>
      </c>
      <c r="B186" t="s">
        <v>458</v>
      </c>
      <c r="C186" t="s">
        <v>459</v>
      </c>
      <c r="D186" t="s">
        <v>460</v>
      </c>
      <c r="E186">
        <v>69</v>
      </c>
      <c r="F186">
        <v>34.5</v>
      </c>
      <c r="G186">
        <v>25000</v>
      </c>
      <c r="H186">
        <v>786</v>
      </c>
      <c r="I186">
        <v>2382</v>
      </c>
      <c r="J186">
        <v>702</v>
      </c>
      <c r="K186">
        <v>-262</v>
      </c>
      <c r="L186">
        <v>402</v>
      </c>
      <c r="M186">
        <v>2247</v>
      </c>
      <c r="N186">
        <v>2683</v>
      </c>
      <c r="O186">
        <v>1090</v>
      </c>
      <c r="P186">
        <v>943</v>
      </c>
      <c r="Q186">
        <v>230</v>
      </c>
      <c r="R186">
        <v>680</v>
      </c>
      <c r="S186">
        <v>-364</v>
      </c>
      <c r="T186">
        <v>-701</v>
      </c>
      <c r="U186">
        <v>1</v>
      </c>
      <c r="V186">
        <v>1</v>
      </c>
      <c r="W186">
        <v>-2900</v>
      </c>
      <c r="X186">
        <v>-1427</v>
      </c>
      <c r="Y186">
        <v>110</v>
      </c>
      <c r="Z186">
        <v>1473</v>
      </c>
      <c r="AH186" t="s">
        <v>37</v>
      </c>
    </row>
    <row r="187" spans="1:34" x14ac:dyDescent="0.25">
      <c r="A187" t="s">
        <v>336</v>
      </c>
      <c r="B187" t="s">
        <v>461</v>
      </c>
      <c r="C187" t="s">
        <v>462</v>
      </c>
      <c r="D187" t="s">
        <v>463</v>
      </c>
      <c r="E187">
        <v>69</v>
      </c>
      <c r="F187">
        <v>13.8</v>
      </c>
      <c r="G187">
        <v>30000</v>
      </c>
      <c r="H187">
        <v>1443</v>
      </c>
      <c r="I187">
        <v>1916</v>
      </c>
      <c r="J187">
        <v>1944</v>
      </c>
      <c r="K187">
        <v>589</v>
      </c>
      <c r="L187">
        <v>409</v>
      </c>
      <c r="M187">
        <v>-489</v>
      </c>
      <c r="N187">
        <v>375</v>
      </c>
      <c r="O187">
        <v>2027</v>
      </c>
      <c r="P187">
        <v>2695</v>
      </c>
      <c r="Q187">
        <v>379</v>
      </c>
      <c r="R187">
        <v>1559</v>
      </c>
      <c r="S187">
        <v>2811</v>
      </c>
      <c r="T187">
        <v>0</v>
      </c>
      <c r="U187">
        <v>3805</v>
      </c>
      <c r="V187">
        <v>985</v>
      </c>
      <c r="W187">
        <v>1348</v>
      </c>
      <c r="X187">
        <v>2366</v>
      </c>
      <c r="Y187">
        <v>-217</v>
      </c>
      <c r="Z187">
        <v>-1108</v>
      </c>
      <c r="AH187" t="s">
        <v>37</v>
      </c>
    </row>
    <row r="188" spans="1:34" x14ac:dyDescent="0.25">
      <c r="A188" t="s">
        <v>336</v>
      </c>
      <c r="B188" t="s">
        <v>464</v>
      </c>
      <c r="C188" t="s">
        <v>465</v>
      </c>
      <c r="D188" t="s">
        <v>466</v>
      </c>
      <c r="E188">
        <v>69</v>
      </c>
      <c r="F188">
        <v>34.5</v>
      </c>
      <c r="G188">
        <v>30000</v>
      </c>
      <c r="H188">
        <v>-6400</v>
      </c>
      <c r="I188">
        <v>-5275</v>
      </c>
      <c r="J188">
        <v>-7447</v>
      </c>
      <c r="K188">
        <v>-7264</v>
      </c>
      <c r="L188">
        <v>-7443</v>
      </c>
      <c r="M188">
        <v>-1780</v>
      </c>
      <c r="N188">
        <v>738</v>
      </c>
      <c r="O188">
        <v>-4280</v>
      </c>
      <c r="P188">
        <v>-4392</v>
      </c>
      <c r="Q188">
        <v>-7047</v>
      </c>
      <c r="R188">
        <v>-7480</v>
      </c>
      <c r="S188">
        <v>-9142</v>
      </c>
      <c r="T188">
        <v>-6323</v>
      </c>
      <c r="U188">
        <v>-9816</v>
      </c>
      <c r="V188">
        <v>-8096</v>
      </c>
      <c r="W188">
        <v>-9212</v>
      </c>
      <c r="X188">
        <v>-7475</v>
      </c>
      <c r="Y188">
        <v>-474</v>
      </c>
      <c r="Z188">
        <v>1012</v>
      </c>
      <c r="AH188" t="s">
        <v>37</v>
      </c>
    </row>
    <row r="189" spans="1:34" x14ac:dyDescent="0.25">
      <c r="A189" t="s">
        <v>336</v>
      </c>
      <c r="B189" t="s">
        <v>467</v>
      </c>
      <c r="C189" t="s">
        <v>468</v>
      </c>
      <c r="D189" t="s">
        <v>469</v>
      </c>
      <c r="E189">
        <v>34.5</v>
      </c>
      <c r="F189">
        <v>34.5</v>
      </c>
      <c r="G189">
        <v>30000</v>
      </c>
      <c r="H189">
        <v>-2165</v>
      </c>
      <c r="I189">
        <v>-562</v>
      </c>
      <c r="J189">
        <v>-1739</v>
      </c>
      <c r="K189">
        <v>-2708</v>
      </c>
      <c r="L189">
        <v>-2815</v>
      </c>
      <c r="M189">
        <v>-2814</v>
      </c>
      <c r="N189">
        <v>-2469</v>
      </c>
      <c r="O189">
        <v>-1192</v>
      </c>
      <c r="P189">
        <v>-5</v>
      </c>
      <c r="Q189">
        <v>-139</v>
      </c>
      <c r="R189">
        <v>-2781</v>
      </c>
      <c r="S189">
        <v>-1732</v>
      </c>
      <c r="T189">
        <v>-1948</v>
      </c>
      <c r="U189">
        <v>-1471</v>
      </c>
      <c r="V189">
        <v>-4168</v>
      </c>
      <c r="W189">
        <v>-3636</v>
      </c>
      <c r="X189">
        <v>-5010</v>
      </c>
      <c r="Y189">
        <v>-3311</v>
      </c>
      <c r="Z189">
        <v>-3221</v>
      </c>
      <c r="AH189" t="s">
        <v>37</v>
      </c>
    </row>
    <row r="190" spans="1:34" x14ac:dyDescent="0.25">
      <c r="A190" t="s">
        <v>336</v>
      </c>
      <c r="B190" t="s">
        <v>470</v>
      </c>
      <c r="D190" t="s">
        <v>471</v>
      </c>
      <c r="E190">
        <v>34.5</v>
      </c>
      <c r="F190">
        <v>13.8</v>
      </c>
      <c r="G190">
        <v>9375</v>
      </c>
      <c r="H190">
        <v>-459</v>
      </c>
      <c r="I190">
        <v>554</v>
      </c>
      <c r="J190">
        <v>-110</v>
      </c>
      <c r="K190">
        <v>-342</v>
      </c>
      <c r="L190">
        <v>-759</v>
      </c>
      <c r="M190">
        <v>-207</v>
      </c>
      <c r="N190">
        <v>-532</v>
      </c>
      <c r="O190">
        <v>-521</v>
      </c>
      <c r="P190">
        <v>950</v>
      </c>
      <c r="Q190">
        <v>626</v>
      </c>
      <c r="R190">
        <v>-345</v>
      </c>
      <c r="S190">
        <v>-116</v>
      </c>
      <c r="T190">
        <v>-554</v>
      </c>
      <c r="U190">
        <v>305</v>
      </c>
      <c r="V190">
        <v>-1801</v>
      </c>
      <c r="W190">
        <v>-1391</v>
      </c>
      <c r="X190">
        <v>-2466</v>
      </c>
      <c r="Y190">
        <v>-2130</v>
      </c>
      <c r="Z190">
        <v>-2123</v>
      </c>
      <c r="AH190" t="s">
        <v>37</v>
      </c>
    </row>
    <row r="191" spans="1:34" x14ac:dyDescent="0.25">
      <c r="A191" t="s">
        <v>336</v>
      </c>
      <c r="B191" t="s">
        <v>472</v>
      </c>
      <c r="D191" t="s">
        <v>473</v>
      </c>
      <c r="E191">
        <v>34.5</v>
      </c>
      <c r="F191">
        <v>13.8</v>
      </c>
      <c r="G191">
        <v>3000</v>
      </c>
      <c r="H191">
        <v>23</v>
      </c>
      <c r="I191">
        <v>249</v>
      </c>
      <c r="J191">
        <v>188</v>
      </c>
      <c r="K191">
        <v>265</v>
      </c>
      <c r="L191">
        <v>215</v>
      </c>
      <c r="M191">
        <v>73</v>
      </c>
      <c r="N191">
        <v>101</v>
      </c>
      <c r="O191">
        <v>270</v>
      </c>
      <c r="P191">
        <v>209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AH191" t="s">
        <v>37</v>
      </c>
    </row>
    <row r="192" spans="1:34" x14ac:dyDescent="0.25">
      <c r="A192" t="s">
        <v>336</v>
      </c>
      <c r="B192" t="s">
        <v>474</v>
      </c>
      <c r="D192" t="s">
        <v>475</v>
      </c>
      <c r="E192">
        <v>34.5</v>
      </c>
      <c r="F192">
        <v>13.8</v>
      </c>
      <c r="G192">
        <v>3000</v>
      </c>
      <c r="H192">
        <v>150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H192" t="s">
        <v>37</v>
      </c>
    </row>
    <row r="193" spans="1:34" x14ac:dyDescent="0.25">
      <c r="A193" t="s">
        <v>336</v>
      </c>
      <c r="B193" t="s">
        <v>476</v>
      </c>
      <c r="C193" t="s">
        <v>365</v>
      </c>
      <c r="D193" t="s">
        <v>477</v>
      </c>
      <c r="E193">
        <v>69</v>
      </c>
      <c r="F193">
        <v>13.8</v>
      </c>
      <c r="G193">
        <v>12500</v>
      </c>
      <c r="H193">
        <v>-234</v>
      </c>
      <c r="I193">
        <v>67</v>
      </c>
      <c r="J193">
        <v>-99</v>
      </c>
      <c r="K193">
        <v>-354</v>
      </c>
      <c r="L193">
        <v>-787</v>
      </c>
      <c r="M193">
        <v>831</v>
      </c>
      <c r="N193">
        <v>971</v>
      </c>
      <c r="O193">
        <v>131</v>
      </c>
      <c r="P193">
        <v>-679</v>
      </c>
      <c r="Q193">
        <v>-944</v>
      </c>
      <c r="R193">
        <v>-829</v>
      </c>
      <c r="S193">
        <v>-1363</v>
      </c>
      <c r="T193">
        <v>-1001</v>
      </c>
      <c r="U193">
        <v>-763</v>
      </c>
      <c r="V193">
        <v>-1471</v>
      </c>
      <c r="W193">
        <v>-1519</v>
      </c>
      <c r="X193">
        <v>-1782</v>
      </c>
      <c r="Y193">
        <v>-342</v>
      </c>
      <c r="Z193">
        <v>-1292</v>
      </c>
      <c r="AH193" t="s">
        <v>37</v>
      </c>
    </row>
    <row r="194" spans="1:34" x14ac:dyDescent="0.25">
      <c r="A194" t="s">
        <v>478</v>
      </c>
      <c r="B194" t="s">
        <v>479</v>
      </c>
      <c r="D194" t="s">
        <v>480</v>
      </c>
      <c r="E194">
        <v>34.5</v>
      </c>
      <c r="F194">
        <v>13.8</v>
      </c>
      <c r="G194">
        <v>5000</v>
      </c>
      <c r="AH194" t="s">
        <v>37</v>
      </c>
    </row>
    <row r="195" spans="1:34" x14ac:dyDescent="0.25">
      <c r="A195" t="s">
        <v>478</v>
      </c>
      <c r="B195" t="s">
        <v>481</v>
      </c>
      <c r="C195" t="s">
        <v>482</v>
      </c>
      <c r="D195" t="s">
        <v>483</v>
      </c>
      <c r="E195">
        <v>34.5</v>
      </c>
      <c r="F195">
        <v>13.8</v>
      </c>
      <c r="G195">
        <v>25000</v>
      </c>
      <c r="H195">
        <v>1607</v>
      </c>
      <c r="I195">
        <v>1060</v>
      </c>
      <c r="J195">
        <v>1686</v>
      </c>
      <c r="K195">
        <v>1307</v>
      </c>
      <c r="L195">
        <v>1844</v>
      </c>
      <c r="M195">
        <v>863</v>
      </c>
      <c r="N195">
        <v>1525</v>
      </c>
      <c r="O195">
        <v>1369</v>
      </c>
      <c r="P195">
        <v>2248</v>
      </c>
      <c r="Q195">
        <v>1229</v>
      </c>
      <c r="R195">
        <v>1764</v>
      </c>
      <c r="S195">
        <v>1091</v>
      </c>
      <c r="T195">
        <v>828</v>
      </c>
      <c r="U195">
        <v>781</v>
      </c>
      <c r="V195">
        <v>1085</v>
      </c>
      <c r="W195">
        <v>2</v>
      </c>
      <c r="X195">
        <v>40</v>
      </c>
      <c r="Y195">
        <v>655</v>
      </c>
      <c r="Z195">
        <v>-84</v>
      </c>
      <c r="AH195" t="s">
        <v>37</v>
      </c>
    </row>
    <row r="196" spans="1:34" x14ac:dyDescent="0.25">
      <c r="A196" t="s">
        <v>478</v>
      </c>
      <c r="B196" t="s">
        <v>484</v>
      </c>
      <c r="C196" t="s">
        <v>485</v>
      </c>
      <c r="D196" t="s">
        <v>486</v>
      </c>
      <c r="E196">
        <v>69</v>
      </c>
      <c r="F196">
        <v>13.8</v>
      </c>
      <c r="G196">
        <v>30000</v>
      </c>
      <c r="H196">
        <v>2202</v>
      </c>
      <c r="I196">
        <v>1439</v>
      </c>
      <c r="J196">
        <v>3531</v>
      </c>
      <c r="K196">
        <v>2726</v>
      </c>
      <c r="L196">
        <v>1177</v>
      </c>
      <c r="M196">
        <v>-4918</v>
      </c>
      <c r="N196">
        <v>-6586</v>
      </c>
      <c r="O196">
        <v>-5999</v>
      </c>
      <c r="P196">
        <v>-5064</v>
      </c>
      <c r="Q196">
        <v>-5590</v>
      </c>
      <c r="R196">
        <v>3173</v>
      </c>
      <c r="S196">
        <v>1274</v>
      </c>
      <c r="T196">
        <v>1446</v>
      </c>
      <c r="U196">
        <v>559</v>
      </c>
      <c r="V196">
        <v>1174</v>
      </c>
      <c r="W196">
        <v>2775</v>
      </c>
      <c r="X196">
        <v>-7374</v>
      </c>
      <c r="Y196">
        <v>-4417</v>
      </c>
      <c r="Z196">
        <v>-6324</v>
      </c>
      <c r="AH196" t="s">
        <v>37</v>
      </c>
    </row>
    <row r="197" spans="1:34" x14ac:dyDescent="0.25">
      <c r="A197" t="s">
        <v>478</v>
      </c>
      <c r="B197" t="s">
        <v>487</v>
      </c>
      <c r="D197" t="s">
        <v>488</v>
      </c>
      <c r="E197">
        <v>34.5</v>
      </c>
      <c r="F197">
        <v>13.8</v>
      </c>
      <c r="G197">
        <v>9375</v>
      </c>
      <c r="H197">
        <v>614</v>
      </c>
      <c r="I197">
        <v>431</v>
      </c>
      <c r="J197">
        <v>204</v>
      </c>
      <c r="K197">
        <v>740</v>
      </c>
      <c r="L197">
        <v>200</v>
      </c>
      <c r="M197">
        <v>1132</v>
      </c>
      <c r="N197">
        <v>2</v>
      </c>
      <c r="O197">
        <v>931</v>
      </c>
      <c r="P197">
        <v>163</v>
      </c>
      <c r="Q197">
        <v>148</v>
      </c>
      <c r="R197">
        <v>903</v>
      </c>
      <c r="S197">
        <v>744</v>
      </c>
      <c r="T197">
        <v>573</v>
      </c>
      <c r="U197">
        <v>392</v>
      </c>
      <c r="V197">
        <v>574</v>
      </c>
      <c r="W197">
        <v>484</v>
      </c>
      <c r="X197">
        <v>85</v>
      </c>
      <c r="Y197">
        <v>151</v>
      </c>
      <c r="Z197">
        <v>-210</v>
      </c>
      <c r="AH197" t="s">
        <v>37</v>
      </c>
    </row>
    <row r="198" spans="1:34" x14ac:dyDescent="0.25">
      <c r="A198" t="s">
        <v>478</v>
      </c>
      <c r="B198" t="s">
        <v>489</v>
      </c>
      <c r="C198" t="s">
        <v>490</v>
      </c>
      <c r="D198" t="s">
        <v>491</v>
      </c>
      <c r="E198">
        <v>138</v>
      </c>
      <c r="F198">
        <v>13.8</v>
      </c>
      <c r="G198">
        <v>12500</v>
      </c>
      <c r="H198">
        <v>241</v>
      </c>
      <c r="I198">
        <v>769</v>
      </c>
      <c r="J198">
        <v>508</v>
      </c>
      <c r="K198">
        <v>220</v>
      </c>
      <c r="L198">
        <v>-20</v>
      </c>
      <c r="M198">
        <v>-233</v>
      </c>
      <c r="N198">
        <v>154</v>
      </c>
      <c r="O198">
        <v>180</v>
      </c>
      <c r="P198">
        <v>506</v>
      </c>
      <c r="Q198">
        <v>18</v>
      </c>
      <c r="R198">
        <v>283</v>
      </c>
      <c r="S198">
        <v>-4</v>
      </c>
      <c r="T198">
        <v>-295</v>
      </c>
      <c r="U198">
        <v>-948</v>
      </c>
      <c r="V198">
        <v>-2014</v>
      </c>
      <c r="W198">
        <v>-2346</v>
      </c>
      <c r="X198">
        <v>-2872</v>
      </c>
      <c r="Y198">
        <v>-3053</v>
      </c>
      <c r="Z198">
        <v>-3444</v>
      </c>
      <c r="AH198" t="s">
        <v>37</v>
      </c>
    </row>
    <row r="199" spans="1:34" x14ac:dyDescent="0.25">
      <c r="A199" t="s">
        <v>478</v>
      </c>
      <c r="B199" t="s">
        <v>492</v>
      </c>
      <c r="D199" t="s">
        <v>493</v>
      </c>
      <c r="E199">
        <v>13.8</v>
      </c>
      <c r="F199">
        <v>34.5</v>
      </c>
      <c r="G199">
        <v>6250</v>
      </c>
      <c r="H199">
        <v>249</v>
      </c>
      <c r="I199">
        <v>136</v>
      </c>
      <c r="J199">
        <v>212</v>
      </c>
      <c r="K199">
        <v>276</v>
      </c>
      <c r="L199">
        <v>352</v>
      </c>
      <c r="M199">
        <v>48</v>
      </c>
      <c r="N199">
        <v>4</v>
      </c>
      <c r="O199">
        <v>108</v>
      </c>
      <c r="P199">
        <v>23</v>
      </c>
      <c r="Q199">
        <v>284</v>
      </c>
      <c r="R199">
        <v>300</v>
      </c>
      <c r="S199">
        <v>57</v>
      </c>
      <c r="T199">
        <v>316</v>
      </c>
      <c r="U199">
        <v>-1829</v>
      </c>
      <c r="V199">
        <v>-1879</v>
      </c>
      <c r="W199">
        <v>-2008</v>
      </c>
      <c r="X199">
        <v>-2026</v>
      </c>
      <c r="Y199">
        <v>-1812</v>
      </c>
      <c r="Z199">
        <v>-1917</v>
      </c>
      <c r="AH199" t="s">
        <v>37</v>
      </c>
    </row>
    <row r="200" spans="1:34" x14ac:dyDescent="0.25">
      <c r="A200" t="s">
        <v>478</v>
      </c>
      <c r="B200" t="s">
        <v>494</v>
      </c>
      <c r="D200" t="s">
        <v>495</v>
      </c>
      <c r="E200">
        <v>34.5</v>
      </c>
      <c r="F200">
        <v>13.8</v>
      </c>
      <c r="G200">
        <v>5000</v>
      </c>
      <c r="AH200" t="s">
        <v>37</v>
      </c>
    </row>
    <row r="201" spans="1:34" x14ac:dyDescent="0.25">
      <c r="A201" t="s">
        <v>478</v>
      </c>
      <c r="B201" t="s">
        <v>496</v>
      </c>
      <c r="C201" t="s">
        <v>497</v>
      </c>
      <c r="D201" t="s">
        <v>498</v>
      </c>
      <c r="E201">
        <v>138</v>
      </c>
      <c r="F201">
        <v>34.5</v>
      </c>
      <c r="G201">
        <v>25000</v>
      </c>
      <c r="H201">
        <v>-8093</v>
      </c>
      <c r="I201">
        <v>-2942</v>
      </c>
      <c r="J201">
        <v>-8458</v>
      </c>
      <c r="K201">
        <v>-10659</v>
      </c>
      <c r="L201">
        <v>-10791</v>
      </c>
      <c r="M201">
        <v>-8817</v>
      </c>
      <c r="N201">
        <v>-7428</v>
      </c>
      <c r="O201">
        <v>-6806</v>
      </c>
      <c r="P201">
        <v>-4170</v>
      </c>
      <c r="Q201">
        <v>-3273</v>
      </c>
      <c r="R201">
        <v>-1812</v>
      </c>
      <c r="S201">
        <v>-7962</v>
      </c>
      <c r="T201">
        <v>-7247</v>
      </c>
      <c r="U201">
        <v>-4483</v>
      </c>
      <c r="V201">
        <v>-9538</v>
      </c>
      <c r="W201">
        <v>-11229</v>
      </c>
      <c r="X201">
        <v>-11214</v>
      </c>
      <c r="Y201">
        <v>-8716</v>
      </c>
      <c r="Z201">
        <v>-8465</v>
      </c>
      <c r="AH201" t="s">
        <v>37</v>
      </c>
    </row>
    <row r="202" spans="1:34" x14ac:dyDescent="0.25">
      <c r="A202" t="s">
        <v>478</v>
      </c>
      <c r="B202" t="s">
        <v>499</v>
      </c>
      <c r="C202" t="s">
        <v>500</v>
      </c>
      <c r="D202" t="s">
        <v>501</v>
      </c>
      <c r="E202">
        <v>138</v>
      </c>
      <c r="F202">
        <v>13.8</v>
      </c>
      <c r="G202">
        <v>30000</v>
      </c>
      <c r="H202">
        <v>65</v>
      </c>
      <c r="I202">
        <v>319</v>
      </c>
      <c r="J202">
        <v>254</v>
      </c>
      <c r="K202">
        <v>53</v>
      </c>
      <c r="L202">
        <v>173</v>
      </c>
      <c r="M202">
        <v>277</v>
      </c>
      <c r="N202">
        <v>359</v>
      </c>
      <c r="O202">
        <v>409</v>
      </c>
      <c r="P202">
        <v>339</v>
      </c>
      <c r="Q202">
        <v>289</v>
      </c>
      <c r="R202">
        <v>93</v>
      </c>
      <c r="S202">
        <v>-405</v>
      </c>
      <c r="T202">
        <v>-1043</v>
      </c>
      <c r="U202">
        <v>0</v>
      </c>
      <c r="V202">
        <v>516</v>
      </c>
      <c r="W202">
        <v>850</v>
      </c>
      <c r="X202">
        <v>-1624</v>
      </c>
      <c r="Y202">
        <v>236</v>
      </c>
      <c r="Z202">
        <v>-1895</v>
      </c>
      <c r="AH202" t="s">
        <v>37</v>
      </c>
    </row>
    <row r="203" spans="1:34" x14ac:dyDescent="0.25">
      <c r="A203" t="s">
        <v>478</v>
      </c>
      <c r="B203" t="s">
        <v>502</v>
      </c>
      <c r="C203" t="s">
        <v>503</v>
      </c>
      <c r="D203" t="s">
        <v>504</v>
      </c>
      <c r="E203">
        <v>138</v>
      </c>
      <c r="F203">
        <v>34.5</v>
      </c>
      <c r="G203">
        <v>15000</v>
      </c>
      <c r="H203">
        <v>1021</v>
      </c>
      <c r="I203">
        <v>1377</v>
      </c>
      <c r="J203">
        <v>590</v>
      </c>
      <c r="K203">
        <v>1135</v>
      </c>
      <c r="L203">
        <v>820</v>
      </c>
      <c r="M203">
        <v>341</v>
      </c>
      <c r="N203">
        <v>708</v>
      </c>
      <c r="O203">
        <v>1134</v>
      </c>
      <c r="P203">
        <v>1460</v>
      </c>
      <c r="Q203">
        <v>1501</v>
      </c>
      <c r="R203">
        <v>1773</v>
      </c>
      <c r="S203">
        <v>-927</v>
      </c>
      <c r="T203">
        <v>-1374</v>
      </c>
      <c r="U203">
        <v>674</v>
      </c>
      <c r="V203">
        <v>-559</v>
      </c>
      <c r="W203">
        <v>-1219</v>
      </c>
      <c r="X203">
        <v>-1214</v>
      </c>
      <c r="Y203">
        <v>-1202</v>
      </c>
      <c r="Z203">
        <v>-1502</v>
      </c>
      <c r="AH203" t="s">
        <v>37</v>
      </c>
    </row>
    <row r="204" spans="1:34" x14ac:dyDescent="0.25">
      <c r="A204" t="s">
        <v>478</v>
      </c>
      <c r="B204" t="s">
        <v>502</v>
      </c>
      <c r="D204" t="s">
        <v>505</v>
      </c>
      <c r="E204">
        <v>34.5</v>
      </c>
      <c r="F204">
        <v>13.8</v>
      </c>
      <c r="G204">
        <v>5000</v>
      </c>
      <c r="AH204" t="s">
        <v>37</v>
      </c>
    </row>
    <row r="205" spans="1:34" x14ac:dyDescent="0.25">
      <c r="A205" t="s">
        <v>478</v>
      </c>
      <c r="B205" t="s">
        <v>506</v>
      </c>
      <c r="D205" t="s">
        <v>507</v>
      </c>
      <c r="E205">
        <v>34.5</v>
      </c>
      <c r="F205">
        <v>13.8</v>
      </c>
      <c r="G205">
        <v>6750</v>
      </c>
      <c r="H205">
        <v>43</v>
      </c>
      <c r="I205">
        <v>143</v>
      </c>
      <c r="J205">
        <v>2</v>
      </c>
      <c r="K205">
        <v>44</v>
      </c>
      <c r="L205">
        <v>35</v>
      </c>
      <c r="M205">
        <v>-183</v>
      </c>
      <c r="N205">
        <v>-131</v>
      </c>
      <c r="O205">
        <v>-185</v>
      </c>
      <c r="P205">
        <v>-54</v>
      </c>
      <c r="Q205">
        <v>-101</v>
      </c>
      <c r="R205">
        <v>-23</v>
      </c>
      <c r="S205">
        <v>12</v>
      </c>
      <c r="T205">
        <v>-301</v>
      </c>
      <c r="U205">
        <v>-365</v>
      </c>
      <c r="V205">
        <v>-251</v>
      </c>
      <c r="W205">
        <v>-363</v>
      </c>
      <c r="X205">
        <v>-681</v>
      </c>
      <c r="Y205">
        <v>-545</v>
      </c>
      <c r="Z205">
        <v>-821</v>
      </c>
      <c r="AH205" t="s">
        <v>37</v>
      </c>
    </row>
    <row r="206" spans="1:34" x14ac:dyDescent="0.25">
      <c r="A206" t="s">
        <v>478</v>
      </c>
      <c r="B206" t="s">
        <v>508</v>
      </c>
      <c r="C206" t="s">
        <v>509</v>
      </c>
      <c r="D206" t="s">
        <v>510</v>
      </c>
      <c r="E206">
        <v>138</v>
      </c>
      <c r="F206">
        <v>13.8</v>
      </c>
      <c r="G206">
        <v>25000</v>
      </c>
      <c r="H206">
        <v>-471</v>
      </c>
      <c r="I206">
        <v>-744</v>
      </c>
      <c r="J206">
        <v>-853</v>
      </c>
      <c r="K206">
        <v>-897</v>
      </c>
      <c r="L206">
        <v>-2581</v>
      </c>
      <c r="M206">
        <v>-2749</v>
      </c>
      <c r="N206">
        <v>-2747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-1651</v>
      </c>
      <c r="AH206" t="s">
        <v>37</v>
      </c>
    </row>
    <row r="207" spans="1:34" x14ac:dyDescent="0.25">
      <c r="A207" t="s">
        <v>478</v>
      </c>
      <c r="B207" t="s">
        <v>511</v>
      </c>
      <c r="C207" t="s">
        <v>512</v>
      </c>
      <c r="D207" t="s">
        <v>513</v>
      </c>
      <c r="E207">
        <v>138</v>
      </c>
      <c r="F207">
        <v>34.5</v>
      </c>
      <c r="G207">
        <v>30000</v>
      </c>
      <c r="H207">
        <v>-1337</v>
      </c>
      <c r="I207">
        <v>-916</v>
      </c>
      <c r="J207">
        <v>-1704</v>
      </c>
      <c r="K207">
        <v>-1519</v>
      </c>
      <c r="L207">
        <v>-1025</v>
      </c>
      <c r="M207">
        <v>-1236</v>
      </c>
      <c r="N207">
        <v>-1757</v>
      </c>
      <c r="O207">
        <v>-3591</v>
      </c>
      <c r="P207">
        <v>-3908</v>
      </c>
      <c r="Q207">
        <v>-6037</v>
      </c>
      <c r="R207">
        <v>-6791</v>
      </c>
      <c r="S207">
        <v>-5327</v>
      </c>
      <c r="T207">
        <v>-4765</v>
      </c>
      <c r="U207">
        <v>-5664</v>
      </c>
      <c r="V207">
        <v>-7292</v>
      </c>
      <c r="W207">
        <v>-7315</v>
      </c>
      <c r="X207">
        <v>-9673</v>
      </c>
      <c r="Y207">
        <v>-9261</v>
      </c>
      <c r="Z207">
        <v>-8137</v>
      </c>
      <c r="AH207" t="s">
        <v>37</v>
      </c>
    </row>
    <row r="208" spans="1:34" x14ac:dyDescent="0.25">
      <c r="A208" t="s">
        <v>478</v>
      </c>
      <c r="B208" t="s">
        <v>514</v>
      </c>
      <c r="C208" t="s">
        <v>365</v>
      </c>
      <c r="D208" t="s">
        <v>515</v>
      </c>
      <c r="E208">
        <v>138</v>
      </c>
      <c r="F208">
        <v>13.8</v>
      </c>
      <c r="G208">
        <v>15000</v>
      </c>
      <c r="AH208" t="s">
        <v>37</v>
      </c>
    </row>
    <row r="209" spans="1:34" x14ac:dyDescent="0.25">
      <c r="A209" t="s">
        <v>478</v>
      </c>
      <c r="B209" t="s">
        <v>516</v>
      </c>
      <c r="C209">
        <v>4782</v>
      </c>
      <c r="D209" t="s">
        <v>517</v>
      </c>
      <c r="E209">
        <v>138</v>
      </c>
      <c r="F209">
        <v>69</v>
      </c>
      <c r="G209">
        <v>25000</v>
      </c>
      <c r="H209">
        <v>-9531</v>
      </c>
      <c r="I209">
        <v>-7588</v>
      </c>
      <c r="J209">
        <v>-8596</v>
      </c>
      <c r="K209">
        <v>-11172</v>
      </c>
      <c r="L209">
        <v>-7236</v>
      </c>
      <c r="M209">
        <v>-10507</v>
      </c>
      <c r="N209">
        <v>-7776</v>
      </c>
      <c r="O209">
        <v>-6333</v>
      </c>
      <c r="P209">
        <v>-7477</v>
      </c>
      <c r="Q209">
        <v>-4079</v>
      </c>
      <c r="R209">
        <v>-6828</v>
      </c>
      <c r="S209">
        <v>-8288</v>
      </c>
      <c r="T209">
        <v>-7558</v>
      </c>
      <c r="U209">
        <v>-9497</v>
      </c>
      <c r="V209">
        <v>-8996</v>
      </c>
      <c r="W209">
        <v>-9632</v>
      </c>
      <c r="X209">
        <v>-8604</v>
      </c>
      <c r="Y209">
        <v>-7111</v>
      </c>
      <c r="Z209">
        <v>-10939</v>
      </c>
      <c r="AH209" t="s">
        <v>37</v>
      </c>
    </row>
    <row r="210" spans="1:34" x14ac:dyDescent="0.25">
      <c r="A210" t="s">
        <v>478</v>
      </c>
      <c r="B210" t="s">
        <v>518</v>
      </c>
      <c r="C210" t="s">
        <v>519</v>
      </c>
      <c r="D210" t="s">
        <v>520</v>
      </c>
      <c r="E210">
        <v>138</v>
      </c>
      <c r="F210">
        <v>34.5</v>
      </c>
      <c r="G210">
        <v>20000</v>
      </c>
      <c r="AH210" t="s">
        <v>37</v>
      </c>
    </row>
    <row r="211" spans="1:34" x14ac:dyDescent="0.25">
      <c r="A211" t="s">
        <v>478</v>
      </c>
      <c r="B211" t="s">
        <v>521</v>
      </c>
      <c r="C211" t="s">
        <v>522</v>
      </c>
      <c r="D211" t="s">
        <v>523</v>
      </c>
      <c r="E211">
        <v>138</v>
      </c>
      <c r="F211">
        <v>34.5</v>
      </c>
      <c r="G211">
        <v>20000</v>
      </c>
      <c r="AH211" t="s">
        <v>37</v>
      </c>
    </row>
    <row r="212" spans="1:34" x14ac:dyDescent="0.25">
      <c r="A212" t="s">
        <v>478</v>
      </c>
      <c r="B212" t="s">
        <v>524</v>
      </c>
      <c r="D212" t="s">
        <v>525</v>
      </c>
      <c r="E212">
        <v>34.5</v>
      </c>
      <c r="F212">
        <v>13.8</v>
      </c>
      <c r="G212">
        <v>3000</v>
      </c>
      <c r="H212">
        <v>-50</v>
      </c>
      <c r="I212">
        <v>-269</v>
      </c>
      <c r="J212">
        <v>20</v>
      </c>
      <c r="K212">
        <v>-264</v>
      </c>
      <c r="L212">
        <v>-252</v>
      </c>
      <c r="M212">
        <v>-263</v>
      </c>
      <c r="N212">
        <v>-234</v>
      </c>
      <c r="O212">
        <v>-303</v>
      </c>
      <c r="P212">
        <v>-179</v>
      </c>
      <c r="Q212">
        <v>-108</v>
      </c>
      <c r="R212">
        <v>-270</v>
      </c>
      <c r="S212">
        <v>-202</v>
      </c>
      <c r="T212">
        <v>-139</v>
      </c>
      <c r="U212">
        <v>-257</v>
      </c>
      <c r="V212">
        <v>-465</v>
      </c>
      <c r="W212">
        <v>-353</v>
      </c>
      <c r="X212">
        <v>-603</v>
      </c>
      <c r="Y212">
        <v>-810</v>
      </c>
      <c r="Z212">
        <v>-1076</v>
      </c>
      <c r="AH212" t="s">
        <v>37</v>
      </c>
    </row>
    <row r="213" spans="1:34" x14ac:dyDescent="0.25">
      <c r="A213" t="s">
        <v>478</v>
      </c>
      <c r="B213" t="s">
        <v>526</v>
      </c>
      <c r="C213" t="s">
        <v>527</v>
      </c>
      <c r="D213" t="s">
        <v>528</v>
      </c>
      <c r="E213">
        <v>138</v>
      </c>
      <c r="F213">
        <v>13.8</v>
      </c>
      <c r="G213">
        <v>25000</v>
      </c>
      <c r="H213">
        <v>921</v>
      </c>
      <c r="I213">
        <v>1108</v>
      </c>
      <c r="J213">
        <v>491</v>
      </c>
      <c r="K213">
        <v>-67</v>
      </c>
      <c r="L213">
        <v>457</v>
      </c>
      <c r="M213">
        <v>163</v>
      </c>
      <c r="N213">
        <v>455</v>
      </c>
      <c r="O213">
        <v>1590</v>
      </c>
      <c r="P213">
        <v>803</v>
      </c>
      <c r="Q213">
        <v>-289</v>
      </c>
      <c r="R213">
        <v>641</v>
      </c>
      <c r="S213">
        <v>-79</v>
      </c>
      <c r="T213">
        <v>-873</v>
      </c>
      <c r="U213">
        <v>-168</v>
      </c>
      <c r="V213">
        <v>-468</v>
      </c>
      <c r="W213">
        <v>-59</v>
      </c>
      <c r="X213">
        <v>-2095</v>
      </c>
      <c r="Y213">
        <v>-1254</v>
      </c>
      <c r="Z213">
        <v>-2706</v>
      </c>
      <c r="AH213" t="s">
        <v>37</v>
      </c>
    </row>
    <row r="214" spans="1:34" x14ac:dyDescent="0.25">
      <c r="A214" t="s">
        <v>478</v>
      </c>
      <c r="B214" t="s">
        <v>529</v>
      </c>
      <c r="C214" t="s">
        <v>530</v>
      </c>
      <c r="D214" t="s">
        <v>531</v>
      </c>
      <c r="E214">
        <v>138</v>
      </c>
      <c r="F214">
        <v>34.5</v>
      </c>
      <c r="G214">
        <v>15000</v>
      </c>
      <c r="H214">
        <v>967</v>
      </c>
      <c r="I214">
        <v>2246</v>
      </c>
      <c r="J214">
        <v>938</v>
      </c>
      <c r="K214">
        <v>204</v>
      </c>
      <c r="L214">
        <v>-1045</v>
      </c>
      <c r="M214">
        <v>-770</v>
      </c>
      <c r="N214">
        <v>-1125</v>
      </c>
      <c r="O214">
        <v>-1480</v>
      </c>
      <c r="P214">
        <v>-1581</v>
      </c>
      <c r="Q214">
        <v>-479</v>
      </c>
      <c r="R214">
        <v>-1102</v>
      </c>
      <c r="S214">
        <v>-1716</v>
      </c>
      <c r="T214">
        <v>-1692</v>
      </c>
      <c r="U214">
        <v>436</v>
      </c>
      <c r="V214">
        <v>-1887</v>
      </c>
      <c r="W214">
        <v>-1924</v>
      </c>
      <c r="X214">
        <v>-3432</v>
      </c>
      <c r="Y214">
        <v>-3128</v>
      </c>
      <c r="Z214">
        <v>-4482</v>
      </c>
      <c r="AH214" t="s">
        <v>37</v>
      </c>
    </row>
    <row r="215" spans="1:34" x14ac:dyDescent="0.25">
      <c r="A215" t="s">
        <v>478</v>
      </c>
      <c r="B215" t="s">
        <v>532</v>
      </c>
      <c r="C215" t="s">
        <v>533</v>
      </c>
      <c r="D215" t="s">
        <v>534</v>
      </c>
      <c r="E215">
        <v>138</v>
      </c>
      <c r="F215">
        <v>13.8</v>
      </c>
      <c r="G215">
        <v>25000</v>
      </c>
      <c r="H215">
        <v>-1253</v>
      </c>
      <c r="I215">
        <v>-3001</v>
      </c>
      <c r="J215">
        <v>-3266</v>
      </c>
      <c r="K215">
        <v>-3943</v>
      </c>
      <c r="L215">
        <v>-3660</v>
      </c>
      <c r="M215">
        <v>-4926</v>
      </c>
      <c r="N215">
        <v>-2110</v>
      </c>
      <c r="O215">
        <v>-1458</v>
      </c>
      <c r="P215">
        <v>-1796</v>
      </c>
      <c r="Q215">
        <v>-2751</v>
      </c>
      <c r="R215">
        <v>-1057</v>
      </c>
      <c r="S215">
        <v>-2179</v>
      </c>
      <c r="T215">
        <v>-4309</v>
      </c>
      <c r="U215">
        <v>-4421</v>
      </c>
      <c r="V215">
        <v>-8284</v>
      </c>
      <c r="W215">
        <v>-6625</v>
      </c>
      <c r="X215">
        <v>-7340</v>
      </c>
      <c r="Y215">
        <v>-5796</v>
      </c>
      <c r="Z215">
        <v>-9022</v>
      </c>
      <c r="AH215" t="s">
        <v>37</v>
      </c>
    </row>
    <row r="216" spans="1:34" x14ac:dyDescent="0.25">
      <c r="A216" t="s">
        <v>478</v>
      </c>
      <c r="B216" t="s">
        <v>535</v>
      </c>
      <c r="D216" t="s">
        <v>536</v>
      </c>
      <c r="E216">
        <v>13.8</v>
      </c>
      <c r="F216">
        <v>34.5</v>
      </c>
      <c r="G216">
        <v>9375</v>
      </c>
      <c r="H216">
        <v>-2215</v>
      </c>
      <c r="I216">
        <v>-3649</v>
      </c>
      <c r="J216">
        <v>-3959</v>
      </c>
      <c r="K216">
        <v>-4732</v>
      </c>
      <c r="L216">
        <v>-3712</v>
      </c>
      <c r="M216">
        <v>-3653</v>
      </c>
      <c r="N216">
        <v>-3062</v>
      </c>
      <c r="O216">
        <v>-2073</v>
      </c>
      <c r="P216">
        <v>-2422</v>
      </c>
      <c r="Q216">
        <v>-1972</v>
      </c>
      <c r="R216">
        <v>-1977</v>
      </c>
      <c r="S216">
        <v>-2416</v>
      </c>
      <c r="T216">
        <v>-3094</v>
      </c>
      <c r="U216">
        <v>-5254</v>
      </c>
      <c r="V216">
        <v>-4554</v>
      </c>
      <c r="W216">
        <v>-5969</v>
      </c>
      <c r="X216">
        <v>-4916</v>
      </c>
      <c r="Y216">
        <v>-3547</v>
      </c>
      <c r="Z216">
        <v>-4049</v>
      </c>
      <c r="AH216" t="s">
        <v>37</v>
      </c>
    </row>
    <row r="217" spans="1:34" x14ac:dyDescent="0.25">
      <c r="A217" t="s">
        <v>478</v>
      </c>
      <c r="B217" t="s">
        <v>537</v>
      </c>
      <c r="C217" t="s">
        <v>538</v>
      </c>
      <c r="D217" t="s">
        <v>539</v>
      </c>
      <c r="E217">
        <v>138</v>
      </c>
      <c r="F217">
        <v>34.5</v>
      </c>
      <c r="G217">
        <v>12500</v>
      </c>
      <c r="H217">
        <v>2020</v>
      </c>
      <c r="I217">
        <v>1277</v>
      </c>
      <c r="J217">
        <v>1613</v>
      </c>
      <c r="K217">
        <v>1297</v>
      </c>
      <c r="L217">
        <v>1460</v>
      </c>
      <c r="M217">
        <v>1083</v>
      </c>
      <c r="N217">
        <v>1136</v>
      </c>
      <c r="O217">
        <v>1321</v>
      </c>
      <c r="P217">
        <v>1368</v>
      </c>
      <c r="Q217">
        <v>1229</v>
      </c>
      <c r="R217">
        <v>667</v>
      </c>
      <c r="S217">
        <v>559</v>
      </c>
      <c r="T217">
        <v>267</v>
      </c>
      <c r="U217">
        <v>578</v>
      </c>
      <c r="V217">
        <v>634</v>
      </c>
      <c r="W217">
        <v>-21</v>
      </c>
      <c r="X217">
        <v>-107</v>
      </c>
      <c r="Y217">
        <v>-475</v>
      </c>
      <c r="Z217">
        <v>-1227</v>
      </c>
      <c r="AH217" t="s">
        <v>37</v>
      </c>
    </row>
    <row r="218" spans="1:34" x14ac:dyDescent="0.25">
      <c r="A218" t="s">
        <v>478</v>
      </c>
      <c r="B218" t="s">
        <v>540</v>
      </c>
      <c r="D218" t="s">
        <v>541</v>
      </c>
      <c r="E218">
        <v>34.5</v>
      </c>
      <c r="F218">
        <v>13.8</v>
      </c>
      <c r="G218">
        <v>9375</v>
      </c>
      <c r="H218">
        <v>1631</v>
      </c>
      <c r="I218">
        <v>857</v>
      </c>
      <c r="J218">
        <v>1447</v>
      </c>
      <c r="K218">
        <v>1052</v>
      </c>
      <c r="L218">
        <v>1429</v>
      </c>
      <c r="M218">
        <v>1228</v>
      </c>
      <c r="N218">
        <v>1250</v>
      </c>
      <c r="O218">
        <v>898</v>
      </c>
      <c r="P218">
        <v>1029</v>
      </c>
      <c r="Q218">
        <v>1031</v>
      </c>
      <c r="R218">
        <v>607</v>
      </c>
      <c r="S218">
        <v>596</v>
      </c>
      <c r="T218">
        <v>451</v>
      </c>
      <c r="U218">
        <v>661</v>
      </c>
      <c r="V218">
        <v>452</v>
      </c>
      <c r="W218">
        <v>154</v>
      </c>
      <c r="X218">
        <v>237</v>
      </c>
      <c r="Y218">
        <v>-48</v>
      </c>
      <c r="Z218">
        <v>-407</v>
      </c>
      <c r="AH218" t="s">
        <v>37</v>
      </c>
    </row>
    <row r="219" spans="1:34" x14ac:dyDescent="0.25">
      <c r="A219" t="s">
        <v>478</v>
      </c>
      <c r="B219" t="s">
        <v>542</v>
      </c>
      <c r="D219" t="s">
        <v>543</v>
      </c>
      <c r="E219">
        <v>34.5</v>
      </c>
      <c r="F219">
        <v>13.8</v>
      </c>
      <c r="G219">
        <v>2000</v>
      </c>
      <c r="AH219" t="s">
        <v>37</v>
      </c>
    </row>
    <row r="220" spans="1:34" x14ac:dyDescent="0.25">
      <c r="A220" t="s">
        <v>478</v>
      </c>
      <c r="B220" t="s">
        <v>544</v>
      </c>
      <c r="D220" t="s">
        <v>545</v>
      </c>
      <c r="E220">
        <v>34.5</v>
      </c>
      <c r="F220">
        <v>13.8</v>
      </c>
      <c r="G220">
        <v>5000</v>
      </c>
      <c r="H220">
        <v>80</v>
      </c>
      <c r="I220">
        <v>334</v>
      </c>
      <c r="J220">
        <v>262</v>
      </c>
      <c r="K220">
        <v>135</v>
      </c>
      <c r="L220">
        <v>3</v>
      </c>
      <c r="M220">
        <v>269</v>
      </c>
      <c r="N220">
        <v>12</v>
      </c>
      <c r="O220">
        <v>77</v>
      </c>
      <c r="P220">
        <v>98</v>
      </c>
      <c r="Q220">
        <v>56</v>
      </c>
      <c r="R220">
        <v>3</v>
      </c>
      <c r="S220">
        <v>51</v>
      </c>
      <c r="T220">
        <v>53</v>
      </c>
      <c r="U220">
        <v>234</v>
      </c>
      <c r="V220">
        <v>82</v>
      </c>
      <c r="W220">
        <v>92</v>
      </c>
      <c r="X220">
        <v>1</v>
      </c>
      <c r="Y220">
        <v>7056</v>
      </c>
      <c r="Z220">
        <v>1764</v>
      </c>
      <c r="AH220" t="s">
        <v>37</v>
      </c>
    </row>
    <row r="221" spans="1:34" x14ac:dyDescent="0.25">
      <c r="A221" t="s">
        <v>478</v>
      </c>
      <c r="B221" t="s">
        <v>546</v>
      </c>
      <c r="C221" t="s">
        <v>547</v>
      </c>
      <c r="D221" t="s">
        <v>548</v>
      </c>
      <c r="E221">
        <v>69</v>
      </c>
      <c r="F221">
        <v>13.8</v>
      </c>
      <c r="G221">
        <v>25000</v>
      </c>
      <c r="H221">
        <v>831</v>
      </c>
      <c r="I221">
        <v>812</v>
      </c>
      <c r="J221">
        <v>-10660</v>
      </c>
      <c r="K221">
        <v>-11800</v>
      </c>
      <c r="L221">
        <v>-12387</v>
      </c>
      <c r="M221">
        <v>-12831</v>
      </c>
      <c r="N221">
        <v>423</v>
      </c>
      <c r="O221">
        <v>636</v>
      </c>
      <c r="P221">
        <v>813</v>
      </c>
      <c r="Q221">
        <v>1059</v>
      </c>
      <c r="R221">
        <v>775</v>
      </c>
      <c r="S221">
        <v>762</v>
      </c>
      <c r="T221">
        <v>423</v>
      </c>
      <c r="U221">
        <v>601</v>
      </c>
      <c r="V221">
        <v>408</v>
      </c>
      <c r="W221">
        <v>605</v>
      </c>
      <c r="X221">
        <v>-631</v>
      </c>
      <c r="Y221">
        <v>-397</v>
      </c>
      <c r="Z221">
        <v>-834</v>
      </c>
      <c r="AH221" t="s">
        <v>37</v>
      </c>
    </row>
    <row r="222" spans="1:34" x14ac:dyDescent="0.25">
      <c r="A222" t="s">
        <v>478</v>
      </c>
      <c r="B222" t="s">
        <v>549</v>
      </c>
      <c r="D222" t="s">
        <v>550</v>
      </c>
      <c r="E222">
        <v>34.5</v>
      </c>
      <c r="F222">
        <v>13.8</v>
      </c>
      <c r="G222">
        <v>9375</v>
      </c>
      <c r="H222">
        <v>687</v>
      </c>
      <c r="I222">
        <v>1472</v>
      </c>
      <c r="J222">
        <v>3238</v>
      </c>
      <c r="K222">
        <v>2860</v>
      </c>
      <c r="L222">
        <v>2900</v>
      </c>
      <c r="M222">
        <v>1691</v>
      </c>
      <c r="N222">
        <v>1946</v>
      </c>
      <c r="O222">
        <v>1600</v>
      </c>
      <c r="P222">
        <v>3508</v>
      </c>
      <c r="Q222">
        <v>90</v>
      </c>
      <c r="R222">
        <v>493</v>
      </c>
      <c r="S222">
        <v>347</v>
      </c>
      <c r="T222">
        <v>2866</v>
      </c>
      <c r="U222">
        <v>3156</v>
      </c>
      <c r="V222">
        <v>510</v>
      </c>
      <c r="W222">
        <v>393</v>
      </c>
      <c r="X222">
        <v>-1180</v>
      </c>
      <c r="Y222">
        <v>-565</v>
      </c>
      <c r="Z222">
        <v>-555</v>
      </c>
      <c r="AH222" t="s">
        <v>37</v>
      </c>
    </row>
    <row r="223" spans="1:34" x14ac:dyDescent="0.25">
      <c r="A223" t="s">
        <v>478</v>
      </c>
      <c r="B223" t="s">
        <v>551</v>
      </c>
      <c r="D223" t="s">
        <v>552</v>
      </c>
      <c r="E223">
        <v>34.5</v>
      </c>
      <c r="F223">
        <v>13.8</v>
      </c>
      <c r="G223">
        <v>3000</v>
      </c>
      <c r="AH223" t="s">
        <v>37</v>
      </c>
    </row>
    <row r="224" spans="1:34" x14ac:dyDescent="0.25">
      <c r="A224" t="s">
        <v>478</v>
      </c>
      <c r="B224" t="s">
        <v>553</v>
      </c>
      <c r="C224" t="s">
        <v>554</v>
      </c>
      <c r="D224" t="s">
        <v>555</v>
      </c>
      <c r="E224">
        <v>138</v>
      </c>
      <c r="F224">
        <v>13.8</v>
      </c>
      <c r="G224">
        <v>12500</v>
      </c>
      <c r="H224">
        <v>-7642</v>
      </c>
      <c r="I224">
        <v>-5640</v>
      </c>
      <c r="J224">
        <v>-7007</v>
      </c>
      <c r="K224">
        <v>-7290</v>
      </c>
      <c r="L224">
        <v>-6131</v>
      </c>
      <c r="M224">
        <v>-5288</v>
      </c>
      <c r="N224">
        <v>-7468</v>
      </c>
      <c r="O224">
        <v>-7475</v>
      </c>
      <c r="P224">
        <v>-6289</v>
      </c>
      <c r="Q224">
        <v>-7819</v>
      </c>
      <c r="R224">
        <v>-5820</v>
      </c>
      <c r="S224">
        <v>-9131</v>
      </c>
      <c r="T224">
        <v>-8666</v>
      </c>
      <c r="U224">
        <v>-8677</v>
      </c>
      <c r="V224">
        <v>-9338</v>
      </c>
      <c r="W224">
        <v>-8848</v>
      </c>
      <c r="X224">
        <v>-10654</v>
      </c>
      <c r="Y224">
        <v>-10380</v>
      </c>
      <c r="Z224">
        <v>-10770</v>
      </c>
      <c r="AH224" t="s">
        <v>37</v>
      </c>
    </row>
    <row r="225" spans="1:34" x14ac:dyDescent="0.25">
      <c r="A225" t="s">
        <v>478</v>
      </c>
      <c r="B225" t="s">
        <v>556</v>
      </c>
      <c r="D225" t="s">
        <v>557</v>
      </c>
      <c r="E225">
        <v>13.8</v>
      </c>
      <c r="F225">
        <v>34.5</v>
      </c>
      <c r="G225">
        <v>9375</v>
      </c>
      <c r="H225">
        <v>-8304</v>
      </c>
      <c r="I225">
        <v>-6520</v>
      </c>
      <c r="J225">
        <v>-7701</v>
      </c>
      <c r="K225">
        <v>-8442</v>
      </c>
      <c r="L225">
        <v>-7061</v>
      </c>
      <c r="M225">
        <v>-5857</v>
      </c>
      <c r="N225">
        <v>-8386</v>
      </c>
      <c r="O225">
        <v>-8217</v>
      </c>
      <c r="P225">
        <v>-6707</v>
      </c>
      <c r="Q225">
        <v>-7515</v>
      </c>
      <c r="R225">
        <v>-5485</v>
      </c>
      <c r="S225">
        <v>-9185</v>
      </c>
      <c r="T225">
        <v>-8422</v>
      </c>
      <c r="U225">
        <v>-8536</v>
      </c>
      <c r="V225">
        <v>-9132</v>
      </c>
      <c r="W225">
        <v>-8783</v>
      </c>
      <c r="X225">
        <v>-8980</v>
      </c>
      <c r="Y225">
        <v>-9049</v>
      </c>
      <c r="Z225">
        <v>-8828</v>
      </c>
      <c r="AH225" t="s">
        <v>37</v>
      </c>
    </row>
    <row r="226" spans="1:34" x14ac:dyDescent="0.25">
      <c r="A226" t="s">
        <v>478</v>
      </c>
      <c r="B226" t="s">
        <v>558</v>
      </c>
      <c r="C226" t="s">
        <v>559</v>
      </c>
      <c r="D226" t="s">
        <v>560</v>
      </c>
      <c r="E226">
        <v>138</v>
      </c>
      <c r="F226">
        <v>34.5</v>
      </c>
      <c r="G226">
        <v>30000</v>
      </c>
      <c r="H226">
        <v>-20852</v>
      </c>
      <c r="I226">
        <v>-16073</v>
      </c>
      <c r="J226">
        <v>-19986</v>
      </c>
      <c r="K226">
        <v>-21656</v>
      </c>
      <c r="L226">
        <v>-19971</v>
      </c>
      <c r="M226">
        <v>-20736</v>
      </c>
      <c r="N226">
        <v>-18593</v>
      </c>
      <c r="O226">
        <v>-10003</v>
      </c>
      <c r="P226">
        <v>-11219</v>
      </c>
      <c r="Q226">
        <v>-9992</v>
      </c>
      <c r="R226">
        <v>-11235</v>
      </c>
      <c r="S226">
        <v>-19915</v>
      </c>
      <c r="T226">
        <v>-17982</v>
      </c>
      <c r="U226">
        <v>-18567</v>
      </c>
      <c r="V226">
        <v>-19713</v>
      </c>
      <c r="W226">
        <v>-21976</v>
      </c>
      <c r="X226">
        <v>-21588</v>
      </c>
      <c r="Y226">
        <v>-20135</v>
      </c>
      <c r="Z226">
        <v>-20498</v>
      </c>
      <c r="AH226" t="s">
        <v>37</v>
      </c>
    </row>
    <row r="227" spans="1:34" x14ac:dyDescent="0.25">
      <c r="A227" t="s">
        <v>478</v>
      </c>
      <c r="B227" t="s">
        <v>561</v>
      </c>
      <c r="D227" t="s">
        <v>562</v>
      </c>
      <c r="E227">
        <v>34.5</v>
      </c>
      <c r="F227">
        <v>13.8</v>
      </c>
      <c r="G227">
        <v>5000</v>
      </c>
      <c r="H227">
        <v>121</v>
      </c>
      <c r="I227">
        <v>174</v>
      </c>
      <c r="J227">
        <v>117</v>
      </c>
      <c r="K227">
        <v>13</v>
      </c>
      <c r="L227">
        <v>-191</v>
      </c>
      <c r="M227">
        <v>-244</v>
      </c>
      <c r="N227">
        <v>-146</v>
      </c>
      <c r="O227">
        <v>-76</v>
      </c>
      <c r="P227">
        <v>-184</v>
      </c>
      <c r="Q227">
        <v>-293</v>
      </c>
      <c r="R227">
        <v>-84</v>
      </c>
      <c r="S227">
        <v>-334</v>
      </c>
      <c r="T227">
        <v>-361</v>
      </c>
      <c r="U227">
        <v>-272</v>
      </c>
      <c r="V227">
        <v>-391</v>
      </c>
      <c r="W227">
        <v>-436</v>
      </c>
      <c r="X227">
        <v>-734</v>
      </c>
      <c r="Y227">
        <v>-628</v>
      </c>
      <c r="Z227">
        <v>-885</v>
      </c>
      <c r="AH227" t="s">
        <v>37</v>
      </c>
    </row>
    <row r="228" spans="1:34" x14ac:dyDescent="0.25">
      <c r="A228" t="s">
        <v>478</v>
      </c>
      <c r="B228" t="s">
        <v>563</v>
      </c>
      <c r="C228" t="s">
        <v>564</v>
      </c>
      <c r="D228" t="s">
        <v>565</v>
      </c>
      <c r="E228">
        <v>138</v>
      </c>
      <c r="F228">
        <v>13.8</v>
      </c>
      <c r="G228">
        <v>30000</v>
      </c>
      <c r="H228">
        <v>1433</v>
      </c>
      <c r="I228">
        <v>-12</v>
      </c>
      <c r="J228">
        <v>2153</v>
      </c>
      <c r="K228">
        <v>1216</v>
      </c>
      <c r="L228">
        <v>1209</v>
      </c>
      <c r="M228">
        <v>-711</v>
      </c>
      <c r="N228">
        <v>1310</v>
      </c>
      <c r="O228">
        <v>1563</v>
      </c>
      <c r="P228">
        <v>2184</v>
      </c>
      <c r="Q228">
        <v>2432</v>
      </c>
      <c r="R228">
        <v>1718</v>
      </c>
      <c r="S228">
        <v>1943</v>
      </c>
      <c r="T228">
        <v>468</v>
      </c>
      <c r="U228">
        <v>2661</v>
      </c>
      <c r="V228">
        <v>296</v>
      </c>
      <c r="W228">
        <v>1626</v>
      </c>
      <c r="X228">
        <v>-1907</v>
      </c>
      <c r="Y228">
        <v>-1824</v>
      </c>
      <c r="Z228">
        <v>-3486</v>
      </c>
      <c r="AH228" t="s">
        <v>37</v>
      </c>
    </row>
    <row r="229" spans="1:34" x14ac:dyDescent="0.25">
      <c r="A229" t="s">
        <v>478</v>
      </c>
      <c r="B229" t="s">
        <v>566</v>
      </c>
      <c r="C229" t="s">
        <v>567</v>
      </c>
      <c r="D229" t="s">
        <v>568</v>
      </c>
      <c r="E229">
        <v>138</v>
      </c>
      <c r="F229">
        <v>13.8</v>
      </c>
      <c r="G229">
        <v>30000</v>
      </c>
      <c r="H229">
        <v>-6465</v>
      </c>
      <c r="I229">
        <v>-10018</v>
      </c>
      <c r="J229">
        <v>-5266</v>
      </c>
      <c r="K229">
        <v>-7610</v>
      </c>
      <c r="L229">
        <v>-8454</v>
      </c>
      <c r="M229">
        <v>-9120</v>
      </c>
      <c r="N229">
        <v>-7640</v>
      </c>
      <c r="O229">
        <v>-6060</v>
      </c>
      <c r="P229">
        <v>-5815</v>
      </c>
      <c r="Q229">
        <v>-6511</v>
      </c>
      <c r="R229">
        <v>-7392</v>
      </c>
      <c r="S229">
        <v>-5073</v>
      </c>
      <c r="T229">
        <v>-7250</v>
      </c>
      <c r="U229">
        <v>-6781</v>
      </c>
      <c r="V229">
        <v>-6776</v>
      </c>
      <c r="W229">
        <v>-6289</v>
      </c>
      <c r="X229">
        <v>-11756</v>
      </c>
      <c r="Y229">
        <v>-11395</v>
      </c>
      <c r="Z229">
        <v>-14964</v>
      </c>
      <c r="AH229" t="s">
        <v>37</v>
      </c>
    </row>
    <row r="230" spans="1:34" x14ac:dyDescent="0.25">
      <c r="A230" t="s">
        <v>478</v>
      </c>
      <c r="B230" t="s">
        <v>569</v>
      </c>
      <c r="C230" t="s">
        <v>570</v>
      </c>
      <c r="D230" t="s">
        <v>571</v>
      </c>
      <c r="E230">
        <v>138</v>
      </c>
      <c r="F230">
        <v>34.5</v>
      </c>
      <c r="G230">
        <v>15000</v>
      </c>
      <c r="H230">
        <v>-11379</v>
      </c>
      <c r="I230">
        <v>-10839</v>
      </c>
      <c r="J230">
        <v>-11781</v>
      </c>
      <c r="K230">
        <v>-11571</v>
      </c>
      <c r="L230">
        <v>-12086</v>
      </c>
      <c r="M230">
        <v>-12062</v>
      </c>
      <c r="N230">
        <v>-11535</v>
      </c>
      <c r="O230">
        <v>-9675</v>
      </c>
      <c r="P230">
        <v>-11256</v>
      </c>
      <c r="Q230">
        <v>-10855</v>
      </c>
      <c r="R230">
        <v>-10118</v>
      </c>
      <c r="S230">
        <v>-11126</v>
      </c>
      <c r="T230">
        <v>-10618</v>
      </c>
      <c r="U230">
        <v>-9983</v>
      </c>
      <c r="V230">
        <v>-10899</v>
      </c>
      <c r="W230">
        <v>-10649</v>
      </c>
      <c r="X230">
        <v>-10964</v>
      </c>
      <c r="Y230">
        <v>-10272</v>
      </c>
      <c r="Z230">
        <v>-9499</v>
      </c>
      <c r="AH230" t="s">
        <v>37</v>
      </c>
    </row>
    <row r="231" spans="1:34" x14ac:dyDescent="0.25">
      <c r="A231" t="s">
        <v>478</v>
      </c>
      <c r="B231" t="s">
        <v>572</v>
      </c>
      <c r="D231" t="s">
        <v>573</v>
      </c>
      <c r="E231">
        <v>34.5</v>
      </c>
      <c r="F231">
        <v>13.8</v>
      </c>
      <c r="G231">
        <v>3000</v>
      </c>
      <c r="AH231" t="s">
        <v>37</v>
      </c>
    </row>
    <row r="232" spans="1:34" x14ac:dyDescent="0.25">
      <c r="A232" t="s">
        <v>574</v>
      </c>
      <c r="B232" t="s">
        <v>575</v>
      </c>
      <c r="D232" t="s">
        <v>576</v>
      </c>
      <c r="E232">
        <v>13.8</v>
      </c>
      <c r="F232">
        <v>13.8</v>
      </c>
      <c r="G232">
        <v>11473.10454933624</v>
      </c>
      <c r="H232">
        <v>1154</v>
      </c>
      <c r="I232">
        <v>1100</v>
      </c>
      <c r="J232">
        <v>1487</v>
      </c>
      <c r="K232">
        <v>810</v>
      </c>
      <c r="L232">
        <v>771</v>
      </c>
      <c r="M232">
        <v>929</v>
      </c>
      <c r="N232">
        <v>978</v>
      </c>
      <c r="O232">
        <v>991</v>
      </c>
      <c r="P232">
        <v>920</v>
      </c>
      <c r="Q232">
        <v>1123</v>
      </c>
      <c r="R232">
        <v>1140</v>
      </c>
      <c r="S232">
        <v>46</v>
      </c>
      <c r="T232">
        <v>678</v>
      </c>
      <c r="U232">
        <v>274</v>
      </c>
      <c r="V232">
        <v>193</v>
      </c>
      <c r="W232">
        <v>965</v>
      </c>
      <c r="X232">
        <v>-140</v>
      </c>
      <c r="Y232">
        <v>-165</v>
      </c>
      <c r="Z232">
        <v>-499</v>
      </c>
      <c r="AH232" t="s">
        <v>577</v>
      </c>
    </row>
    <row r="233" spans="1:34" x14ac:dyDescent="0.25">
      <c r="A233" t="s">
        <v>574</v>
      </c>
      <c r="B233" t="s">
        <v>578</v>
      </c>
      <c r="D233" t="s">
        <v>579</v>
      </c>
      <c r="E233">
        <v>13.8</v>
      </c>
      <c r="F233">
        <v>13.8</v>
      </c>
      <c r="G233">
        <v>10038.966480669211</v>
      </c>
      <c r="H233">
        <v>311</v>
      </c>
      <c r="I233">
        <v>854</v>
      </c>
      <c r="J233">
        <v>961</v>
      </c>
      <c r="K233">
        <v>-224</v>
      </c>
      <c r="L233">
        <v>-466</v>
      </c>
      <c r="M233">
        <v>92</v>
      </c>
      <c r="N233">
        <v>-43</v>
      </c>
      <c r="O233">
        <v>202</v>
      </c>
      <c r="P233">
        <v>-75</v>
      </c>
      <c r="Q233">
        <v>68</v>
      </c>
      <c r="R233">
        <v>165</v>
      </c>
      <c r="S233">
        <v>-315</v>
      </c>
      <c r="T233">
        <v>-80</v>
      </c>
      <c r="U233">
        <v>-11</v>
      </c>
      <c r="V233">
        <v>78</v>
      </c>
      <c r="W233">
        <v>510</v>
      </c>
      <c r="X233">
        <v>-433</v>
      </c>
      <c r="Y233">
        <v>-322</v>
      </c>
      <c r="Z233">
        <v>-878</v>
      </c>
      <c r="AH233" t="s">
        <v>577</v>
      </c>
    </row>
    <row r="234" spans="1:34" x14ac:dyDescent="0.25">
      <c r="A234" t="s">
        <v>574</v>
      </c>
      <c r="B234" t="s">
        <v>580</v>
      </c>
      <c r="D234" t="s">
        <v>581</v>
      </c>
      <c r="E234">
        <v>34.5</v>
      </c>
      <c r="F234">
        <v>34.5</v>
      </c>
      <c r="G234">
        <v>11951.15057222525</v>
      </c>
      <c r="H234">
        <v>959</v>
      </c>
      <c r="I234">
        <v>936</v>
      </c>
      <c r="J234">
        <v>-8</v>
      </c>
      <c r="K234">
        <v>673</v>
      </c>
      <c r="L234">
        <v>2950</v>
      </c>
      <c r="M234">
        <v>3582</v>
      </c>
      <c r="N234">
        <v>1772</v>
      </c>
      <c r="O234">
        <v>132</v>
      </c>
      <c r="P234">
        <v>1</v>
      </c>
      <c r="Q234">
        <v>2896</v>
      </c>
      <c r="R234">
        <v>1178</v>
      </c>
      <c r="S234">
        <v>2</v>
      </c>
      <c r="T234">
        <v>127</v>
      </c>
      <c r="U234">
        <v>1445</v>
      </c>
      <c r="V234">
        <v>951</v>
      </c>
      <c r="W234">
        <v>117</v>
      </c>
      <c r="X234">
        <v>1152</v>
      </c>
      <c r="Y234">
        <v>1032</v>
      </c>
      <c r="Z234">
        <v>851</v>
      </c>
      <c r="AH234" t="s">
        <v>577</v>
      </c>
    </row>
    <row r="235" spans="1:34" x14ac:dyDescent="0.25">
      <c r="A235" t="s">
        <v>574</v>
      </c>
      <c r="B235" t="s">
        <v>582</v>
      </c>
      <c r="D235" t="s">
        <v>583</v>
      </c>
      <c r="E235">
        <v>34.5</v>
      </c>
      <c r="F235">
        <v>34.5</v>
      </c>
      <c r="G235">
        <v>9560.9204577802029</v>
      </c>
      <c r="H235">
        <v>653</v>
      </c>
      <c r="I235">
        <v>1</v>
      </c>
      <c r="J235">
        <v>821</v>
      </c>
      <c r="K235">
        <v>507</v>
      </c>
      <c r="L235">
        <v>180</v>
      </c>
      <c r="M235">
        <v>474</v>
      </c>
      <c r="N235">
        <v>83</v>
      </c>
      <c r="O235">
        <v>305</v>
      </c>
      <c r="P235">
        <v>2</v>
      </c>
      <c r="Q235">
        <v>61</v>
      </c>
      <c r="R235">
        <v>-152</v>
      </c>
      <c r="S235">
        <v>-1</v>
      </c>
      <c r="T235">
        <v>126</v>
      </c>
      <c r="U235">
        <v>280</v>
      </c>
      <c r="V235">
        <v>10</v>
      </c>
      <c r="W235">
        <v>7</v>
      </c>
      <c r="X235">
        <v>209</v>
      </c>
      <c r="Y235">
        <v>350</v>
      </c>
      <c r="Z235">
        <v>-90</v>
      </c>
      <c r="AH235" t="s">
        <v>577</v>
      </c>
    </row>
    <row r="236" spans="1:34" x14ac:dyDescent="0.25">
      <c r="A236" t="s">
        <v>584</v>
      </c>
      <c r="B236" t="s">
        <v>585</v>
      </c>
      <c r="D236" t="s">
        <v>586</v>
      </c>
      <c r="E236">
        <v>13.8</v>
      </c>
      <c r="F236">
        <v>13.8</v>
      </c>
      <c r="G236">
        <v>2151.207103000545</v>
      </c>
      <c r="H236">
        <v>104</v>
      </c>
      <c r="I236">
        <v>41</v>
      </c>
      <c r="J236">
        <v>101</v>
      </c>
      <c r="K236">
        <v>103</v>
      </c>
      <c r="L236">
        <v>116</v>
      </c>
      <c r="M236">
        <v>115</v>
      </c>
      <c r="N236">
        <v>105</v>
      </c>
      <c r="O236">
        <v>47</v>
      </c>
      <c r="P236">
        <v>135</v>
      </c>
      <c r="Q236">
        <v>111</v>
      </c>
      <c r="R236">
        <v>1</v>
      </c>
      <c r="S236">
        <v>1</v>
      </c>
      <c r="T236">
        <v>89</v>
      </c>
      <c r="U236">
        <v>36</v>
      </c>
      <c r="V236">
        <v>8</v>
      </c>
      <c r="W236">
        <v>41</v>
      </c>
      <c r="X236">
        <v>125</v>
      </c>
      <c r="Y236">
        <v>109</v>
      </c>
      <c r="Z236">
        <v>105</v>
      </c>
      <c r="AH236" t="s">
        <v>577</v>
      </c>
    </row>
    <row r="237" spans="1:34" x14ac:dyDescent="0.25">
      <c r="A237" t="s">
        <v>584</v>
      </c>
      <c r="B237" t="s">
        <v>587</v>
      </c>
      <c r="D237" t="s">
        <v>588</v>
      </c>
      <c r="E237">
        <v>13.8</v>
      </c>
      <c r="F237">
        <v>13.8</v>
      </c>
      <c r="G237">
        <v>4015.586592267684</v>
      </c>
      <c r="H237">
        <v>391</v>
      </c>
      <c r="I237">
        <v>289</v>
      </c>
      <c r="J237">
        <v>509</v>
      </c>
      <c r="K237">
        <v>555</v>
      </c>
      <c r="L237">
        <v>508</v>
      </c>
      <c r="M237">
        <v>201</v>
      </c>
      <c r="N237">
        <v>437</v>
      </c>
      <c r="O237">
        <v>346</v>
      </c>
      <c r="P237">
        <v>590</v>
      </c>
      <c r="Q237">
        <v>573</v>
      </c>
      <c r="R237">
        <v>591</v>
      </c>
      <c r="S237">
        <v>623</v>
      </c>
      <c r="T237">
        <v>570</v>
      </c>
      <c r="U237">
        <v>592</v>
      </c>
      <c r="V237">
        <v>177</v>
      </c>
      <c r="W237">
        <v>643</v>
      </c>
      <c r="X237">
        <v>604</v>
      </c>
      <c r="Y237">
        <v>561</v>
      </c>
      <c r="Z237">
        <v>431</v>
      </c>
      <c r="AH237" t="s">
        <v>577</v>
      </c>
    </row>
    <row r="238" spans="1:34" x14ac:dyDescent="0.25">
      <c r="A238" t="s">
        <v>584</v>
      </c>
      <c r="B238" t="s">
        <v>589</v>
      </c>
      <c r="D238" t="s">
        <v>590</v>
      </c>
      <c r="E238">
        <v>34.5</v>
      </c>
      <c r="F238">
        <v>34.5</v>
      </c>
      <c r="G238">
        <v>9600</v>
      </c>
      <c r="H238">
        <v>1153</v>
      </c>
      <c r="I238">
        <v>906</v>
      </c>
      <c r="J238">
        <v>19</v>
      </c>
      <c r="K238">
        <v>77</v>
      </c>
      <c r="L238">
        <v>852</v>
      </c>
      <c r="M238">
        <v>907</v>
      </c>
      <c r="N238">
        <v>695</v>
      </c>
      <c r="O238">
        <v>1055</v>
      </c>
      <c r="P238">
        <v>968</v>
      </c>
      <c r="Q238">
        <v>1244</v>
      </c>
      <c r="R238">
        <v>1209</v>
      </c>
      <c r="S238">
        <v>887</v>
      </c>
      <c r="T238">
        <v>807</v>
      </c>
      <c r="U238">
        <v>895</v>
      </c>
      <c r="V238">
        <v>115</v>
      </c>
      <c r="W238">
        <v>1090</v>
      </c>
      <c r="X238">
        <v>828</v>
      </c>
      <c r="Y238">
        <v>519</v>
      </c>
      <c r="Z238">
        <v>-155</v>
      </c>
      <c r="AH238" t="s">
        <v>577</v>
      </c>
    </row>
    <row r="239" spans="1:34" x14ac:dyDescent="0.25">
      <c r="A239" t="s">
        <v>584</v>
      </c>
      <c r="B239" t="s">
        <v>591</v>
      </c>
      <c r="D239" t="s">
        <v>592</v>
      </c>
      <c r="E239">
        <v>34.5</v>
      </c>
      <c r="F239">
        <v>34.5</v>
      </c>
      <c r="G239">
        <v>5975.5752861126266</v>
      </c>
      <c r="H239">
        <v>7</v>
      </c>
      <c r="I239">
        <v>10</v>
      </c>
      <c r="J239">
        <v>20</v>
      </c>
      <c r="K239">
        <v>22</v>
      </c>
      <c r="L239">
        <v>23</v>
      </c>
      <c r="M239">
        <v>25</v>
      </c>
      <c r="N239">
        <v>17</v>
      </c>
      <c r="O239">
        <v>11</v>
      </c>
      <c r="P239">
        <v>31</v>
      </c>
      <c r="Q239">
        <v>27</v>
      </c>
      <c r="R239">
        <v>19</v>
      </c>
      <c r="S239">
        <v>23</v>
      </c>
      <c r="T239">
        <v>21</v>
      </c>
      <c r="U239">
        <v>8</v>
      </c>
      <c r="V239">
        <v>3</v>
      </c>
      <c r="W239">
        <v>28</v>
      </c>
      <c r="X239">
        <v>23</v>
      </c>
      <c r="Y239">
        <v>19</v>
      </c>
      <c r="Z239">
        <v>19</v>
      </c>
      <c r="AH239" t="s">
        <v>577</v>
      </c>
    </row>
    <row r="240" spans="1:34" x14ac:dyDescent="0.25">
      <c r="A240" t="s">
        <v>584</v>
      </c>
      <c r="B240" t="s">
        <v>593</v>
      </c>
      <c r="D240" t="s">
        <v>594</v>
      </c>
      <c r="E240">
        <v>34.5</v>
      </c>
      <c r="F240">
        <v>34.5</v>
      </c>
      <c r="G240">
        <v>5999.9999999999991</v>
      </c>
      <c r="H240">
        <v>-23</v>
      </c>
      <c r="I240">
        <v>268</v>
      </c>
      <c r="J240">
        <v>137</v>
      </c>
      <c r="K240">
        <v>15</v>
      </c>
      <c r="L240">
        <v>437</v>
      </c>
      <c r="M240">
        <v>547</v>
      </c>
      <c r="N240">
        <v>-1</v>
      </c>
      <c r="O240">
        <v>150</v>
      </c>
      <c r="P240">
        <v>7</v>
      </c>
      <c r="Q240">
        <v>3</v>
      </c>
      <c r="R240">
        <v>2</v>
      </c>
      <c r="S240">
        <v>10</v>
      </c>
      <c r="T240">
        <v>-65</v>
      </c>
      <c r="U240">
        <v>6</v>
      </c>
      <c r="V240">
        <v>-243</v>
      </c>
      <c r="W240">
        <v>-78</v>
      </c>
      <c r="X240">
        <v>-344</v>
      </c>
      <c r="Y240">
        <v>-193</v>
      </c>
      <c r="Z240">
        <v>252</v>
      </c>
      <c r="AH240" t="s">
        <v>577</v>
      </c>
    </row>
    <row r="241" spans="1:34" x14ac:dyDescent="0.25">
      <c r="A241" t="s">
        <v>584</v>
      </c>
      <c r="B241" t="s">
        <v>595</v>
      </c>
      <c r="D241" t="s">
        <v>596</v>
      </c>
      <c r="E241">
        <v>34.5</v>
      </c>
      <c r="F241">
        <v>34.5</v>
      </c>
      <c r="G241">
        <v>6453.6213090016363</v>
      </c>
      <c r="H241">
        <v>36</v>
      </c>
      <c r="I241">
        <v>603</v>
      </c>
      <c r="J241">
        <v>719</v>
      </c>
      <c r="K241">
        <v>-21</v>
      </c>
      <c r="L241">
        <v>924</v>
      </c>
      <c r="M241">
        <v>98</v>
      </c>
      <c r="N241">
        <v>731</v>
      </c>
      <c r="O241">
        <v>689</v>
      </c>
      <c r="P241">
        <v>17</v>
      </c>
      <c r="Q241">
        <v>671</v>
      </c>
      <c r="R241">
        <v>681</v>
      </c>
      <c r="S241">
        <v>560</v>
      </c>
      <c r="T241">
        <v>436</v>
      </c>
      <c r="U241">
        <v>583</v>
      </c>
      <c r="V241">
        <v>86</v>
      </c>
      <c r="W241">
        <v>562</v>
      </c>
      <c r="X241">
        <v>426</v>
      </c>
      <c r="Y241">
        <v>243</v>
      </c>
      <c r="Z241">
        <v>235</v>
      </c>
      <c r="AH241" t="s">
        <v>577</v>
      </c>
    </row>
    <row r="242" spans="1:34" x14ac:dyDescent="0.25">
      <c r="A242" t="s">
        <v>597</v>
      </c>
      <c r="B242" t="s">
        <v>598</v>
      </c>
      <c r="D242" t="s">
        <v>599</v>
      </c>
      <c r="E242">
        <v>13.8</v>
      </c>
      <c r="F242">
        <v>13.8</v>
      </c>
      <c r="G242">
        <v>14300</v>
      </c>
      <c r="H242">
        <v>1074</v>
      </c>
      <c r="I242">
        <v>914</v>
      </c>
      <c r="J242">
        <v>1591</v>
      </c>
      <c r="K242">
        <v>984</v>
      </c>
      <c r="L242">
        <v>71</v>
      </c>
      <c r="M242">
        <v>499</v>
      </c>
      <c r="N242">
        <v>755</v>
      </c>
      <c r="O242">
        <v>971</v>
      </c>
      <c r="P242">
        <v>1119</v>
      </c>
      <c r="Q242">
        <v>-229</v>
      </c>
      <c r="R242">
        <v>-228</v>
      </c>
      <c r="S242">
        <v>-219</v>
      </c>
      <c r="T242">
        <v>907</v>
      </c>
      <c r="U242">
        <v>773</v>
      </c>
      <c r="V242">
        <v>818</v>
      </c>
      <c r="W242">
        <v>-139</v>
      </c>
      <c r="X242">
        <v>-169</v>
      </c>
      <c r="Y242">
        <v>-136</v>
      </c>
      <c r="Z242">
        <v>-153</v>
      </c>
      <c r="AH242" t="s">
        <v>577</v>
      </c>
    </row>
    <row r="243" spans="1:34" x14ac:dyDescent="0.25">
      <c r="A243" t="s">
        <v>597</v>
      </c>
      <c r="B243" t="s">
        <v>600</v>
      </c>
      <c r="D243" t="s">
        <v>601</v>
      </c>
      <c r="E243">
        <v>13.8</v>
      </c>
      <c r="F243">
        <v>13.8</v>
      </c>
      <c r="G243">
        <v>10000</v>
      </c>
      <c r="H243">
        <v>-165</v>
      </c>
      <c r="I243">
        <v>99</v>
      </c>
      <c r="J243">
        <v>1</v>
      </c>
      <c r="K243">
        <v>-124</v>
      </c>
      <c r="L243">
        <v>-294</v>
      </c>
      <c r="M243">
        <v>-553</v>
      </c>
      <c r="N243">
        <v>-296</v>
      </c>
      <c r="O243">
        <v>-198</v>
      </c>
      <c r="P243">
        <v>-670</v>
      </c>
      <c r="Q243">
        <v>-112</v>
      </c>
      <c r="R243">
        <v>-1129</v>
      </c>
      <c r="S243">
        <v>-1196</v>
      </c>
      <c r="T243">
        <v>-1014</v>
      </c>
      <c r="U243">
        <v>-1565</v>
      </c>
      <c r="V243">
        <v>-1062</v>
      </c>
      <c r="W243">
        <v>-201</v>
      </c>
      <c r="X243">
        <v>-178</v>
      </c>
      <c r="Y243">
        <v>-129</v>
      </c>
      <c r="Z243">
        <v>-149</v>
      </c>
      <c r="AH243" t="s">
        <v>577</v>
      </c>
    </row>
    <row r="244" spans="1:34" x14ac:dyDescent="0.25">
      <c r="A244" t="s">
        <v>597</v>
      </c>
      <c r="B244" t="s">
        <v>602</v>
      </c>
      <c r="D244" t="s">
        <v>603</v>
      </c>
      <c r="E244">
        <v>13.8</v>
      </c>
      <c r="F244">
        <v>13.8</v>
      </c>
      <c r="G244">
        <v>8604.8284120021817</v>
      </c>
      <c r="H244">
        <v>467</v>
      </c>
      <c r="I244">
        <v>462</v>
      </c>
      <c r="J244">
        <v>393</v>
      </c>
      <c r="K244">
        <v>271</v>
      </c>
      <c r="L244">
        <v>1</v>
      </c>
      <c r="M244">
        <v>-36</v>
      </c>
      <c r="N244">
        <v>5</v>
      </c>
      <c r="O244">
        <v>134</v>
      </c>
      <c r="P244">
        <v>60</v>
      </c>
      <c r="Q244">
        <v>-107</v>
      </c>
      <c r="R244">
        <v>-103</v>
      </c>
      <c r="S244">
        <v>-86</v>
      </c>
      <c r="T244">
        <v>-234</v>
      </c>
      <c r="U244">
        <v>-264</v>
      </c>
      <c r="V244">
        <v>-228</v>
      </c>
      <c r="W244">
        <v>-49</v>
      </c>
      <c r="X244">
        <v>-40</v>
      </c>
      <c r="Y244">
        <v>-36</v>
      </c>
      <c r="Z244">
        <v>-65</v>
      </c>
      <c r="AH244" t="s">
        <v>577</v>
      </c>
    </row>
    <row r="245" spans="1:34" x14ac:dyDescent="0.25">
      <c r="A245" t="s">
        <v>597</v>
      </c>
      <c r="B245" t="s">
        <v>604</v>
      </c>
      <c r="D245" t="s">
        <v>605</v>
      </c>
      <c r="E245">
        <v>13.8</v>
      </c>
      <c r="F245">
        <v>13.8</v>
      </c>
      <c r="G245">
        <v>9000.0000000000018</v>
      </c>
      <c r="H245">
        <v>21</v>
      </c>
      <c r="I245">
        <v>30</v>
      </c>
      <c r="J245">
        <v>-94</v>
      </c>
      <c r="K245">
        <v>-344</v>
      </c>
      <c r="L245">
        <v>-219</v>
      </c>
      <c r="M245">
        <v>-363</v>
      </c>
      <c r="N245">
        <v>-194</v>
      </c>
      <c r="O245">
        <v>-93</v>
      </c>
      <c r="P245">
        <v>-157</v>
      </c>
      <c r="Q245">
        <v>-161</v>
      </c>
      <c r="R245">
        <v>-119</v>
      </c>
      <c r="S245">
        <v>-578</v>
      </c>
      <c r="T245">
        <v>-767</v>
      </c>
      <c r="U245">
        <v>-821</v>
      </c>
      <c r="V245">
        <v>-588</v>
      </c>
      <c r="W245">
        <v>-143</v>
      </c>
      <c r="X245">
        <v>-79</v>
      </c>
      <c r="Y245">
        <v>-53</v>
      </c>
      <c r="Z245">
        <v>-30</v>
      </c>
      <c r="AH245" t="s">
        <v>577</v>
      </c>
    </row>
    <row r="246" spans="1:34" x14ac:dyDescent="0.25">
      <c r="A246" t="s">
        <v>597</v>
      </c>
      <c r="B246" t="s">
        <v>606</v>
      </c>
      <c r="D246" t="s">
        <v>607</v>
      </c>
      <c r="E246">
        <v>13.8</v>
      </c>
      <c r="F246">
        <v>13.8</v>
      </c>
      <c r="G246">
        <v>12000</v>
      </c>
      <c r="H246">
        <v>279</v>
      </c>
      <c r="I246">
        <v>398</v>
      </c>
      <c r="J246">
        <v>459</v>
      </c>
      <c r="K246">
        <v>790</v>
      </c>
      <c r="L246">
        <v>733</v>
      </c>
      <c r="M246">
        <v>525</v>
      </c>
      <c r="N246">
        <v>339</v>
      </c>
      <c r="O246">
        <v>262</v>
      </c>
      <c r="P246">
        <v>528</v>
      </c>
      <c r="Q246">
        <v>-768</v>
      </c>
      <c r="R246">
        <v>-514</v>
      </c>
      <c r="S246">
        <v>-356</v>
      </c>
      <c r="T246">
        <v>414</v>
      </c>
      <c r="U246">
        <v>601</v>
      </c>
      <c r="V246">
        <v>2</v>
      </c>
      <c r="W246">
        <v>-418</v>
      </c>
      <c r="X246">
        <v>-497</v>
      </c>
      <c r="Y246">
        <v>-711</v>
      </c>
      <c r="Z246">
        <v>-363</v>
      </c>
      <c r="AH246" t="s">
        <v>577</v>
      </c>
    </row>
    <row r="247" spans="1:34" x14ac:dyDescent="0.25">
      <c r="A247" t="s">
        <v>597</v>
      </c>
      <c r="B247" t="s">
        <v>608</v>
      </c>
      <c r="D247" t="s">
        <v>609</v>
      </c>
      <c r="E247">
        <v>13.8</v>
      </c>
      <c r="F247">
        <v>13.8</v>
      </c>
      <c r="G247">
        <v>10038.966480669211</v>
      </c>
      <c r="H247">
        <v>962</v>
      </c>
      <c r="I247">
        <v>788</v>
      </c>
      <c r="J247">
        <v>994</v>
      </c>
      <c r="K247">
        <v>973</v>
      </c>
      <c r="L247">
        <v>725</v>
      </c>
      <c r="M247">
        <v>751</v>
      </c>
      <c r="N247">
        <v>479</v>
      </c>
      <c r="O247">
        <v>632</v>
      </c>
      <c r="P247">
        <v>513</v>
      </c>
      <c r="Q247">
        <v>23</v>
      </c>
      <c r="R247">
        <v>-9</v>
      </c>
      <c r="S247">
        <v>-9</v>
      </c>
      <c r="T247">
        <v>-121</v>
      </c>
      <c r="U247">
        <v>-33</v>
      </c>
      <c r="V247">
        <v>405</v>
      </c>
      <c r="W247">
        <v>-147</v>
      </c>
      <c r="X247">
        <v>-117</v>
      </c>
      <c r="Y247">
        <v>-90</v>
      </c>
      <c r="Z247">
        <v>-106</v>
      </c>
      <c r="AH247" t="s">
        <v>577</v>
      </c>
    </row>
    <row r="248" spans="1:34" x14ac:dyDescent="0.25">
      <c r="A248" t="s">
        <v>597</v>
      </c>
      <c r="B248" t="s">
        <v>610</v>
      </c>
      <c r="D248" t="s">
        <v>611</v>
      </c>
      <c r="E248">
        <v>13.8</v>
      </c>
      <c r="F248">
        <v>13.8</v>
      </c>
      <c r="G248">
        <v>10038.966480669211</v>
      </c>
      <c r="H248">
        <v>317</v>
      </c>
      <c r="I248">
        <v>398</v>
      </c>
      <c r="J248">
        <v>488</v>
      </c>
      <c r="K248">
        <v>374</v>
      </c>
      <c r="L248">
        <v>284</v>
      </c>
      <c r="M248">
        <v>217</v>
      </c>
      <c r="N248">
        <v>156</v>
      </c>
      <c r="O248">
        <v>218</v>
      </c>
      <c r="P248">
        <v>802</v>
      </c>
      <c r="Q248">
        <v>397</v>
      </c>
      <c r="R248">
        <v>1020</v>
      </c>
      <c r="S248">
        <v>640</v>
      </c>
      <c r="T248">
        <v>622</v>
      </c>
      <c r="U248">
        <v>-17</v>
      </c>
      <c r="V248">
        <v>-134</v>
      </c>
      <c r="W248">
        <v>261</v>
      </c>
      <c r="X248">
        <v>-54</v>
      </c>
      <c r="Y248">
        <v>-130</v>
      </c>
      <c r="Z248">
        <v>-296</v>
      </c>
      <c r="AH248" t="s">
        <v>577</v>
      </c>
    </row>
    <row r="249" spans="1:34" x14ac:dyDescent="0.25">
      <c r="A249" t="s">
        <v>597</v>
      </c>
      <c r="B249" t="s">
        <v>612</v>
      </c>
      <c r="D249" t="s">
        <v>613</v>
      </c>
      <c r="E249">
        <v>13.8</v>
      </c>
      <c r="F249">
        <v>13.8</v>
      </c>
      <c r="G249">
        <v>10000</v>
      </c>
      <c r="H249">
        <v>763</v>
      </c>
      <c r="I249">
        <v>525</v>
      </c>
      <c r="J249">
        <v>621</v>
      </c>
      <c r="K249">
        <v>89</v>
      </c>
      <c r="L249">
        <v>270</v>
      </c>
      <c r="M249">
        <v>127</v>
      </c>
      <c r="N249">
        <v>207</v>
      </c>
      <c r="O249">
        <v>446</v>
      </c>
      <c r="P249">
        <v>555</v>
      </c>
      <c r="Q249">
        <v>517</v>
      </c>
      <c r="R249">
        <v>95</v>
      </c>
      <c r="S249">
        <v>-68</v>
      </c>
      <c r="T249">
        <v>-173</v>
      </c>
      <c r="U249">
        <v>-312</v>
      </c>
      <c r="V249">
        <v>-351</v>
      </c>
      <c r="W249">
        <v>-22</v>
      </c>
      <c r="X249">
        <v>-326</v>
      </c>
      <c r="Y249">
        <v>-439</v>
      </c>
      <c r="Z249">
        <v>-710</v>
      </c>
      <c r="AH249" t="s">
        <v>577</v>
      </c>
    </row>
    <row r="250" spans="1:34" x14ac:dyDescent="0.25">
      <c r="A250" t="s">
        <v>597</v>
      </c>
      <c r="B250" t="s">
        <v>614</v>
      </c>
      <c r="D250" t="s">
        <v>615</v>
      </c>
      <c r="E250">
        <v>34.5</v>
      </c>
      <c r="F250">
        <v>34.5</v>
      </c>
      <c r="G250">
        <v>5975.5752861126266</v>
      </c>
      <c r="H250">
        <v>181</v>
      </c>
      <c r="I250">
        <v>189</v>
      </c>
      <c r="J250">
        <v>272</v>
      </c>
      <c r="K250">
        <v>17</v>
      </c>
      <c r="L250">
        <v>196</v>
      </c>
      <c r="M250">
        <v>249</v>
      </c>
      <c r="N250">
        <v>287</v>
      </c>
      <c r="O250">
        <v>226</v>
      </c>
      <c r="P250">
        <v>115</v>
      </c>
      <c r="Q250">
        <v>204</v>
      </c>
      <c r="R250">
        <v>29</v>
      </c>
      <c r="S250">
        <v>372</v>
      </c>
      <c r="T250">
        <v>-45</v>
      </c>
      <c r="U250">
        <v>9</v>
      </c>
      <c r="V250">
        <v>365</v>
      </c>
      <c r="W250">
        <v>245</v>
      </c>
      <c r="X250">
        <v>466</v>
      </c>
      <c r="Y250">
        <v>482</v>
      </c>
      <c r="Z250">
        <v>361</v>
      </c>
      <c r="AH250" t="s">
        <v>577</v>
      </c>
    </row>
    <row r="251" spans="1:34" x14ac:dyDescent="0.25">
      <c r="A251" t="s">
        <v>597</v>
      </c>
      <c r="B251" t="s">
        <v>616</v>
      </c>
      <c r="D251" t="s">
        <v>617</v>
      </c>
      <c r="E251">
        <v>34.5</v>
      </c>
      <c r="F251">
        <v>34.5</v>
      </c>
      <c r="G251">
        <v>5999.9999999999991</v>
      </c>
      <c r="H251">
        <v>669</v>
      </c>
      <c r="I251">
        <v>433</v>
      </c>
      <c r="J251">
        <v>752</v>
      </c>
      <c r="K251">
        <v>832</v>
      </c>
      <c r="L251">
        <v>736</v>
      </c>
      <c r="M251">
        <v>735</v>
      </c>
      <c r="N251">
        <v>808</v>
      </c>
      <c r="O251">
        <v>378</v>
      </c>
      <c r="P251">
        <v>820</v>
      </c>
      <c r="Q251">
        <v>241</v>
      </c>
      <c r="R251">
        <v>290</v>
      </c>
      <c r="S251">
        <v>-11233</v>
      </c>
      <c r="T251">
        <v>-1</v>
      </c>
      <c r="U251">
        <v>237</v>
      </c>
      <c r="V251">
        <v>198</v>
      </c>
      <c r="W251">
        <v>93</v>
      </c>
      <c r="X251">
        <v>-135</v>
      </c>
      <c r="Y251">
        <v>209</v>
      </c>
      <c r="Z251">
        <v>296</v>
      </c>
      <c r="AH251" t="s">
        <v>577</v>
      </c>
    </row>
    <row r="252" spans="1:34" x14ac:dyDescent="0.25">
      <c r="A252" t="s">
        <v>597</v>
      </c>
      <c r="B252" t="s">
        <v>618</v>
      </c>
      <c r="D252" t="s">
        <v>619</v>
      </c>
      <c r="E252">
        <v>34.5</v>
      </c>
      <c r="F252">
        <v>34.5</v>
      </c>
      <c r="G252">
        <v>4780.4602288901006</v>
      </c>
      <c r="H252">
        <v>502</v>
      </c>
      <c r="I252">
        <v>176</v>
      </c>
      <c r="J252">
        <v>398</v>
      </c>
      <c r="K252">
        <v>363</v>
      </c>
      <c r="L252">
        <v>208</v>
      </c>
      <c r="M252">
        <v>231</v>
      </c>
      <c r="N252">
        <v>236</v>
      </c>
      <c r="O252">
        <v>292</v>
      </c>
      <c r="P252">
        <v>353</v>
      </c>
      <c r="Q252">
        <v>5</v>
      </c>
      <c r="R252">
        <v>2</v>
      </c>
      <c r="S252">
        <v>286</v>
      </c>
      <c r="T252">
        <v>248</v>
      </c>
      <c r="U252">
        <v>227</v>
      </c>
      <c r="V252">
        <v>352</v>
      </c>
      <c r="W252">
        <v>22</v>
      </c>
      <c r="X252">
        <v>295</v>
      </c>
      <c r="Y252">
        <v>252</v>
      </c>
      <c r="Z252">
        <v>244</v>
      </c>
      <c r="AH252" t="s">
        <v>577</v>
      </c>
    </row>
    <row r="253" spans="1:34" x14ac:dyDescent="0.25">
      <c r="A253" t="s">
        <v>620</v>
      </c>
      <c r="B253" t="s">
        <v>621</v>
      </c>
      <c r="D253" t="s">
        <v>622</v>
      </c>
      <c r="E253">
        <v>13.8</v>
      </c>
      <c r="F253">
        <v>13.8</v>
      </c>
      <c r="G253">
        <v>2000</v>
      </c>
      <c r="H253">
        <v>478</v>
      </c>
      <c r="I253">
        <v>238</v>
      </c>
      <c r="J253">
        <v>218</v>
      </c>
      <c r="K253">
        <v>83</v>
      </c>
      <c r="L253">
        <v>455</v>
      </c>
      <c r="M253">
        <v>380</v>
      </c>
      <c r="N253">
        <v>66</v>
      </c>
      <c r="O253">
        <v>290</v>
      </c>
      <c r="P253">
        <v>240</v>
      </c>
      <c r="Q253">
        <v>453</v>
      </c>
      <c r="R253">
        <v>140</v>
      </c>
      <c r="S253">
        <v>196</v>
      </c>
      <c r="T253">
        <v>288</v>
      </c>
      <c r="U253">
        <v>323</v>
      </c>
      <c r="V253">
        <v>383</v>
      </c>
      <c r="W253">
        <v>142</v>
      </c>
      <c r="X253">
        <v>325</v>
      </c>
      <c r="Y253">
        <v>244</v>
      </c>
      <c r="Z253">
        <v>129</v>
      </c>
      <c r="AH253" t="s">
        <v>577</v>
      </c>
    </row>
    <row r="254" spans="1:34" x14ac:dyDescent="0.25">
      <c r="A254" t="s">
        <v>620</v>
      </c>
      <c r="B254" t="s">
        <v>623</v>
      </c>
      <c r="D254" t="s">
        <v>624</v>
      </c>
      <c r="E254">
        <v>34.5</v>
      </c>
      <c r="F254">
        <v>34.5</v>
      </c>
      <c r="G254">
        <v>4000</v>
      </c>
      <c r="H254">
        <v>433</v>
      </c>
      <c r="I254">
        <v>5</v>
      </c>
      <c r="J254">
        <v>287</v>
      </c>
      <c r="K254">
        <v>141</v>
      </c>
      <c r="L254">
        <v>-84</v>
      </c>
      <c r="M254">
        <v>325</v>
      </c>
      <c r="N254">
        <v>40</v>
      </c>
      <c r="O254">
        <v>-165</v>
      </c>
      <c r="P254">
        <v>222</v>
      </c>
      <c r="Q254">
        <v>392</v>
      </c>
      <c r="R254">
        <v>351</v>
      </c>
      <c r="S254">
        <v>100</v>
      </c>
      <c r="T254">
        <v>41</v>
      </c>
      <c r="U254">
        <v>6</v>
      </c>
      <c r="V254">
        <v>12</v>
      </c>
      <c r="W254">
        <v>-147</v>
      </c>
      <c r="X254">
        <v>-1</v>
      </c>
      <c r="Y254">
        <v>384</v>
      </c>
      <c r="Z254">
        <v>352</v>
      </c>
      <c r="AH254" t="s">
        <v>577</v>
      </c>
    </row>
    <row r="255" spans="1:34" x14ac:dyDescent="0.25">
      <c r="A255" t="s">
        <v>625</v>
      </c>
      <c r="B255" t="s">
        <v>626</v>
      </c>
      <c r="D255" t="s">
        <v>627</v>
      </c>
      <c r="E255">
        <v>13.8</v>
      </c>
      <c r="F255">
        <v>13.8</v>
      </c>
      <c r="G255">
        <v>2390</v>
      </c>
      <c r="H255">
        <v>363</v>
      </c>
      <c r="I255">
        <v>423</v>
      </c>
      <c r="J255">
        <v>337</v>
      </c>
      <c r="K255">
        <v>356</v>
      </c>
      <c r="L255">
        <v>285</v>
      </c>
      <c r="M255">
        <v>125</v>
      </c>
      <c r="N255">
        <v>300</v>
      </c>
      <c r="O255">
        <v>447</v>
      </c>
      <c r="P255">
        <v>465</v>
      </c>
      <c r="Q255">
        <v>404</v>
      </c>
      <c r="R255">
        <v>361</v>
      </c>
      <c r="S255">
        <v>231</v>
      </c>
      <c r="T255">
        <v>58</v>
      </c>
      <c r="U255">
        <v>-185</v>
      </c>
      <c r="V255">
        <v>-52</v>
      </c>
      <c r="W255">
        <v>33</v>
      </c>
      <c r="X255">
        <v>-280</v>
      </c>
      <c r="Y255">
        <v>-286</v>
      </c>
      <c r="Z255">
        <v>-421</v>
      </c>
      <c r="AH255" t="s">
        <v>577</v>
      </c>
    </row>
    <row r="256" spans="1:34" x14ac:dyDescent="0.25">
      <c r="A256" t="s">
        <v>628</v>
      </c>
      <c r="B256" t="s">
        <v>629</v>
      </c>
      <c r="D256" t="s">
        <v>630</v>
      </c>
      <c r="E256">
        <v>13.8</v>
      </c>
      <c r="F256">
        <v>13.8</v>
      </c>
      <c r="G256">
        <v>2000</v>
      </c>
      <c r="H256">
        <v>273</v>
      </c>
      <c r="I256">
        <v>22</v>
      </c>
      <c r="J256">
        <v>452</v>
      </c>
      <c r="K256">
        <v>464</v>
      </c>
      <c r="L256">
        <v>482</v>
      </c>
      <c r="M256">
        <v>502</v>
      </c>
      <c r="N256">
        <v>327</v>
      </c>
      <c r="O256">
        <v>82</v>
      </c>
      <c r="P256">
        <v>394</v>
      </c>
      <c r="Q256">
        <v>297</v>
      </c>
      <c r="R256">
        <v>325</v>
      </c>
      <c r="S256">
        <v>351</v>
      </c>
      <c r="T256">
        <v>317</v>
      </c>
      <c r="U256">
        <v>286</v>
      </c>
      <c r="V256">
        <v>71</v>
      </c>
      <c r="W256">
        <v>2</v>
      </c>
      <c r="X256">
        <v>315</v>
      </c>
      <c r="Y256">
        <v>330</v>
      </c>
      <c r="Z256">
        <v>198</v>
      </c>
      <c r="AH256" t="s">
        <v>577</v>
      </c>
    </row>
    <row r="257" spans="1:34" x14ac:dyDescent="0.25">
      <c r="A257" t="s">
        <v>628</v>
      </c>
      <c r="B257" t="s">
        <v>631</v>
      </c>
      <c r="D257" t="s">
        <v>632</v>
      </c>
      <c r="E257">
        <v>34.5</v>
      </c>
      <c r="F257">
        <v>34.5</v>
      </c>
      <c r="G257">
        <v>4000</v>
      </c>
      <c r="H257">
        <v>11</v>
      </c>
      <c r="I257">
        <v>-398</v>
      </c>
      <c r="J257">
        <v>5</v>
      </c>
      <c r="K257">
        <v>1249</v>
      </c>
      <c r="L257">
        <v>1128</v>
      </c>
      <c r="M257">
        <v>1096</v>
      </c>
      <c r="N257">
        <v>137</v>
      </c>
      <c r="O257">
        <v>423</v>
      </c>
      <c r="P257">
        <v>386</v>
      </c>
      <c r="Q257">
        <v>89</v>
      </c>
      <c r="R257">
        <v>60</v>
      </c>
      <c r="S257">
        <v>538</v>
      </c>
      <c r="T257">
        <v>152</v>
      </c>
      <c r="U257">
        <v>-489</v>
      </c>
      <c r="V257">
        <v>-60</v>
      </c>
      <c r="W257">
        <v>-451</v>
      </c>
      <c r="X257">
        <v>-791</v>
      </c>
      <c r="Y257">
        <v>40</v>
      </c>
      <c r="Z257">
        <v>771</v>
      </c>
      <c r="AH257" t="s">
        <v>577</v>
      </c>
    </row>
    <row r="258" spans="1:34" x14ac:dyDescent="0.25">
      <c r="A258" t="s">
        <v>633</v>
      </c>
      <c r="B258" t="s">
        <v>634</v>
      </c>
      <c r="D258" t="s">
        <v>635</v>
      </c>
      <c r="E258">
        <v>13.8</v>
      </c>
      <c r="F258">
        <v>13.8</v>
      </c>
      <c r="G258">
        <v>7200</v>
      </c>
      <c r="H258">
        <v>-515</v>
      </c>
      <c r="I258">
        <v>73</v>
      </c>
      <c r="J258">
        <v>-86</v>
      </c>
      <c r="K258">
        <v>-338</v>
      </c>
      <c r="L258">
        <v>-362</v>
      </c>
      <c r="M258">
        <v>-33</v>
      </c>
      <c r="N258">
        <v>-340</v>
      </c>
      <c r="O258">
        <v>-170</v>
      </c>
      <c r="P258">
        <v>-232</v>
      </c>
      <c r="Q258">
        <v>-303</v>
      </c>
      <c r="R258">
        <v>48</v>
      </c>
      <c r="S258">
        <v>-226</v>
      </c>
      <c r="T258">
        <v>-165</v>
      </c>
      <c r="U258">
        <v>204</v>
      </c>
      <c r="V258">
        <v>-410</v>
      </c>
      <c r="W258">
        <v>-174</v>
      </c>
      <c r="X258">
        <v>-910</v>
      </c>
      <c r="Y258">
        <v>-2737</v>
      </c>
      <c r="Z258">
        <v>-2909</v>
      </c>
      <c r="AH258" t="s">
        <v>577</v>
      </c>
    </row>
    <row r="259" spans="1:34" x14ac:dyDescent="0.25">
      <c r="A259" t="s">
        <v>633</v>
      </c>
      <c r="B259" t="s">
        <v>636</v>
      </c>
      <c r="D259" t="s">
        <v>637</v>
      </c>
      <c r="E259">
        <v>13.8</v>
      </c>
      <c r="F259">
        <v>13.8</v>
      </c>
      <c r="G259">
        <v>7200</v>
      </c>
      <c r="H259">
        <v>-698</v>
      </c>
      <c r="I259">
        <v>-159</v>
      </c>
      <c r="J259">
        <v>-168</v>
      </c>
      <c r="K259">
        <v>-460</v>
      </c>
      <c r="L259">
        <v>-683</v>
      </c>
      <c r="M259">
        <v>-677</v>
      </c>
      <c r="N259">
        <v>-697</v>
      </c>
      <c r="O259">
        <v>-604</v>
      </c>
      <c r="P259">
        <v>-362</v>
      </c>
      <c r="Q259">
        <v>-526</v>
      </c>
      <c r="R259">
        <v>-180</v>
      </c>
      <c r="S259">
        <v>-450</v>
      </c>
      <c r="T259">
        <v>-496</v>
      </c>
      <c r="U259">
        <v>-385</v>
      </c>
      <c r="V259">
        <v>-753</v>
      </c>
      <c r="W259">
        <v>-367</v>
      </c>
      <c r="X259">
        <v>-1157</v>
      </c>
      <c r="Y259">
        <v>-1063</v>
      </c>
      <c r="Z259">
        <v>-1385</v>
      </c>
      <c r="AH259" t="s">
        <v>577</v>
      </c>
    </row>
    <row r="260" spans="1:34" x14ac:dyDescent="0.25">
      <c r="A260" t="s">
        <v>633</v>
      </c>
      <c r="B260" t="s">
        <v>638</v>
      </c>
      <c r="D260" t="s">
        <v>639</v>
      </c>
      <c r="E260">
        <v>34.5</v>
      </c>
      <c r="F260">
        <v>34.5</v>
      </c>
      <c r="G260">
        <v>4182.902700278838</v>
      </c>
      <c r="H260">
        <v>620</v>
      </c>
      <c r="I260">
        <v>47</v>
      </c>
      <c r="J260">
        <v>-6</v>
      </c>
      <c r="K260">
        <v>119</v>
      </c>
      <c r="L260">
        <v>596</v>
      </c>
      <c r="M260">
        <v>43</v>
      </c>
      <c r="N260">
        <v>121</v>
      </c>
      <c r="O260">
        <v>189</v>
      </c>
      <c r="P260">
        <v>382</v>
      </c>
      <c r="Q260">
        <v>2</v>
      </c>
      <c r="R260">
        <v>3</v>
      </c>
      <c r="S260">
        <v>205</v>
      </c>
      <c r="T260">
        <v>6</v>
      </c>
      <c r="U260">
        <v>501</v>
      </c>
      <c r="V260">
        <v>-4</v>
      </c>
      <c r="W260">
        <v>-3</v>
      </c>
      <c r="X260">
        <v>-7</v>
      </c>
      <c r="Y260">
        <v>1</v>
      </c>
      <c r="Z260">
        <v>-1</v>
      </c>
      <c r="AH260" t="s">
        <v>577</v>
      </c>
    </row>
    <row r="261" spans="1:34" x14ac:dyDescent="0.25">
      <c r="A261" t="s">
        <v>633</v>
      </c>
      <c r="B261" t="s">
        <v>640</v>
      </c>
      <c r="D261" t="s">
        <v>641</v>
      </c>
      <c r="E261">
        <v>34.5</v>
      </c>
      <c r="F261">
        <v>34.5</v>
      </c>
      <c r="G261">
        <v>5999.9999999999991</v>
      </c>
      <c r="H261">
        <v>140</v>
      </c>
      <c r="I261">
        <v>337</v>
      </c>
      <c r="J261">
        <v>407</v>
      </c>
      <c r="K261">
        <v>1</v>
      </c>
      <c r="L261">
        <v>-1193</v>
      </c>
      <c r="M261">
        <v>-1156</v>
      </c>
      <c r="N261">
        <v>-1219</v>
      </c>
      <c r="O261">
        <v>-1244</v>
      </c>
      <c r="P261">
        <v>-1296</v>
      </c>
      <c r="Q261">
        <v>-1417</v>
      </c>
      <c r="R261">
        <v>-1425</v>
      </c>
      <c r="S261">
        <v>-2284</v>
      </c>
      <c r="T261">
        <v>-2100</v>
      </c>
      <c r="U261">
        <v>116</v>
      </c>
      <c r="V261">
        <v>-1915</v>
      </c>
      <c r="W261">
        <v>-1773</v>
      </c>
      <c r="X261">
        <v>-1800</v>
      </c>
      <c r="Y261">
        <v>-1827</v>
      </c>
      <c r="Z261">
        <v>-2059</v>
      </c>
      <c r="AH261" t="s">
        <v>577</v>
      </c>
    </row>
    <row r="262" spans="1:34" x14ac:dyDescent="0.25">
      <c r="A262" t="s">
        <v>642</v>
      </c>
      <c r="B262" t="s">
        <v>643</v>
      </c>
      <c r="D262" t="s">
        <v>644</v>
      </c>
      <c r="E262">
        <v>13.8</v>
      </c>
      <c r="F262">
        <v>13.8</v>
      </c>
      <c r="G262">
        <v>5019.4832403346063</v>
      </c>
      <c r="H262">
        <v>0</v>
      </c>
      <c r="I262">
        <v>0</v>
      </c>
      <c r="J262">
        <v>193</v>
      </c>
      <c r="K262">
        <v>2</v>
      </c>
      <c r="L262">
        <v>1608</v>
      </c>
      <c r="M262">
        <v>1281</v>
      </c>
      <c r="N262">
        <v>1223</v>
      </c>
      <c r="O262">
        <v>897</v>
      </c>
      <c r="P262">
        <v>7</v>
      </c>
      <c r="Q262">
        <v>1580</v>
      </c>
      <c r="R262">
        <v>1159</v>
      </c>
      <c r="S262">
        <v>1005</v>
      </c>
      <c r="T262">
        <v>822</v>
      </c>
      <c r="U262">
        <v>23</v>
      </c>
      <c r="V262">
        <v>153</v>
      </c>
      <c r="W262">
        <v>33</v>
      </c>
      <c r="X262">
        <v>1071</v>
      </c>
      <c r="Y262">
        <v>1242</v>
      </c>
      <c r="Z262">
        <v>612</v>
      </c>
      <c r="AH262" t="s">
        <v>577</v>
      </c>
    </row>
    <row r="263" spans="1:34" x14ac:dyDescent="0.25">
      <c r="A263" t="s">
        <v>642</v>
      </c>
      <c r="B263" t="s">
        <v>645</v>
      </c>
      <c r="D263" t="s">
        <v>646</v>
      </c>
      <c r="E263">
        <v>13.8</v>
      </c>
      <c r="F263">
        <v>13.8</v>
      </c>
      <c r="G263">
        <v>7200</v>
      </c>
      <c r="H263">
        <v>0</v>
      </c>
      <c r="I263">
        <v>0</v>
      </c>
      <c r="J263">
        <v>445</v>
      </c>
      <c r="K263">
        <v>1030</v>
      </c>
      <c r="L263">
        <v>1643</v>
      </c>
      <c r="M263">
        <v>1466</v>
      </c>
      <c r="N263">
        <v>1247</v>
      </c>
      <c r="O263">
        <v>997</v>
      </c>
      <c r="P263">
        <v>1454</v>
      </c>
      <c r="Q263">
        <v>971</v>
      </c>
      <c r="R263">
        <v>1672</v>
      </c>
      <c r="S263">
        <v>1692</v>
      </c>
      <c r="T263">
        <v>1434</v>
      </c>
      <c r="U263">
        <v>439</v>
      </c>
      <c r="V263">
        <v>1563</v>
      </c>
      <c r="W263">
        <v>148</v>
      </c>
      <c r="X263">
        <v>1477</v>
      </c>
      <c r="Y263">
        <v>1237</v>
      </c>
      <c r="Z263">
        <v>806</v>
      </c>
      <c r="AH263" t="s">
        <v>577</v>
      </c>
    </row>
    <row r="264" spans="1:34" x14ac:dyDescent="0.25">
      <c r="A264" t="s">
        <v>642</v>
      </c>
      <c r="B264" t="s">
        <v>647</v>
      </c>
      <c r="D264" t="s">
        <v>648</v>
      </c>
      <c r="E264">
        <v>13.8</v>
      </c>
      <c r="F264">
        <v>13.8</v>
      </c>
      <c r="G264">
        <v>5019.4832403346063</v>
      </c>
      <c r="H264">
        <v>0</v>
      </c>
      <c r="I264">
        <v>0</v>
      </c>
      <c r="J264">
        <v>205</v>
      </c>
      <c r="K264">
        <v>41</v>
      </c>
      <c r="L264">
        <v>1228</v>
      </c>
      <c r="M264">
        <v>1242</v>
      </c>
      <c r="N264">
        <v>1162</v>
      </c>
      <c r="O264">
        <v>659</v>
      </c>
      <c r="P264">
        <v>498</v>
      </c>
      <c r="Q264">
        <v>1281</v>
      </c>
      <c r="R264">
        <v>1256</v>
      </c>
      <c r="S264">
        <v>1034</v>
      </c>
      <c r="T264">
        <v>905</v>
      </c>
      <c r="U264">
        <v>1249</v>
      </c>
      <c r="V264">
        <v>428</v>
      </c>
      <c r="W264">
        <v>143</v>
      </c>
      <c r="X264">
        <v>861</v>
      </c>
      <c r="Y264">
        <v>837</v>
      </c>
      <c r="Z264">
        <v>517</v>
      </c>
      <c r="AH264" t="s">
        <v>577</v>
      </c>
    </row>
    <row r="265" spans="1:34" x14ac:dyDescent="0.25">
      <c r="A265" t="s">
        <v>642</v>
      </c>
      <c r="B265" t="s">
        <v>649</v>
      </c>
      <c r="D265" t="s">
        <v>650</v>
      </c>
      <c r="E265">
        <v>34.5</v>
      </c>
      <c r="F265">
        <v>34.5</v>
      </c>
      <c r="G265">
        <v>8000</v>
      </c>
      <c r="H265">
        <v>910</v>
      </c>
      <c r="I265">
        <v>1169</v>
      </c>
      <c r="J265">
        <v>1626</v>
      </c>
      <c r="K265">
        <v>1674</v>
      </c>
      <c r="L265">
        <v>1506</v>
      </c>
      <c r="M265">
        <v>1474</v>
      </c>
      <c r="N265">
        <v>1075</v>
      </c>
      <c r="O265">
        <v>735</v>
      </c>
      <c r="P265">
        <v>1351</v>
      </c>
      <c r="Q265">
        <v>1502</v>
      </c>
      <c r="R265">
        <v>1019</v>
      </c>
      <c r="S265">
        <v>1126</v>
      </c>
      <c r="T265">
        <v>1131</v>
      </c>
      <c r="U265">
        <v>-3</v>
      </c>
      <c r="V265">
        <v>383</v>
      </c>
      <c r="W265">
        <v>72</v>
      </c>
      <c r="X265">
        <v>7</v>
      </c>
      <c r="Y265">
        <v>409</v>
      </c>
      <c r="Z265">
        <v>-258</v>
      </c>
      <c r="AH265" t="s">
        <v>577</v>
      </c>
    </row>
    <row r="266" spans="1:34" x14ac:dyDescent="0.25">
      <c r="A266" t="s">
        <v>642</v>
      </c>
      <c r="B266" t="s">
        <v>651</v>
      </c>
      <c r="D266" t="s">
        <v>652</v>
      </c>
      <c r="E266">
        <v>34.5</v>
      </c>
      <c r="F266">
        <v>34.5</v>
      </c>
      <c r="G266">
        <v>10000</v>
      </c>
      <c r="H266">
        <v>253</v>
      </c>
      <c r="I266">
        <v>551</v>
      </c>
      <c r="J266">
        <v>123</v>
      </c>
      <c r="K266">
        <v>119</v>
      </c>
      <c r="L266">
        <v>880</v>
      </c>
      <c r="M266">
        <v>438</v>
      </c>
      <c r="N266">
        <v>19</v>
      </c>
      <c r="O266">
        <v>108</v>
      </c>
      <c r="P266">
        <v>-71</v>
      </c>
      <c r="Q266">
        <v>196</v>
      </c>
      <c r="R266">
        <v>18</v>
      </c>
      <c r="S266">
        <v>-486</v>
      </c>
      <c r="T266">
        <v>-15</v>
      </c>
      <c r="U266">
        <v>-2</v>
      </c>
      <c r="V266">
        <v>2</v>
      </c>
      <c r="W266">
        <v>413</v>
      </c>
      <c r="X266">
        <v>65</v>
      </c>
      <c r="Y266">
        <v>709</v>
      </c>
      <c r="Z266">
        <v>-294</v>
      </c>
      <c r="AH266" t="s">
        <v>577</v>
      </c>
    </row>
    <row r="267" spans="1:34" x14ac:dyDescent="0.25">
      <c r="A267" t="s">
        <v>653</v>
      </c>
      <c r="B267" t="s">
        <v>654</v>
      </c>
      <c r="D267" t="s">
        <v>655</v>
      </c>
      <c r="E267">
        <v>34.5</v>
      </c>
      <c r="F267">
        <v>34.5</v>
      </c>
      <c r="G267">
        <v>4000</v>
      </c>
      <c r="H267">
        <v>159</v>
      </c>
      <c r="I267">
        <v>296</v>
      </c>
      <c r="J267">
        <v>590</v>
      </c>
      <c r="K267">
        <v>601</v>
      </c>
      <c r="L267">
        <v>568</v>
      </c>
      <c r="M267">
        <v>483</v>
      </c>
      <c r="N267">
        <v>519</v>
      </c>
      <c r="O267">
        <v>454</v>
      </c>
      <c r="P267">
        <v>454</v>
      </c>
      <c r="Q267">
        <v>421</v>
      </c>
      <c r="R267">
        <v>324</v>
      </c>
      <c r="S267">
        <v>224</v>
      </c>
      <c r="T267">
        <v>96</v>
      </c>
      <c r="U267">
        <v>74</v>
      </c>
      <c r="V267">
        <v>62</v>
      </c>
      <c r="W267">
        <v>82</v>
      </c>
      <c r="X267">
        <v>141</v>
      </c>
      <c r="Y267">
        <v>53</v>
      </c>
      <c r="Z267">
        <v>126</v>
      </c>
      <c r="AH267" t="s">
        <v>577</v>
      </c>
    </row>
    <row r="268" spans="1:34" x14ac:dyDescent="0.25">
      <c r="A268" t="s">
        <v>653</v>
      </c>
      <c r="B268" t="s">
        <v>656</v>
      </c>
      <c r="D268" t="s">
        <v>657</v>
      </c>
      <c r="E268">
        <v>34.5</v>
      </c>
      <c r="F268">
        <v>34.5</v>
      </c>
      <c r="G268">
        <v>4000</v>
      </c>
      <c r="H268">
        <v>47</v>
      </c>
      <c r="I268">
        <v>77</v>
      </c>
      <c r="J268">
        <v>-101</v>
      </c>
      <c r="K268">
        <v>156</v>
      </c>
      <c r="L268">
        <v>190</v>
      </c>
      <c r="M268">
        <v>132</v>
      </c>
      <c r="N268">
        <v>142</v>
      </c>
      <c r="O268">
        <v>157</v>
      </c>
      <c r="P268">
        <v>159</v>
      </c>
      <c r="Q268">
        <v>-77</v>
      </c>
      <c r="R268">
        <v>178</v>
      </c>
      <c r="S268">
        <v>152</v>
      </c>
      <c r="T268">
        <v>-37</v>
      </c>
      <c r="U268">
        <v>64</v>
      </c>
      <c r="V268">
        <v>39</v>
      </c>
      <c r="W268">
        <v>87</v>
      </c>
      <c r="X268">
        <v>190</v>
      </c>
      <c r="Y268">
        <v>188</v>
      </c>
      <c r="Z268">
        <v>117</v>
      </c>
      <c r="AH268" t="s">
        <v>577</v>
      </c>
    </row>
    <row r="269" spans="1:34" x14ac:dyDescent="0.25">
      <c r="A269" t="s">
        <v>658</v>
      </c>
      <c r="B269" t="s">
        <v>659</v>
      </c>
      <c r="D269" t="s">
        <v>660</v>
      </c>
      <c r="E269">
        <v>13.8</v>
      </c>
      <c r="F269">
        <v>13.8</v>
      </c>
      <c r="G269">
        <v>3000</v>
      </c>
      <c r="H269">
        <v>264</v>
      </c>
      <c r="I269">
        <v>361</v>
      </c>
      <c r="J269">
        <v>344</v>
      </c>
      <c r="K269">
        <v>145</v>
      </c>
      <c r="L269">
        <v>65</v>
      </c>
      <c r="M269">
        <v>151</v>
      </c>
      <c r="N269">
        <v>8</v>
      </c>
      <c r="O269">
        <v>63</v>
      </c>
      <c r="P269">
        <v>202</v>
      </c>
      <c r="Q269">
        <v>271</v>
      </c>
      <c r="R269">
        <v>384</v>
      </c>
      <c r="S269">
        <v>5</v>
      </c>
      <c r="T269">
        <v>139</v>
      </c>
      <c r="U269">
        <v>191</v>
      </c>
      <c r="V269">
        <v>176</v>
      </c>
      <c r="W269">
        <v>213</v>
      </c>
      <c r="X269">
        <v>118</v>
      </c>
      <c r="Y269">
        <v>141</v>
      </c>
      <c r="Z269">
        <v>-47</v>
      </c>
      <c r="AH269" t="s">
        <v>577</v>
      </c>
    </row>
    <row r="270" spans="1:34" x14ac:dyDescent="0.25">
      <c r="A270" t="s">
        <v>658</v>
      </c>
      <c r="B270" t="s">
        <v>661</v>
      </c>
      <c r="D270" t="s">
        <v>662</v>
      </c>
      <c r="E270">
        <v>13.8</v>
      </c>
      <c r="F270">
        <v>13.8</v>
      </c>
      <c r="G270">
        <v>5000</v>
      </c>
      <c r="H270">
        <v>282</v>
      </c>
      <c r="I270">
        <v>135</v>
      </c>
      <c r="J270">
        <v>302</v>
      </c>
      <c r="K270">
        <v>289</v>
      </c>
      <c r="L270">
        <v>17</v>
      </c>
      <c r="M270">
        <v>130</v>
      </c>
      <c r="N270">
        <v>3</v>
      </c>
      <c r="O270">
        <v>18</v>
      </c>
      <c r="P270">
        <v>371</v>
      </c>
      <c r="Q270">
        <v>331</v>
      </c>
      <c r="R270">
        <v>197</v>
      </c>
      <c r="S270">
        <v>1</v>
      </c>
      <c r="T270">
        <v>365</v>
      </c>
      <c r="U270">
        <v>370</v>
      </c>
      <c r="V270">
        <v>36</v>
      </c>
      <c r="W270">
        <v>351</v>
      </c>
      <c r="X270">
        <v>216</v>
      </c>
      <c r="Y270">
        <v>149</v>
      </c>
      <c r="Z270">
        <v>25</v>
      </c>
      <c r="AH270" t="s">
        <v>577</v>
      </c>
    </row>
    <row r="271" spans="1:34" x14ac:dyDescent="0.25">
      <c r="A271" t="s">
        <v>663</v>
      </c>
      <c r="B271" t="s">
        <v>664</v>
      </c>
      <c r="D271" t="s">
        <v>665</v>
      </c>
      <c r="E271">
        <v>13.8</v>
      </c>
      <c r="F271">
        <v>13.8</v>
      </c>
      <c r="G271">
        <v>5000</v>
      </c>
      <c r="H271">
        <v>72</v>
      </c>
      <c r="I271">
        <v>126</v>
      </c>
      <c r="J271">
        <v>175</v>
      </c>
      <c r="K271">
        <v>242</v>
      </c>
      <c r="L271">
        <v>263</v>
      </c>
      <c r="M271">
        <v>258</v>
      </c>
      <c r="N271">
        <v>90</v>
      </c>
      <c r="O271">
        <v>147</v>
      </c>
      <c r="P271">
        <v>241</v>
      </c>
      <c r="Q271">
        <v>80</v>
      </c>
      <c r="R271">
        <v>271</v>
      </c>
      <c r="S271">
        <v>259</v>
      </c>
      <c r="T271">
        <v>17</v>
      </c>
      <c r="U271">
        <v>172</v>
      </c>
      <c r="V271">
        <v>78</v>
      </c>
      <c r="W271">
        <v>130</v>
      </c>
      <c r="X271">
        <v>247</v>
      </c>
      <c r="Y271">
        <v>145</v>
      </c>
      <c r="Z271">
        <v>248</v>
      </c>
      <c r="AH271" t="s">
        <v>577</v>
      </c>
    </row>
    <row r="272" spans="1:34" x14ac:dyDescent="0.25">
      <c r="A272" t="s">
        <v>666</v>
      </c>
      <c r="B272" t="s">
        <v>667</v>
      </c>
      <c r="D272" t="s">
        <v>668</v>
      </c>
      <c r="E272">
        <v>13.8</v>
      </c>
      <c r="F272">
        <v>13.8</v>
      </c>
      <c r="G272">
        <v>7000.0000000000009</v>
      </c>
      <c r="H272">
        <v>86</v>
      </c>
      <c r="I272">
        <v>283</v>
      </c>
      <c r="J272">
        <v>467</v>
      </c>
      <c r="K272">
        <v>109</v>
      </c>
      <c r="L272">
        <v>-109</v>
      </c>
      <c r="M272">
        <v>-147</v>
      </c>
      <c r="N272">
        <v>-116</v>
      </c>
      <c r="O272">
        <v>-66</v>
      </c>
      <c r="P272">
        <v>-51</v>
      </c>
      <c r="Q272">
        <v>-98</v>
      </c>
      <c r="R272">
        <v>-89</v>
      </c>
      <c r="S272">
        <v>-477</v>
      </c>
      <c r="T272">
        <v>-374</v>
      </c>
      <c r="U272">
        <v>-407</v>
      </c>
      <c r="V272">
        <v>-754</v>
      </c>
      <c r="W272">
        <v>-290</v>
      </c>
      <c r="X272">
        <v>-844</v>
      </c>
      <c r="Y272">
        <v>-970</v>
      </c>
      <c r="Z272">
        <v>-1265</v>
      </c>
      <c r="AH272" t="s">
        <v>577</v>
      </c>
    </row>
    <row r="273" spans="1:34" x14ac:dyDescent="0.25">
      <c r="A273" t="s">
        <v>666</v>
      </c>
      <c r="B273" t="s">
        <v>669</v>
      </c>
      <c r="D273" t="s">
        <v>670</v>
      </c>
      <c r="E273">
        <v>13.8</v>
      </c>
      <c r="F273">
        <v>13.8</v>
      </c>
      <c r="G273">
        <v>7000.0000000000009</v>
      </c>
      <c r="H273">
        <v>-3236</v>
      </c>
      <c r="I273">
        <v>-3466</v>
      </c>
      <c r="J273">
        <v>-3651</v>
      </c>
      <c r="K273">
        <v>-3561</v>
      </c>
      <c r="L273">
        <v>-3041</v>
      </c>
      <c r="M273">
        <v>-3057</v>
      </c>
      <c r="N273">
        <v>-4692</v>
      </c>
      <c r="O273">
        <v>-4967</v>
      </c>
      <c r="P273">
        <v>-4895</v>
      </c>
      <c r="Q273">
        <v>-4874</v>
      </c>
      <c r="R273">
        <v>-4709</v>
      </c>
      <c r="S273">
        <v>-4830</v>
      </c>
      <c r="T273">
        <v>-4720</v>
      </c>
      <c r="U273">
        <v>-5031</v>
      </c>
      <c r="V273">
        <v>-5462</v>
      </c>
      <c r="W273">
        <v>-5009</v>
      </c>
      <c r="X273">
        <v>-5487</v>
      </c>
      <c r="Y273">
        <v>-5548</v>
      </c>
      <c r="Z273">
        <v>-5982</v>
      </c>
      <c r="AH273" t="s">
        <v>577</v>
      </c>
    </row>
    <row r="274" spans="1:34" x14ac:dyDescent="0.25">
      <c r="A274" t="s">
        <v>666</v>
      </c>
      <c r="B274" t="s">
        <v>671</v>
      </c>
      <c r="D274" t="s">
        <v>672</v>
      </c>
      <c r="E274">
        <v>34.5</v>
      </c>
      <c r="F274">
        <v>34.5</v>
      </c>
      <c r="G274">
        <v>12000</v>
      </c>
      <c r="H274">
        <v>-4073</v>
      </c>
      <c r="I274">
        <v>-3129</v>
      </c>
      <c r="J274">
        <v>-4732</v>
      </c>
      <c r="K274">
        <v>-4300</v>
      </c>
      <c r="L274">
        <v>-2568</v>
      </c>
      <c r="M274">
        <v>-4234</v>
      </c>
      <c r="N274">
        <v>-3523</v>
      </c>
      <c r="O274">
        <v>-292</v>
      </c>
      <c r="P274">
        <v>-364</v>
      </c>
      <c r="Q274">
        <v>-357</v>
      </c>
      <c r="R274">
        <v>-2443</v>
      </c>
      <c r="S274">
        <v>-3451</v>
      </c>
      <c r="T274">
        <v>-4828</v>
      </c>
      <c r="U274">
        <v>-6222</v>
      </c>
      <c r="V274">
        <v>-5878</v>
      </c>
      <c r="W274">
        <v>-5266</v>
      </c>
      <c r="X274">
        <v>-5524</v>
      </c>
      <c r="Y274">
        <v>-5104</v>
      </c>
      <c r="Z274">
        <v>-4861</v>
      </c>
      <c r="AH274" t="s">
        <v>577</v>
      </c>
    </row>
    <row r="275" spans="1:34" x14ac:dyDescent="0.25">
      <c r="A275" t="s">
        <v>666</v>
      </c>
      <c r="B275" t="s">
        <v>673</v>
      </c>
      <c r="D275" t="s">
        <v>674</v>
      </c>
      <c r="E275">
        <v>34.5</v>
      </c>
      <c r="F275">
        <v>34.5</v>
      </c>
      <c r="G275">
        <v>7000.0000000000009</v>
      </c>
      <c r="H275">
        <v>170</v>
      </c>
      <c r="I275">
        <v>146</v>
      </c>
      <c r="J275">
        <v>225</v>
      </c>
      <c r="K275">
        <v>870</v>
      </c>
      <c r="L275">
        <v>1103</v>
      </c>
      <c r="M275">
        <v>829</v>
      </c>
      <c r="N275">
        <v>1154</v>
      </c>
      <c r="O275">
        <v>394</v>
      </c>
      <c r="P275">
        <v>500</v>
      </c>
      <c r="Q275">
        <v>22</v>
      </c>
      <c r="R275">
        <v>6</v>
      </c>
      <c r="S275">
        <v>1109</v>
      </c>
      <c r="T275">
        <v>20</v>
      </c>
      <c r="U275">
        <v>1210</v>
      </c>
      <c r="V275">
        <v>336</v>
      </c>
      <c r="W275">
        <v>12</v>
      </c>
      <c r="X275">
        <v>1077</v>
      </c>
      <c r="Y275">
        <v>766</v>
      </c>
      <c r="Z275">
        <v>1078</v>
      </c>
      <c r="AH275" t="s">
        <v>577</v>
      </c>
    </row>
    <row r="276" spans="1:34" x14ac:dyDescent="0.25">
      <c r="A276" t="s">
        <v>666</v>
      </c>
      <c r="B276" t="s">
        <v>675</v>
      </c>
      <c r="D276" t="s">
        <v>676</v>
      </c>
      <c r="E276">
        <v>34.5</v>
      </c>
      <c r="F276">
        <v>34.5</v>
      </c>
      <c r="G276">
        <v>7000.0000000000009</v>
      </c>
      <c r="H276">
        <v>382</v>
      </c>
      <c r="I276">
        <v>203</v>
      </c>
      <c r="J276">
        <v>703</v>
      </c>
      <c r="K276">
        <v>720</v>
      </c>
      <c r="L276">
        <v>1309</v>
      </c>
      <c r="M276">
        <v>1350</v>
      </c>
      <c r="N276">
        <v>871</v>
      </c>
      <c r="O276">
        <v>386</v>
      </c>
      <c r="P276">
        <v>755</v>
      </c>
      <c r="Q276">
        <v>691</v>
      </c>
      <c r="R276">
        <v>759</v>
      </c>
      <c r="S276">
        <v>1099</v>
      </c>
      <c r="T276">
        <v>743</v>
      </c>
      <c r="U276">
        <v>1157</v>
      </c>
      <c r="V276">
        <v>1167</v>
      </c>
      <c r="W276">
        <v>1142</v>
      </c>
      <c r="X276">
        <v>1145</v>
      </c>
      <c r="Y276">
        <v>1134</v>
      </c>
      <c r="Z276">
        <v>749</v>
      </c>
      <c r="AH276" t="s">
        <v>577</v>
      </c>
    </row>
    <row r="277" spans="1:34" x14ac:dyDescent="0.25">
      <c r="A277" t="s">
        <v>666</v>
      </c>
      <c r="B277" t="s">
        <v>677</v>
      </c>
      <c r="D277" t="s">
        <v>678</v>
      </c>
      <c r="E277">
        <v>34.5</v>
      </c>
      <c r="F277">
        <v>34.5</v>
      </c>
      <c r="G277">
        <v>12000</v>
      </c>
      <c r="H277">
        <v>-2759</v>
      </c>
      <c r="I277">
        <v>-2985</v>
      </c>
      <c r="J277">
        <v>-3267</v>
      </c>
      <c r="K277">
        <v>-2740</v>
      </c>
      <c r="L277">
        <v>-1696</v>
      </c>
      <c r="M277">
        <v>-1840</v>
      </c>
      <c r="N277">
        <v>-1465</v>
      </c>
      <c r="O277">
        <v>-2345</v>
      </c>
      <c r="P277">
        <v>-2113</v>
      </c>
      <c r="Q277">
        <v>-3119</v>
      </c>
      <c r="R277">
        <v>-1676</v>
      </c>
      <c r="S277">
        <v>-3260</v>
      </c>
      <c r="T277">
        <v>-2496</v>
      </c>
      <c r="U277">
        <v>-1705</v>
      </c>
      <c r="V277">
        <v>-2552</v>
      </c>
      <c r="W277">
        <v>-1878</v>
      </c>
      <c r="X277">
        <v>-1288</v>
      </c>
      <c r="Y277">
        <v>-2200</v>
      </c>
      <c r="Z277">
        <v>-1854</v>
      </c>
      <c r="AH277" t="s">
        <v>577</v>
      </c>
    </row>
    <row r="278" spans="1:34" x14ac:dyDescent="0.25">
      <c r="A278" t="s">
        <v>679</v>
      </c>
      <c r="B278" t="s">
        <v>680</v>
      </c>
      <c r="D278" t="s">
        <v>681</v>
      </c>
      <c r="E278">
        <v>13.8</v>
      </c>
      <c r="F278">
        <v>13.8</v>
      </c>
      <c r="G278">
        <v>2390.2301144450512</v>
      </c>
      <c r="AH278" t="s">
        <v>577</v>
      </c>
    </row>
    <row r="279" spans="1:34" x14ac:dyDescent="0.25">
      <c r="A279" t="s">
        <v>682</v>
      </c>
      <c r="B279" t="s">
        <v>683</v>
      </c>
      <c r="D279" t="s">
        <v>684</v>
      </c>
      <c r="E279">
        <v>13.8</v>
      </c>
      <c r="F279">
        <v>13.8</v>
      </c>
      <c r="G279">
        <v>1000</v>
      </c>
      <c r="H279">
        <v>113</v>
      </c>
      <c r="I279">
        <v>117</v>
      </c>
      <c r="J279">
        <v>73</v>
      </c>
      <c r="K279">
        <v>72</v>
      </c>
      <c r="L279">
        <v>296</v>
      </c>
      <c r="M279">
        <v>280</v>
      </c>
      <c r="N279">
        <v>82</v>
      </c>
      <c r="O279">
        <v>146</v>
      </c>
      <c r="P279">
        <v>1</v>
      </c>
      <c r="Q279">
        <v>303</v>
      </c>
      <c r="R279">
        <v>83</v>
      </c>
      <c r="S279">
        <v>55</v>
      </c>
      <c r="T279">
        <v>247</v>
      </c>
      <c r="U279">
        <v>245</v>
      </c>
      <c r="V279">
        <v>4</v>
      </c>
      <c r="W279">
        <v>97</v>
      </c>
      <c r="X279">
        <v>287</v>
      </c>
      <c r="Y279">
        <v>264</v>
      </c>
      <c r="Z279">
        <v>12</v>
      </c>
      <c r="AH279" t="s">
        <v>577</v>
      </c>
    </row>
    <row r="280" spans="1:34" x14ac:dyDescent="0.25">
      <c r="A280" t="s">
        <v>685</v>
      </c>
      <c r="B280" t="s">
        <v>686</v>
      </c>
      <c r="D280" t="s">
        <v>687</v>
      </c>
      <c r="E280">
        <v>13.8</v>
      </c>
      <c r="F280">
        <v>13.8</v>
      </c>
      <c r="G280">
        <v>1912.1840915560399</v>
      </c>
      <c r="H280">
        <v>16</v>
      </c>
      <c r="I280">
        <v>20</v>
      </c>
      <c r="J280">
        <v>85</v>
      </c>
      <c r="K280">
        <v>26</v>
      </c>
      <c r="L280">
        <v>83</v>
      </c>
      <c r="M280">
        <v>14</v>
      </c>
      <c r="N280">
        <v>114</v>
      </c>
      <c r="O280">
        <v>28</v>
      </c>
      <c r="P280">
        <v>14</v>
      </c>
      <c r="Q280">
        <v>4</v>
      </c>
      <c r="R280">
        <v>8</v>
      </c>
      <c r="S280">
        <v>7</v>
      </c>
      <c r="T280">
        <v>11</v>
      </c>
      <c r="U280">
        <v>2</v>
      </c>
      <c r="V280">
        <v>22</v>
      </c>
      <c r="W280">
        <v>20</v>
      </c>
      <c r="X280">
        <v>19</v>
      </c>
      <c r="Y280">
        <v>23</v>
      </c>
      <c r="Z280">
        <v>19</v>
      </c>
      <c r="AH280" t="s">
        <v>577</v>
      </c>
    </row>
    <row r="281" spans="1:34" x14ac:dyDescent="0.25">
      <c r="A281" t="s">
        <v>685</v>
      </c>
      <c r="B281" t="s">
        <v>688</v>
      </c>
      <c r="D281" t="s">
        <v>689</v>
      </c>
      <c r="E281">
        <v>13.8</v>
      </c>
      <c r="F281">
        <v>13.8</v>
      </c>
      <c r="G281">
        <v>3000</v>
      </c>
      <c r="H281">
        <v>201</v>
      </c>
      <c r="I281">
        <v>474</v>
      </c>
      <c r="J281">
        <v>518</v>
      </c>
      <c r="K281">
        <v>597</v>
      </c>
      <c r="L281">
        <v>618</v>
      </c>
      <c r="M281">
        <v>428</v>
      </c>
      <c r="N281">
        <v>381</v>
      </c>
      <c r="O281">
        <v>79</v>
      </c>
      <c r="P281">
        <v>190</v>
      </c>
      <c r="Q281">
        <v>101</v>
      </c>
      <c r="R281">
        <v>59</v>
      </c>
      <c r="S281">
        <v>104</v>
      </c>
      <c r="T281">
        <v>81</v>
      </c>
      <c r="U281">
        <v>7</v>
      </c>
      <c r="V281">
        <v>92</v>
      </c>
      <c r="W281">
        <v>156</v>
      </c>
      <c r="X281">
        <v>330</v>
      </c>
      <c r="Y281">
        <v>275</v>
      </c>
      <c r="Z281">
        <v>75</v>
      </c>
      <c r="AH281" t="s">
        <v>577</v>
      </c>
    </row>
    <row r="282" spans="1:34" x14ac:dyDescent="0.25">
      <c r="A282" t="s">
        <v>690</v>
      </c>
      <c r="B282" t="s">
        <v>691</v>
      </c>
      <c r="D282" t="s">
        <v>692</v>
      </c>
      <c r="E282">
        <v>13.8</v>
      </c>
      <c r="F282">
        <v>13.8</v>
      </c>
      <c r="G282">
        <v>7170.6903433351517</v>
      </c>
      <c r="H282">
        <v>7</v>
      </c>
      <c r="I282">
        <v>725</v>
      </c>
      <c r="J282">
        <v>563</v>
      </c>
      <c r="K282">
        <v>348</v>
      </c>
      <c r="L282">
        <v>221</v>
      </c>
      <c r="M282">
        <v>188</v>
      </c>
      <c r="N282">
        <v>68</v>
      </c>
      <c r="O282">
        <v>496</v>
      </c>
      <c r="P282">
        <v>151</v>
      </c>
      <c r="Q282">
        <v>354</v>
      </c>
      <c r="R282">
        <v>284</v>
      </c>
      <c r="S282">
        <v>-211</v>
      </c>
      <c r="T282">
        <v>34</v>
      </c>
      <c r="U282">
        <v>825</v>
      </c>
      <c r="V282">
        <v>102</v>
      </c>
      <c r="W282">
        <v>107</v>
      </c>
      <c r="X282">
        <v>-57</v>
      </c>
      <c r="Y282">
        <v>-247</v>
      </c>
      <c r="Z282">
        <v>-960</v>
      </c>
      <c r="AH282" t="s">
        <v>577</v>
      </c>
    </row>
    <row r="283" spans="1:34" x14ac:dyDescent="0.25">
      <c r="A283" t="s">
        <v>690</v>
      </c>
      <c r="B283" t="s">
        <v>693</v>
      </c>
      <c r="D283" t="s">
        <v>694</v>
      </c>
      <c r="E283">
        <v>13.8</v>
      </c>
      <c r="F283">
        <v>13.8</v>
      </c>
      <c r="G283">
        <v>5736.5522746681208</v>
      </c>
      <c r="H283">
        <v>489</v>
      </c>
      <c r="I283">
        <v>93</v>
      </c>
      <c r="J283">
        <v>448</v>
      </c>
      <c r="K283">
        <v>615</v>
      </c>
      <c r="L283">
        <v>630</v>
      </c>
      <c r="M283">
        <v>566</v>
      </c>
      <c r="N283">
        <v>384</v>
      </c>
      <c r="O283">
        <v>24</v>
      </c>
      <c r="P283">
        <v>669</v>
      </c>
      <c r="Q283">
        <v>551</v>
      </c>
      <c r="R283">
        <v>718</v>
      </c>
      <c r="S283">
        <v>386</v>
      </c>
      <c r="T283">
        <v>467</v>
      </c>
      <c r="U283">
        <v>497</v>
      </c>
      <c r="V283">
        <v>464</v>
      </c>
      <c r="W283">
        <v>631</v>
      </c>
      <c r="X283">
        <v>511</v>
      </c>
      <c r="Y283">
        <v>257</v>
      </c>
      <c r="Z283">
        <v>52</v>
      </c>
      <c r="AH283" t="s">
        <v>577</v>
      </c>
    </row>
    <row r="284" spans="1:34" x14ac:dyDescent="0.25">
      <c r="A284" t="s">
        <v>690</v>
      </c>
      <c r="B284" t="s">
        <v>695</v>
      </c>
      <c r="D284" t="s">
        <v>696</v>
      </c>
      <c r="E284">
        <v>13.8</v>
      </c>
      <c r="F284">
        <v>13.8</v>
      </c>
      <c r="G284">
        <v>5736.5522746681208</v>
      </c>
      <c r="H284">
        <v>-15</v>
      </c>
      <c r="I284">
        <v>503</v>
      </c>
      <c r="J284">
        <v>392</v>
      </c>
      <c r="K284">
        <v>-139</v>
      </c>
      <c r="L284">
        <v>-577</v>
      </c>
      <c r="M284">
        <v>-287</v>
      </c>
      <c r="N284">
        <v>-559</v>
      </c>
      <c r="O284">
        <v>-440</v>
      </c>
      <c r="P284">
        <v>-553</v>
      </c>
      <c r="Q284">
        <v>-439</v>
      </c>
      <c r="R284">
        <v>-510</v>
      </c>
      <c r="S284">
        <v>-570</v>
      </c>
      <c r="T284">
        <v>-441</v>
      </c>
      <c r="U284">
        <v>-199</v>
      </c>
      <c r="V284">
        <v>-208</v>
      </c>
      <c r="W284">
        <v>-553</v>
      </c>
      <c r="X284">
        <v>-717</v>
      </c>
      <c r="Y284">
        <v>-759</v>
      </c>
      <c r="Z284">
        <v>-714</v>
      </c>
      <c r="AH284" t="s">
        <v>577</v>
      </c>
    </row>
    <row r="285" spans="1:34" x14ac:dyDescent="0.25">
      <c r="A285" t="s">
        <v>690</v>
      </c>
      <c r="B285" t="s">
        <v>697</v>
      </c>
      <c r="D285" t="s">
        <v>698</v>
      </c>
      <c r="E285">
        <v>34.5</v>
      </c>
      <c r="F285">
        <v>34.5</v>
      </c>
      <c r="G285">
        <v>5999.9999999999991</v>
      </c>
      <c r="H285">
        <v>205</v>
      </c>
      <c r="I285">
        <v>321</v>
      </c>
      <c r="J285">
        <v>480</v>
      </c>
      <c r="K285">
        <v>1</v>
      </c>
      <c r="L285">
        <v>391</v>
      </c>
      <c r="M285">
        <v>481</v>
      </c>
      <c r="N285">
        <v>741</v>
      </c>
      <c r="O285">
        <v>611</v>
      </c>
      <c r="P285">
        <v>2</v>
      </c>
      <c r="Q285">
        <v>7</v>
      </c>
      <c r="R285">
        <v>-386</v>
      </c>
      <c r="S285">
        <v>-615</v>
      </c>
      <c r="T285">
        <v>-394</v>
      </c>
      <c r="U285">
        <v>-398</v>
      </c>
      <c r="V285">
        <v>-321</v>
      </c>
      <c r="W285">
        <v>-852</v>
      </c>
      <c r="X285">
        <v>-1207</v>
      </c>
      <c r="Y285">
        <v>-981</v>
      </c>
      <c r="Z285">
        <v>-465</v>
      </c>
      <c r="AH285" t="s">
        <v>577</v>
      </c>
    </row>
    <row r="286" spans="1:34" x14ac:dyDescent="0.25">
      <c r="A286" t="s">
        <v>690</v>
      </c>
      <c r="B286" t="s">
        <v>699</v>
      </c>
      <c r="D286" t="s">
        <v>700</v>
      </c>
      <c r="E286">
        <v>34.5</v>
      </c>
      <c r="F286">
        <v>34.5</v>
      </c>
      <c r="G286">
        <v>9560.9204577802029</v>
      </c>
      <c r="H286">
        <v>-1015</v>
      </c>
      <c r="I286">
        <v>-467</v>
      </c>
      <c r="J286">
        <v>-395</v>
      </c>
      <c r="K286">
        <v>-973</v>
      </c>
      <c r="L286">
        <v>-819</v>
      </c>
      <c r="M286">
        <v>736</v>
      </c>
      <c r="N286">
        <v>-44</v>
      </c>
      <c r="O286">
        <v>-574</v>
      </c>
      <c r="P286">
        <v>308</v>
      </c>
      <c r="Q286">
        <v>-524</v>
      </c>
      <c r="R286">
        <v>-989</v>
      </c>
      <c r="S286">
        <v>-1096</v>
      </c>
      <c r="T286">
        <v>-819</v>
      </c>
      <c r="U286">
        <v>-623</v>
      </c>
      <c r="V286">
        <v>-1040</v>
      </c>
      <c r="W286">
        <v>-908</v>
      </c>
      <c r="X286">
        <v>-704</v>
      </c>
      <c r="Y286">
        <v>208</v>
      </c>
      <c r="Z286">
        <v>-925</v>
      </c>
      <c r="AH286" t="s">
        <v>577</v>
      </c>
    </row>
    <row r="287" spans="1:34" x14ac:dyDescent="0.25">
      <c r="A287" t="s">
        <v>701</v>
      </c>
      <c r="B287" t="s">
        <v>702</v>
      </c>
      <c r="D287" t="s">
        <v>703</v>
      </c>
      <c r="E287">
        <v>13.8</v>
      </c>
      <c r="F287">
        <v>13.8</v>
      </c>
      <c r="G287">
        <v>5000</v>
      </c>
      <c r="H287">
        <v>658</v>
      </c>
      <c r="I287">
        <v>470</v>
      </c>
      <c r="J287">
        <v>965</v>
      </c>
      <c r="K287">
        <v>919</v>
      </c>
      <c r="L287">
        <v>422</v>
      </c>
      <c r="M287">
        <v>192</v>
      </c>
      <c r="N287">
        <v>163</v>
      </c>
      <c r="O287">
        <v>610</v>
      </c>
      <c r="P287">
        <v>1041</v>
      </c>
      <c r="Q287">
        <v>262</v>
      </c>
      <c r="R287">
        <v>943</v>
      </c>
      <c r="S287">
        <v>219</v>
      </c>
      <c r="T287">
        <v>646</v>
      </c>
      <c r="U287">
        <v>645</v>
      </c>
      <c r="V287">
        <v>517</v>
      </c>
      <c r="W287">
        <v>727</v>
      </c>
      <c r="X287">
        <v>672</v>
      </c>
      <c r="Y287">
        <v>542</v>
      </c>
      <c r="Z287">
        <v>313</v>
      </c>
      <c r="AH287" t="s">
        <v>577</v>
      </c>
    </row>
    <row r="288" spans="1:34" x14ac:dyDescent="0.25">
      <c r="A288" t="s">
        <v>704</v>
      </c>
      <c r="B288" t="s">
        <v>705</v>
      </c>
      <c r="D288" t="s">
        <v>706</v>
      </c>
      <c r="E288">
        <v>34.5</v>
      </c>
      <c r="F288">
        <v>34.5</v>
      </c>
      <c r="G288">
        <v>20000</v>
      </c>
      <c r="AH288" t="s">
        <v>577</v>
      </c>
    </row>
    <row r="289" spans="1:34" x14ac:dyDescent="0.25">
      <c r="A289" t="s">
        <v>704</v>
      </c>
      <c r="B289" t="s">
        <v>707</v>
      </c>
      <c r="D289" t="s">
        <v>708</v>
      </c>
      <c r="E289">
        <v>34.5</v>
      </c>
      <c r="F289">
        <v>34.5</v>
      </c>
      <c r="G289">
        <v>20000</v>
      </c>
      <c r="AH289" t="s">
        <v>577</v>
      </c>
    </row>
    <row r="290" spans="1:34" x14ac:dyDescent="0.25">
      <c r="A290" t="s">
        <v>709</v>
      </c>
      <c r="B290" t="s">
        <v>710</v>
      </c>
      <c r="D290" t="s">
        <v>711</v>
      </c>
      <c r="E290">
        <v>13.8</v>
      </c>
      <c r="F290">
        <v>13.8</v>
      </c>
      <c r="G290">
        <v>8000</v>
      </c>
      <c r="H290">
        <v>456</v>
      </c>
      <c r="I290">
        <v>688</v>
      </c>
      <c r="J290">
        <v>48</v>
      </c>
      <c r="K290">
        <v>608</v>
      </c>
      <c r="L290">
        <v>936</v>
      </c>
      <c r="M290">
        <v>1128</v>
      </c>
      <c r="N290">
        <v>720</v>
      </c>
      <c r="O290">
        <v>992</v>
      </c>
      <c r="P290">
        <v>960</v>
      </c>
      <c r="Q290">
        <v>856</v>
      </c>
      <c r="R290">
        <v>1144</v>
      </c>
      <c r="S290">
        <v>472</v>
      </c>
      <c r="T290">
        <v>592</v>
      </c>
      <c r="U290">
        <v>584</v>
      </c>
      <c r="V290">
        <v>336</v>
      </c>
      <c r="W290">
        <v>2</v>
      </c>
      <c r="X290">
        <v>50</v>
      </c>
      <c r="Y290">
        <v>0</v>
      </c>
      <c r="Z290">
        <v>120</v>
      </c>
      <c r="AH290" t="s">
        <v>577</v>
      </c>
    </row>
    <row r="291" spans="1:34" x14ac:dyDescent="0.25">
      <c r="A291" t="s">
        <v>712</v>
      </c>
      <c r="B291" t="s">
        <v>713</v>
      </c>
      <c r="D291" t="s">
        <v>714</v>
      </c>
      <c r="E291">
        <v>13.8</v>
      </c>
      <c r="F291">
        <v>13.8</v>
      </c>
      <c r="G291">
        <v>2390.2301144450512</v>
      </c>
      <c r="H291">
        <v>203</v>
      </c>
      <c r="I291">
        <v>110</v>
      </c>
      <c r="J291">
        <v>161</v>
      </c>
      <c r="K291">
        <v>20</v>
      </c>
      <c r="L291">
        <v>390</v>
      </c>
      <c r="M291">
        <v>68</v>
      </c>
      <c r="N291">
        <v>335</v>
      </c>
      <c r="O291">
        <v>126</v>
      </c>
      <c r="P291">
        <v>3</v>
      </c>
      <c r="Q291">
        <v>339</v>
      </c>
      <c r="R291">
        <v>333</v>
      </c>
      <c r="S291">
        <v>293</v>
      </c>
      <c r="T291">
        <v>117</v>
      </c>
      <c r="U291">
        <v>332</v>
      </c>
      <c r="V291">
        <v>119</v>
      </c>
      <c r="W291">
        <v>6</v>
      </c>
      <c r="X291">
        <v>118</v>
      </c>
      <c r="Y291">
        <v>132</v>
      </c>
      <c r="Z291">
        <v>78</v>
      </c>
      <c r="AH291" t="s">
        <v>577</v>
      </c>
    </row>
    <row r="292" spans="1:34" x14ac:dyDescent="0.25">
      <c r="A292" t="s">
        <v>712</v>
      </c>
      <c r="B292" t="s">
        <v>715</v>
      </c>
      <c r="D292" t="s">
        <v>716</v>
      </c>
      <c r="E292">
        <v>13.8</v>
      </c>
      <c r="F292">
        <v>13.8</v>
      </c>
      <c r="G292">
        <v>2000</v>
      </c>
      <c r="H292">
        <v>324</v>
      </c>
      <c r="I292">
        <v>169</v>
      </c>
      <c r="J292">
        <v>1</v>
      </c>
      <c r="K292">
        <v>33</v>
      </c>
      <c r="L292">
        <v>254</v>
      </c>
      <c r="M292">
        <v>514</v>
      </c>
      <c r="N292">
        <v>478</v>
      </c>
      <c r="O292">
        <v>223</v>
      </c>
      <c r="P292">
        <v>-5</v>
      </c>
      <c r="Q292">
        <v>34</v>
      </c>
      <c r="R292">
        <v>53</v>
      </c>
      <c r="S292">
        <v>526</v>
      </c>
      <c r="T292">
        <v>397</v>
      </c>
      <c r="U292">
        <v>604</v>
      </c>
      <c r="V292">
        <v>0</v>
      </c>
      <c r="W292">
        <v>164</v>
      </c>
      <c r="X292">
        <v>327</v>
      </c>
      <c r="Y292">
        <v>49</v>
      </c>
      <c r="Z292">
        <v>508</v>
      </c>
      <c r="AH292" t="s">
        <v>577</v>
      </c>
    </row>
    <row r="293" spans="1:34" x14ac:dyDescent="0.25">
      <c r="A293" t="s">
        <v>717</v>
      </c>
      <c r="B293" t="s">
        <v>718</v>
      </c>
      <c r="D293" t="s">
        <v>719</v>
      </c>
      <c r="E293">
        <v>13.8</v>
      </c>
      <c r="F293">
        <v>13.8</v>
      </c>
      <c r="G293">
        <v>3000</v>
      </c>
      <c r="H293">
        <v>172</v>
      </c>
      <c r="I293">
        <v>392</v>
      </c>
      <c r="J293">
        <v>525</v>
      </c>
      <c r="K293">
        <v>535</v>
      </c>
      <c r="L293">
        <v>509</v>
      </c>
      <c r="M293">
        <v>427</v>
      </c>
      <c r="N293">
        <v>458</v>
      </c>
      <c r="O293">
        <v>428</v>
      </c>
      <c r="P293">
        <v>393</v>
      </c>
      <c r="Q293">
        <v>357</v>
      </c>
      <c r="R293">
        <v>396</v>
      </c>
      <c r="S293">
        <v>223</v>
      </c>
      <c r="T293">
        <v>148</v>
      </c>
      <c r="U293">
        <v>207</v>
      </c>
      <c r="V293">
        <v>204</v>
      </c>
      <c r="W293">
        <v>97</v>
      </c>
      <c r="X293">
        <v>0</v>
      </c>
      <c r="Y293">
        <v>0</v>
      </c>
      <c r="Z293">
        <v>41</v>
      </c>
      <c r="AH293" t="s">
        <v>577</v>
      </c>
    </row>
    <row r="294" spans="1:34" x14ac:dyDescent="0.25">
      <c r="A294" t="s">
        <v>720</v>
      </c>
      <c r="B294" t="s">
        <v>721</v>
      </c>
      <c r="D294" t="s">
        <v>722</v>
      </c>
      <c r="E294">
        <v>13.8</v>
      </c>
      <c r="F294">
        <v>13.8</v>
      </c>
      <c r="G294">
        <v>2000</v>
      </c>
      <c r="H294">
        <v>-27</v>
      </c>
      <c r="I294">
        <v>-41</v>
      </c>
      <c r="J294">
        <v>-22</v>
      </c>
      <c r="K294">
        <v>203</v>
      </c>
      <c r="L294">
        <v>114</v>
      </c>
      <c r="M294">
        <v>110</v>
      </c>
      <c r="N294">
        <v>1</v>
      </c>
      <c r="O294">
        <v>61</v>
      </c>
      <c r="P294">
        <v>18</v>
      </c>
      <c r="Q294">
        <v>25</v>
      </c>
      <c r="R294">
        <v>226</v>
      </c>
      <c r="S294">
        <v>9</v>
      </c>
      <c r="T294">
        <v>263</v>
      </c>
      <c r="U294">
        <v>118</v>
      </c>
      <c r="V294">
        <v>5</v>
      </c>
      <c r="W294">
        <v>158</v>
      </c>
      <c r="X294">
        <v>319</v>
      </c>
      <c r="Y294">
        <v>260</v>
      </c>
      <c r="Z294">
        <v>6</v>
      </c>
      <c r="AH294" t="s">
        <v>577</v>
      </c>
    </row>
    <row r="295" spans="1:34" x14ac:dyDescent="0.25">
      <c r="A295" t="s">
        <v>723</v>
      </c>
      <c r="B295" t="s">
        <v>724</v>
      </c>
      <c r="D295" t="s">
        <v>725</v>
      </c>
      <c r="E295">
        <v>13.8</v>
      </c>
      <c r="F295">
        <v>13.8</v>
      </c>
      <c r="G295">
        <v>1000</v>
      </c>
      <c r="H295">
        <v>102</v>
      </c>
      <c r="I295">
        <v>46</v>
      </c>
      <c r="J295">
        <v>25</v>
      </c>
      <c r="K295">
        <v>40</v>
      </c>
      <c r="L295">
        <v>114</v>
      </c>
      <c r="M295">
        <v>107</v>
      </c>
      <c r="N295">
        <v>49</v>
      </c>
      <c r="O295">
        <v>60</v>
      </c>
      <c r="P295">
        <v>111</v>
      </c>
      <c r="Q295">
        <v>41</v>
      </c>
      <c r="R295">
        <v>117</v>
      </c>
      <c r="S295">
        <v>111</v>
      </c>
      <c r="T295">
        <v>104</v>
      </c>
      <c r="U295">
        <v>105</v>
      </c>
      <c r="V295">
        <v>69</v>
      </c>
      <c r="W295">
        <v>119</v>
      </c>
      <c r="X295">
        <v>113</v>
      </c>
      <c r="Y295">
        <v>41</v>
      </c>
      <c r="Z295">
        <v>-1</v>
      </c>
      <c r="AH295" t="s">
        <v>577</v>
      </c>
    </row>
    <row r="296" spans="1:34" x14ac:dyDescent="0.25">
      <c r="A296" t="s">
        <v>723</v>
      </c>
      <c r="B296" t="s">
        <v>726</v>
      </c>
      <c r="D296" t="s">
        <v>727</v>
      </c>
      <c r="E296">
        <v>34.5</v>
      </c>
      <c r="F296">
        <v>34.5</v>
      </c>
      <c r="G296">
        <v>3000</v>
      </c>
      <c r="H296">
        <v>196</v>
      </c>
      <c r="I296">
        <v>171</v>
      </c>
      <c r="J296">
        <v>354</v>
      </c>
      <c r="K296">
        <v>359</v>
      </c>
      <c r="L296">
        <v>62</v>
      </c>
      <c r="M296">
        <v>475</v>
      </c>
      <c r="N296">
        <v>202</v>
      </c>
      <c r="O296">
        <v>173</v>
      </c>
      <c r="P296">
        <v>23</v>
      </c>
      <c r="Q296">
        <v>100</v>
      </c>
      <c r="R296">
        <v>2</v>
      </c>
      <c r="S296">
        <v>99</v>
      </c>
      <c r="T296">
        <v>93</v>
      </c>
      <c r="U296">
        <v>317</v>
      </c>
      <c r="V296">
        <v>4</v>
      </c>
      <c r="W296">
        <v>119</v>
      </c>
      <c r="X296">
        <v>203</v>
      </c>
      <c r="Y296">
        <v>190</v>
      </c>
      <c r="Z296">
        <v>-47</v>
      </c>
      <c r="AH296" t="s">
        <v>577</v>
      </c>
    </row>
    <row r="297" spans="1:34" x14ac:dyDescent="0.25">
      <c r="A297" t="s">
        <v>723</v>
      </c>
      <c r="B297" t="s">
        <v>728</v>
      </c>
      <c r="D297" t="s">
        <v>729</v>
      </c>
      <c r="E297">
        <v>34.5</v>
      </c>
      <c r="F297">
        <v>34.5</v>
      </c>
      <c r="G297">
        <v>5999.9999999999991</v>
      </c>
      <c r="H297">
        <v>1303</v>
      </c>
      <c r="I297">
        <v>608</v>
      </c>
      <c r="J297">
        <v>882</v>
      </c>
      <c r="K297">
        <v>103</v>
      </c>
      <c r="L297">
        <v>572</v>
      </c>
      <c r="M297">
        <v>549</v>
      </c>
      <c r="N297">
        <v>5</v>
      </c>
      <c r="O297">
        <v>6</v>
      </c>
      <c r="P297">
        <v>303</v>
      </c>
      <c r="Q297">
        <v>500</v>
      </c>
      <c r="R297">
        <v>618</v>
      </c>
      <c r="S297">
        <v>-3</v>
      </c>
      <c r="T297">
        <v>117</v>
      </c>
      <c r="U297">
        <v>245</v>
      </c>
      <c r="V297">
        <v>474</v>
      </c>
      <c r="W297">
        <v>2</v>
      </c>
      <c r="X297">
        <v>231</v>
      </c>
      <c r="Y297">
        <v>298</v>
      </c>
      <c r="Z297">
        <v>13</v>
      </c>
      <c r="AH297" t="s">
        <v>577</v>
      </c>
    </row>
    <row r="298" spans="1:34" x14ac:dyDescent="0.25">
      <c r="A298" t="s">
        <v>730</v>
      </c>
      <c r="B298" t="s">
        <v>731</v>
      </c>
      <c r="D298" t="s">
        <v>732</v>
      </c>
      <c r="E298">
        <v>13.8</v>
      </c>
      <c r="F298">
        <v>13.8</v>
      </c>
      <c r="G298">
        <v>3155.1037510674669</v>
      </c>
      <c r="H298">
        <v>70</v>
      </c>
      <c r="I298">
        <v>109</v>
      </c>
      <c r="J298">
        <v>62</v>
      </c>
      <c r="K298">
        <v>58</v>
      </c>
      <c r="L298">
        <v>56</v>
      </c>
      <c r="M298">
        <v>1</v>
      </c>
      <c r="N298">
        <v>-119</v>
      </c>
      <c r="O298">
        <v>14</v>
      </c>
      <c r="P298">
        <v>14</v>
      </c>
      <c r="Q298">
        <v>17</v>
      </c>
      <c r="R298">
        <v>-40</v>
      </c>
      <c r="S298">
        <v>-28</v>
      </c>
      <c r="T298">
        <v>-91</v>
      </c>
      <c r="U298">
        <v>-103</v>
      </c>
      <c r="V298">
        <v>-55</v>
      </c>
      <c r="W298">
        <v>-209</v>
      </c>
      <c r="X298">
        <v>-204</v>
      </c>
      <c r="Y298">
        <v>-226</v>
      </c>
      <c r="Z298">
        <v>-291</v>
      </c>
      <c r="AH298" t="s">
        <v>577</v>
      </c>
    </row>
    <row r="299" spans="1:34" x14ac:dyDescent="0.25">
      <c r="A299" t="s">
        <v>730</v>
      </c>
      <c r="B299" t="s">
        <v>733</v>
      </c>
      <c r="D299" t="s">
        <v>734</v>
      </c>
      <c r="E299">
        <v>13.8</v>
      </c>
      <c r="F299">
        <v>13.8</v>
      </c>
      <c r="G299">
        <v>7000.0000000000009</v>
      </c>
      <c r="H299">
        <v>927</v>
      </c>
      <c r="I299">
        <v>805</v>
      </c>
      <c r="J299">
        <v>910</v>
      </c>
      <c r="K299">
        <v>1050</v>
      </c>
      <c r="L299">
        <v>21</v>
      </c>
      <c r="M299">
        <v>3</v>
      </c>
      <c r="N299">
        <v>808</v>
      </c>
      <c r="O299">
        <v>798</v>
      </c>
      <c r="P299">
        <v>918</v>
      </c>
      <c r="Q299">
        <v>1157</v>
      </c>
      <c r="R299">
        <v>1114</v>
      </c>
      <c r="S299">
        <v>824</v>
      </c>
      <c r="T299">
        <v>687</v>
      </c>
      <c r="U299">
        <v>846</v>
      </c>
      <c r="V299">
        <v>269</v>
      </c>
      <c r="W299">
        <v>699</v>
      </c>
      <c r="X299">
        <v>556</v>
      </c>
      <c r="Y299">
        <v>343</v>
      </c>
      <c r="Z299">
        <v>133</v>
      </c>
      <c r="AH299" t="s">
        <v>577</v>
      </c>
    </row>
    <row r="300" spans="1:34" x14ac:dyDescent="0.25">
      <c r="A300" t="s">
        <v>730</v>
      </c>
      <c r="B300" t="s">
        <v>735</v>
      </c>
      <c r="D300" t="s">
        <v>736</v>
      </c>
      <c r="E300">
        <v>13.8</v>
      </c>
      <c r="F300">
        <v>13.8</v>
      </c>
      <c r="G300">
        <v>4000.0000000000009</v>
      </c>
      <c r="H300">
        <v>364</v>
      </c>
      <c r="I300">
        <v>182</v>
      </c>
      <c r="J300">
        <v>336</v>
      </c>
      <c r="K300">
        <v>450</v>
      </c>
      <c r="L300">
        <v>187</v>
      </c>
      <c r="M300">
        <v>426</v>
      </c>
      <c r="N300">
        <v>-4299</v>
      </c>
      <c r="O300">
        <v>-4381</v>
      </c>
      <c r="P300">
        <v>-4444</v>
      </c>
      <c r="Q300">
        <v>-4432</v>
      </c>
      <c r="R300">
        <v>-4273</v>
      </c>
      <c r="S300">
        <v>-4162</v>
      </c>
      <c r="T300">
        <v>-4157</v>
      </c>
      <c r="U300">
        <v>-4148</v>
      </c>
      <c r="V300">
        <v>-3991</v>
      </c>
      <c r="W300">
        <v>-4036</v>
      </c>
      <c r="X300">
        <v>-4216</v>
      </c>
      <c r="Y300">
        <v>-4336</v>
      </c>
      <c r="Z300">
        <v>-4289</v>
      </c>
      <c r="AH300" t="s">
        <v>577</v>
      </c>
    </row>
    <row r="301" spans="1:34" x14ac:dyDescent="0.25">
      <c r="A301" t="s">
        <v>730</v>
      </c>
      <c r="B301" t="s">
        <v>737</v>
      </c>
      <c r="D301" t="s">
        <v>738</v>
      </c>
      <c r="E301">
        <v>34.5</v>
      </c>
      <c r="F301">
        <v>34.5</v>
      </c>
      <c r="G301">
        <v>4780.4602288901006</v>
      </c>
      <c r="H301">
        <v>874</v>
      </c>
      <c r="I301">
        <v>440</v>
      </c>
      <c r="J301">
        <v>3</v>
      </c>
      <c r="K301">
        <v>630</v>
      </c>
      <c r="L301">
        <v>961</v>
      </c>
      <c r="M301">
        <v>1040</v>
      </c>
      <c r="N301">
        <v>994</v>
      </c>
      <c r="O301">
        <v>449</v>
      </c>
      <c r="P301">
        <v>28</v>
      </c>
      <c r="Q301">
        <v>601</v>
      </c>
      <c r="R301">
        <v>605</v>
      </c>
      <c r="S301">
        <v>380</v>
      </c>
      <c r="T301">
        <v>1</v>
      </c>
      <c r="U301">
        <v>1081</v>
      </c>
      <c r="V301">
        <v>144</v>
      </c>
      <c r="W301">
        <v>116</v>
      </c>
      <c r="X301">
        <v>1023</v>
      </c>
      <c r="Y301">
        <v>660</v>
      </c>
      <c r="Z301">
        <v>1005</v>
      </c>
      <c r="AH301" t="s">
        <v>577</v>
      </c>
    </row>
    <row r="302" spans="1:34" x14ac:dyDescent="0.25">
      <c r="A302" t="s">
        <v>739</v>
      </c>
      <c r="B302" t="s">
        <v>740</v>
      </c>
      <c r="D302" t="s">
        <v>741</v>
      </c>
      <c r="E302">
        <v>13.8</v>
      </c>
      <c r="F302">
        <v>13.8</v>
      </c>
      <c r="G302">
        <v>8000.0000000000018</v>
      </c>
      <c r="H302">
        <v>365</v>
      </c>
      <c r="I302">
        <v>-129</v>
      </c>
      <c r="J302">
        <v>207</v>
      </c>
      <c r="K302">
        <v>41</v>
      </c>
      <c r="L302">
        <v>-253</v>
      </c>
      <c r="M302">
        <v>-543</v>
      </c>
      <c r="N302">
        <v>-409</v>
      </c>
      <c r="O302">
        <v>-288</v>
      </c>
      <c r="P302">
        <v>-153</v>
      </c>
      <c r="Q302">
        <v>-163</v>
      </c>
      <c r="R302">
        <v>-264</v>
      </c>
      <c r="S302">
        <v>-383</v>
      </c>
      <c r="T302">
        <v>-549</v>
      </c>
      <c r="U302">
        <v>-776</v>
      </c>
      <c r="V302">
        <v>-666</v>
      </c>
      <c r="W302">
        <v>-480</v>
      </c>
      <c r="X302">
        <v>-1805</v>
      </c>
      <c r="Y302">
        <v>-1434</v>
      </c>
      <c r="Z302">
        <v>-1948</v>
      </c>
      <c r="AH302" t="s">
        <v>577</v>
      </c>
    </row>
    <row r="303" spans="1:34" x14ac:dyDescent="0.25">
      <c r="A303" t="s">
        <v>739</v>
      </c>
      <c r="B303" t="s">
        <v>742</v>
      </c>
      <c r="D303" t="s">
        <v>743</v>
      </c>
      <c r="E303">
        <v>13.8</v>
      </c>
      <c r="F303">
        <v>13.8</v>
      </c>
      <c r="G303">
        <v>7000.0000000000009</v>
      </c>
      <c r="H303">
        <v>289</v>
      </c>
      <c r="I303">
        <v>974</v>
      </c>
      <c r="J303">
        <v>416</v>
      </c>
      <c r="K303">
        <v>204</v>
      </c>
      <c r="L303">
        <v>192</v>
      </c>
      <c r="M303">
        <v>-33</v>
      </c>
      <c r="N303">
        <v>17</v>
      </c>
      <c r="O303">
        <v>-127</v>
      </c>
      <c r="P303">
        <v>361</v>
      </c>
      <c r="Q303">
        <v>145</v>
      </c>
      <c r="R303">
        <v>26</v>
      </c>
      <c r="S303">
        <v>-186</v>
      </c>
      <c r="T303">
        <v>-622</v>
      </c>
      <c r="U303">
        <v>248</v>
      </c>
      <c r="V303">
        <v>25</v>
      </c>
      <c r="W303">
        <v>253</v>
      </c>
      <c r="X303">
        <v>-658</v>
      </c>
      <c r="Y303">
        <v>-339</v>
      </c>
      <c r="Z303">
        <v>106</v>
      </c>
      <c r="AH303" t="s">
        <v>577</v>
      </c>
    </row>
    <row r="304" spans="1:34" x14ac:dyDescent="0.25">
      <c r="A304" t="s">
        <v>739</v>
      </c>
      <c r="B304" t="s">
        <v>744</v>
      </c>
      <c r="D304" t="s">
        <v>745</v>
      </c>
      <c r="E304">
        <v>34.5</v>
      </c>
      <c r="F304">
        <v>34.5</v>
      </c>
      <c r="G304">
        <v>10000</v>
      </c>
      <c r="H304">
        <v>-4</v>
      </c>
      <c r="I304">
        <v>-88</v>
      </c>
      <c r="J304">
        <v>-109</v>
      </c>
      <c r="K304">
        <v>-198</v>
      </c>
      <c r="L304">
        <v>-158</v>
      </c>
      <c r="M304">
        <v>-229</v>
      </c>
      <c r="N304">
        <v>-171</v>
      </c>
      <c r="O304">
        <v>-101</v>
      </c>
      <c r="P304">
        <v>-183</v>
      </c>
      <c r="Q304">
        <v>-130</v>
      </c>
      <c r="R304">
        <v>-189</v>
      </c>
      <c r="S304">
        <v>-218</v>
      </c>
      <c r="T304">
        <v>-326</v>
      </c>
      <c r="U304">
        <v>-340</v>
      </c>
      <c r="V304">
        <v>-336</v>
      </c>
      <c r="W304">
        <v>-366</v>
      </c>
      <c r="X304">
        <v>-482</v>
      </c>
      <c r="Y304">
        <v>-393</v>
      </c>
      <c r="Z304">
        <v>-418</v>
      </c>
      <c r="AH304" t="s">
        <v>577</v>
      </c>
    </row>
    <row r="305" spans="1:34" x14ac:dyDescent="0.25">
      <c r="A305" t="s">
        <v>739</v>
      </c>
      <c r="B305" t="s">
        <v>746</v>
      </c>
      <c r="D305" t="s">
        <v>747</v>
      </c>
      <c r="E305">
        <v>34.5</v>
      </c>
      <c r="F305">
        <v>34.5</v>
      </c>
      <c r="G305">
        <v>9000</v>
      </c>
      <c r="H305">
        <v>1</v>
      </c>
      <c r="I305">
        <v>171</v>
      </c>
      <c r="J305">
        <v>222</v>
      </c>
      <c r="K305">
        <v>-60</v>
      </c>
      <c r="L305">
        <v>188</v>
      </c>
      <c r="M305">
        <v>-1052</v>
      </c>
      <c r="N305">
        <v>-1032</v>
      </c>
      <c r="O305">
        <v>-848</v>
      </c>
      <c r="P305">
        <v>-791</v>
      </c>
      <c r="Q305">
        <v>-700</v>
      </c>
      <c r="R305">
        <v>-949</v>
      </c>
      <c r="S305">
        <v>-1133</v>
      </c>
      <c r="T305">
        <v>-1151</v>
      </c>
      <c r="U305">
        <v>-1230</v>
      </c>
      <c r="V305">
        <v>-1217</v>
      </c>
      <c r="W305">
        <v>-1414</v>
      </c>
      <c r="X305">
        <v>-1982</v>
      </c>
      <c r="Y305">
        <v>-1541</v>
      </c>
      <c r="Z305">
        <v>-2219</v>
      </c>
      <c r="AH305" t="s">
        <v>577</v>
      </c>
    </row>
    <row r="306" spans="1:34" x14ac:dyDescent="0.25">
      <c r="A306" t="s">
        <v>739</v>
      </c>
      <c r="B306" t="s">
        <v>748</v>
      </c>
      <c r="D306" t="s">
        <v>749</v>
      </c>
      <c r="E306">
        <v>34.5</v>
      </c>
      <c r="F306">
        <v>34.5</v>
      </c>
      <c r="G306">
        <v>5999.9999999999991</v>
      </c>
      <c r="H306">
        <v>312</v>
      </c>
      <c r="I306">
        <v>192</v>
      </c>
      <c r="J306">
        <v>310</v>
      </c>
      <c r="K306">
        <v>216</v>
      </c>
      <c r="L306">
        <v>205</v>
      </c>
      <c r="M306">
        <v>97</v>
      </c>
      <c r="N306">
        <v>174</v>
      </c>
      <c r="O306">
        <v>6</v>
      </c>
      <c r="P306">
        <v>254</v>
      </c>
      <c r="Q306">
        <v>233</v>
      </c>
      <c r="R306">
        <v>190</v>
      </c>
      <c r="S306">
        <v>214</v>
      </c>
      <c r="T306">
        <v>240</v>
      </c>
      <c r="U306">
        <v>188</v>
      </c>
      <c r="V306">
        <v>195</v>
      </c>
      <c r="W306">
        <v>266</v>
      </c>
      <c r="X306">
        <v>28</v>
      </c>
      <c r="Y306">
        <v>100</v>
      </c>
      <c r="Z306">
        <v>-1154</v>
      </c>
      <c r="AH306" t="s">
        <v>577</v>
      </c>
    </row>
    <row r="307" spans="1:34" x14ac:dyDescent="0.25">
      <c r="A307" t="s">
        <v>750</v>
      </c>
      <c r="B307" t="s">
        <v>751</v>
      </c>
      <c r="D307" t="s">
        <v>752</v>
      </c>
      <c r="E307">
        <v>13.8</v>
      </c>
      <c r="F307">
        <v>13.8</v>
      </c>
      <c r="G307">
        <v>10000</v>
      </c>
      <c r="H307">
        <v>538</v>
      </c>
      <c r="I307">
        <v>20</v>
      </c>
      <c r="J307">
        <v>597</v>
      </c>
      <c r="K307">
        <v>284</v>
      </c>
      <c r="L307">
        <v>264</v>
      </c>
      <c r="M307">
        <v>-87</v>
      </c>
      <c r="N307">
        <v>199</v>
      </c>
      <c r="O307">
        <v>227</v>
      </c>
      <c r="P307">
        <v>561</v>
      </c>
      <c r="Q307">
        <v>821</v>
      </c>
      <c r="R307">
        <v>495</v>
      </c>
      <c r="S307">
        <v>630</v>
      </c>
      <c r="T307">
        <v>402</v>
      </c>
      <c r="U307">
        <v>382</v>
      </c>
      <c r="V307">
        <v>41</v>
      </c>
      <c r="W307">
        <v>339</v>
      </c>
      <c r="X307">
        <v>-702</v>
      </c>
      <c r="Y307">
        <v>-437</v>
      </c>
      <c r="Z307">
        <v>-1008</v>
      </c>
      <c r="AH307" t="s">
        <v>577</v>
      </c>
    </row>
    <row r="308" spans="1:34" x14ac:dyDescent="0.25">
      <c r="A308" t="s">
        <v>750</v>
      </c>
      <c r="B308" t="s">
        <v>753</v>
      </c>
      <c r="D308" t="s">
        <v>754</v>
      </c>
      <c r="E308">
        <v>13.8</v>
      </c>
      <c r="F308">
        <v>13.8</v>
      </c>
      <c r="G308">
        <v>10000</v>
      </c>
      <c r="H308">
        <v>-1314</v>
      </c>
      <c r="I308">
        <v>-2039</v>
      </c>
      <c r="J308">
        <v>-995</v>
      </c>
      <c r="K308">
        <v>-1517</v>
      </c>
      <c r="L308">
        <v>-1236</v>
      </c>
      <c r="M308">
        <v>-1562</v>
      </c>
      <c r="N308">
        <v>-1338</v>
      </c>
      <c r="O308">
        <v>-1073</v>
      </c>
      <c r="P308">
        <v>-974</v>
      </c>
      <c r="Q308">
        <v>-613</v>
      </c>
      <c r="R308">
        <v>-999</v>
      </c>
      <c r="S308">
        <v>-1271</v>
      </c>
      <c r="T308">
        <v>-775</v>
      </c>
      <c r="U308">
        <v>-1283</v>
      </c>
      <c r="V308">
        <v>-1401</v>
      </c>
      <c r="W308">
        <v>-947</v>
      </c>
      <c r="X308">
        <v>-2373</v>
      </c>
      <c r="Y308">
        <v>-1749</v>
      </c>
      <c r="Z308">
        <v>-2341</v>
      </c>
      <c r="AH308" t="s">
        <v>577</v>
      </c>
    </row>
    <row r="309" spans="1:34" x14ac:dyDescent="0.25">
      <c r="A309" t="s">
        <v>750</v>
      </c>
      <c r="B309" t="s">
        <v>755</v>
      </c>
      <c r="D309" t="s">
        <v>756</v>
      </c>
      <c r="E309">
        <v>13.8</v>
      </c>
      <c r="F309">
        <v>13.8</v>
      </c>
      <c r="G309">
        <v>10000</v>
      </c>
      <c r="H309">
        <v>195</v>
      </c>
      <c r="I309">
        <v>-632</v>
      </c>
      <c r="J309">
        <v>375</v>
      </c>
      <c r="K309">
        <v>-435</v>
      </c>
      <c r="L309">
        <v>-349</v>
      </c>
      <c r="M309">
        <v>-686</v>
      </c>
      <c r="N309">
        <v>-564</v>
      </c>
      <c r="O309">
        <v>-293</v>
      </c>
      <c r="P309">
        <v>-73</v>
      </c>
      <c r="Q309">
        <v>232</v>
      </c>
      <c r="R309">
        <v>143</v>
      </c>
      <c r="S309">
        <v>-200</v>
      </c>
      <c r="T309">
        <v>-198</v>
      </c>
      <c r="U309">
        <v>-501</v>
      </c>
      <c r="V309">
        <v>-856</v>
      </c>
      <c r="W309">
        <v>-314</v>
      </c>
      <c r="X309">
        <v>-1537</v>
      </c>
      <c r="Y309">
        <v>-1081</v>
      </c>
      <c r="Z309">
        <v>-1796</v>
      </c>
      <c r="AH309" t="s">
        <v>577</v>
      </c>
    </row>
    <row r="310" spans="1:34" x14ac:dyDescent="0.25">
      <c r="A310" t="s">
        <v>750</v>
      </c>
      <c r="B310" t="s">
        <v>757</v>
      </c>
      <c r="D310" t="s">
        <v>758</v>
      </c>
      <c r="E310">
        <v>13.8</v>
      </c>
      <c r="F310">
        <v>13.8</v>
      </c>
      <c r="G310">
        <v>10000</v>
      </c>
      <c r="H310">
        <v>550</v>
      </c>
      <c r="I310">
        <v>340</v>
      </c>
      <c r="J310">
        <v>22</v>
      </c>
      <c r="K310">
        <v>462</v>
      </c>
      <c r="L310">
        <v>451</v>
      </c>
      <c r="M310">
        <v>195</v>
      </c>
      <c r="N310">
        <v>347</v>
      </c>
      <c r="O310">
        <v>336</v>
      </c>
      <c r="P310">
        <v>638</v>
      </c>
      <c r="Q310">
        <v>706</v>
      </c>
      <c r="R310">
        <v>511</v>
      </c>
      <c r="S310">
        <v>366</v>
      </c>
      <c r="T310">
        <v>314</v>
      </c>
      <c r="U310">
        <v>427</v>
      </c>
      <c r="V310">
        <v>182</v>
      </c>
      <c r="W310">
        <v>196</v>
      </c>
      <c r="X310">
        <v>-117</v>
      </c>
      <c r="Y310">
        <v>-25</v>
      </c>
      <c r="Z310">
        <v>-274</v>
      </c>
      <c r="AH310" t="s">
        <v>577</v>
      </c>
    </row>
    <row r="311" spans="1:34" x14ac:dyDescent="0.25">
      <c r="A311" t="s">
        <v>750</v>
      </c>
      <c r="B311" t="s">
        <v>759</v>
      </c>
      <c r="D311" t="s">
        <v>760</v>
      </c>
      <c r="E311">
        <v>13.8</v>
      </c>
      <c r="F311">
        <v>13.8</v>
      </c>
      <c r="G311">
        <v>10000</v>
      </c>
      <c r="H311">
        <v>159</v>
      </c>
      <c r="I311">
        <v>126</v>
      </c>
      <c r="J311">
        <v>640</v>
      </c>
      <c r="K311">
        <v>224</v>
      </c>
      <c r="L311">
        <v>214</v>
      </c>
      <c r="M311">
        <v>-27</v>
      </c>
      <c r="N311">
        <v>-797</v>
      </c>
      <c r="O311">
        <v>6</v>
      </c>
      <c r="P311">
        <v>266</v>
      </c>
      <c r="Q311">
        <v>327</v>
      </c>
      <c r="R311">
        <v>270</v>
      </c>
      <c r="S311">
        <v>66</v>
      </c>
      <c r="T311">
        <v>227</v>
      </c>
      <c r="U311">
        <v>-51</v>
      </c>
      <c r="V311">
        <v>-167</v>
      </c>
      <c r="W311">
        <v>-37</v>
      </c>
      <c r="X311">
        <v>-924</v>
      </c>
      <c r="Y311">
        <v>-613</v>
      </c>
      <c r="Z311">
        <v>-1062</v>
      </c>
      <c r="AH311" t="s">
        <v>577</v>
      </c>
    </row>
    <row r="312" spans="1:34" x14ac:dyDescent="0.25">
      <c r="A312" t="s">
        <v>750</v>
      </c>
      <c r="B312" t="s">
        <v>761</v>
      </c>
      <c r="D312" t="s">
        <v>762</v>
      </c>
      <c r="E312">
        <v>13.8</v>
      </c>
      <c r="F312">
        <v>13.8</v>
      </c>
      <c r="G312">
        <v>10000</v>
      </c>
      <c r="H312">
        <v>837</v>
      </c>
      <c r="I312">
        <v>371</v>
      </c>
      <c r="J312">
        <v>910</v>
      </c>
      <c r="K312">
        <v>607</v>
      </c>
      <c r="L312">
        <v>482</v>
      </c>
      <c r="M312">
        <v>213</v>
      </c>
      <c r="N312">
        <v>491</v>
      </c>
      <c r="O312">
        <v>465</v>
      </c>
      <c r="P312">
        <v>638</v>
      </c>
      <c r="Q312">
        <v>807</v>
      </c>
      <c r="R312">
        <v>493</v>
      </c>
      <c r="S312">
        <v>235</v>
      </c>
      <c r="T312">
        <v>468</v>
      </c>
      <c r="U312">
        <v>306</v>
      </c>
      <c r="V312">
        <v>75</v>
      </c>
      <c r="W312">
        <v>320</v>
      </c>
      <c r="X312">
        <v>-206</v>
      </c>
      <c r="Y312">
        <v>-139</v>
      </c>
      <c r="Z312">
        <v>-567</v>
      </c>
      <c r="AH312" t="s">
        <v>577</v>
      </c>
    </row>
    <row r="313" spans="1:34" x14ac:dyDescent="0.25">
      <c r="A313" t="s">
        <v>750</v>
      </c>
      <c r="B313" t="s">
        <v>763</v>
      </c>
      <c r="D313" t="s">
        <v>764</v>
      </c>
      <c r="E313">
        <v>13.8</v>
      </c>
      <c r="F313">
        <v>13.8</v>
      </c>
      <c r="G313">
        <v>7000.0000000000009</v>
      </c>
      <c r="H313">
        <v>815</v>
      </c>
      <c r="I313">
        <v>576</v>
      </c>
      <c r="J313">
        <v>864</v>
      </c>
      <c r="K313">
        <v>719</v>
      </c>
      <c r="L313">
        <v>428</v>
      </c>
      <c r="M313">
        <v>313</v>
      </c>
      <c r="N313">
        <v>278</v>
      </c>
      <c r="O313">
        <v>601</v>
      </c>
      <c r="P313">
        <v>469</v>
      </c>
      <c r="Q313">
        <v>612</v>
      </c>
      <c r="R313">
        <v>604</v>
      </c>
      <c r="S313">
        <v>402</v>
      </c>
      <c r="T313">
        <v>433</v>
      </c>
      <c r="U313">
        <v>153</v>
      </c>
      <c r="V313">
        <v>344</v>
      </c>
      <c r="W313">
        <v>167</v>
      </c>
      <c r="X313">
        <v>-368</v>
      </c>
      <c r="Y313">
        <v>-132</v>
      </c>
      <c r="Z313">
        <v>-379</v>
      </c>
      <c r="AH313" t="s">
        <v>577</v>
      </c>
    </row>
    <row r="314" spans="1:34" x14ac:dyDescent="0.25">
      <c r="A314" t="s">
        <v>750</v>
      </c>
      <c r="B314" t="s">
        <v>765</v>
      </c>
      <c r="D314" t="s">
        <v>766</v>
      </c>
      <c r="E314">
        <v>13.8</v>
      </c>
      <c r="F314">
        <v>13.8</v>
      </c>
      <c r="G314">
        <v>7200</v>
      </c>
      <c r="H314">
        <v>584</v>
      </c>
      <c r="I314">
        <v>314</v>
      </c>
      <c r="J314">
        <v>822</v>
      </c>
      <c r="K314">
        <v>-60</v>
      </c>
      <c r="L314">
        <v>-1751</v>
      </c>
      <c r="M314">
        <v>-2198</v>
      </c>
      <c r="N314">
        <v>-1804</v>
      </c>
      <c r="O314">
        <v>-1812</v>
      </c>
      <c r="P314">
        <v>-1347</v>
      </c>
      <c r="Q314">
        <v>-1607</v>
      </c>
      <c r="R314">
        <v>-1648</v>
      </c>
      <c r="S314">
        <v>-1936</v>
      </c>
      <c r="T314">
        <v>-1701</v>
      </c>
      <c r="U314">
        <v>-1789</v>
      </c>
      <c r="V314">
        <v>-1780</v>
      </c>
      <c r="W314">
        <v>-1876</v>
      </c>
      <c r="X314">
        <v>-2650</v>
      </c>
      <c r="Y314">
        <v>-2525</v>
      </c>
      <c r="Z314">
        <v>-2971</v>
      </c>
      <c r="AH314" t="s">
        <v>577</v>
      </c>
    </row>
    <row r="315" spans="1:34" x14ac:dyDescent="0.25">
      <c r="A315" t="s">
        <v>750</v>
      </c>
      <c r="B315" t="s">
        <v>767</v>
      </c>
      <c r="D315" t="s">
        <v>768</v>
      </c>
      <c r="E315">
        <v>34.5</v>
      </c>
      <c r="F315">
        <v>34.5</v>
      </c>
      <c r="G315">
        <v>8000</v>
      </c>
      <c r="H315">
        <v>449</v>
      </c>
      <c r="I315">
        <v>-248</v>
      </c>
      <c r="J315">
        <v>459</v>
      </c>
      <c r="K315">
        <v>-3</v>
      </c>
      <c r="L315">
        <v>100</v>
      </c>
      <c r="M315">
        <v>-549</v>
      </c>
      <c r="N315">
        <v>-253</v>
      </c>
      <c r="O315">
        <v>-42</v>
      </c>
      <c r="P315">
        <v>50</v>
      </c>
      <c r="Q315">
        <v>217</v>
      </c>
      <c r="R315">
        <v>11</v>
      </c>
      <c r="S315">
        <v>-202</v>
      </c>
      <c r="T315">
        <v>-769</v>
      </c>
      <c r="U315">
        <v>-937</v>
      </c>
      <c r="V315">
        <v>-1114</v>
      </c>
      <c r="W315">
        <v>-1382</v>
      </c>
      <c r="X315">
        <v>-2408</v>
      </c>
      <c r="Y315">
        <v>-1823</v>
      </c>
      <c r="Z315">
        <v>-2526</v>
      </c>
      <c r="AH315" t="s">
        <v>577</v>
      </c>
    </row>
    <row r="316" spans="1:34" x14ac:dyDescent="0.25">
      <c r="A316" t="s">
        <v>750</v>
      </c>
      <c r="B316" t="s">
        <v>769</v>
      </c>
      <c r="D316" t="s">
        <v>770</v>
      </c>
      <c r="E316">
        <v>34.5</v>
      </c>
      <c r="F316">
        <v>34.5</v>
      </c>
      <c r="G316">
        <v>8000</v>
      </c>
      <c r="H316">
        <v>529</v>
      </c>
      <c r="I316">
        <v>445</v>
      </c>
      <c r="J316">
        <v>653</v>
      </c>
      <c r="K316">
        <v>405</v>
      </c>
      <c r="L316">
        <v>593</v>
      </c>
      <c r="M316">
        <v>987</v>
      </c>
      <c r="N316">
        <v>1247</v>
      </c>
      <c r="O316">
        <v>591</v>
      </c>
      <c r="P316">
        <v>1006</v>
      </c>
      <c r="Q316">
        <v>267</v>
      </c>
      <c r="R316">
        <v>505</v>
      </c>
      <c r="S316">
        <v>347</v>
      </c>
      <c r="T316">
        <v>220</v>
      </c>
      <c r="U316">
        <v>361</v>
      </c>
      <c r="V316">
        <v>267</v>
      </c>
      <c r="W316">
        <v>333</v>
      </c>
      <c r="X316">
        <v>449</v>
      </c>
      <c r="Y316">
        <v>365</v>
      </c>
      <c r="Z316">
        <v>1377</v>
      </c>
      <c r="AH316" t="s">
        <v>577</v>
      </c>
    </row>
    <row r="317" spans="1:34" x14ac:dyDescent="0.25">
      <c r="A317" t="s">
        <v>750</v>
      </c>
      <c r="B317" t="s">
        <v>771</v>
      </c>
      <c r="D317" t="s">
        <v>772</v>
      </c>
      <c r="E317">
        <v>34.5</v>
      </c>
      <c r="F317">
        <v>34.5</v>
      </c>
      <c r="G317">
        <v>25000</v>
      </c>
      <c r="AH317" t="s">
        <v>577</v>
      </c>
    </row>
    <row r="318" spans="1:34" x14ac:dyDescent="0.25">
      <c r="A318" t="s">
        <v>750</v>
      </c>
      <c r="B318" t="s">
        <v>773</v>
      </c>
      <c r="D318" t="s">
        <v>774</v>
      </c>
      <c r="E318">
        <v>34.5</v>
      </c>
      <c r="F318">
        <v>34.5</v>
      </c>
      <c r="G318">
        <v>11000</v>
      </c>
      <c r="AH318" t="s">
        <v>577</v>
      </c>
    </row>
    <row r="319" spans="1:34" x14ac:dyDescent="0.25">
      <c r="A319" t="s">
        <v>775</v>
      </c>
      <c r="B319" t="s">
        <v>776</v>
      </c>
      <c r="D319" t="s">
        <v>777</v>
      </c>
      <c r="E319">
        <v>13.8</v>
      </c>
      <c r="F319">
        <v>13.8</v>
      </c>
      <c r="G319">
        <v>1000</v>
      </c>
      <c r="H319">
        <v>13</v>
      </c>
      <c r="I319">
        <v>6</v>
      </c>
      <c r="J319">
        <v>11</v>
      </c>
      <c r="K319">
        <v>7</v>
      </c>
      <c r="L319">
        <v>7</v>
      </c>
      <c r="M319">
        <v>3</v>
      </c>
      <c r="N319">
        <v>7</v>
      </c>
      <c r="O319">
        <v>9</v>
      </c>
      <c r="P319">
        <v>4</v>
      </c>
      <c r="Q319">
        <v>5</v>
      </c>
      <c r="R319">
        <v>4</v>
      </c>
      <c r="S319">
        <v>5</v>
      </c>
      <c r="T319">
        <v>8</v>
      </c>
      <c r="U319">
        <v>9</v>
      </c>
      <c r="V319">
        <v>8</v>
      </c>
      <c r="W319">
        <v>3</v>
      </c>
      <c r="X319">
        <v>-10</v>
      </c>
      <c r="Y319">
        <v>-3</v>
      </c>
      <c r="Z319">
        <v>-9</v>
      </c>
      <c r="AH319" t="s">
        <v>577</v>
      </c>
    </row>
    <row r="320" spans="1:34" x14ac:dyDescent="0.25">
      <c r="A320" t="s">
        <v>778</v>
      </c>
      <c r="B320" t="s">
        <v>779</v>
      </c>
      <c r="D320" t="s">
        <v>780</v>
      </c>
      <c r="E320">
        <v>13.8</v>
      </c>
      <c r="F320">
        <v>13.8</v>
      </c>
      <c r="G320">
        <v>8000</v>
      </c>
      <c r="AH320" t="s">
        <v>577</v>
      </c>
    </row>
    <row r="321" spans="1:34" x14ac:dyDescent="0.25">
      <c r="A321" t="s">
        <v>781</v>
      </c>
      <c r="B321" t="s">
        <v>782</v>
      </c>
      <c r="D321" t="s">
        <v>783</v>
      </c>
      <c r="E321">
        <v>13.8</v>
      </c>
      <c r="F321">
        <v>13.8</v>
      </c>
      <c r="G321">
        <v>3000</v>
      </c>
      <c r="AH321" t="s">
        <v>577</v>
      </c>
    </row>
    <row r="322" spans="1:34" x14ac:dyDescent="0.25">
      <c r="A322" t="s">
        <v>784</v>
      </c>
      <c r="B322" t="s">
        <v>785</v>
      </c>
      <c r="D322" t="s">
        <v>786</v>
      </c>
      <c r="E322">
        <v>13.8</v>
      </c>
      <c r="F322">
        <v>13.8</v>
      </c>
      <c r="G322">
        <v>1000</v>
      </c>
      <c r="H322">
        <v>87</v>
      </c>
      <c r="I322">
        <v>26</v>
      </c>
      <c r="J322">
        <v>84</v>
      </c>
      <c r="K322">
        <v>30</v>
      </c>
      <c r="L322">
        <v>35</v>
      </c>
      <c r="M322">
        <v>2</v>
      </c>
      <c r="N322">
        <v>2</v>
      </c>
      <c r="O322">
        <v>6</v>
      </c>
      <c r="P322">
        <v>42</v>
      </c>
      <c r="Q322">
        <v>29</v>
      </c>
      <c r="R322">
        <v>9</v>
      </c>
      <c r="S322">
        <v>36</v>
      </c>
      <c r="T322">
        <v>10</v>
      </c>
      <c r="U322">
        <v>30</v>
      </c>
      <c r="V322">
        <v>4</v>
      </c>
      <c r="W322">
        <v>3</v>
      </c>
      <c r="X322">
        <v>1</v>
      </c>
      <c r="Y322">
        <v>1</v>
      </c>
      <c r="Z322">
        <v>1</v>
      </c>
      <c r="AH322" t="s">
        <v>577</v>
      </c>
    </row>
    <row r="323" spans="1:34" x14ac:dyDescent="0.25">
      <c r="A323" t="s">
        <v>787</v>
      </c>
      <c r="B323" t="s">
        <v>788</v>
      </c>
      <c r="D323" t="s">
        <v>789</v>
      </c>
      <c r="E323">
        <v>13.8</v>
      </c>
      <c r="F323">
        <v>13.8</v>
      </c>
      <c r="G323">
        <v>4000.0000000000009</v>
      </c>
      <c r="AH323" t="s">
        <v>577</v>
      </c>
    </row>
    <row r="324" spans="1:34" x14ac:dyDescent="0.25">
      <c r="A324" t="s">
        <v>790</v>
      </c>
      <c r="B324" t="s">
        <v>791</v>
      </c>
      <c r="D324" t="s">
        <v>792</v>
      </c>
      <c r="E324">
        <v>34.5</v>
      </c>
      <c r="F324">
        <v>34.5</v>
      </c>
      <c r="G324">
        <v>25000</v>
      </c>
      <c r="AH324" t="s">
        <v>577</v>
      </c>
    </row>
    <row r="325" spans="1:34" x14ac:dyDescent="0.25">
      <c r="A325" t="s">
        <v>790</v>
      </c>
      <c r="B325" t="s">
        <v>793</v>
      </c>
      <c r="D325" t="s">
        <v>794</v>
      </c>
      <c r="E325">
        <v>34.5</v>
      </c>
      <c r="F325">
        <v>34.5</v>
      </c>
      <c r="G325">
        <v>14000</v>
      </c>
      <c r="H325">
        <v>-2790</v>
      </c>
      <c r="I325">
        <v>-4136</v>
      </c>
      <c r="J325">
        <v>-3985</v>
      </c>
      <c r="K325">
        <v>-4361</v>
      </c>
      <c r="L325">
        <v>-4239</v>
      </c>
      <c r="M325">
        <v>-4417</v>
      </c>
      <c r="N325">
        <v>-4120</v>
      </c>
      <c r="O325">
        <v>-3920</v>
      </c>
      <c r="P325">
        <v>-3872</v>
      </c>
      <c r="Q325">
        <v>-3661</v>
      </c>
      <c r="R325">
        <v>-3959</v>
      </c>
      <c r="S325">
        <v>-3890</v>
      </c>
      <c r="T325">
        <v>-3956</v>
      </c>
      <c r="U325">
        <v>-4118</v>
      </c>
      <c r="V325">
        <v>-4182</v>
      </c>
      <c r="W325">
        <v>-3723</v>
      </c>
      <c r="X325">
        <v>-4646</v>
      </c>
      <c r="Y325">
        <v>-4261</v>
      </c>
      <c r="Z325">
        <v>-4607</v>
      </c>
      <c r="AH325" t="s">
        <v>577</v>
      </c>
    </row>
    <row r="326" spans="1:34" x14ac:dyDescent="0.25">
      <c r="A326" t="s">
        <v>795</v>
      </c>
      <c r="B326" t="s">
        <v>796</v>
      </c>
      <c r="D326" t="s">
        <v>797</v>
      </c>
      <c r="E326">
        <v>13.8</v>
      </c>
      <c r="F326">
        <v>13.8</v>
      </c>
      <c r="G326">
        <v>7000.0000000000009</v>
      </c>
      <c r="H326">
        <v>192</v>
      </c>
      <c r="I326">
        <v>24</v>
      </c>
      <c r="J326">
        <v>360</v>
      </c>
      <c r="K326">
        <v>108</v>
      </c>
      <c r="L326">
        <v>100</v>
      </c>
      <c r="M326">
        <v>40</v>
      </c>
      <c r="N326">
        <v>32</v>
      </c>
      <c r="O326">
        <v>82</v>
      </c>
      <c r="P326">
        <v>200</v>
      </c>
      <c r="Q326">
        <v>74</v>
      </c>
      <c r="R326">
        <v>65</v>
      </c>
      <c r="S326">
        <v>109</v>
      </c>
      <c r="T326">
        <v>100</v>
      </c>
      <c r="U326">
        <v>107</v>
      </c>
      <c r="V326">
        <v>158</v>
      </c>
      <c r="W326">
        <v>57</v>
      </c>
      <c r="X326">
        <v>92</v>
      </c>
      <c r="Y326">
        <v>65</v>
      </c>
      <c r="Z326">
        <v>65</v>
      </c>
      <c r="AH326" t="s">
        <v>577</v>
      </c>
    </row>
    <row r="327" spans="1:34" x14ac:dyDescent="0.25">
      <c r="A327" t="s">
        <v>795</v>
      </c>
      <c r="B327" t="s">
        <v>798</v>
      </c>
      <c r="D327" t="s">
        <v>799</v>
      </c>
      <c r="E327">
        <v>13.8</v>
      </c>
      <c r="F327">
        <v>13.8</v>
      </c>
      <c r="G327">
        <v>7000.0000000000009</v>
      </c>
      <c r="H327">
        <v>42</v>
      </c>
      <c r="I327">
        <v>47</v>
      </c>
      <c r="J327">
        <v>44</v>
      </c>
      <c r="K327">
        <v>59</v>
      </c>
      <c r="L327">
        <v>74</v>
      </c>
      <c r="M327">
        <v>12</v>
      </c>
      <c r="N327">
        <v>31</v>
      </c>
      <c r="O327">
        <v>37</v>
      </c>
      <c r="P327">
        <v>59</v>
      </c>
      <c r="Q327">
        <v>94</v>
      </c>
      <c r="R327">
        <v>37</v>
      </c>
      <c r="S327">
        <v>52</v>
      </c>
      <c r="T327">
        <v>56</v>
      </c>
      <c r="U327">
        <v>97</v>
      </c>
      <c r="V327">
        <v>89</v>
      </c>
      <c r="W327">
        <v>94</v>
      </c>
      <c r="X327">
        <v>24</v>
      </c>
      <c r="Y327">
        <v>136</v>
      </c>
      <c r="Z327">
        <v>176</v>
      </c>
      <c r="AH327" t="s">
        <v>577</v>
      </c>
    </row>
    <row r="328" spans="1:34" x14ac:dyDescent="0.25">
      <c r="A328" t="s">
        <v>795</v>
      </c>
      <c r="B328" t="s">
        <v>800</v>
      </c>
      <c r="D328" t="s">
        <v>801</v>
      </c>
      <c r="E328">
        <v>34.5</v>
      </c>
      <c r="F328">
        <v>34.5</v>
      </c>
      <c r="G328">
        <v>5999.9999999999991</v>
      </c>
      <c r="H328">
        <v>0</v>
      </c>
      <c r="I328">
        <v>0</v>
      </c>
      <c r="J328">
        <v>0</v>
      </c>
      <c r="K328">
        <v>0</v>
      </c>
      <c r="L328">
        <v>48</v>
      </c>
      <c r="M328">
        <v>48</v>
      </c>
      <c r="N328">
        <v>0</v>
      </c>
      <c r="O328">
        <v>0</v>
      </c>
      <c r="P328">
        <v>0</v>
      </c>
      <c r="Q328">
        <v>432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H328" t="s">
        <v>577</v>
      </c>
    </row>
    <row r="329" spans="1:34" x14ac:dyDescent="0.25">
      <c r="A329" t="s">
        <v>802</v>
      </c>
      <c r="B329" t="s">
        <v>803</v>
      </c>
      <c r="D329" t="s">
        <v>804</v>
      </c>
      <c r="E329">
        <v>13.8</v>
      </c>
      <c r="F329">
        <v>13.8</v>
      </c>
      <c r="G329">
        <v>3000</v>
      </c>
      <c r="AH329" t="s">
        <v>577</v>
      </c>
    </row>
    <row r="330" spans="1:34" x14ac:dyDescent="0.25">
      <c r="A330" t="s">
        <v>805</v>
      </c>
      <c r="B330" t="s">
        <v>806</v>
      </c>
      <c r="D330" t="s">
        <v>807</v>
      </c>
      <c r="E330">
        <v>13.8</v>
      </c>
      <c r="F330">
        <v>13.8</v>
      </c>
      <c r="G330">
        <v>7200</v>
      </c>
      <c r="H330">
        <v>368</v>
      </c>
      <c r="I330">
        <v>-268</v>
      </c>
      <c r="J330">
        <v>579</v>
      </c>
      <c r="K330">
        <v>-142</v>
      </c>
      <c r="L330">
        <v>-104</v>
      </c>
      <c r="M330">
        <v>-308</v>
      </c>
      <c r="N330">
        <v>-215</v>
      </c>
      <c r="O330">
        <v>235</v>
      </c>
      <c r="P330">
        <v>683</v>
      </c>
      <c r="Q330">
        <v>862</v>
      </c>
      <c r="R330">
        <v>382</v>
      </c>
      <c r="S330">
        <v>536</v>
      </c>
      <c r="T330">
        <v>495</v>
      </c>
      <c r="U330">
        <v>150</v>
      </c>
      <c r="V330">
        <v>59</v>
      </c>
      <c r="W330">
        <v>61</v>
      </c>
      <c r="X330">
        <v>-1123</v>
      </c>
      <c r="Y330">
        <v>-594</v>
      </c>
      <c r="Z330">
        <v>-1451</v>
      </c>
      <c r="AH330" t="s">
        <v>577</v>
      </c>
    </row>
    <row r="331" spans="1:34" x14ac:dyDescent="0.25">
      <c r="A331" t="s">
        <v>805</v>
      </c>
      <c r="B331" t="s">
        <v>808</v>
      </c>
      <c r="D331" t="s">
        <v>809</v>
      </c>
      <c r="E331">
        <v>13.8</v>
      </c>
      <c r="F331">
        <v>13.8</v>
      </c>
      <c r="G331">
        <v>9600</v>
      </c>
      <c r="H331">
        <v>283</v>
      </c>
      <c r="I331">
        <v>-259</v>
      </c>
      <c r="J331">
        <v>661</v>
      </c>
      <c r="K331">
        <v>-82</v>
      </c>
      <c r="L331">
        <v>-180</v>
      </c>
      <c r="M331">
        <v>-348</v>
      </c>
      <c r="N331">
        <v>-64</v>
      </c>
      <c r="O331">
        <v>133</v>
      </c>
      <c r="P331">
        <v>763</v>
      </c>
      <c r="Q331">
        <v>903</v>
      </c>
      <c r="R331">
        <v>725</v>
      </c>
      <c r="S331">
        <v>141</v>
      </c>
      <c r="T331">
        <v>403</v>
      </c>
      <c r="U331">
        <v>9</v>
      </c>
      <c r="V331">
        <v>-90</v>
      </c>
      <c r="W331">
        <v>444</v>
      </c>
      <c r="X331">
        <v>-1137</v>
      </c>
      <c r="Y331">
        <v>-729</v>
      </c>
      <c r="Z331">
        <v>-1724</v>
      </c>
      <c r="AH331" t="s">
        <v>577</v>
      </c>
    </row>
    <row r="332" spans="1:34" x14ac:dyDescent="0.25">
      <c r="A332" t="s">
        <v>805</v>
      </c>
      <c r="B332" t="s">
        <v>810</v>
      </c>
      <c r="D332" t="s">
        <v>811</v>
      </c>
      <c r="E332">
        <v>13.8</v>
      </c>
      <c r="F332">
        <v>13.8</v>
      </c>
      <c r="G332">
        <v>12000</v>
      </c>
      <c r="H332">
        <v>-2</v>
      </c>
      <c r="I332">
        <v>267</v>
      </c>
      <c r="J332">
        <v>20</v>
      </c>
      <c r="K332">
        <v>1378</v>
      </c>
      <c r="L332">
        <v>787</v>
      </c>
      <c r="M332">
        <v>1161</v>
      </c>
      <c r="N332">
        <v>1484</v>
      </c>
      <c r="O332">
        <v>1477</v>
      </c>
      <c r="P332">
        <v>1635</v>
      </c>
      <c r="Q332">
        <v>2438</v>
      </c>
      <c r="R332">
        <v>980</v>
      </c>
      <c r="S332">
        <v>1389</v>
      </c>
      <c r="T332">
        <v>1644</v>
      </c>
      <c r="U332">
        <v>900</v>
      </c>
      <c r="V332">
        <v>730</v>
      </c>
      <c r="W332">
        <v>731</v>
      </c>
      <c r="X332">
        <v>338</v>
      </c>
      <c r="Y332">
        <v>54</v>
      </c>
      <c r="Z332">
        <v>-512</v>
      </c>
      <c r="AH332" t="s">
        <v>577</v>
      </c>
    </row>
    <row r="333" spans="1:34" x14ac:dyDescent="0.25">
      <c r="A333" t="s">
        <v>805</v>
      </c>
      <c r="B333" t="s">
        <v>812</v>
      </c>
      <c r="D333" t="s">
        <v>813</v>
      </c>
      <c r="E333">
        <v>13.8</v>
      </c>
      <c r="F333">
        <v>13.8</v>
      </c>
      <c r="G333">
        <v>10000</v>
      </c>
      <c r="H333">
        <v>132</v>
      </c>
      <c r="I333">
        <v>118</v>
      </c>
      <c r="J333">
        <v>145</v>
      </c>
      <c r="K333">
        <v>141</v>
      </c>
      <c r="L333">
        <v>121</v>
      </c>
      <c r="M333">
        <v>131</v>
      </c>
      <c r="N333">
        <v>153</v>
      </c>
      <c r="O333">
        <v>110</v>
      </c>
      <c r="P333">
        <v>12</v>
      </c>
      <c r="Q333">
        <v>158</v>
      </c>
      <c r="R333">
        <v>156</v>
      </c>
      <c r="S333">
        <v>19</v>
      </c>
      <c r="T333">
        <v>157</v>
      </c>
      <c r="U333">
        <v>127</v>
      </c>
      <c r="V333">
        <v>6</v>
      </c>
      <c r="W333">
        <v>200</v>
      </c>
      <c r="X333">
        <v>21</v>
      </c>
      <c r="Y333">
        <v>175</v>
      </c>
      <c r="Z333">
        <v>18</v>
      </c>
      <c r="AH333" t="s">
        <v>577</v>
      </c>
    </row>
    <row r="334" spans="1:34" x14ac:dyDescent="0.25">
      <c r="A334" t="s">
        <v>805</v>
      </c>
      <c r="B334" t="s">
        <v>814</v>
      </c>
      <c r="D334" t="s">
        <v>815</v>
      </c>
      <c r="E334">
        <v>34.5</v>
      </c>
      <c r="F334">
        <v>34.5</v>
      </c>
      <c r="G334">
        <v>12000</v>
      </c>
      <c r="H334">
        <v>325</v>
      </c>
      <c r="I334">
        <v>-13</v>
      </c>
      <c r="J334">
        <v>439</v>
      </c>
      <c r="K334">
        <v>-65</v>
      </c>
      <c r="L334">
        <v>-67</v>
      </c>
      <c r="M334">
        <v>-182</v>
      </c>
      <c r="N334">
        <v>-156</v>
      </c>
      <c r="O334">
        <v>-152</v>
      </c>
      <c r="P334">
        <v>-93</v>
      </c>
      <c r="Q334">
        <v>-30</v>
      </c>
      <c r="R334">
        <v>-151</v>
      </c>
      <c r="S334">
        <v>207</v>
      </c>
      <c r="T334">
        <v>96</v>
      </c>
      <c r="U334">
        <v>-140</v>
      </c>
      <c r="V334">
        <v>-381</v>
      </c>
      <c r="W334">
        <v>-508</v>
      </c>
      <c r="X334">
        <v>-2100</v>
      </c>
      <c r="Y334">
        <v>-2119</v>
      </c>
      <c r="Z334">
        <v>-2914</v>
      </c>
      <c r="AH334" t="s">
        <v>577</v>
      </c>
    </row>
    <row r="335" spans="1:34" x14ac:dyDescent="0.25">
      <c r="A335" t="s">
        <v>805</v>
      </c>
      <c r="B335" t="s">
        <v>816</v>
      </c>
      <c r="D335" t="s">
        <v>817</v>
      </c>
      <c r="E335">
        <v>34.5</v>
      </c>
      <c r="F335">
        <v>34.5</v>
      </c>
      <c r="G335">
        <v>7000.0000000000009</v>
      </c>
      <c r="H335">
        <v>425</v>
      </c>
      <c r="I335">
        <v>188</v>
      </c>
      <c r="J335">
        <v>2</v>
      </c>
      <c r="K335">
        <v>96</v>
      </c>
      <c r="L335">
        <v>-28</v>
      </c>
      <c r="M335">
        <v>-298</v>
      </c>
      <c r="N335">
        <v>-70</v>
      </c>
      <c r="O335">
        <v>-63</v>
      </c>
      <c r="P335">
        <v>26</v>
      </c>
      <c r="Q335">
        <v>37</v>
      </c>
      <c r="R335">
        <v>117</v>
      </c>
      <c r="S335">
        <v>53</v>
      </c>
      <c r="T335">
        <v>126</v>
      </c>
      <c r="U335">
        <v>163</v>
      </c>
      <c r="V335">
        <v>124</v>
      </c>
      <c r="W335">
        <v>401</v>
      </c>
      <c r="X335">
        <v>-639</v>
      </c>
      <c r="Y335">
        <v>-274</v>
      </c>
      <c r="Z335">
        <v>-565</v>
      </c>
      <c r="AH335" t="s">
        <v>577</v>
      </c>
    </row>
    <row r="336" spans="1:34" x14ac:dyDescent="0.25">
      <c r="A336" t="s">
        <v>805</v>
      </c>
      <c r="B336" t="s">
        <v>818</v>
      </c>
      <c r="D336" t="s">
        <v>819</v>
      </c>
      <c r="E336">
        <v>34.5</v>
      </c>
      <c r="F336">
        <v>34.5</v>
      </c>
      <c r="G336">
        <v>10800</v>
      </c>
      <c r="H336">
        <v>1869</v>
      </c>
      <c r="I336">
        <v>1162</v>
      </c>
      <c r="J336">
        <v>1899</v>
      </c>
      <c r="K336">
        <v>1817</v>
      </c>
      <c r="L336">
        <v>1355</v>
      </c>
      <c r="M336">
        <v>79</v>
      </c>
      <c r="N336">
        <v>933</v>
      </c>
      <c r="O336">
        <v>866</v>
      </c>
      <c r="P336">
        <v>556</v>
      </c>
      <c r="Q336">
        <v>92</v>
      </c>
      <c r="R336">
        <v>1</v>
      </c>
      <c r="S336">
        <v>919</v>
      </c>
      <c r="T336">
        <v>722</v>
      </c>
      <c r="U336">
        <v>832</v>
      </c>
      <c r="V336">
        <v>760</v>
      </c>
      <c r="W336">
        <v>961</v>
      </c>
      <c r="X336">
        <v>-562</v>
      </c>
      <c r="Y336">
        <v>-157</v>
      </c>
      <c r="Z336">
        <v>-884</v>
      </c>
      <c r="AH336" t="s">
        <v>577</v>
      </c>
    </row>
    <row r="337" spans="1:34" x14ac:dyDescent="0.25">
      <c r="A337" t="s">
        <v>820</v>
      </c>
      <c r="B337" t="s">
        <v>821</v>
      </c>
      <c r="D337" t="s">
        <v>822</v>
      </c>
      <c r="E337">
        <v>34.5</v>
      </c>
      <c r="F337">
        <v>34.5</v>
      </c>
      <c r="G337">
        <v>10756.03551500273</v>
      </c>
      <c r="H337">
        <v>749</v>
      </c>
      <c r="I337">
        <v>-143</v>
      </c>
      <c r="J337">
        <v>528</v>
      </c>
      <c r="K337">
        <v>-320</v>
      </c>
      <c r="L337">
        <v>-475</v>
      </c>
      <c r="M337">
        <v>-1182</v>
      </c>
      <c r="N337">
        <v>-740</v>
      </c>
      <c r="O337">
        <v>-668</v>
      </c>
      <c r="P337">
        <v>-57</v>
      </c>
      <c r="Q337">
        <v>12</v>
      </c>
      <c r="R337">
        <v>-613</v>
      </c>
      <c r="S337">
        <v>-454</v>
      </c>
      <c r="T337">
        <v>-394</v>
      </c>
      <c r="U337">
        <v>-429</v>
      </c>
      <c r="V337">
        <v>-942</v>
      </c>
      <c r="W337">
        <v>-956</v>
      </c>
      <c r="X337">
        <v>-2356</v>
      </c>
      <c r="Y337">
        <v>-1601</v>
      </c>
      <c r="Z337">
        <v>-2326</v>
      </c>
      <c r="AH337" t="s">
        <v>577</v>
      </c>
    </row>
    <row r="338" spans="1:34" x14ac:dyDescent="0.25">
      <c r="A338" t="s">
        <v>820</v>
      </c>
      <c r="B338" t="s">
        <v>823</v>
      </c>
      <c r="D338" t="s">
        <v>824</v>
      </c>
      <c r="E338">
        <v>34.5</v>
      </c>
      <c r="F338">
        <v>34.5</v>
      </c>
      <c r="G338">
        <v>16000</v>
      </c>
      <c r="H338">
        <v>179</v>
      </c>
      <c r="I338">
        <v>186</v>
      </c>
      <c r="J338">
        <v>190</v>
      </c>
      <c r="K338">
        <v>249</v>
      </c>
      <c r="L338">
        <v>328</v>
      </c>
      <c r="M338">
        <v>290</v>
      </c>
      <c r="N338">
        <v>91</v>
      </c>
      <c r="O338">
        <v>348</v>
      </c>
      <c r="P338">
        <v>291</v>
      </c>
      <c r="Q338">
        <v>93</v>
      </c>
      <c r="R338">
        <v>92</v>
      </c>
      <c r="S338">
        <v>-23</v>
      </c>
      <c r="T338">
        <v>10</v>
      </c>
      <c r="U338">
        <v>344</v>
      </c>
      <c r="V338">
        <v>369</v>
      </c>
      <c r="W338">
        <v>391</v>
      </c>
      <c r="X338">
        <v>372</v>
      </c>
      <c r="Y338">
        <v>352</v>
      </c>
      <c r="Z338">
        <v>406</v>
      </c>
      <c r="AH338" t="s">
        <v>577</v>
      </c>
    </row>
    <row r="339" spans="1:34" x14ac:dyDescent="0.25">
      <c r="A339" t="s">
        <v>820</v>
      </c>
      <c r="B339" t="s">
        <v>825</v>
      </c>
      <c r="D339" t="s">
        <v>826</v>
      </c>
      <c r="E339">
        <v>34.5</v>
      </c>
      <c r="F339">
        <v>34.5</v>
      </c>
      <c r="G339">
        <v>12000</v>
      </c>
      <c r="H339">
        <v>304</v>
      </c>
      <c r="I339">
        <v>-81</v>
      </c>
      <c r="J339">
        <v>364</v>
      </c>
      <c r="K339">
        <v>45</v>
      </c>
      <c r="L339">
        <v>27</v>
      </c>
      <c r="M339">
        <v>-136</v>
      </c>
      <c r="N339">
        <v>82</v>
      </c>
      <c r="O339">
        <v>45</v>
      </c>
      <c r="P339">
        <v>205</v>
      </c>
      <c r="Q339">
        <v>195</v>
      </c>
      <c r="R339">
        <v>134</v>
      </c>
      <c r="S339">
        <v>-147</v>
      </c>
      <c r="T339">
        <v>-130</v>
      </c>
      <c r="U339">
        <v>-276</v>
      </c>
      <c r="V339">
        <v>-393</v>
      </c>
      <c r="W339">
        <v>-451</v>
      </c>
      <c r="X339">
        <v>-694</v>
      </c>
      <c r="Y339">
        <v>-732</v>
      </c>
      <c r="Z339">
        <v>-1084</v>
      </c>
      <c r="AH339" t="s">
        <v>577</v>
      </c>
    </row>
    <row r="340" spans="1:34" x14ac:dyDescent="0.25">
      <c r="A340" t="s">
        <v>820</v>
      </c>
      <c r="B340" t="s">
        <v>827</v>
      </c>
      <c r="D340" t="s">
        <v>828</v>
      </c>
      <c r="E340">
        <v>34.5</v>
      </c>
      <c r="F340">
        <v>34.5</v>
      </c>
      <c r="G340">
        <v>12000</v>
      </c>
      <c r="H340">
        <v>-475</v>
      </c>
      <c r="I340">
        <v>-922</v>
      </c>
      <c r="J340">
        <v>-415</v>
      </c>
      <c r="K340">
        <v>-889</v>
      </c>
      <c r="L340">
        <v>-840</v>
      </c>
      <c r="M340">
        <v>-1014</v>
      </c>
      <c r="N340">
        <v>-732</v>
      </c>
      <c r="O340">
        <v>-835</v>
      </c>
      <c r="P340">
        <v>-730</v>
      </c>
      <c r="Q340">
        <v>-721</v>
      </c>
      <c r="R340">
        <v>-666</v>
      </c>
      <c r="S340">
        <v>-905</v>
      </c>
      <c r="T340">
        <v>-998</v>
      </c>
      <c r="U340">
        <v>-1177</v>
      </c>
      <c r="V340">
        <v>-1445</v>
      </c>
      <c r="W340">
        <v>-1318</v>
      </c>
      <c r="X340">
        <v>-1985</v>
      </c>
      <c r="Y340">
        <v>-1685</v>
      </c>
      <c r="Z340">
        <v>-2023</v>
      </c>
      <c r="AH340" t="s">
        <v>577</v>
      </c>
    </row>
    <row r="341" spans="1:34" x14ac:dyDescent="0.25">
      <c r="A341" t="s">
        <v>820</v>
      </c>
      <c r="B341" t="s">
        <v>829</v>
      </c>
      <c r="D341" t="s">
        <v>830</v>
      </c>
      <c r="E341">
        <v>34.5</v>
      </c>
      <c r="F341">
        <v>34.5</v>
      </c>
      <c r="G341">
        <v>15775.518755337331</v>
      </c>
      <c r="H341">
        <v>-49</v>
      </c>
      <c r="I341">
        <v>-176</v>
      </c>
      <c r="J341">
        <v>-128</v>
      </c>
      <c r="K341">
        <v>-242</v>
      </c>
      <c r="L341">
        <v>-202</v>
      </c>
      <c r="M341">
        <v>-229</v>
      </c>
      <c r="N341">
        <v>-254</v>
      </c>
      <c r="O341">
        <v>-182</v>
      </c>
      <c r="P341">
        <v>-215</v>
      </c>
      <c r="Q341">
        <v>-151</v>
      </c>
      <c r="R341">
        <v>-246</v>
      </c>
      <c r="S341">
        <v>-344</v>
      </c>
      <c r="T341">
        <v>-271</v>
      </c>
      <c r="U341">
        <v>-265</v>
      </c>
      <c r="V341">
        <v>-313</v>
      </c>
      <c r="W341">
        <v>-664</v>
      </c>
      <c r="X341">
        <v>-592</v>
      </c>
      <c r="Y341">
        <v>-475</v>
      </c>
      <c r="Z341">
        <v>-764</v>
      </c>
      <c r="AH341" t="s">
        <v>577</v>
      </c>
    </row>
    <row r="342" spans="1:34" x14ac:dyDescent="0.25">
      <c r="A342" t="s">
        <v>820</v>
      </c>
      <c r="B342" t="s">
        <v>831</v>
      </c>
      <c r="D342" t="s">
        <v>832</v>
      </c>
      <c r="E342">
        <v>34.5</v>
      </c>
      <c r="F342">
        <v>34.5</v>
      </c>
      <c r="G342">
        <v>10000</v>
      </c>
      <c r="H342">
        <v>-2417</v>
      </c>
      <c r="I342">
        <v>-3650</v>
      </c>
      <c r="J342">
        <v>-2987</v>
      </c>
      <c r="K342">
        <v>-499</v>
      </c>
      <c r="L342">
        <v>-425</v>
      </c>
      <c r="M342">
        <v>-724</v>
      </c>
      <c r="N342">
        <v>-590</v>
      </c>
      <c r="O342">
        <v>-419</v>
      </c>
      <c r="P342">
        <v>-244</v>
      </c>
      <c r="Q342">
        <v>-97</v>
      </c>
      <c r="R342">
        <v>-331</v>
      </c>
      <c r="S342">
        <v>-743</v>
      </c>
      <c r="T342">
        <v>-2875</v>
      </c>
      <c r="U342">
        <v>-2394</v>
      </c>
      <c r="V342">
        <v>-531</v>
      </c>
      <c r="W342">
        <v>-536</v>
      </c>
      <c r="X342">
        <v>-1370</v>
      </c>
      <c r="Y342">
        <v>-1064</v>
      </c>
      <c r="Z342">
        <v>-1266</v>
      </c>
      <c r="AH342" t="s">
        <v>577</v>
      </c>
    </row>
    <row r="343" spans="1:34" x14ac:dyDescent="0.25">
      <c r="A343" t="s">
        <v>820</v>
      </c>
      <c r="B343" t="s">
        <v>833</v>
      </c>
      <c r="D343" t="s">
        <v>834</v>
      </c>
      <c r="E343">
        <v>34.5</v>
      </c>
      <c r="F343">
        <v>34.5</v>
      </c>
      <c r="G343">
        <v>8000</v>
      </c>
      <c r="H343">
        <v>330</v>
      </c>
      <c r="I343">
        <v>203</v>
      </c>
      <c r="J343">
        <v>36</v>
      </c>
      <c r="K343">
        <v>29</v>
      </c>
      <c r="L343">
        <v>9</v>
      </c>
      <c r="M343">
        <v>-97</v>
      </c>
      <c r="N343">
        <v>-1</v>
      </c>
      <c r="O343">
        <v>45</v>
      </c>
      <c r="P343">
        <v>-20</v>
      </c>
      <c r="Q343">
        <v>170</v>
      </c>
      <c r="R343">
        <v>207</v>
      </c>
      <c r="S343">
        <v>302</v>
      </c>
      <c r="T343">
        <v>-734</v>
      </c>
      <c r="U343">
        <v>-591</v>
      </c>
      <c r="V343">
        <v>-691</v>
      </c>
      <c r="W343">
        <v>-886</v>
      </c>
      <c r="X343">
        <v>-1161</v>
      </c>
      <c r="Y343">
        <v>-1537</v>
      </c>
      <c r="Z343">
        <v>-1453</v>
      </c>
      <c r="AH343" t="s">
        <v>577</v>
      </c>
    </row>
    <row r="344" spans="1:34" x14ac:dyDescent="0.25">
      <c r="A344" t="s">
        <v>835</v>
      </c>
      <c r="B344" t="s">
        <v>836</v>
      </c>
      <c r="D344" t="s">
        <v>837</v>
      </c>
      <c r="E344">
        <v>13.8</v>
      </c>
      <c r="F344">
        <v>13.8</v>
      </c>
      <c r="G344">
        <v>1000</v>
      </c>
      <c r="AH344" t="s">
        <v>577</v>
      </c>
    </row>
    <row r="345" spans="1:34" x14ac:dyDescent="0.25">
      <c r="A345" t="s">
        <v>838</v>
      </c>
      <c r="B345" t="s">
        <v>839</v>
      </c>
      <c r="D345" t="s">
        <v>840</v>
      </c>
      <c r="E345">
        <v>13.8</v>
      </c>
      <c r="F345">
        <v>13.8</v>
      </c>
      <c r="G345">
        <v>3000</v>
      </c>
      <c r="H345">
        <v>206</v>
      </c>
      <c r="I345">
        <v>49</v>
      </c>
      <c r="J345">
        <v>267</v>
      </c>
      <c r="K345">
        <v>99</v>
      </c>
      <c r="L345">
        <v>141</v>
      </c>
      <c r="M345">
        <v>29</v>
      </c>
      <c r="N345">
        <v>153</v>
      </c>
      <c r="O345">
        <v>60</v>
      </c>
      <c r="P345">
        <v>169</v>
      </c>
      <c r="Q345">
        <v>124</v>
      </c>
      <c r="R345">
        <v>113</v>
      </c>
      <c r="S345">
        <v>65</v>
      </c>
      <c r="T345">
        <v>88</v>
      </c>
      <c r="U345">
        <v>92</v>
      </c>
      <c r="V345">
        <v>77</v>
      </c>
      <c r="W345">
        <v>24</v>
      </c>
      <c r="X345">
        <v>-110</v>
      </c>
      <c r="Y345">
        <v>-61</v>
      </c>
      <c r="Z345">
        <v>14</v>
      </c>
      <c r="AH345" t="s">
        <v>577</v>
      </c>
    </row>
    <row r="346" spans="1:34" x14ac:dyDescent="0.25">
      <c r="A346" t="s">
        <v>841</v>
      </c>
      <c r="B346" t="s">
        <v>842</v>
      </c>
      <c r="D346" t="s">
        <v>843</v>
      </c>
      <c r="E346">
        <v>34.5</v>
      </c>
      <c r="F346">
        <v>34.5</v>
      </c>
      <c r="G346">
        <v>20000</v>
      </c>
      <c r="AH346" t="s">
        <v>577</v>
      </c>
    </row>
    <row r="347" spans="1:34" x14ac:dyDescent="0.25">
      <c r="A347" t="s">
        <v>844</v>
      </c>
      <c r="B347" t="s">
        <v>845</v>
      </c>
      <c r="D347" t="s">
        <v>846</v>
      </c>
      <c r="E347">
        <v>13.8</v>
      </c>
      <c r="F347">
        <v>13.8</v>
      </c>
      <c r="G347">
        <v>3107.2991487785662</v>
      </c>
      <c r="H347">
        <v>126</v>
      </c>
      <c r="I347">
        <v>170</v>
      </c>
      <c r="J347">
        <v>210</v>
      </c>
      <c r="K347">
        <v>278</v>
      </c>
      <c r="L347">
        <v>274</v>
      </c>
      <c r="M347">
        <v>18</v>
      </c>
      <c r="N347">
        <v>231</v>
      </c>
      <c r="O347">
        <v>122</v>
      </c>
      <c r="P347">
        <v>23</v>
      </c>
      <c r="Q347">
        <v>299</v>
      </c>
      <c r="R347">
        <v>38</v>
      </c>
      <c r="S347">
        <v>2</v>
      </c>
      <c r="T347">
        <v>69</v>
      </c>
      <c r="U347">
        <v>191</v>
      </c>
      <c r="V347">
        <v>257</v>
      </c>
      <c r="W347">
        <v>172</v>
      </c>
      <c r="X347">
        <v>77</v>
      </c>
      <c r="Y347">
        <v>203</v>
      </c>
      <c r="Z347">
        <v>85</v>
      </c>
      <c r="AH347" t="s">
        <v>577</v>
      </c>
    </row>
    <row r="348" spans="1:34" x14ac:dyDescent="0.25">
      <c r="A348" t="s">
        <v>847</v>
      </c>
      <c r="B348" t="s">
        <v>848</v>
      </c>
      <c r="D348" t="s">
        <v>849</v>
      </c>
      <c r="E348">
        <v>13.8</v>
      </c>
      <c r="F348">
        <v>13.8</v>
      </c>
      <c r="G348">
        <v>3000</v>
      </c>
      <c r="AH348" t="s">
        <v>577</v>
      </c>
    </row>
    <row r="349" spans="1:34" x14ac:dyDescent="0.25">
      <c r="A349" t="s">
        <v>850</v>
      </c>
      <c r="B349" t="s">
        <v>851</v>
      </c>
      <c r="D349" t="s">
        <v>852</v>
      </c>
      <c r="E349">
        <v>13.8</v>
      </c>
      <c r="F349">
        <v>13.8</v>
      </c>
      <c r="G349">
        <v>10038.966480669211</v>
      </c>
      <c r="H349">
        <v>89</v>
      </c>
      <c r="I349">
        <v>-268</v>
      </c>
      <c r="J349">
        <v>268</v>
      </c>
      <c r="K349">
        <v>18</v>
      </c>
      <c r="L349">
        <v>-41</v>
      </c>
      <c r="M349">
        <v>-367</v>
      </c>
      <c r="N349">
        <v>2</v>
      </c>
      <c r="O349">
        <v>-48</v>
      </c>
      <c r="P349">
        <v>249</v>
      </c>
      <c r="Q349">
        <v>607</v>
      </c>
      <c r="R349">
        <v>205</v>
      </c>
      <c r="S349">
        <v>-145</v>
      </c>
      <c r="T349">
        <v>169</v>
      </c>
      <c r="U349">
        <v>-157</v>
      </c>
      <c r="V349">
        <v>-385</v>
      </c>
      <c r="W349">
        <v>-243</v>
      </c>
      <c r="X349">
        <v>-904</v>
      </c>
      <c r="Y349">
        <v>-689</v>
      </c>
      <c r="Z349">
        <v>-966</v>
      </c>
      <c r="AH349" t="s">
        <v>577</v>
      </c>
    </row>
    <row r="350" spans="1:34" x14ac:dyDescent="0.25">
      <c r="A350" t="s">
        <v>850</v>
      </c>
      <c r="B350" t="s">
        <v>853</v>
      </c>
      <c r="D350" t="s">
        <v>854</v>
      </c>
      <c r="E350">
        <v>13.8</v>
      </c>
      <c r="F350">
        <v>13.8</v>
      </c>
      <c r="G350">
        <v>7200</v>
      </c>
      <c r="H350">
        <v>993</v>
      </c>
      <c r="I350">
        <v>415</v>
      </c>
      <c r="J350">
        <v>156</v>
      </c>
      <c r="K350">
        <v>900</v>
      </c>
      <c r="L350">
        <v>1023</v>
      </c>
      <c r="M350">
        <v>910</v>
      </c>
      <c r="N350">
        <v>961</v>
      </c>
      <c r="O350">
        <v>451</v>
      </c>
      <c r="P350">
        <v>1265</v>
      </c>
      <c r="Q350">
        <v>408</v>
      </c>
      <c r="R350">
        <v>1325</v>
      </c>
      <c r="S350">
        <v>1201</v>
      </c>
      <c r="T350">
        <v>403</v>
      </c>
      <c r="U350">
        <v>1141</v>
      </c>
      <c r="V350">
        <v>1018</v>
      </c>
      <c r="W350">
        <v>1172</v>
      </c>
      <c r="X350">
        <v>85</v>
      </c>
      <c r="Y350">
        <v>1011</v>
      </c>
      <c r="Z350">
        <v>836</v>
      </c>
      <c r="AH350" t="s">
        <v>577</v>
      </c>
    </row>
    <row r="351" spans="1:34" x14ac:dyDescent="0.25">
      <c r="A351" t="s">
        <v>850</v>
      </c>
      <c r="B351" t="s">
        <v>855</v>
      </c>
      <c r="D351" t="s">
        <v>856</v>
      </c>
      <c r="E351">
        <v>13.8</v>
      </c>
      <c r="F351">
        <v>13.8</v>
      </c>
      <c r="G351">
        <v>7000.0000000000009</v>
      </c>
      <c r="H351">
        <v>820</v>
      </c>
      <c r="I351">
        <v>121</v>
      </c>
      <c r="J351">
        <v>998</v>
      </c>
      <c r="K351">
        <v>879</v>
      </c>
      <c r="L351">
        <v>934</v>
      </c>
      <c r="M351">
        <v>500</v>
      </c>
      <c r="N351">
        <v>817</v>
      </c>
      <c r="O351">
        <v>421</v>
      </c>
      <c r="P351">
        <v>933</v>
      </c>
      <c r="Q351">
        <v>1179</v>
      </c>
      <c r="R351">
        <v>644</v>
      </c>
      <c r="S351">
        <v>577</v>
      </c>
      <c r="T351">
        <v>117</v>
      </c>
      <c r="U351">
        <v>967</v>
      </c>
      <c r="V351">
        <v>720</v>
      </c>
      <c r="W351">
        <v>868</v>
      </c>
      <c r="X351">
        <v>41</v>
      </c>
      <c r="Y351">
        <v>442</v>
      </c>
      <c r="Z351">
        <v>243</v>
      </c>
      <c r="AH351" t="s">
        <v>577</v>
      </c>
    </row>
    <row r="352" spans="1:34" x14ac:dyDescent="0.25">
      <c r="A352" t="s">
        <v>850</v>
      </c>
      <c r="B352" t="s">
        <v>857</v>
      </c>
      <c r="D352" t="s">
        <v>858</v>
      </c>
      <c r="E352">
        <v>13.8</v>
      </c>
      <c r="F352">
        <v>13.8</v>
      </c>
      <c r="G352">
        <v>7000.0000000000009</v>
      </c>
      <c r="H352">
        <v>346</v>
      </c>
      <c r="I352">
        <v>189</v>
      </c>
      <c r="J352">
        <v>354</v>
      </c>
      <c r="K352">
        <v>30</v>
      </c>
      <c r="L352">
        <v>32</v>
      </c>
      <c r="M352">
        <v>-166</v>
      </c>
      <c r="N352">
        <v>23</v>
      </c>
      <c r="O352">
        <v>52</v>
      </c>
      <c r="P352">
        <v>155</v>
      </c>
      <c r="Q352">
        <v>230</v>
      </c>
      <c r="R352">
        <v>112</v>
      </c>
      <c r="S352">
        <v>24</v>
      </c>
      <c r="T352">
        <v>110</v>
      </c>
      <c r="U352">
        <v>144</v>
      </c>
      <c r="V352">
        <v>-108</v>
      </c>
      <c r="W352">
        <v>44</v>
      </c>
      <c r="X352">
        <v>-263</v>
      </c>
      <c r="Y352">
        <v>-189</v>
      </c>
      <c r="Z352">
        <v>-339</v>
      </c>
      <c r="AH352" t="s">
        <v>577</v>
      </c>
    </row>
    <row r="353" spans="1:34" x14ac:dyDescent="0.25">
      <c r="A353" t="s">
        <v>850</v>
      </c>
      <c r="B353" t="s">
        <v>859</v>
      </c>
      <c r="D353" t="s">
        <v>860</v>
      </c>
      <c r="E353">
        <v>13.8</v>
      </c>
      <c r="F353">
        <v>13.8</v>
      </c>
      <c r="G353">
        <v>10000</v>
      </c>
      <c r="H353">
        <v>281</v>
      </c>
      <c r="I353">
        <v>170</v>
      </c>
      <c r="J353">
        <v>7</v>
      </c>
      <c r="K353">
        <v>288</v>
      </c>
      <c r="L353">
        <v>306</v>
      </c>
      <c r="M353">
        <v>122</v>
      </c>
      <c r="N353">
        <v>255</v>
      </c>
      <c r="O353">
        <v>356</v>
      </c>
      <c r="P353">
        <v>393</v>
      </c>
      <c r="Q353">
        <v>215</v>
      </c>
      <c r="R353">
        <v>353</v>
      </c>
      <c r="S353">
        <v>373</v>
      </c>
      <c r="T353">
        <v>411</v>
      </c>
      <c r="U353">
        <v>196</v>
      </c>
      <c r="V353">
        <v>162</v>
      </c>
      <c r="W353">
        <v>265</v>
      </c>
      <c r="X353">
        <v>-140</v>
      </c>
      <c r="Y353">
        <v>18</v>
      </c>
      <c r="Z353">
        <v>-71</v>
      </c>
      <c r="AH353" t="s">
        <v>577</v>
      </c>
    </row>
    <row r="354" spans="1:34" x14ac:dyDescent="0.25">
      <c r="A354" t="s">
        <v>850</v>
      </c>
      <c r="B354" t="s">
        <v>861</v>
      </c>
      <c r="D354" t="s">
        <v>862</v>
      </c>
      <c r="E354">
        <v>13.8</v>
      </c>
      <c r="F354">
        <v>13.8</v>
      </c>
      <c r="G354">
        <v>10058.08832158477</v>
      </c>
      <c r="H354">
        <v>1116</v>
      </c>
      <c r="I354">
        <v>534</v>
      </c>
      <c r="J354">
        <v>1196</v>
      </c>
      <c r="K354">
        <v>513</v>
      </c>
      <c r="L354">
        <v>1147</v>
      </c>
      <c r="M354">
        <v>752</v>
      </c>
      <c r="N354">
        <v>972</v>
      </c>
      <c r="O354">
        <v>600</v>
      </c>
      <c r="P354">
        <v>1235</v>
      </c>
      <c r="Q354">
        <v>163</v>
      </c>
      <c r="R354">
        <v>1407</v>
      </c>
      <c r="S354">
        <v>92</v>
      </c>
      <c r="T354">
        <v>1053</v>
      </c>
      <c r="U354">
        <v>1272</v>
      </c>
      <c r="V354">
        <v>1189</v>
      </c>
      <c r="W354">
        <v>1533</v>
      </c>
      <c r="X354">
        <v>658</v>
      </c>
      <c r="Y354">
        <v>853</v>
      </c>
      <c r="Z354">
        <v>602</v>
      </c>
      <c r="AH354" t="s">
        <v>577</v>
      </c>
    </row>
    <row r="355" spans="1:34" x14ac:dyDescent="0.25">
      <c r="A355" t="s">
        <v>850</v>
      </c>
      <c r="B355" t="s">
        <v>863</v>
      </c>
      <c r="D355" t="s">
        <v>864</v>
      </c>
      <c r="E355">
        <v>13.8</v>
      </c>
      <c r="F355">
        <v>13.8</v>
      </c>
      <c r="G355">
        <v>10000</v>
      </c>
      <c r="H355">
        <v>0</v>
      </c>
      <c r="I355">
        <v>0</v>
      </c>
      <c r="J355">
        <v>0</v>
      </c>
      <c r="K355">
        <v>287</v>
      </c>
      <c r="L355">
        <v>249</v>
      </c>
      <c r="M355">
        <v>119</v>
      </c>
      <c r="N355">
        <v>247</v>
      </c>
      <c r="O355">
        <v>251</v>
      </c>
      <c r="P355">
        <v>1</v>
      </c>
      <c r="Q355">
        <v>23</v>
      </c>
      <c r="R355">
        <v>359</v>
      </c>
      <c r="S355">
        <v>34</v>
      </c>
      <c r="T355">
        <v>336</v>
      </c>
      <c r="U355">
        <v>28</v>
      </c>
      <c r="V355">
        <v>250</v>
      </c>
      <c r="W355">
        <v>338</v>
      </c>
      <c r="X355">
        <v>72</v>
      </c>
      <c r="Y355">
        <v>34</v>
      </c>
      <c r="Z355">
        <v>-15</v>
      </c>
      <c r="AH355" t="s">
        <v>577</v>
      </c>
    </row>
    <row r="356" spans="1:34" x14ac:dyDescent="0.25">
      <c r="A356" t="s">
        <v>850</v>
      </c>
      <c r="B356" t="s">
        <v>865</v>
      </c>
      <c r="D356" t="s">
        <v>866</v>
      </c>
      <c r="E356">
        <v>13.8</v>
      </c>
      <c r="F356">
        <v>13.8</v>
      </c>
      <c r="G356">
        <v>10058.08832158477</v>
      </c>
      <c r="H356">
        <v>940</v>
      </c>
      <c r="I356">
        <v>597</v>
      </c>
      <c r="J356">
        <v>1020</v>
      </c>
      <c r="K356">
        <v>747</v>
      </c>
      <c r="L356">
        <v>792</v>
      </c>
      <c r="M356">
        <v>354</v>
      </c>
      <c r="N356">
        <v>723</v>
      </c>
      <c r="O356">
        <v>700</v>
      </c>
      <c r="P356">
        <v>1183</v>
      </c>
      <c r="Q356">
        <v>415</v>
      </c>
      <c r="R356">
        <v>930</v>
      </c>
      <c r="S356">
        <v>757</v>
      </c>
      <c r="T356">
        <v>867</v>
      </c>
      <c r="U356">
        <v>919</v>
      </c>
      <c r="V356">
        <v>695</v>
      </c>
      <c r="W356">
        <v>61</v>
      </c>
      <c r="X356">
        <v>289</v>
      </c>
      <c r="Y356">
        <v>360</v>
      </c>
      <c r="Z356">
        <v>93</v>
      </c>
      <c r="AH356" t="s">
        <v>577</v>
      </c>
    </row>
    <row r="357" spans="1:34" x14ac:dyDescent="0.25">
      <c r="A357" t="s">
        <v>850</v>
      </c>
      <c r="B357" t="s">
        <v>867</v>
      </c>
      <c r="D357" t="s">
        <v>868</v>
      </c>
      <c r="E357">
        <v>13.8</v>
      </c>
      <c r="F357">
        <v>13.8</v>
      </c>
      <c r="G357">
        <v>10058.08832158477</v>
      </c>
      <c r="H357">
        <v>402</v>
      </c>
      <c r="I357">
        <v>216</v>
      </c>
      <c r="J357">
        <v>242</v>
      </c>
      <c r="K357">
        <v>193</v>
      </c>
      <c r="L357">
        <v>123</v>
      </c>
      <c r="M357">
        <v>50</v>
      </c>
      <c r="N357">
        <v>152</v>
      </c>
      <c r="O357">
        <v>145</v>
      </c>
      <c r="P357">
        <v>267</v>
      </c>
      <c r="Q357">
        <v>4</v>
      </c>
      <c r="R357">
        <v>147</v>
      </c>
      <c r="S357">
        <v>193</v>
      </c>
      <c r="T357">
        <v>209</v>
      </c>
      <c r="U357">
        <v>200</v>
      </c>
      <c r="V357">
        <v>180</v>
      </c>
      <c r="W357">
        <v>243</v>
      </c>
      <c r="X357">
        <v>78</v>
      </c>
      <c r="Y357">
        <v>28</v>
      </c>
      <c r="Z357">
        <v>-37</v>
      </c>
      <c r="AH357" t="s">
        <v>577</v>
      </c>
    </row>
    <row r="358" spans="1:34" x14ac:dyDescent="0.25">
      <c r="A358" t="s">
        <v>850</v>
      </c>
      <c r="B358" t="s">
        <v>869</v>
      </c>
      <c r="D358" t="s">
        <v>870</v>
      </c>
      <c r="E358">
        <v>13.8</v>
      </c>
      <c r="F358">
        <v>13.8</v>
      </c>
      <c r="G358">
        <v>10000</v>
      </c>
      <c r="H358">
        <v>583</v>
      </c>
      <c r="I358">
        <v>143</v>
      </c>
      <c r="J358">
        <v>664</v>
      </c>
      <c r="K358">
        <v>260</v>
      </c>
      <c r="L358">
        <v>233</v>
      </c>
      <c r="M358">
        <v>-176</v>
      </c>
      <c r="N358">
        <v>272</v>
      </c>
      <c r="O358">
        <v>381</v>
      </c>
      <c r="P358">
        <v>634</v>
      </c>
      <c r="Q358">
        <v>29</v>
      </c>
      <c r="R358">
        <v>1008</v>
      </c>
      <c r="S358">
        <v>861</v>
      </c>
      <c r="T358">
        <v>951</v>
      </c>
      <c r="U358">
        <v>589</v>
      </c>
      <c r="V358">
        <v>604</v>
      </c>
      <c r="W358">
        <v>233</v>
      </c>
      <c r="X358">
        <v>-301</v>
      </c>
      <c r="Y358">
        <v>-166</v>
      </c>
      <c r="Z358">
        <v>-529</v>
      </c>
      <c r="AH358" t="s">
        <v>577</v>
      </c>
    </row>
    <row r="359" spans="1:34" x14ac:dyDescent="0.25">
      <c r="A359" t="s">
        <v>850</v>
      </c>
      <c r="B359" t="s">
        <v>871</v>
      </c>
      <c r="D359" t="s">
        <v>872</v>
      </c>
      <c r="E359">
        <v>13.8</v>
      </c>
      <c r="F359">
        <v>13.8</v>
      </c>
      <c r="G359">
        <v>10000</v>
      </c>
      <c r="H359">
        <v>415</v>
      </c>
      <c r="I359">
        <v>-1177</v>
      </c>
      <c r="J359">
        <v>420</v>
      </c>
      <c r="K359">
        <v>197</v>
      </c>
      <c r="L359">
        <v>20</v>
      </c>
      <c r="M359">
        <v>-383</v>
      </c>
      <c r="N359">
        <v>-157</v>
      </c>
      <c r="O359">
        <v>-86</v>
      </c>
      <c r="P359">
        <v>-6</v>
      </c>
      <c r="Q359">
        <v>215</v>
      </c>
      <c r="R359">
        <v>-222</v>
      </c>
      <c r="S359">
        <v>-285</v>
      </c>
      <c r="T359">
        <v>-324</v>
      </c>
      <c r="U359">
        <v>-266</v>
      </c>
      <c r="V359">
        <v>-379</v>
      </c>
      <c r="W359">
        <v>-318</v>
      </c>
      <c r="X359">
        <v>-1548</v>
      </c>
      <c r="Y359">
        <v>-1405</v>
      </c>
      <c r="Z359">
        <v>-1767</v>
      </c>
      <c r="AH359" t="s">
        <v>577</v>
      </c>
    </row>
    <row r="360" spans="1:34" x14ac:dyDescent="0.25">
      <c r="A360" t="s">
        <v>850</v>
      </c>
      <c r="B360" t="s">
        <v>873</v>
      </c>
      <c r="D360" t="s">
        <v>874</v>
      </c>
      <c r="E360">
        <v>13.8</v>
      </c>
      <c r="F360">
        <v>13.8</v>
      </c>
      <c r="G360">
        <v>10000</v>
      </c>
      <c r="H360">
        <v>1230</v>
      </c>
      <c r="I360">
        <v>761</v>
      </c>
      <c r="J360">
        <v>1457</v>
      </c>
      <c r="K360">
        <v>1128</v>
      </c>
      <c r="L360">
        <v>1074</v>
      </c>
      <c r="M360">
        <v>548</v>
      </c>
      <c r="N360">
        <v>917</v>
      </c>
      <c r="O360">
        <v>923</v>
      </c>
      <c r="P360">
        <v>1584</v>
      </c>
      <c r="Q360">
        <v>2045</v>
      </c>
      <c r="R360">
        <v>1343</v>
      </c>
      <c r="S360">
        <v>1207</v>
      </c>
      <c r="T360">
        <v>1303</v>
      </c>
      <c r="U360">
        <v>1139</v>
      </c>
      <c r="V360">
        <v>908</v>
      </c>
      <c r="W360">
        <v>1505</v>
      </c>
      <c r="X360">
        <v>349</v>
      </c>
      <c r="Y360">
        <v>538</v>
      </c>
      <c r="Z360">
        <v>155</v>
      </c>
      <c r="AH360" t="s">
        <v>577</v>
      </c>
    </row>
    <row r="361" spans="1:34" x14ac:dyDescent="0.25">
      <c r="A361" t="s">
        <v>850</v>
      </c>
      <c r="B361" t="s">
        <v>875</v>
      </c>
      <c r="D361" t="s">
        <v>876</v>
      </c>
      <c r="E361">
        <v>13.8</v>
      </c>
      <c r="F361">
        <v>13.8</v>
      </c>
      <c r="G361">
        <v>10000</v>
      </c>
      <c r="H361">
        <v>350</v>
      </c>
      <c r="I361">
        <v>107</v>
      </c>
      <c r="J361">
        <v>344</v>
      </c>
      <c r="K361">
        <v>249</v>
      </c>
      <c r="L361">
        <v>162</v>
      </c>
      <c r="M361">
        <v>40</v>
      </c>
      <c r="N361">
        <v>213</v>
      </c>
      <c r="O361">
        <v>235</v>
      </c>
      <c r="P361">
        <v>358</v>
      </c>
      <c r="Q361">
        <v>108</v>
      </c>
      <c r="R361">
        <v>444</v>
      </c>
      <c r="S361">
        <v>0</v>
      </c>
      <c r="T361">
        <v>40</v>
      </c>
      <c r="U361">
        <v>0</v>
      </c>
      <c r="V361">
        <v>0</v>
      </c>
      <c r="W361">
        <v>0</v>
      </c>
      <c r="X361">
        <v>0</v>
      </c>
      <c r="Y361">
        <v>-103</v>
      </c>
      <c r="Z361">
        <v>-296</v>
      </c>
      <c r="AH361" t="s">
        <v>577</v>
      </c>
    </row>
    <row r="362" spans="1:34" x14ac:dyDescent="0.25">
      <c r="A362" t="s">
        <v>850</v>
      </c>
      <c r="B362" t="s">
        <v>877</v>
      </c>
      <c r="D362" t="s">
        <v>878</v>
      </c>
      <c r="E362">
        <v>13.8</v>
      </c>
      <c r="F362">
        <v>13.8</v>
      </c>
      <c r="G362">
        <v>10000</v>
      </c>
      <c r="H362">
        <v>-566</v>
      </c>
      <c r="I362">
        <v>-1135</v>
      </c>
      <c r="J362">
        <v>-700</v>
      </c>
      <c r="K362">
        <v>-1310</v>
      </c>
      <c r="L362">
        <v>-1228</v>
      </c>
      <c r="M362">
        <v>-1635</v>
      </c>
      <c r="N362">
        <v>-1413</v>
      </c>
      <c r="O362">
        <v>-1226</v>
      </c>
      <c r="P362">
        <v>-2357</v>
      </c>
      <c r="Q362">
        <v>-777</v>
      </c>
      <c r="R362">
        <v>-1353</v>
      </c>
      <c r="S362">
        <v>-1681</v>
      </c>
      <c r="T362">
        <v>-1374</v>
      </c>
      <c r="U362">
        <v>-1432</v>
      </c>
      <c r="V362">
        <v>-1786</v>
      </c>
      <c r="W362">
        <v>-1350</v>
      </c>
      <c r="X362">
        <v>-2405</v>
      </c>
      <c r="Y362">
        <v>-1740</v>
      </c>
      <c r="Z362">
        <v>-2148</v>
      </c>
      <c r="AH362" t="s">
        <v>577</v>
      </c>
    </row>
    <row r="363" spans="1:34" x14ac:dyDescent="0.25">
      <c r="A363" t="s">
        <v>850</v>
      </c>
      <c r="B363" t="s">
        <v>879</v>
      </c>
      <c r="D363" t="s">
        <v>880</v>
      </c>
      <c r="E363">
        <v>13.8</v>
      </c>
      <c r="F363">
        <v>13.8</v>
      </c>
      <c r="G363">
        <v>10000</v>
      </c>
      <c r="H363">
        <v>-1592</v>
      </c>
      <c r="I363">
        <v>-2489</v>
      </c>
      <c r="J363">
        <v>-2300</v>
      </c>
      <c r="K363">
        <v>-2438</v>
      </c>
      <c r="L363">
        <v>-2335</v>
      </c>
      <c r="M363">
        <v>-3649</v>
      </c>
      <c r="N363">
        <v>-2644</v>
      </c>
      <c r="O363">
        <v>-2147</v>
      </c>
      <c r="P363">
        <v>-3133</v>
      </c>
      <c r="Q363">
        <v>-1935</v>
      </c>
      <c r="R363">
        <v>-2584</v>
      </c>
      <c r="S363">
        <v>-3014</v>
      </c>
      <c r="T363">
        <v>-2692</v>
      </c>
      <c r="U363">
        <v>-2616</v>
      </c>
      <c r="V363">
        <v>-2780</v>
      </c>
      <c r="W363">
        <v>-2800</v>
      </c>
      <c r="X363">
        <v>-4122</v>
      </c>
      <c r="Y363">
        <v>-3520</v>
      </c>
      <c r="Z363">
        <v>-4115</v>
      </c>
      <c r="AH363" t="s">
        <v>577</v>
      </c>
    </row>
    <row r="364" spans="1:34" x14ac:dyDescent="0.25">
      <c r="A364" t="s">
        <v>850</v>
      </c>
      <c r="B364" t="s">
        <v>881</v>
      </c>
      <c r="D364" t="s">
        <v>882</v>
      </c>
      <c r="E364">
        <v>13.8</v>
      </c>
      <c r="F364">
        <v>13.8</v>
      </c>
      <c r="G364">
        <v>10000</v>
      </c>
      <c r="H364">
        <v>745</v>
      </c>
      <c r="I364">
        <v>341</v>
      </c>
      <c r="J364">
        <v>798</v>
      </c>
      <c r="K364">
        <v>783</v>
      </c>
      <c r="L364">
        <v>780</v>
      </c>
      <c r="M364">
        <v>523</v>
      </c>
      <c r="N364">
        <v>680</v>
      </c>
      <c r="O364">
        <v>477</v>
      </c>
      <c r="P364">
        <v>711</v>
      </c>
      <c r="Q364">
        <v>874</v>
      </c>
      <c r="R364">
        <v>187</v>
      </c>
      <c r="S364">
        <v>779</v>
      </c>
      <c r="T364">
        <v>633</v>
      </c>
      <c r="U364">
        <v>781</v>
      </c>
      <c r="V364">
        <v>705</v>
      </c>
      <c r="W364">
        <v>663</v>
      </c>
      <c r="X364">
        <v>344</v>
      </c>
      <c r="Y364">
        <v>219</v>
      </c>
      <c r="Z364">
        <v>180</v>
      </c>
      <c r="AH364" t="s">
        <v>577</v>
      </c>
    </row>
    <row r="365" spans="1:34" x14ac:dyDescent="0.25">
      <c r="A365" t="s">
        <v>850</v>
      </c>
      <c r="B365" t="s">
        <v>883</v>
      </c>
      <c r="D365" t="s">
        <v>884</v>
      </c>
      <c r="E365">
        <v>13.8</v>
      </c>
      <c r="F365">
        <v>13.8</v>
      </c>
      <c r="G365">
        <v>10000</v>
      </c>
      <c r="H365">
        <v>75</v>
      </c>
      <c r="I365">
        <v>-315</v>
      </c>
      <c r="J365">
        <v>233</v>
      </c>
      <c r="K365">
        <v>37</v>
      </c>
      <c r="L365">
        <v>-229</v>
      </c>
      <c r="M365">
        <v>-701</v>
      </c>
      <c r="N365">
        <v>-380</v>
      </c>
      <c r="O365">
        <v>-266</v>
      </c>
      <c r="P365">
        <v>-307</v>
      </c>
      <c r="Q365">
        <v>-92</v>
      </c>
      <c r="R365">
        <v>-402</v>
      </c>
      <c r="S365">
        <v>-675</v>
      </c>
      <c r="T365">
        <v>-574</v>
      </c>
      <c r="U365">
        <v>-621</v>
      </c>
      <c r="V365">
        <v>-843</v>
      </c>
      <c r="W365">
        <v>-522</v>
      </c>
      <c r="X365">
        <v>-1275</v>
      </c>
      <c r="Y365">
        <v>-1164</v>
      </c>
      <c r="Z365">
        <v>-1273</v>
      </c>
      <c r="AH365" t="s">
        <v>577</v>
      </c>
    </row>
    <row r="366" spans="1:34" x14ac:dyDescent="0.25">
      <c r="A366" t="s">
        <v>850</v>
      </c>
      <c r="B366" t="s">
        <v>885</v>
      </c>
      <c r="D366" t="s">
        <v>886</v>
      </c>
      <c r="E366">
        <v>13.8</v>
      </c>
      <c r="F366">
        <v>13.8</v>
      </c>
      <c r="G366">
        <v>10000</v>
      </c>
      <c r="H366">
        <v>1581</v>
      </c>
      <c r="I366">
        <v>717</v>
      </c>
      <c r="J366">
        <v>1691</v>
      </c>
      <c r="K366">
        <v>1446</v>
      </c>
      <c r="L366">
        <v>1511</v>
      </c>
      <c r="M366">
        <v>636</v>
      </c>
      <c r="N366">
        <v>1255</v>
      </c>
      <c r="O366">
        <v>814</v>
      </c>
      <c r="P366">
        <v>205</v>
      </c>
      <c r="Q366">
        <v>2284</v>
      </c>
      <c r="R366">
        <v>1</v>
      </c>
      <c r="S366">
        <v>-2</v>
      </c>
      <c r="T366">
        <v>1718</v>
      </c>
      <c r="U366">
        <v>1869</v>
      </c>
      <c r="V366">
        <v>1699</v>
      </c>
      <c r="W366">
        <v>1979</v>
      </c>
      <c r="X366">
        <v>1118</v>
      </c>
      <c r="Y366">
        <v>1134</v>
      </c>
      <c r="Z366">
        <v>12</v>
      </c>
      <c r="AH366" t="s">
        <v>577</v>
      </c>
    </row>
    <row r="367" spans="1:34" x14ac:dyDescent="0.25">
      <c r="A367" t="s">
        <v>850</v>
      </c>
      <c r="B367" t="s">
        <v>887</v>
      </c>
      <c r="D367" t="s">
        <v>888</v>
      </c>
      <c r="E367">
        <v>13.8</v>
      </c>
      <c r="F367">
        <v>13.8</v>
      </c>
      <c r="G367">
        <v>10000</v>
      </c>
      <c r="H367">
        <v>2055</v>
      </c>
      <c r="I367">
        <v>1062</v>
      </c>
      <c r="J367">
        <v>2054</v>
      </c>
      <c r="K367">
        <v>1746</v>
      </c>
      <c r="L367">
        <v>1674</v>
      </c>
      <c r="M367">
        <v>922</v>
      </c>
      <c r="N367">
        <v>1476</v>
      </c>
      <c r="O367">
        <v>1210</v>
      </c>
      <c r="P367">
        <v>1476</v>
      </c>
      <c r="Q367">
        <v>2804</v>
      </c>
      <c r="R367">
        <v>2196</v>
      </c>
      <c r="S367">
        <v>2013</v>
      </c>
      <c r="T367">
        <v>-1</v>
      </c>
      <c r="U367">
        <v>696</v>
      </c>
      <c r="V367">
        <v>1907</v>
      </c>
      <c r="W367">
        <v>2336</v>
      </c>
      <c r="X367">
        <v>1017</v>
      </c>
      <c r="Y367">
        <v>1120</v>
      </c>
      <c r="Z367">
        <v>791</v>
      </c>
      <c r="AH367" t="s">
        <v>577</v>
      </c>
    </row>
    <row r="368" spans="1:34" x14ac:dyDescent="0.25">
      <c r="A368" t="s">
        <v>850</v>
      </c>
      <c r="B368" t="s">
        <v>889</v>
      </c>
      <c r="D368" t="s">
        <v>890</v>
      </c>
      <c r="E368">
        <v>13.8</v>
      </c>
      <c r="F368">
        <v>13.8</v>
      </c>
      <c r="G368">
        <v>10000</v>
      </c>
      <c r="H368">
        <v>468</v>
      </c>
      <c r="I368">
        <v>746</v>
      </c>
      <c r="J368">
        <v>1254</v>
      </c>
      <c r="K368">
        <v>1507</v>
      </c>
      <c r="L368">
        <v>1479</v>
      </c>
      <c r="M368">
        <v>882</v>
      </c>
      <c r="N368">
        <v>1161</v>
      </c>
      <c r="O368">
        <v>843</v>
      </c>
      <c r="P368">
        <v>1579</v>
      </c>
      <c r="Q368">
        <v>1943</v>
      </c>
      <c r="R368">
        <v>1783</v>
      </c>
      <c r="S368">
        <v>8</v>
      </c>
      <c r="T368">
        <v>1528</v>
      </c>
      <c r="U368">
        <v>1756</v>
      </c>
      <c r="V368">
        <v>1643</v>
      </c>
      <c r="W368">
        <v>1948</v>
      </c>
      <c r="X368">
        <v>636</v>
      </c>
      <c r="Y368">
        <v>946</v>
      </c>
      <c r="Z368">
        <v>601</v>
      </c>
      <c r="AH368" t="s">
        <v>577</v>
      </c>
    </row>
    <row r="369" spans="1:34" x14ac:dyDescent="0.25">
      <c r="A369" t="s">
        <v>850</v>
      </c>
      <c r="B369" t="s">
        <v>891</v>
      </c>
      <c r="D369" t="s">
        <v>892</v>
      </c>
      <c r="E369">
        <v>13.8</v>
      </c>
      <c r="F369">
        <v>13.8</v>
      </c>
      <c r="G369">
        <v>10000</v>
      </c>
      <c r="H369">
        <v>464</v>
      </c>
      <c r="I369">
        <v>55</v>
      </c>
      <c r="J369">
        <v>357</v>
      </c>
      <c r="K369">
        <v>177</v>
      </c>
      <c r="L369">
        <v>101</v>
      </c>
      <c r="M369">
        <v>-120</v>
      </c>
      <c r="N369">
        <v>-3</v>
      </c>
      <c r="O369">
        <v>116</v>
      </c>
      <c r="P369">
        <v>348</v>
      </c>
      <c r="Q369">
        <v>240</v>
      </c>
      <c r="R369">
        <v>86</v>
      </c>
      <c r="S369">
        <v>594</v>
      </c>
      <c r="T369">
        <v>256</v>
      </c>
      <c r="U369">
        <v>477</v>
      </c>
      <c r="V369">
        <v>172</v>
      </c>
      <c r="W369">
        <v>589</v>
      </c>
      <c r="X369">
        <v>-333</v>
      </c>
      <c r="Y369">
        <v>-297</v>
      </c>
      <c r="Z369">
        <v>-350</v>
      </c>
      <c r="AH369" t="s">
        <v>577</v>
      </c>
    </row>
    <row r="370" spans="1:34" x14ac:dyDescent="0.25">
      <c r="A370" t="s">
        <v>850</v>
      </c>
      <c r="B370" t="s">
        <v>893</v>
      </c>
      <c r="D370" t="s">
        <v>894</v>
      </c>
      <c r="E370">
        <v>13.8</v>
      </c>
      <c r="F370">
        <v>13.8</v>
      </c>
      <c r="G370">
        <v>10000</v>
      </c>
      <c r="H370">
        <v>1280</v>
      </c>
      <c r="I370">
        <v>933</v>
      </c>
      <c r="J370">
        <v>1538</v>
      </c>
      <c r="K370">
        <v>1132</v>
      </c>
      <c r="L370">
        <v>1271</v>
      </c>
      <c r="M370">
        <v>602</v>
      </c>
      <c r="N370">
        <v>1</v>
      </c>
      <c r="O370">
        <v>1022</v>
      </c>
      <c r="P370">
        <v>1632</v>
      </c>
      <c r="Q370">
        <v>1572</v>
      </c>
      <c r="R370">
        <v>1299</v>
      </c>
      <c r="S370">
        <v>342</v>
      </c>
      <c r="T370">
        <v>1611</v>
      </c>
      <c r="U370">
        <v>1640</v>
      </c>
      <c r="V370">
        <v>1117</v>
      </c>
      <c r="W370">
        <v>1335</v>
      </c>
      <c r="X370">
        <v>37</v>
      </c>
      <c r="Y370">
        <v>274</v>
      </c>
      <c r="Z370">
        <v>164</v>
      </c>
      <c r="AH370" t="s">
        <v>577</v>
      </c>
    </row>
    <row r="371" spans="1:34" x14ac:dyDescent="0.25">
      <c r="A371" t="s">
        <v>850</v>
      </c>
      <c r="B371" t="s">
        <v>895</v>
      </c>
      <c r="D371" t="s">
        <v>896</v>
      </c>
      <c r="E371">
        <v>13.8</v>
      </c>
      <c r="F371">
        <v>13.8</v>
      </c>
      <c r="G371">
        <v>10058.08832158477</v>
      </c>
      <c r="H371">
        <v>44</v>
      </c>
      <c r="I371">
        <v>-63</v>
      </c>
      <c r="J371">
        <v>491</v>
      </c>
      <c r="K371">
        <v>345</v>
      </c>
      <c r="L371">
        <v>247</v>
      </c>
      <c r="M371">
        <v>-270</v>
      </c>
      <c r="N371">
        <v>268</v>
      </c>
      <c r="O371">
        <v>372</v>
      </c>
      <c r="P371">
        <v>684</v>
      </c>
      <c r="Q371">
        <v>577</v>
      </c>
      <c r="R371">
        <v>303</v>
      </c>
      <c r="S371">
        <v>62</v>
      </c>
      <c r="T371">
        <v>173</v>
      </c>
      <c r="U371">
        <v>16</v>
      </c>
      <c r="V371">
        <v>-268</v>
      </c>
      <c r="W371">
        <v>232</v>
      </c>
      <c r="X371">
        <v>-384</v>
      </c>
      <c r="Y371">
        <v>-582</v>
      </c>
      <c r="Z371">
        <v>-815</v>
      </c>
      <c r="AH371" t="s">
        <v>577</v>
      </c>
    </row>
    <row r="372" spans="1:34" x14ac:dyDescent="0.25">
      <c r="A372" t="s">
        <v>850</v>
      </c>
      <c r="B372" t="s">
        <v>897</v>
      </c>
      <c r="D372" t="s">
        <v>898</v>
      </c>
      <c r="E372">
        <v>13.8</v>
      </c>
      <c r="F372">
        <v>13.8</v>
      </c>
      <c r="G372">
        <v>10000</v>
      </c>
      <c r="H372">
        <v>1704</v>
      </c>
      <c r="I372">
        <v>1049</v>
      </c>
      <c r="J372">
        <v>1572</v>
      </c>
      <c r="K372">
        <v>1339</v>
      </c>
      <c r="L372">
        <v>1377</v>
      </c>
      <c r="M372">
        <v>766</v>
      </c>
      <c r="N372">
        <v>1016</v>
      </c>
      <c r="O372">
        <v>1092</v>
      </c>
      <c r="P372">
        <v>1052</v>
      </c>
      <c r="Q372">
        <v>1866</v>
      </c>
      <c r="R372">
        <v>798</v>
      </c>
      <c r="S372">
        <v>1673</v>
      </c>
      <c r="T372">
        <v>762</v>
      </c>
      <c r="U372">
        <v>643</v>
      </c>
      <c r="V372">
        <v>1257</v>
      </c>
      <c r="W372">
        <v>1220</v>
      </c>
      <c r="X372">
        <v>23</v>
      </c>
      <c r="Y372">
        <v>374</v>
      </c>
      <c r="Z372">
        <v>5</v>
      </c>
      <c r="AH372" t="s">
        <v>577</v>
      </c>
    </row>
    <row r="373" spans="1:34" x14ac:dyDescent="0.25">
      <c r="A373" t="s">
        <v>850</v>
      </c>
      <c r="B373" t="s">
        <v>899</v>
      </c>
      <c r="D373" t="s">
        <v>900</v>
      </c>
      <c r="E373">
        <v>13.8</v>
      </c>
      <c r="F373">
        <v>13.8</v>
      </c>
      <c r="G373">
        <v>10000</v>
      </c>
      <c r="H373">
        <v>-2607</v>
      </c>
      <c r="I373">
        <v>-3236</v>
      </c>
      <c r="J373">
        <v>-2594</v>
      </c>
      <c r="K373">
        <v>-2923</v>
      </c>
      <c r="L373">
        <v>-2674</v>
      </c>
      <c r="M373">
        <v>-3005</v>
      </c>
      <c r="N373">
        <v>-2870</v>
      </c>
      <c r="O373">
        <v>-2685</v>
      </c>
      <c r="P373">
        <v>-3499</v>
      </c>
      <c r="Q373">
        <v>-3293</v>
      </c>
      <c r="R373">
        <v>-3331</v>
      </c>
      <c r="S373">
        <v>-3308</v>
      </c>
      <c r="T373">
        <v>-3272</v>
      </c>
      <c r="U373">
        <v>-3373</v>
      </c>
      <c r="V373">
        <v>-3435</v>
      </c>
      <c r="W373">
        <v>-3240</v>
      </c>
      <c r="X373">
        <v>-4014</v>
      </c>
      <c r="Y373">
        <v>-3567</v>
      </c>
      <c r="Z373">
        <v>-4014</v>
      </c>
      <c r="AH373" t="s">
        <v>577</v>
      </c>
    </row>
    <row r="374" spans="1:34" x14ac:dyDescent="0.25">
      <c r="A374" t="s">
        <v>850</v>
      </c>
      <c r="B374" t="s">
        <v>901</v>
      </c>
      <c r="D374" t="s">
        <v>902</v>
      </c>
      <c r="E374">
        <v>13.8</v>
      </c>
      <c r="F374">
        <v>13.8</v>
      </c>
      <c r="G374">
        <v>10000</v>
      </c>
      <c r="H374">
        <v>222</v>
      </c>
      <c r="I374">
        <v>-82</v>
      </c>
      <c r="J374">
        <v>303</v>
      </c>
      <c r="K374">
        <v>-113</v>
      </c>
      <c r="L374">
        <v>-114</v>
      </c>
      <c r="M374">
        <v>-352</v>
      </c>
      <c r="N374">
        <v>-169</v>
      </c>
      <c r="O374">
        <v>19</v>
      </c>
      <c r="P374">
        <v>122</v>
      </c>
      <c r="Q374">
        <v>405</v>
      </c>
      <c r="R374">
        <v>86</v>
      </c>
      <c r="S374">
        <v>199</v>
      </c>
      <c r="T374">
        <v>2</v>
      </c>
      <c r="U374">
        <v>-9</v>
      </c>
      <c r="V374">
        <v>-334</v>
      </c>
      <c r="W374">
        <v>149</v>
      </c>
      <c r="X374">
        <v>-656</v>
      </c>
      <c r="Y374">
        <v>-542</v>
      </c>
      <c r="Z374">
        <v>-878</v>
      </c>
      <c r="AH374" t="s">
        <v>577</v>
      </c>
    </row>
    <row r="375" spans="1:34" x14ac:dyDescent="0.25">
      <c r="A375" t="s">
        <v>903</v>
      </c>
      <c r="B375" t="s">
        <v>904</v>
      </c>
      <c r="D375" t="s">
        <v>905</v>
      </c>
      <c r="E375">
        <v>13.8</v>
      </c>
      <c r="F375">
        <v>13.8</v>
      </c>
      <c r="G375">
        <v>12000</v>
      </c>
      <c r="H375">
        <v>58</v>
      </c>
      <c r="I375">
        <v>-521</v>
      </c>
      <c r="J375">
        <v>-9</v>
      </c>
      <c r="K375">
        <v>-382</v>
      </c>
      <c r="L375">
        <v>-385</v>
      </c>
      <c r="M375">
        <v>-685</v>
      </c>
      <c r="N375">
        <v>-383</v>
      </c>
      <c r="O375">
        <v>-247</v>
      </c>
      <c r="P375">
        <v>-176</v>
      </c>
      <c r="Q375">
        <v>-21</v>
      </c>
      <c r="R375">
        <v>-294</v>
      </c>
      <c r="S375">
        <v>-135</v>
      </c>
      <c r="T375">
        <v>-475</v>
      </c>
      <c r="U375">
        <v>-381</v>
      </c>
      <c r="V375">
        <v>-631</v>
      </c>
      <c r="W375">
        <v>-411</v>
      </c>
      <c r="X375">
        <v>-1204</v>
      </c>
      <c r="Y375">
        <v>-1059</v>
      </c>
      <c r="Z375">
        <v>-1389</v>
      </c>
      <c r="AH375" t="s">
        <v>577</v>
      </c>
    </row>
    <row r="376" spans="1:34" x14ac:dyDescent="0.25">
      <c r="A376" t="s">
        <v>903</v>
      </c>
      <c r="B376" t="s">
        <v>906</v>
      </c>
      <c r="D376" t="s">
        <v>907</v>
      </c>
      <c r="E376">
        <v>13.8</v>
      </c>
      <c r="F376">
        <v>13.8</v>
      </c>
      <c r="G376">
        <v>12000</v>
      </c>
      <c r="H376">
        <v>811</v>
      </c>
      <c r="I376">
        <v>43</v>
      </c>
      <c r="J376">
        <v>798</v>
      </c>
      <c r="K376">
        <v>802</v>
      </c>
      <c r="L376">
        <v>704</v>
      </c>
      <c r="M376">
        <v>270</v>
      </c>
      <c r="N376">
        <v>587</v>
      </c>
      <c r="O376">
        <v>427</v>
      </c>
      <c r="P376">
        <v>721</v>
      </c>
      <c r="Q376">
        <v>317</v>
      </c>
      <c r="R376">
        <v>778</v>
      </c>
      <c r="S376">
        <v>716</v>
      </c>
      <c r="T376">
        <v>845</v>
      </c>
      <c r="U376">
        <v>815</v>
      </c>
      <c r="V376">
        <v>803</v>
      </c>
      <c r="W376">
        <v>990</v>
      </c>
      <c r="X376">
        <v>346</v>
      </c>
      <c r="Y376">
        <v>161</v>
      </c>
      <c r="Z376">
        <v>132</v>
      </c>
      <c r="AH376" t="s">
        <v>577</v>
      </c>
    </row>
    <row r="377" spans="1:34" x14ac:dyDescent="0.25">
      <c r="A377" t="s">
        <v>903</v>
      </c>
      <c r="B377" t="s">
        <v>908</v>
      </c>
      <c r="D377" t="s">
        <v>909</v>
      </c>
      <c r="E377">
        <v>13.8</v>
      </c>
      <c r="F377">
        <v>13.8</v>
      </c>
      <c r="G377">
        <v>12000</v>
      </c>
      <c r="H377">
        <v>500</v>
      </c>
      <c r="I377">
        <v>180</v>
      </c>
      <c r="J377">
        <v>544</v>
      </c>
      <c r="K377">
        <v>468</v>
      </c>
      <c r="L377">
        <v>488</v>
      </c>
      <c r="M377">
        <v>332</v>
      </c>
      <c r="N377">
        <v>452</v>
      </c>
      <c r="O377">
        <v>174</v>
      </c>
      <c r="P377">
        <v>43</v>
      </c>
      <c r="Q377">
        <v>83</v>
      </c>
      <c r="R377">
        <v>476</v>
      </c>
      <c r="S377">
        <v>564</v>
      </c>
      <c r="T377">
        <v>331</v>
      </c>
      <c r="U377">
        <v>468</v>
      </c>
      <c r="V377">
        <v>659</v>
      </c>
      <c r="W377">
        <v>652</v>
      </c>
      <c r="X377">
        <v>448</v>
      </c>
      <c r="Y377">
        <v>28</v>
      </c>
      <c r="Z377">
        <v>322</v>
      </c>
      <c r="AH377" t="s">
        <v>577</v>
      </c>
    </row>
    <row r="378" spans="1:34" x14ac:dyDescent="0.25">
      <c r="A378" t="s">
        <v>903</v>
      </c>
      <c r="B378" t="s">
        <v>910</v>
      </c>
      <c r="D378" t="s">
        <v>911</v>
      </c>
      <c r="E378">
        <v>13.8</v>
      </c>
      <c r="F378">
        <v>13.8</v>
      </c>
      <c r="G378">
        <v>12000</v>
      </c>
      <c r="H378">
        <v>854</v>
      </c>
      <c r="I378">
        <v>623</v>
      </c>
      <c r="J378">
        <v>983</v>
      </c>
      <c r="K378">
        <v>786</v>
      </c>
      <c r="L378">
        <v>786</v>
      </c>
      <c r="M378">
        <v>217</v>
      </c>
      <c r="N378">
        <v>777</v>
      </c>
      <c r="O378">
        <v>680</v>
      </c>
      <c r="P378">
        <v>331</v>
      </c>
      <c r="Q378">
        <v>585</v>
      </c>
      <c r="R378">
        <v>940</v>
      </c>
      <c r="S378">
        <v>785</v>
      </c>
      <c r="T378">
        <v>790</v>
      </c>
      <c r="U378">
        <v>115</v>
      </c>
      <c r="V378">
        <v>356</v>
      </c>
      <c r="W378">
        <v>1054</v>
      </c>
      <c r="X378">
        <v>236</v>
      </c>
      <c r="Y378">
        <v>216</v>
      </c>
      <c r="Z378">
        <v>-277</v>
      </c>
      <c r="AH378" t="s">
        <v>577</v>
      </c>
    </row>
    <row r="379" spans="1:34" x14ac:dyDescent="0.25">
      <c r="A379" t="s">
        <v>903</v>
      </c>
      <c r="B379" t="s">
        <v>912</v>
      </c>
      <c r="D379" t="s">
        <v>913</v>
      </c>
      <c r="E379">
        <v>13.8</v>
      </c>
      <c r="F379">
        <v>13.8</v>
      </c>
      <c r="G379">
        <v>12000</v>
      </c>
      <c r="H379">
        <v>1127</v>
      </c>
      <c r="I379">
        <v>437</v>
      </c>
      <c r="J379">
        <v>1069</v>
      </c>
      <c r="K379">
        <v>1119</v>
      </c>
      <c r="L379">
        <v>1024</v>
      </c>
      <c r="M379">
        <v>662</v>
      </c>
      <c r="N379">
        <v>955</v>
      </c>
      <c r="O379">
        <v>436</v>
      </c>
      <c r="P379">
        <v>1240</v>
      </c>
      <c r="Q379">
        <v>688</v>
      </c>
      <c r="R379">
        <v>1206</v>
      </c>
      <c r="S379">
        <v>1196</v>
      </c>
      <c r="T379">
        <v>1190</v>
      </c>
      <c r="U379">
        <v>796</v>
      </c>
      <c r="V379">
        <v>1101</v>
      </c>
      <c r="W379">
        <v>1229</v>
      </c>
      <c r="X379">
        <v>796</v>
      </c>
      <c r="Y379">
        <v>400</v>
      </c>
      <c r="Z379">
        <v>492</v>
      </c>
      <c r="AH379" t="s">
        <v>577</v>
      </c>
    </row>
    <row r="380" spans="1:34" x14ac:dyDescent="0.25">
      <c r="A380" t="s">
        <v>903</v>
      </c>
      <c r="B380" t="s">
        <v>914</v>
      </c>
      <c r="D380" t="s">
        <v>915</v>
      </c>
      <c r="E380">
        <v>13.8</v>
      </c>
      <c r="F380">
        <v>13.8</v>
      </c>
      <c r="G380">
        <v>12000</v>
      </c>
      <c r="H380">
        <v>610</v>
      </c>
      <c r="I380">
        <v>483</v>
      </c>
      <c r="J380">
        <v>846</v>
      </c>
      <c r="K380">
        <v>570</v>
      </c>
      <c r="L380">
        <v>568</v>
      </c>
      <c r="M380">
        <v>196</v>
      </c>
      <c r="N380">
        <v>433</v>
      </c>
      <c r="O380">
        <v>594</v>
      </c>
      <c r="P380">
        <v>840</v>
      </c>
      <c r="Q380">
        <v>699</v>
      </c>
      <c r="R380">
        <v>729</v>
      </c>
      <c r="S380">
        <v>374</v>
      </c>
      <c r="T380">
        <v>770</v>
      </c>
      <c r="U380">
        <v>154</v>
      </c>
      <c r="V380">
        <v>603</v>
      </c>
      <c r="W380">
        <v>14</v>
      </c>
      <c r="X380">
        <v>61</v>
      </c>
      <c r="Y380">
        <v>223</v>
      </c>
      <c r="Z380">
        <v>-55</v>
      </c>
      <c r="AH380" t="s">
        <v>577</v>
      </c>
    </row>
    <row r="381" spans="1:34" x14ac:dyDescent="0.25">
      <c r="A381" t="s">
        <v>903</v>
      </c>
      <c r="B381" t="s">
        <v>916</v>
      </c>
      <c r="D381" t="s">
        <v>917</v>
      </c>
      <c r="E381">
        <v>13.8</v>
      </c>
      <c r="F381">
        <v>13.8</v>
      </c>
      <c r="G381">
        <v>8000</v>
      </c>
      <c r="H381">
        <v>-72</v>
      </c>
      <c r="I381">
        <v>-291</v>
      </c>
      <c r="J381">
        <v>21</v>
      </c>
      <c r="K381">
        <v>-194</v>
      </c>
      <c r="L381">
        <v>-158</v>
      </c>
      <c r="M381">
        <v>-327</v>
      </c>
      <c r="N381">
        <v>-237</v>
      </c>
      <c r="O381">
        <v>-140</v>
      </c>
      <c r="P381">
        <v>-77</v>
      </c>
      <c r="Q381">
        <v>-14</v>
      </c>
      <c r="R381">
        <v>-111</v>
      </c>
      <c r="S381">
        <v>-145</v>
      </c>
      <c r="T381">
        <v>-259</v>
      </c>
      <c r="U381">
        <v>-209</v>
      </c>
      <c r="V381">
        <v>-202</v>
      </c>
      <c r="W381">
        <v>-87</v>
      </c>
      <c r="X381">
        <v>-523</v>
      </c>
      <c r="Y381">
        <v>-881</v>
      </c>
      <c r="Z381">
        <v>-1246</v>
      </c>
      <c r="AH381" t="s">
        <v>577</v>
      </c>
    </row>
    <row r="382" spans="1:34" x14ac:dyDescent="0.25">
      <c r="A382" t="s">
        <v>903</v>
      </c>
      <c r="B382" t="s">
        <v>918</v>
      </c>
      <c r="D382" t="s">
        <v>919</v>
      </c>
      <c r="E382">
        <v>13.8</v>
      </c>
      <c r="F382">
        <v>13.8</v>
      </c>
      <c r="G382">
        <v>12000</v>
      </c>
      <c r="H382">
        <v>-7</v>
      </c>
      <c r="I382">
        <v>-288</v>
      </c>
      <c r="J382">
        <v>24</v>
      </c>
      <c r="K382">
        <v>-93</v>
      </c>
      <c r="L382">
        <v>-127</v>
      </c>
      <c r="M382">
        <v>-328</v>
      </c>
      <c r="N382">
        <v>-66</v>
      </c>
      <c r="O382">
        <v>-46</v>
      </c>
      <c r="P382">
        <v>102</v>
      </c>
      <c r="Q382">
        <v>56</v>
      </c>
      <c r="R382">
        <v>-29</v>
      </c>
      <c r="S382">
        <v>-118</v>
      </c>
      <c r="T382">
        <v>-87</v>
      </c>
      <c r="U382">
        <v>-35</v>
      </c>
      <c r="V382">
        <v>-346</v>
      </c>
      <c r="W382">
        <v>-242</v>
      </c>
      <c r="X382">
        <v>-471</v>
      </c>
      <c r="Y382">
        <v>-378</v>
      </c>
      <c r="Z382">
        <v>-629</v>
      </c>
      <c r="AH382" t="s">
        <v>577</v>
      </c>
    </row>
    <row r="383" spans="1:34" x14ac:dyDescent="0.25">
      <c r="A383" t="s">
        <v>920</v>
      </c>
      <c r="B383" t="s">
        <v>921</v>
      </c>
      <c r="D383" t="s">
        <v>922</v>
      </c>
      <c r="E383">
        <v>13.8</v>
      </c>
      <c r="F383">
        <v>13.8</v>
      </c>
      <c r="G383">
        <v>6000</v>
      </c>
      <c r="H383">
        <v>422</v>
      </c>
      <c r="I383">
        <v>31</v>
      </c>
      <c r="J383">
        <v>-3475</v>
      </c>
      <c r="K383">
        <v>-3553</v>
      </c>
      <c r="L383">
        <v>1</v>
      </c>
      <c r="M383">
        <v>1574</v>
      </c>
      <c r="N383">
        <v>1326</v>
      </c>
      <c r="O383">
        <v>29</v>
      </c>
      <c r="P383">
        <v>1</v>
      </c>
      <c r="Q383">
        <v>1769</v>
      </c>
      <c r="R383">
        <v>432</v>
      </c>
      <c r="S383">
        <v>-3047</v>
      </c>
      <c r="T383">
        <v>-2923</v>
      </c>
      <c r="U383">
        <v>-2640</v>
      </c>
      <c r="V383">
        <v>-3910</v>
      </c>
      <c r="W383">
        <v>-2471</v>
      </c>
      <c r="X383">
        <v>-2680</v>
      </c>
      <c r="Y383">
        <v>-2795</v>
      </c>
      <c r="Z383">
        <v>-2874</v>
      </c>
      <c r="AH383" t="s">
        <v>577</v>
      </c>
    </row>
    <row r="384" spans="1:34" x14ac:dyDescent="0.25">
      <c r="A384" t="s">
        <v>920</v>
      </c>
      <c r="B384" t="s">
        <v>923</v>
      </c>
      <c r="D384" t="s">
        <v>924</v>
      </c>
      <c r="E384">
        <v>13.8</v>
      </c>
      <c r="F384">
        <v>13.8</v>
      </c>
      <c r="G384">
        <v>6740.4489227350432</v>
      </c>
      <c r="H384">
        <v>721</v>
      </c>
      <c r="I384">
        <v>487</v>
      </c>
      <c r="J384">
        <v>519</v>
      </c>
      <c r="K384">
        <v>780</v>
      </c>
      <c r="L384">
        <v>1</v>
      </c>
      <c r="M384">
        <v>1046</v>
      </c>
      <c r="N384">
        <v>849</v>
      </c>
      <c r="O384">
        <v>448</v>
      </c>
      <c r="P384">
        <v>-1</v>
      </c>
      <c r="Q384">
        <v>728</v>
      </c>
      <c r="R384">
        <v>367</v>
      </c>
      <c r="S384">
        <v>1</v>
      </c>
      <c r="T384">
        <v>699</v>
      </c>
      <c r="U384">
        <v>844</v>
      </c>
      <c r="V384">
        <v>749</v>
      </c>
      <c r="W384">
        <v>279</v>
      </c>
      <c r="X384">
        <v>636</v>
      </c>
      <c r="Y384">
        <v>885</v>
      </c>
      <c r="Z384">
        <v>860</v>
      </c>
      <c r="AH384" t="s">
        <v>577</v>
      </c>
    </row>
    <row r="385" spans="1:34" x14ac:dyDescent="0.25">
      <c r="A385" t="s">
        <v>925</v>
      </c>
      <c r="B385" t="s">
        <v>926</v>
      </c>
      <c r="D385" t="s">
        <v>927</v>
      </c>
      <c r="E385">
        <v>13.8</v>
      </c>
      <c r="F385">
        <v>13.8</v>
      </c>
      <c r="G385">
        <v>7000.0000000000009</v>
      </c>
      <c r="H385">
        <v>222</v>
      </c>
      <c r="I385">
        <v>323</v>
      </c>
      <c r="J385">
        <v>229</v>
      </c>
      <c r="K385">
        <v>118</v>
      </c>
      <c r="L385">
        <v>48</v>
      </c>
      <c r="M385">
        <v>-15</v>
      </c>
      <c r="N385">
        <v>82</v>
      </c>
      <c r="O385">
        <v>171</v>
      </c>
      <c r="P385">
        <v>-57</v>
      </c>
      <c r="Q385">
        <v>111</v>
      </c>
      <c r="R385">
        <v>-2</v>
      </c>
      <c r="S385">
        <v>74</v>
      </c>
      <c r="T385">
        <v>-3</v>
      </c>
      <c r="U385">
        <v>9</v>
      </c>
      <c r="V385">
        <v>11</v>
      </c>
      <c r="W385">
        <v>-27</v>
      </c>
      <c r="X385">
        <v>-427</v>
      </c>
      <c r="Y385">
        <v>-278</v>
      </c>
      <c r="Z385">
        <v>-519</v>
      </c>
      <c r="AH385" t="s">
        <v>577</v>
      </c>
    </row>
    <row r="386" spans="1:34" x14ac:dyDescent="0.25">
      <c r="A386" t="s">
        <v>925</v>
      </c>
      <c r="B386" t="s">
        <v>928</v>
      </c>
      <c r="D386" t="s">
        <v>929</v>
      </c>
      <c r="E386">
        <v>13.8</v>
      </c>
      <c r="F386">
        <v>13.8</v>
      </c>
      <c r="G386">
        <v>7170.6903433351517</v>
      </c>
      <c r="H386">
        <v>-251</v>
      </c>
      <c r="I386">
        <v>-420</v>
      </c>
      <c r="J386">
        <v>-255</v>
      </c>
      <c r="K386">
        <v>-620</v>
      </c>
      <c r="L386">
        <v>-477</v>
      </c>
      <c r="M386">
        <v>-741</v>
      </c>
      <c r="N386">
        <v>-681</v>
      </c>
      <c r="O386">
        <v>-597</v>
      </c>
      <c r="P386">
        <v>-429</v>
      </c>
      <c r="Q386">
        <v>-309</v>
      </c>
      <c r="R386">
        <v>-462</v>
      </c>
      <c r="S386">
        <v>-230</v>
      </c>
      <c r="T386">
        <v>-438</v>
      </c>
      <c r="U386">
        <v>-871</v>
      </c>
      <c r="V386">
        <v>-605</v>
      </c>
      <c r="W386">
        <v>-726</v>
      </c>
      <c r="X386">
        <v>-1002</v>
      </c>
      <c r="Y386">
        <v>-1208</v>
      </c>
      <c r="Z386">
        <v>-1588</v>
      </c>
      <c r="AH386" t="s">
        <v>577</v>
      </c>
    </row>
    <row r="387" spans="1:34" x14ac:dyDescent="0.25">
      <c r="A387" t="s">
        <v>925</v>
      </c>
      <c r="B387" t="s">
        <v>930</v>
      </c>
      <c r="D387" t="s">
        <v>931</v>
      </c>
      <c r="E387">
        <v>34.5</v>
      </c>
      <c r="F387">
        <v>34.5</v>
      </c>
      <c r="G387">
        <v>5999.9999999999991</v>
      </c>
      <c r="H387">
        <v>263</v>
      </c>
      <c r="I387">
        <v>22</v>
      </c>
      <c r="J387">
        <v>-580</v>
      </c>
      <c r="K387">
        <v>-488</v>
      </c>
      <c r="L387">
        <v>-659</v>
      </c>
      <c r="M387">
        <v>-633</v>
      </c>
      <c r="N387">
        <v>-494</v>
      </c>
      <c r="O387">
        <v>-237</v>
      </c>
      <c r="P387">
        <v>-345</v>
      </c>
      <c r="Q387">
        <v>-348</v>
      </c>
      <c r="R387">
        <v>-724</v>
      </c>
      <c r="S387">
        <v>-550</v>
      </c>
      <c r="T387">
        <v>-679</v>
      </c>
      <c r="U387">
        <v>-548</v>
      </c>
      <c r="V387">
        <v>-1061</v>
      </c>
      <c r="W387">
        <v>-1468</v>
      </c>
      <c r="X387">
        <v>-800</v>
      </c>
      <c r="Y387">
        <v>-829</v>
      </c>
      <c r="Z387">
        <v>-733</v>
      </c>
      <c r="AH387" t="s">
        <v>577</v>
      </c>
    </row>
    <row r="388" spans="1:34" x14ac:dyDescent="0.25">
      <c r="A388" t="s">
        <v>925</v>
      </c>
      <c r="B388" t="s">
        <v>932</v>
      </c>
      <c r="D388" t="s">
        <v>933</v>
      </c>
      <c r="E388">
        <v>34.5</v>
      </c>
      <c r="F388">
        <v>34.5</v>
      </c>
      <c r="G388">
        <v>5975.5752861126266</v>
      </c>
      <c r="H388">
        <v>-10</v>
      </c>
      <c r="I388">
        <v>-1</v>
      </c>
      <c r="J388">
        <v>-558</v>
      </c>
      <c r="K388">
        <v>158</v>
      </c>
      <c r="L388">
        <v>54</v>
      </c>
      <c r="M388">
        <v>-15</v>
      </c>
      <c r="N388">
        <v>111</v>
      </c>
      <c r="O388">
        <v>94</v>
      </c>
      <c r="P388">
        <v>192</v>
      </c>
      <c r="Q388">
        <v>-9</v>
      </c>
      <c r="R388">
        <v>-53</v>
      </c>
      <c r="S388">
        <v>30</v>
      </c>
      <c r="T388">
        <v>121</v>
      </c>
      <c r="U388">
        <v>-1</v>
      </c>
      <c r="V388">
        <v>-94</v>
      </c>
      <c r="W388">
        <v>128</v>
      </c>
      <c r="X388">
        <v>-500</v>
      </c>
      <c r="Y388">
        <v>-91</v>
      </c>
      <c r="Z388">
        <v>-201</v>
      </c>
      <c r="AH388" t="s">
        <v>577</v>
      </c>
    </row>
    <row r="389" spans="1:34" x14ac:dyDescent="0.25">
      <c r="A389" t="s">
        <v>934</v>
      </c>
      <c r="B389" t="s">
        <v>935</v>
      </c>
      <c r="D389" t="s">
        <v>936</v>
      </c>
      <c r="E389">
        <v>13.8</v>
      </c>
      <c r="F389">
        <v>13.8</v>
      </c>
      <c r="G389">
        <v>10000</v>
      </c>
      <c r="H389">
        <v>627</v>
      </c>
      <c r="I389">
        <v>168</v>
      </c>
      <c r="J389">
        <v>610</v>
      </c>
      <c r="K389">
        <v>384</v>
      </c>
      <c r="L389">
        <v>-1</v>
      </c>
      <c r="M389">
        <v>106</v>
      </c>
      <c r="N389">
        <v>169</v>
      </c>
      <c r="O389">
        <v>255</v>
      </c>
      <c r="P389">
        <v>565</v>
      </c>
      <c r="Q389">
        <v>489</v>
      </c>
      <c r="R389">
        <v>360</v>
      </c>
      <c r="S389">
        <v>194</v>
      </c>
      <c r="T389">
        <v>234</v>
      </c>
      <c r="U389">
        <v>152</v>
      </c>
      <c r="V389">
        <v>-109</v>
      </c>
      <c r="W389">
        <v>82</v>
      </c>
      <c r="X389">
        <v>-354</v>
      </c>
      <c r="Y389">
        <v>-249</v>
      </c>
      <c r="Z389">
        <v>-413</v>
      </c>
      <c r="AH389" t="s">
        <v>577</v>
      </c>
    </row>
    <row r="390" spans="1:34" x14ac:dyDescent="0.25">
      <c r="A390" t="s">
        <v>934</v>
      </c>
      <c r="B390" t="s">
        <v>937</v>
      </c>
      <c r="D390" t="s">
        <v>938</v>
      </c>
      <c r="E390">
        <v>13.8</v>
      </c>
      <c r="F390">
        <v>13.8</v>
      </c>
      <c r="G390">
        <v>10000</v>
      </c>
      <c r="H390">
        <v>302</v>
      </c>
      <c r="I390">
        <v>99</v>
      </c>
      <c r="J390">
        <v>321</v>
      </c>
      <c r="K390">
        <v>134</v>
      </c>
      <c r="L390">
        <v>111</v>
      </c>
      <c r="M390">
        <v>-123</v>
      </c>
      <c r="N390">
        <v>22</v>
      </c>
      <c r="O390">
        <v>169</v>
      </c>
      <c r="P390">
        <v>164</v>
      </c>
      <c r="Q390">
        <v>328</v>
      </c>
      <c r="R390">
        <v>-37</v>
      </c>
      <c r="S390">
        <v>41</v>
      </c>
      <c r="T390">
        <v>15</v>
      </c>
      <c r="U390">
        <v>64</v>
      </c>
      <c r="V390">
        <v>-29</v>
      </c>
      <c r="W390">
        <v>18</v>
      </c>
      <c r="X390">
        <v>-455</v>
      </c>
      <c r="Y390">
        <v>-192</v>
      </c>
      <c r="Z390">
        <v>0</v>
      </c>
      <c r="AH390" t="s">
        <v>577</v>
      </c>
    </row>
    <row r="391" spans="1:34" x14ac:dyDescent="0.25">
      <c r="A391" t="s">
        <v>934</v>
      </c>
      <c r="B391" t="s">
        <v>939</v>
      </c>
      <c r="D391" t="s">
        <v>940</v>
      </c>
      <c r="E391">
        <v>13.8</v>
      </c>
      <c r="F391">
        <v>13.8</v>
      </c>
      <c r="G391">
        <v>10000</v>
      </c>
      <c r="H391">
        <v>0</v>
      </c>
      <c r="I391">
        <v>0</v>
      </c>
      <c r="J391">
        <v>0</v>
      </c>
      <c r="K391">
        <v>0</v>
      </c>
      <c r="L391">
        <v>14</v>
      </c>
      <c r="M391">
        <v>14</v>
      </c>
      <c r="N391">
        <v>17</v>
      </c>
      <c r="O391">
        <v>21</v>
      </c>
      <c r="P391">
        <v>30</v>
      </c>
      <c r="Q391">
        <v>50</v>
      </c>
      <c r="R391">
        <v>53</v>
      </c>
      <c r="S391">
        <v>32</v>
      </c>
      <c r="T391">
        <v>28</v>
      </c>
      <c r="U391">
        <v>31</v>
      </c>
      <c r="V391">
        <v>30</v>
      </c>
      <c r="W391">
        <v>38</v>
      </c>
      <c r="X391">
        <v>16</v>
      </c>
      <c r="Y391">
        <v>8</v>
      </c>
      <c r="Z391">
        <v>17</v>
      </c>
      <c r="AH391" t="s">
        <v>577</v>
      </c>
    </row>
    <row r="392" spans="1:34" x14ac:dyDescent="0.25">
      <c r="A392" t="s">
        <v>934</v>
      </c>
      <c r="B392" t="s">
        <v>941</v>
      </c>
      <c r="D392" t="s">
        <v>942</v>
      </c>
      <c r="E392">
        <v>13.8</v>
      </c>
      <c r="F392">
        <v>13.8</v>
      </c>
      <c r="G392">
        <v>10000</v>
      </c>
      <c r="H392">
        <v>473</v>
      </c>
      <c r="I392">
        <v>305</v>
      </c>
      <c r="J392">
        <v>520</v>
      </c>
      <c r="K392">
        <v>450</v>
      </c>
      <c r="L392">
        <v>452</v>
      </c>
      <c r="M392">
        <v>171</v>
      </c>
      <c r="N392">
        <v>379</v>
      </c>
      <c r="O392">
        <v>428</v>
      </c>
      <c r="P392">
        <v>726</v>
      </c>
      <c r="Q392">
        <v>727</v>
      </c>
      <c r="R392">
        <v>588</v>
      </c>
      <c r="S392">
        <v>305</v>
      </c>
      <c r="T392">
        <v>423</v>
      </c>
      <c r="U392">
        <v>461</v>
      </c>
      <c r="V392">
        <v>337</v>
      </c>
      <c r="W392">
        <v>497</v>
      </c>
      <c r="X392">
        <v>106</v>
      </c>
      <c r="Y392">
        <v>171</v>
      </c>
      <c r="Z392">
        <v>13</v>
      </c>
      <c r="AH392" t="s">
        <v>577</v>
      </c>
    </row>
    <row r="393" spans="1:34" x14ac:dyDescent="0.25">
      <c r="A393" t="s">
        <v>934</v>
      </c>
      <c r="B393" t="s">
        <v>943</v>
      </c>
      <c r="D393" t="s">
        <v>944</v>
      </c>
      <c r="E393">
        <v>13.8</v>
      </c>
      <c r="F393">
        <v>13.8</v>
      </c>
      <c r="G393">
        <v>10000</v>
      </c>
      <c r="H393">
        <v>547</v>
      </c>
      <c r="I393">
        <v>480</v>
      </c>
      <c r="J393">
        <v>1055</v>
      </c>
      <c r="K393">
        <v>967</v>
      </c>
      <c r="L393">
        <v>858</v>
      </c>
      <c r="M393">
        <v>461</v>
      </c>
      <c r="N393">
        <v>1050</v>
      </c>
      <c r="O393">
        <v>661</v>
      </c>
      <c r="P393">
        <v>11</v>
      </c>
      <c r="Q393">
        <v>536</v>
      </c>
      <c r="R393">
        <v>704</v>
      </c>
      <c r="S393">
        <v>713</v>
      </c>
      <c r="T393">
        <v>632</v>
      </c>
      <c r="U393">
        <v>174</v>
      </c>
      <c r="V393">
        <v>121</v>
      </c>
      <c r="W393">
        <v>1038</v>
      </c>
      <c r="X393">
        <v>401</v>
      </c>
      <c r="Y393">
        <v>363</v>
      </c>
      <c r="Z393">
        <v>8</v>
      </c>
      <c r="AH393" t="s">
        <v>577</v>
      </c>
    </row>
    <row r="394" spans="1:34" x14ac:dyDescent="0.25">
      <c r="A394" t="s">
        <v>934</v>
      </c>
      <c r="B394" t="s">
        <v>945</v>
      </c>
      <c r="D394" t="s">
        <v>946</v>
      </c>
      <c r="E394">
        <v>13.8</v>
      </c>
      <c r="F394">
        <v>13.8</v>
      </c>
      <c r="G394">
        <v>10000</v>
      </c>
      <c r="H394">
        <v>7</v>
      </c>
      <c r="I394">
        <v>-72</v>
      </c>
      <c r="J394">
        <v>31</v>
      </c>
      <c r="K394">
        <v>45</v>
      </c>
      <c r="L394">
        <v>-31</v>
      </c>
      <c r="M394">
        <v>-120</v>
      </c>
      <c r="N394">
        <v>-54</v>
      </c>
      <c r="O394">
        <v>-24</v>
      </c>
      <c r="P394">
        <v>38</v>
      </c>
      <c r="Q394">
        <v>103</v>
      </c>
      <c r="R394">
        <v>45</v>
      </c>
      <c r="S394">
        <v>-50</v>
      </c>
      <c r="T394">
        <v>26</v>
      </c>
      <c r="U394">
        <v>-5</v>
      </c>
      <c r="V394">
        <v>-75</v>
      </c>
      <c r="W394">
        <v>42</v>
      </c>
      <c r="X394">
        <v>-175</v>
      </c>
      <c r="Y394">
        <v>-87</v>
      </c>
      <c r="Z394">
        <v>-121</v>
      </c>
      <c r="AH394" t="s">
        <v>577</v>
      </c>
    </row>
    <row r="395" spans="1:34" x14ac:dyDescent="0.25">
      <c r="A395" t="s">
        <v>934</v>
      </c>
      <c r="B395" t="s">
        <v>947</v>
      </c>
      <c r="D395" t="s">
        <v>948</v>
      </c>
      <c r="E395">
        <v>13.8</v>
      </c>
      <c r="F395">
        <v>13.8</v>
      </c>
      <c r="G395">
        <v>10000</v>
      </c>
      <c r="H395">
        <v>623</v>
      </c>
      <c r="I395">
        <v>807</v>
      </c>
      <c r="J395">
        <v>1507</v>
      </c>
      <c r="K395">
        <v>1241</v>
      </c>
      <c r="L395">
        <v>1120</v>
      </c>
      <c r="M395">
        <v>549</v>
      </c>
      <c r="N395">
        <v>1360</v>
      </c>
      <c r="O395">
        <v>1156</v>
      </c>
      <c r="P395">
        <v>-53</v>
      </c>
      <c r="Q395">
        <v>1315</v>
      </c>
      <c r="R395">
        <v>911</v>
      </c>
      <c r="S395">
        <v>880</v>
      </c>
      <c r="T395">
        <v>946</v>
      </c>
      <c r="U395">
        <v>165</v>
      </c>
      <c r="V395">
        <v>800</v>
      </c>
      <c r="W395">
        <v>1719</v>
      </c>
      <c r="X395">
        <v>797</v>
      </c>
      <c r="Y395">
        <v>862</v>
      </c>
      <c r="Z395">
        <v>488</v>
      </c>
      <c r="AH395" t="s">
        <v>577</v>
      </c>
    </row>
    <row r="396" spans="1:34" x14ac:dyDescent="0.25">
      <c r="A396" t="s">
        <v>934</v>
      </c>
      <c r="B396" t="s">
        <v>949</v>
      </c>
      <c r="D396" t="s">
        <v>950</v>
      </c>
      <c r="E396">
        <v>13.8</v>
      </c>
      <c r="F396">
        <v>13.8</v>
      </c>
      <c r="G396">
        <v>10000</v>
      </c>
      <c r="H396">
        <v>379</v>
      </c>
      <c r="I396">
        <v>308</v>
      </c>
      <c r="J396">
        <v>724</v>
      </c>
      <c r="K396">
        <v>634</v>
      </c>
      <c r="L396">
        <v>624</v>
      </c>
      <c r="M396">
        <v>301</v>
      </c>
      <c r="N396">
        <v>627</v>
      </c>
      <c r="O396">
        <v>-41</v>
      </c>
      <c r="P396">
        <v>696</v>
      </c>
      <c r="Q396">
        <v>881</v>
      </c>
      <c r="R396">
        <v>668</v>
      </c>
      <c r="S396">
        <v>524</v>
      </c>
      <c r="T396">
        <v>719</v>
      </c>
      <c r="U396">
        <v>466</v>
      </c>
      <c r="V396">
        <v>395</v>
      </c>
      <c r="W396">
        <v>785</v>
      </c>
      <c r="X396">
        <v>481</v>
      </c>
      <c r="Y396">
        <v>564</v>
      </c>
      <c r="Z396">
        <v>389</v>
      </c>
      <c r="AH396" t="s">
        <v>577</v>
      </c>
    </row>
    <row r="397" spans="1:34" x14ac:dyDescent="0.25">
      <c r="A397" t="s">
        <v>934</v>
      </c>
      <c r="B397" t="s">
        <v>951</v>
      </c>
      <c r="D397" t="s">
        <v>952</v>
      </c>
      <c r="E397">
        <v>13.8</v>
      </c>
      <c r="F397">
        <v>13.8</v>
      </c>
      <c r="G397">
        <v>10000</v>
      </c>
      <c r="H397">
        <v>1082</v>
      </c>
      <c r="I397">
        <v>892</v>
      </c>
      <c r="J397">
        <v>1886</v>
      </c>
      <c r="K397">
        <v>1737</v>
      </c>
      <c r="L397">
        <v>2219</v>
      </c>
      <c r="M397">
        <v>2132</v>
      </c>
      <c r="N397">
        <v>-7</v>
      </c>
      <c r="O397">
        <v>166</v>
      </c>
      <c r="P397">
        <v>2132</v>
      </c>
      <c r="Q397">
        <v>1914</v>
      </c>
      <c r="R397">
        <v>2387</v>
      </c>
      <c r="S397">
        <v>517</v>
      </c>
      <c r="T397">
        <v>2088</v>
      </c>
      <c r="U397">
        <v>286</v>
      </c>
      <c r="V397">
        <v>478</v>
      </c>
      <c r="W397">
        <v>2089</v>
      </c>
      <c r="X397">
        <v>1969</v>
      </c>
      <c r="Y397">
        <v>2363</v>
      </c>
      <c r="Z397">
        <v>1941</v>
      </c>
      <c r="AH397" t="s">
        <v>577</v>
      </c>
    </row>
    <row r="398" spans="1:34" x14ac:dyDescent="0.25">
      <c r="A398" t="s">
        <v>934</v>
      </c>
      <c r="B398" t="s">
        <v>953</v>
      </c>
      <c r="D398" t="s">
        <v>954</v>
      </c>
      <c r="E398">
        <v>13.8</v>
      </c>
      <c r="F398">
        <v>13.8</v>
      </c>
      <c r="G398">
        <v>10000</v>
      </c>
      <c r="H398">
        <v>783</v>
      </c>
      <c r="I398">
        <v>470</v>
      </c>
      <c r="J398">
        <v>1239</v>
      </c>
      <c r="K398">
        <v>1085</v>
      </c>
      <c r="L398">
        <v>1056</v>
      </c>
      <c r="M398">
        <v>662</v>
      </c>
      <c r="N398">
        <v>987</v>
      </c>
      <c r="O398">
        <v>468</v>
      </c>
      <c r="P398">
        <v>1706</v>
      </c>
      <c r="Q398">
        <v>2290</v>
      </c>
      <c r="R398">
        <v>1833</v>
      </c>
      <c r="S398">
        <v>1752</v>
      </c>
      <c r="T398">
        <v>1342</v>
      </c>
      <c r="U398">
        <v>1371</v>
      </c>
      <c r="V398">
        <v>346</v>
      </c>
      <c r="W398">
        <v>1336</v>
      </c>
      <c r="X398">
        <v>785</v>
      </c>
      <c r="Y398">
        <v>828</v>
      </c>
      <c r="Z398">
        <v>645</v>
      </c>
      <c r="AH398" t="s">
        <v>577</v>
      </c>
    </row>
    <row r="399" spans="1:34" x14ac:dyDescent="0.25">
      <c r="A399" t="s">
        <v>934</v>
      </c>
      <c r="B399" t="s">
        <v>955</v>
      </c>
      <c r="D399" t="s">
        <v>956</v>
      </c>
      <c r="E399">
        <v>13.8</v>
      </c>
      <c r="F399">
        <v>13.8</v>
      </c>
      <c r="G399">
        <v>10000</v>
      </c>
      <c r="H399">
        <v>1893</v>
      </c>
      <c r="I399">
        <v>2</v>
      </c>
      <c r="J399">
        <v>1573</v>
      </c>
      <c r="K399">
        <v>1900</v>
      </c>
      <c r="L399">
        <v>665</v>
      </c>
      <c r="M399">
        <v>2001</v>
      </c>
      <c r="N399">
        <v>1838</v>
      </c>
      <c r="O399">
        <v>1672</v>
      </c>
      <c r="P399">
        <v>529</v>
      </c>
      <c r="Q399">
        <v>3065</v>
      </c>
      <c r="R399">
        <v>2620</v>
      </c>
      <c r="S399">
        <v>279</v>
      </c>
      <c r="T399">
        <v>2019</v>
      </c>
      <c r="U399">
        <v>1863</v>
      </c>
      <c r="V399">
        <v>-79</v>
      </c>
      <c r="W399">
        <v>1948</v>
      </c>
      <c r="X399">
        <v>525</v>
      </c>
      <c r="Y399">
        <v>1653</v>
      </c>
      <c r="Z399">
        <v>1202</v>
      </c>
      <c r="AH399" t="s">
        <v>577</v>
      </c>
    </row>
    <row r="400" spans="1:34" x14ac:dyDescent="0.25">
      <c r="A400" t="s">
        <v>934</v>
      </c>
      <c r="B400" t="s">
        <v>957</v>
      </c>
      <c r="D400" t="s">
        <v>958</v>
      </c>
      <c r="E400">
        <v>13.8</v>
      </c>
      <c r="F400">
        <v>13.8</v>
      </c>
      <c r="G400">
        <v>10000</v>
      </c>
      <c r="H400">
        <v>1395</v>
      </c>
      <c r="I400">
        <v>5</v>
      </c>
      <c r="J400">
        <v>1848</v>
      </c>
      <c r="K400">
        <v>1170</v>
      </c>
      <c r="L400">
        <v>1404</v>
      </c>
      <c r="M400">
        <v>419</v>
      </c>
      <c r="N400">
        <v>950</v>
      </c>
      <c r="O400">
        <v>861</v>
      </c>
      <c r="P400">
        <v>1403</v>
      </c>
      <c r="Q400">
        <v>67</v>
      </c>
      <c r="R400">
        <v>1655</v>
      </c>
      <c r="S400">
        <v>946</v>
      </c>
      <c r="T400">
        <v>1428</v>
      </c>
      <c r="U400">
        <v>870</v>
      </c>
      <c r="V400">
        <v>2149</v>
      </c>
      <c r="W400">
        <v>420</v>
      </c>
      <c r="X400">
        <v>257</v>
      </c>
      <c r="Y400">
        <v>730</v>
      </c>
      <c r="Z400">
        <v>159</v>
      </c>
      <c r="AH400" t="s">
        <v>577</v>
      </c>
    </row>
    <row r="401" spans="1:34" x14ac:dyDescent="0.25">
      <c r="A401" t="s">
        <v>934</v>
      </c>
      <c r="B401" t="s">
        <v>959</v>
      </c>
      <c r="D401" t="s">
        <v>960</v>
      </c>
      <c r="E401">
        <v>13.8</v>
      </c>
      <c r="F401">
        <v>13.8</v>
      </c>
      <c r="G401">
        <v>10000</v>
      </c>
      <c r="H401">
        <v>46</v>
      </c>
      <c r="I401">
        <v>-292</v>
      </c>
      <c r="J401">
        <v>187</v>
      </c>
      <c r="K401">
        <v>-169</v>
      </c>
      <c r="L401">
        <v>-407</v>
      </c>
      <c r="M401">
        <v>-943</v>
      </c>
      <c r="N401">
        <v>-546</v>
      </c>
      <c r="O401">
        <v>-494</v>
      </c>
      <c r="P401">
        <v>-102</v>
      </c>
      <c r="Q401">
        <v>-37</v>
      </c>
      <c r="R401">
        <v>0</v>
      </c>
      <c r="S401">
        <v>0</v>
      </c>
      <c r="T401">
        <v>0</v>
      </c>
      <c r="U401">
        <v>2711</v>
      </c>
      <c r="V401">
        <v>-880</v>
      </c>
      <c r="W401">
        <v>-869</v>
      </c>
      <c r="X401">
        <v>-1360</v>
      </c>
      <c r="Y401">
        <v>-1558</v>
      </c>
      <c r="Z401">
        <v>-1874</v>
      </c>
      <c r="AH401" t="s">
        <v>577</v>
      </c>
    </row>
    <row r="402" spans="1:34" x14ac:dyDescent="0.25">
      <c r="A402" t="s">
        <v>934</v>
      </c>
      <c r="B402" t="s">
        <v>961</v>
      </c>
      <c r="D402" t="s">
        <v>962</v>
      </c>
      <c r="E402">
        <v>34.5</v>
      </c>
      <c r="F402">
        <v>34.5</v>
      </c>
      <c r="G402">
        <v>13146.26562944778</v>
      </c>
      <c r="AH402" t="s">
        <v>577</v>
      </c>
    </row>
    <row r="403" spans="1:34" x14ac:dyDescent="0.25">
      <c r="A403" t="s">
        <v>934</v>
      </c>
      <c r="B403" t="s">
        <v>963</v>
      </c>
      <c r="D403" t="s">
        <v>964</v>
      </c>
      <c r="E403">
        <v>13.8</v>
      </c>
      <c r="F403">
        <v>13.8</v>
      </c>
      <c r="G403">
        <v>10000</v>
      </c>
      <c r="H403">
        <v>529</v>
      </c>
      <c r="I403">
        <v>214</v>
      </c>
      <c r="J403">
        <v>568</v>
      </c>
      <c r="K403">
        <v>494</v>
      </c>
      <c r="L403">
        <v>482</v>
      </c>
      <c r="M403">
        <v>330</v>
      </c>
      <c r="N403">
        <v>421</v>
      </c>
      <c r="O403">
        <v>250</v>
      </c>
      <c r="P403">
        <v>546</v>
      </c>
      <c r="Q403">
        <v>665</v>
      </c>
      <c r="R403">
        <v>571</v>
      </c>
      <c r="S403">
        <v>517</v>
      </c>
      <c r="T403">
        <v>566</v>
      </c>
      <c r="U403">
        <v>640</v>
      </c>
      <c r="V403">
        <v>219</v>
      </c>
      <c r="W403">
        <v>643</v>
      </c>
      <c r="X403">
        <v>359</v>
      </c>
      <c r="Y403">
        <v>382</v>
      </c>
      <c r="Z403">
        <v>273</v>
      </c>
      <c r="AH403" t="s">
        <v>577</v>
      </c>
    </row>
    <row r="404" spans="1:34" x14ac:dyDescent="0.25">
      <c r="A404" t="s">
        <v>934</v>
      </c>
      <c r="B404" t="s">
        <v>965</v>
      </c>
      <c r="D404" t="s">
        <v>966</v>
      </c>
      <c r="E404">
        <v>13.8</v>
      </c>
      <c r="F404">
        <v>13.8</v>
      </c>
      <c r="G404">
        <v>10000</v>
      </c>
      <c r="H404">
        <v>2329</v>
      </c>
      <c r="I404">
        <v>1075</v>
      </c>
      <c r="J404">
        <v>1064</v>
      </c>
      <c r="K404">
        <v>2524</v>
      </c>
      <c r="L404">
        <v>2064</v>
      </c>
      <c r="M404">
        <v>1493</v>
      </c>
      <c r="N404">
        <v>2155</v>
      </c>
      <c r="O404">
        <v>303</v>
      </c>
      <c r="P404">
        <v>388</v>
      </c>
      <c r="Q404">
        <v>3626</v>
      </c>
      <c r="R404">
        <v>2843</v>
      </c>
      <c r="S404">
        <v>2681</v>
      </c>
      <c r="T404">
        <v>3087</v>
      </c>
      <c r="U404">
        <v>3077</v>
      </c>
      <c r="V404">
        <v>3126</v>
      </c>
      <c r="W404">
        <v>3305</v>
      </c>
      <c r="X404">
        <v>1926</v>
      </c>
      <c r="Y404">
        <v>2264</v>
      </c>
      <c r="Z404">
        <v>1890</v>
      </c>
      <c r="AH404" t="s">
        <v>577</v>
      </c>
    </row>
    <row r="405" spans="1:34" x14ac:dyDescent="0.25">
      <c r="A405" t="s">
        <v>934</v>
      </c>
      <c r="B405" t="s">
        <v>967</v>
      </c>
      <c r="D405" t="s">
        <v>968</v>
      </c>
      <c r="E405">
        <v>13.8</v>
      </c>
      <c r="F405">
        <v>13.8</v>
      </c>
      <c r="G405">
        <v>10000</v>
      </c>
      <c r="H405">
        <v>177</v>
      </c>
      <c r="I405">
        <v>-61</v>
      </c>
      <c r="J405">
        <v>95</v>
      </c>
      <c r="K405">
        <v>-52</v>
      </c>
      <c r="L405">
        <v>-45</v>
      </c>
      <c r="M405">
        <v>-227</v>
      </c>
      <c r="N405">
        <v>-90</v>
      </c>
      <c r="O405">
        <v>114</v>
      </c>
      <c r="P405">
        <v>123</v>
      </c>
      <c r="Q405">
        <v>88</v>
      </c>
      <c r="R405">
        <v>-41</v>
      </c>
      <c r="S405">
        <v>-98</v>
      </c>
      <c r="T405">
        <v>-144</v>
      </c>
      <c r="U405">
        <v>-78</v>
      </c>
      <c r="V405">
        <v>-133</v>
      </c>
      <c r="W405">
        <v>39</v>
      </c>
      <c r="X405">
        <v>-379</v>
      </c>
      <c r="Y405">
        <v>-370</v>
      </c>
      <c r="Z405">
        <v>-561</v>
      </c>
      <c r="AH405" t="s">
        <v>577</v>
      </c>
    </row>
    <row r="406" spans="1:34" x14ac:dyDescent="0.25">
      <c r="A406" t="s">
        <v>934</v>
      </c>
      <c r="B406" t="s">
        <v>969</v>
      </c>
      <c r="D406" t="s">
        <v>970</v>
      </c>
      <c r="E406">
        <v>13.8</v>
      </c>
      <c r="F406">
        <v>13.8</v>
      </c>
      <c r="G406">
        <v>17000</v>
      </c>
      <c r="H406">
        <v>256</v>
      </c>
      <c r="I406">
        <v>137</v>
      </c>
      <c r="J406">
        <v>323</v>
      </c>
      <c r="K406">
        <v>380</v>
      </c>
      <c r="L406">
        <v>306</v>
      </c>
      <c r="M406">
        <v>338</v>
      </c>
      <c r="N406">
        <v>432</v>
      </c>
      <c r="O406">
        <v>51</v>
      </c>
      <c r="P406">
        <v>304</v>
      </c>
      <c r="Q406">
        <v>428</v>
      </c>
      <c r="R406">
        <v>463</v>
      </c>
      <c r="S406">
        <v>407</v>
      </c>
      <c r="T406">
        <v>381</v>
      </c>
      <c r="U406">
        <v>-13</v>
      </c>
      <c r="V406">
        <v>492</v>
      </c>
      <c r="W406">
        <v>226</v>
      </c>
      <c r="X406">
        <v>537</v>
      </c>
      <c r="Y406">
        <v>408</v>
      </c>
      <c r="Z406">
        <v>396</v>
      </c>
      <c r="AH406" t="s">
        <v>577</v>
      </c>
    </row>
    <row r="407" spans="1:34" x14ac:dyDescent="0.25">
      <c r="A407" t="s">
        <v>934</v>
      </c>
      <c r="B407" t="s">
        <v>971</v>
      </c>
      <c r="D407" t="s">
        <v>972</v>
      </c>
      <c r="E407">
        <v>13.8</v>
      </c>
      <c r="F407">
        <v>13.8</v>
      </c>
      <c r="G407">
        <v>10000</v>
      </c>
      <c r="H407">
        <v>900</v>
      </c>
      <c r="I407">
        <v>484</v>
      </c>
      <c r="J407">
        <v>1</v>
      </c>
      <c r="K407">
        <v>4</v>
      </c>
      <c r="L407">
        <v>912</v>
      </c>
      <c r="M407">
        <v>553</v>
      </c>
      <c r="N407">
        <v>872</v>
      </c>
      <c r="O407">
        <v>498</v>
      </c>
      <c r="P407">
        <v>2</v>
      </c>
      <c r="Q407">
        <v>1356</v>
      </c>
      <c r="R407">
        <v>1104</v>
      </c>
      <c r="S407">
        <v>1115</v>
      </c>
      <c r="T407">
        <v>1167</v>
      </c>
      <c r="U407">
        <v>1218</v>
      </c>
      <c r="V407">
        <v>1</v>
      </c>
      <c r="W407">
        <v>1291</v>
      </c>
      <c r="X407">
        <v>736</v>
      </c>
      <c r="Y407">
        <v>796</v>
      </c>
      <c r="Z407">
        <v>489</v>
      </c>
      <c r="AH407" t="s">
        <v>577</v>
      </c>
    </row>
    <row r="408" spans="1:34" x14ac:dyDescent="0.25">
      <c r="A408" t="s">
        <v>934</v>
      </c>
      <c r="B408" t="s">
        <v>973</v>
      </c>
      <c r="D408" t="s">
        <v>974</v>
      </c>
      <c r="E408">
        <v>13.8</v>
      </c>
      <c r="F408">
        <v>13.8</v>
      </c>
      <c r="G408">
        <v>10000</v>
      </c>
      <c r="H408">
        <v>733</v>
      </c>
      <c r="I408">
        <v>381</v>
      </c>
      <c r="J408">
        <v>823</v>
      </c>
      <c r="K408">
        <v>1068</v>
      </c>
      <c r="L408">
        <v>1045</v>
      </c>
      <c r="M408">
        <v>680</v>
      </c>
      <c r="N408">
        <v>954</v>
      </c>
      <c r="O408">
        <v>185</v>
      </c>
      <c r="P408">
        <v>995</v>
      </c>
      <c r="Q408">
        <v>253</v>
      </c>
      <c r="R408">
        <v>1134</v>
      </c>
      <c r="S408">
        <v>1435</v>
      </c>
      <c r="T408">
        <v>1287</v>
      </c>
      <c r="U408">
        <v>1468</v>
      </c>
      <c r="V408">
        <v>452</v>
      </c>
      <c r="W408">
        <v>1172</v>
      </c>
      <c r="X408">
        <v>825</v>
      </c>
      <c r="Y408">
        <v>918</v>
      </c>
      <c r="Z408">
        <v>908</v>
      </c>
      <c r="AH408" t="s">
        <v>577</v>
      </c>
    </row>
    <row r="409" spans="1:34" x14ac:dyDescent="0.25">
      <c r="A409" t="s">
        <v>975</v>
      </c>
      <c r="B409" t="s">
        <v>976</v>
      </c>
      <c r="D409" t="s">
        <v>977</v>
      </c>
      <c r="E409">
        <v>13.8</v>
      </c>
      <c r="F409">
        <v>13.8</v>
      </c>
      <c r="G409">
        <v>10000</v>
      </c>
      <c r="H409">
        <v>157</v>
      </c>
      <c r="I409">
        <v>164</v>
      </c>
      <c r="J409">
        <v>-1</v>
      </c>
      <c r="K409">
        <v>479</v>
      </c>
      <c r="L409">
        <v>336</v>
      </c>
      <c r="M409">
        <v>-1</v>
      </c>
      <c r="N409">
        <v>67</v>
      </c>
      <c r="O409">
        <v>279</v>
      </c>
      <c r="P409">
        <v>498</v>
      </c>
      <c r="Q409">
        <v>611</v>
      </c>
      <c r="R409">
        <v>320</v>
      </c>
      <c r="S409">
        <v>250</v>
      </c>
      <c r="T409">
        <v>-512</v>
      </c>
      <c r="U409">
        <v>-311</v>
      </c>
      <c r="V409">
        <v>-492</v>
      </c>
      <c r="W409">
        <v>-325</v>
      </c>
      <c r="X409">
        <v>-624</v>
      </c>
      <c r="Y409">
        <v>-563</v>
      </c>
      <c r="Z409">
        <v>-840</v>
      </c>
      <c r="AH409" t="s">
        <v>577</v>
      </c>
    </row>
    <row r="410" spans="1:34" x14ac:dyDescent="0.25">
      <c r="A410" t="s">
        <v>975</v>
      </c>
      <c r="B410" t="s">
        <v>978</v>
      </c>
      <c r="D410" t="s">
        <v>979</v>
      </c>
      <c r="E410">
        <v>13.8</v>
      </c>
      <c r="F410">
        <v>13.8</v>
      </c>
      <c r="G410">
        <v>10000</v>
      </c>
      <c r="H410">
        <v>831</v>
      </c>
      <c r="I410">
        <v>1</v>
      </c>
      <c r="J410">
        <v>193</v>
      </c>
      <c r="K410">
        <v>522</v>
      </c>
      <c r="L410">
        <v>584</v>
      </c>
      <c r="M410">
        <v>241</v>
      </c>
      <c r="N410">
        <v>418</v>
      </c>
      <c r="O410">
        <v>611</v>
      </c>
      <c r="P410">
        <v>659</v>
      </c>
      <c r="Q410">
        <v>505</v>
      </c>
      <c r="R410">
        <v>713</v>
      </c>
      <c r="S410">
        <v>682</v>
      </c>
      <c r="T410">
        <v>660</v>
      </c>
      <c r="U410">
        <v>683</v>
      </c>
      <c r="V410">
        <v>411</v>
      </c>
      <c r="W410">
        <v>550</v>
      </c>
      <c r="X410">
        <v>-286</v>
      </c>
      <c r="Y410">
        <v>-175</v>
      </c>
      <c r="Z410">
        <v>-456</v>
      </c>
      <c r="AH410" t="s">
        <v>577</v>
      </c>
    </row>
    <row r="411" spans="1:34" x14ac:dyDescent="0.25">
      <c r="A411" t="s">
        <v>975</v>
      </c>
      <c r="B411" t="s">
        <v>980</v>
      </c>
      <c r="D411" t="s">
        <v>981</v>
      </c>
      <c r="E411">
        <v>13.8</v>
      </c>
      <c r="F411">
        <v>13.8</v>
      </c>
      <c r="G411">
        <v>10000</v>
      </c>
      <c r="H411">
        <v>446</v>
      </c>
      <c r="I411">
        <v>392</v>
      </c>
      <c r="J411">
        <v>267</v>
      </c>
      <c r="K411">
        <v>186</v>
      </c>
      <c r="L411">
        <v>271</v>
      </c>
      <c r="M411">
        <v>-32</v>
      </c>
      <c r="N411">
        <v>109</v>
      </c>
      <c r="O411">
        <v>288</v>
      </c>
      <c r="P411">
        <v>119</v>
      </c>
      <c r="Q411">
        <v>413</v>
      </c>
      <c r="R411">
        <v>377</v>
      </c>
      <c r="S411">
        <v>220</v>
      </c>
      <c r="T411">
        <v>220</v>
      </c>
      <c r="U411">
        <v>237</v>
      </c>
      <c r="V411">
        <v>125</v>
      </c>
      <c r="W411">
        <v>14</v>
      </c>
      <c r="X411">
        <v>-547</v>
      </c>
      <c r="Y411">
        <v>-345</v>
      </c>
      <c r="Z411">
        <v>-510</v>
      </c>
      <c r="AH411" t="s">
        <v>577</v>
      </c>
    </row>
    <row r="412" spans="1:34" x14ac:dyDescent="0.25">
      <c r="A412" t="s">
        <v>975</v>
      </c>
      <c r="B412" t="s">
        <v>982</v>
      </c>
      <c r="D412" t="s">
        <v>983</v>
      </c>
      <c r="E412">
        <v>13.8</v>
      </c>
      <c r="F412">
        <v>13.8</v>
      </c>
      <c r="G412">
        <v>10000</v>
      </c>
      <c r="H412">
        <v>-80</v>
      </c>
      <c r="I412">
        <v>-228</v>
      </c>
      <c r="J412">
        <v>-227</v>
      </c>
      <c r="K412">
        <v>-241</v>
      </c>
      <c r="L412">
        <v>-205</v>
      </c>
      <c r="M412">
        <v>-296</v>
      </c>
      <c r="N412">
        <v>-193</v>
      </c>
      <c r="O412">
        <v>-59</v>
      </c>
      <c r="P412">
        <v>1232</v>
      </c>
      <c r="Q412">
        <v>-1</v>
      </c>
      <c r="R412">
        <v>1552</v>
      </c>
      <c r="S412">
        <v>1292</v>
      </c>
      <c r="T412">
        <v>1282</v>
      </c>
      <c r="U412">
        <v>1050</v>
      </c>
      <c r="V412">
        <v>-8</v>
      </c>
      <c r="W412">
        <v>702</v>
      </c>
      <c r="X412">
        <v>-555</v>
      </c>
      <c r="Y412">
        <v>-146</v>
      </c>
      <c r="Z412">
        <v>-477</v>
      </c>
      <c r="AH412" t="s">
        <v>577</v>
      </c>
    </row>
    <row r="413" spans="1:34" x14ac:dyDescent="0.25">
      <c r="A413" t="s">
        <v>975</v>
      </c>
      <c r="B413" t="s">
        <v>984</v>
      </c>
      <c r="D413" t="s">
        <v>985</v>
      </c>
      <c r="E413">
        <v>13.8</v>
      </c>
      <c r="F413">
        <v>13.8</v>
      </c>
      <c r="G413">
        <v>10000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H413" t="s">
        <v>577</v>
      </c>
    </row>
    <row r="414" spans="1:34" x14ac:dyDescent="0.25">
      <c r="A414" t="s">
        <v>975</v>
      </c>
      <c r="B414" t="s">
        <v>986</v>
      </c>
      <c r="D414" t="s">
        <v>987</v>
      </c>
      <c r="E414">
        <v>13.8</v>
      </c>
      <c r="F414">
        <v>13.8</v>
      </c>
      <c r="G414">
        <v>10000</v>
      </c>
      <c r="H414">
        <v>1147</v>
      </c>
      <c r="I414">
        <v>101</v>
      </c>
      <c r="J414">
        <v>1458</v>
      </c>
      <c r="K414">
        <v>1114</v>
      </c>
      <c r="L414">
        <v>890</v>
      </c>
      <c r="M414">
        <v>236</v>
      </c>
      <c r="N414">
        <v>101</v>
      </c>
      <c r="O414">
        <v>1193</v>
      </c>
      <c r="P414">
        <v>266</v>
      </c>
      <c r="Q414">
        <v>2075</v>
      </c>
      <c r="R414">
        <v>1383</v>
      </c>
      <c r="S414">
        <v>975</v>
      </c>
      <c r="T414">
        <v>1101</v>
      </c>
      <c r="U414">
        <v>1220</v>
      </c>
      <c r="V414">
        <v>1064</v>
      </c>
      <c r="W414">
        <v>95</v>
      </c>
      <c r="X414">
        <v>-168</v>
      </c>
      <c r="Y414">
        <v>233</v>
      </c>
      <c r="Z414">
        <v>-260</v>
      </c>
      <c r="AH414" t="s">
        <v>577</v>
      </c>
    </row>
    <row r="415" spans="1:34" x14ac:dyDescent="0.25">
      <c r="A415" t="s">
        <v>975</v>
      </c>
      <c r="B415" t="s">
        <v>988</v>
      </c>
      <c r="D415" t="s">
        <v>989</v>
      </c>
      <c r="E415">
        <v>13.8</v>
      </c>
      <c r="F415">
        <v>13.8</v>
      </c>
      <c r="G415">
        <v>10000</v>
      </c>
      <c r="H415">
        <v>751</v>
      </c>
      <c r="I415">
        <v>206</v>
      </c>
      <c r="J415">
        <v>981</v>
      </c>
      <c r="K415">
        <v>708</v>
      </c>
      <c r="L415">
        <v>650</v>
      </c>
      <c r="M415">
        <v>243</v>
      </c>
      <c r="N415">
        <v>438</v>
      </c>
      <c r="O415">
        <v>567</v>
      </c>
      <c r="P415">
        <v>846</v>
      </c>
      <c r="Q415">
        <v>1165</v>
      </c>
      <c r="R415">
        <v>844</v>
      </c>
      <c r="S415">
        <v>795</v>
      </c>
      <c r="T415">
        <v>766</v>
      </c>
      <c r="U415">
        <v>777</v>
      </c>
      <c r="V415">
        <v>446</v>
      </c>
      <c r="W415">
        <v>158</v>
      </c>
      <c r="X415">
        <v>157</v>
      </c>
      <c r="Y415">
        <v>51</v>
      </c>
      <c r="Z415">
        <v>-167</v>
      </c>
      <c r="AH415" t="s">
        <v>577</v>
      </c>
    </row>
    <row r="416" spans="1:34" x14ac:dyDescent="0.25">
      <c r="A416" t="s">
        <v>975</v>
      </c>
      <c r="B416" t="s">
        <v>990</v>
      </c>
      <c r="D416" t="s">
        <v>991</v>
      </c>
      <c r="E416">
        <v>13.8</v>
      </c>
      <c r="F416">
        <v>13.8</v>
      </c>
      <c r="G416">
        <v>10000</v>
      </c>
      <c r="H416">
        <v>610</v>
      </c>
      <c r="I416">
        <v>-1</v>
      </c>
      <c r="J416">
        <v>604</v>
      </c>
      <c r="K416">
        <v>323</v>
      </c>
      <c r="L416">
        <v>339</v>
      </c>
      <c r="M416">
        <v>-28</v>
      </c>
      <c r="N416">
        <v>213</v>
      </c>
      <c r="O416">
        <v>349</v>
      </c>
      <c r="P416">
        <v>1</v>
      </c>
      <c r="Q416">
        <v>627</v>
      </c>
      <c r="R416">
        <v>372</v>
      </c>
      <c r="S416">
        <v>326</v>
      </c>
      <c r="T416">
        <v>286</v>
      </c>
      <c r="U416">
        <v>129</v>
      </c>
      <c r="V416">
        <v>-229</v>
      </c>
      <c r="W416">
        <v>74</v>
      </c>
      <c r="X416">
        <v>-899</v>
      </c>
      <c r="Y416">
        <v>-521</v>
      </c>
      <c r="Z416">
        <v>-815</v>
      </c>
      <c r="AH416" t="s">
        <v>577</v>
      </c>
    </row>
    <row r="417" spans="1:34" x14ac:dyDescent="0.25">
      <c r="A417" t="s">
        <v>975</v>
      </c>
      <c r="B417" t="s">
        <v>992</v>
      </c>
      <c r="D417" t="s">
        <v>993</v>
      </c>
      <c r="E417">
        <v>13.8</v>
      </c>
      <c r="F417">
        <v>13.8</v>
      </c>
      <c r="G417">
        <v>10000</v>
      </c>
      <c r="H417">
        <v>-721</v>
      </c>
      <c r="I417">
        <v>-980</v>
      </c>
      <c r="J417">
        <v>-939</v>
      </c>
      <c r="K417">
        <v>-1036</v>
      </c>
      <c r="L417">
        <v>-1058</v>
      </c>
      <c r="M417">
        <v>-1291</v>
      </c>
      <c r="N417">
        <v>-1179</v>
      </c>
      <c r="O417">
        <v>-1076</v>
      </c>
      <c r="P417">
        <v>-1642</v>
      </c>
      <c r="Q417">
        <v>-1154</v>
      </c>
      <c r="R417">
        <v>-1254</v>
      </c>
      <c r="S417">
        <v>-1493</v>
      </c>
      <c r="T417">
        <v>-1585</v>
      </c>
      <c r="U417">
        <v>-1663</v>
      </c>
      <c r="V417">
        <v>-1870</v>
      </c>
      <c r="W417">
        <v>-1856</v>
      </c>
      <c r="X417">
        <v>-3284</v>
      </c>
      <c r="Y417">
        <v>-2346</v>
      </c>
      <c r="Z417">
        <v>-2684</v>
      </c>
      <c r="AH417" t="s">
        <v>577</v>
      </c>
    </row>
    <row r="418" spans="1:34" x14ac:dyDescent="0.25">
      <c r="A418" t="s">
        <v>975</v>
      </c>
      <c r="B418" t="s">
        <v>994</v>
      </c>
      <c r="D418" t="s">
        <v>995</v>
      </c>
      <c r="E418">
        <v>13.8</v>
      </c>
      <c r="F418">
        <v>13.8</v>
      </c>
      <c r="G418">
        <v>10000</v>
      </c>
      <c r="H418">
        <v>759</v>
      </c>
      <c r="I418">
        <v>-1</v>
      </c>
      <c r="J418">
        <v>745</v>
      </c>
      <c r="K418">
        <v>583</v>
      </c>
      <c r="L418">
        <v>630</v>
      </c>
      <c r="M418">
        <v>287</v>
      </c>
      <c r="N418">
        <v>619</v>
      </c>
      <c r="O418">
        <v>480</v>
      </c>
      <c r="P418">
        <v>706</v>
      </c>
      <c r="Q418">
        <v>908</v>
      </c>
      <c r="R418">
        <v>595</v>
      </c>
      <c r="S418">
        <v>225</v>
      </c>
      <c r="T418">
        <v>680</v>
      </c>
      <c r="U418">
        <v>533</v>
      </c>
      <c r="V418">
        <v>279</v>
      </c>
      <c r="W418">
        <v>411</v>
      </c>
      <c r="X418">
        <v>-166</v>
      </c>
      <c r="Y418">
        <v>29</v>
      </c>
      <c r="Z418">
        <v>-310</v>
      </c>
      <c r="AH418" t="s">
        <v>577</v>
      </c>
    </row>
    <row r="419" spans="1:34" x14ac:dyDescent="0.25">
      <c r="A419" t="s">
        <v>975</v>
      </c>
      <c r="B419" t="s">
        <v>996</v>
      </c>
      <c r="D419" t="s">
        <v>997</v>
      </c>
      <c r="E419">
        <v>13.8</v>
      </c>
      <c r="F419">
        <v>13.8</v>
      </c>
      <c r="G419">
        <v>10000</v>
      </c>
      <c r="H419">
        <v>2208</v>
      </c>
      <c r="I419">
        <v>1</v>
      </c>
      <c r="J419">
        <v>2211</v>
      </c>
      <c r="K419">
        <v>1952</v>
      </c>
      <c r="L419">
        <v>1900</v>
      </c>
      <c r="M419">
        <v>1114</v>
      </c>
      <c r="N419">
        <v>1409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H419" t="s">
        <v>577</v>
      </c>
    </row>
    <row r="420" spans="1:34" x14ac:dyDescent="0.25">
      <c r="A420" t="s">
        <v>998</v>
      </c>
      <c r="B420" t="s">
        <v>999</v>
      </c>
      <c r="D420" t="s">
        <v>1000</v>
      </c>
      <c r="E420">
        <v>13.8</v>
      </c>
      <c r="F420">
        <v>13.8</v>
      </c>
      <c r="G420">
        <v>10000</v>
      </c>
      <c r="H420">
        <v>368</v>
      </c>
      <c r="I420">
        <v>500</v>
      </c>
      <c r="J420">
        <v>516</v>
      </c>
      <c r="K420">
        <v>192</v>
      </c>
      <c r="L420">
        <v>494</v>
      </c>
      <c r="M420">
        <v>-410</v>
      </c>
      <c r="N420">
        <v>-129</v>
      </c>
      <c r="O420">
        <v>328</v>
      </c>
      <c r="P420">
        <v>-467</v>
      </c>
      <c r="Q420">
        <v>436</v>
      </c>
      <c r="R420">
        <v>-139</v>
      </c>
      <c r="S420">
        <v>-368</v>
      </c>
      <c r="T420">
        <v>-167</v>
      </c>
      <c r="U420">
        <v>-221</v>
      </c>
      <c r="V420">
        <v>-668</v>
      </c>
      <c r="W420">
        <v>-575</v>
      </c>
      <c r="X420">
        <v>-1518</v>
      </c>
      <c r="Y420">
        <v>-1302</v>
      </c>
      <c r="Z420">
        <v>-1642</v>
      </c>
      <c r="AH420" t="s">
        <v>577</v>
      </c>
    </row>
    <row r="421" spans="1:34" x14ac:dyDescent="0.25">
      <c r="A421" t="s">
        <v>998</v>
      </c>
      <c r="B421" t="s">
        <v>1001</v>
      </c>
      <c r="D421" t="s">
        <v>1002</v>
      </c>
      <c r="E421">
        <v>13.8</v>
      </c>
      <c r="F421">
        <v>13.8</v>
      </c>
      <c r="G421">
        <v>10000</v>
      </c>
      <c r="H421">
        <v>1702</v>
      </c>
      <c r="I421">
        <v>1090</v>
      </c>
      <c r="J421">
        <v>1825</v>
      </c>
      <c r="K421">
        <v>1476</v>
      </c>
      <c r="L421">
        <v>1465</v>
      </c>
      <c r="M421">
        <v>656</v>
      </c>
      <c r="N421">
        <v>1261</v>
      </c>
      <c r="O421">
        <v>847</v>
      </c>
      <c r="P421">
        <v>101</v>
      </c>
      <c r="Q421">
        <v>2384</v>
      </c>
      <c r="R421">
        <v>1767</v>
      </c>
      <c r="S421">
        <v>1583</v>
      </c>
      <c r="T421">
        <v>1429</v>
      </c>
      <c r="U421">
        <v>1623</v>
      </c>
      <c r="V421">
        <v>1145</v>
      </c>
      <c r="W421">
        <v>1741</v>
      </c>
      <c r="X421">
        <v>316</v>
      </c>
      <c r="Y421">
        <v>392</v>
      </c>
      <c r="Z421">
        <v>-54</v>
      </c>
      <c r="AH421" t="s">
        <v>577</v>
      </c>
    </row>
    <row r="422" spans="1:34" x14ac:dyDescent="0.25">
      <c r="A422" t="s">
        <v>998</v>
      </c>
      <c r="B422" t="s">
        <v>1003</v>
      </c>
      <c r="D422" t="s">
        <v>1004</v>
      </c>
      <c r="E422">
        <v>13.8</v>
      </c>
      <c r="F422">
        <v>13.8</v>
      </c>
      <c r="G422">
        <v>10000</v>
      </c>
      <c r="H422">
        <v>480</v>
      </c>
      <c r="I422">
        <v>-50</v>
      </c>
      <c r="J422">
        <v>444</v>
      </c>
      <c r="K422">
        <v>177</v>
      </c>
      <c r="L422">
        <v>199</v>
      </c>
      <c r="M422">
        <v>-308</v>
      </c>
      <c r="N422">
        <v>-61</v>
      </c>
      <c r="O422">
        <v>200</v>
      </c>
      <c r="P422">
        <v>-18</v>
      </c>
      <c r="Q422">
        <v>467</v>
      </c>
      <c r="R422">
        <v>-1</v>
      </c>
      <c r="S422">
        <v>5</v>
      </c>
      <c r="T422">
        <v>-157</v>
      </c>
      <c r="U422">
        <v>-359</v>
      </c>
      <c r="V422">
        <v>-535</v>
      </c>
      <c r="W422">
        <v>-441</v>
      </c>
      <c r="X422">
        <v>-1801</v>
      </c>
      <c r="Y422">
        <v>-1416</v>
      </c>
      <c r="Z422">
        <v>-1874</v>
      </c>
      <c r="AH422" t="s">
        <v>577</v>
      </c>
    </row>
    <row r="423" spans="1:34" x14ac:dyDescent="0.25">
      <c r="A423" t="s">
        <v>998</v>
      </c>
      <c r="B423" t="s">
        <v>1005</v>
      </c>
      <c r="D423" t="s">
        <v>1006</v>
      </c>
      <c r="E423">
        <v>13.8</v>
      </c>
      <c r="F423">
        <v>13.8</v>
      </c>
      <c r="G423">
        <v>10000</v>
      </c>
      <c r="H423">
        <v>1414</v>
      </c>
      <c r="I423">
        <v>69</v>
      </c>
      <c r="J423">
        <v>1249</v>
      </c>
      <c r="K423">
        <v>1111</v>
      </c>
      <c r="L423">
        <v>1026</v>
      </c>
      <c r="M423">
        <v>492</v>
      </c>
      <c r="N423">
        <v>772</v>
      </c>
      <c r="O423">
        <v>991</v>
      </c>
      <c r="P423">
        <v>30</v>
      </c>
      <c r="Q423">
        <v>14</v>
      </c>
      <c r="R423">
        <v>-1</v>
      </c>
      <c r="S423">
        <v>931</v>
      </c>
      <c r="T423">
        <v>1090</v>
      </c>
      <c r="U423">
        <v>1006</v>
      </c>
      <c r="V423">
        <v>734</v>
      </c>
      <c r="W423">
        <v>752</v>
      </c>
      <c r="X423">
        <v>-368</v>
      </c>
      <c r="Y423">
        <v>-54</v>
      </c>
      <c r="Z423">
        <v>-422</v>
      </c>
      <c r="AH423" t="s">
        <v>577</v>
      </c>
    </row>
    <row r="424" spans="1:34" x14ac:dyDescent="0.25">
      <c r="A424" t="s">
        <v>998</v>
      </c>
      <c r="B424" t="s">
        <v>1007</v>
      </c>
      <c r="D424" t="s">
        <v>1008</v>
      </c>
      <c r="E424">
        <v>13.8</v>
      </c>
      <c r="F424">
        <v>13.8</v>
      </c>
      <c r="G424">
        <v>10000</v>
      </c>
      <c r="H424">
        <v>1081</v>
      </c>
      <c r="I424">
        <v>189</v>
      </c>
      <c r="J424">
        <v>888</v>
      </c>
      <c r="K424">
        <v>756</v>
      </c>
      <c r="L424">
        <v>773</v>
      </c>
      <c r="M424">
        <v>219</v>
      </c>
      <c r="N424">
        <v>543</v>
      </c>
      <c r="O424">
        <v>902</v>
      </c>
      <c r="P424">
        <v>127</v>
      </c>
      <c r="Q424">
        <v>227</v>
      </c>
      <c r="R424">
        <v>0</v>
      </c>
      <c r="S424">
        <v>0</v>
      </c>
      <c r="T424">
        <v>1</v>
      </c>
      <c r="U424">
        <v>7</v>
      </c>
      <c r="V424">
        <v>-153</v>
      </c>
      <c r="W424">
        <v>-139</v>
      </c>
      <c r="X424">
        <v>-945</v>
      </c>
      <c r="Y424">
        <v>-3766</v>
      </c>
      <c r="Z424">
        <v>-976</v>
      </c>
      <c r="AH424" t="s">
        <v>577</v>
      </c>
    </row>
    <row r="425" spans="1:34" x14ac:dyDescent="0.25">
      <c r="A425" t="s">
        <v>998</v>
      </c>
      <c r="B425" t="s">
        <v>1009</v>
      </c>
      <c r="D425" t="s">
        <v>1010</v>
      </c>
      <c r="E425">
        <v>13.8</v>
      </c>
      <c r="F425">
        <v>13.8</v>
      </c>
      <c r="G425">
        <v>10000</v>
      </c>
      <c r="H425">
        <v>640</v>
      </c>
      <c r="I425">
        <v>421</v>
      </c>
      <c r="J425">
        <v>702</v>
      </c>
      <c r="K425">
        <v>629</v>
      </c>
      <c r="L425">
        <v>612</v>
      </c>
      <c r="M425">
        <v>174</v>
      </c>
      <c r="N425">
        <v>520</v>
      </c>
      <c r="O425">
        <v>461</v>
      </c>
      <c r="P425">
        <v>127</v>
      </c>
      <c r="Q425">
        <v>840</v>
      </c>
      <c r="R425">
        <v>686</v>
      </c>
      <c r="S425">
        <v>387</v>
      </c>
      <c r="T425">
        <v>366</v>
      </c>
      <c r="U425">
        <v>520</v>
      </c>
      <c r="V425">
        <v>288</v>
      </c>
      <c r="W425">
        <v>495</v>
      </c>
      <c r="X425">
        <v>-113</v>
      </c>
      <c r="Y425">
        <v>-78</v>
      </c>
      <c r="Z425">
        <v>-279</v>
      </c>
      <c r="AH425" t="s">
        <v>577</v>
      </c>
    </row>
    <row r="426" spans="1:34" x14ac:dyDescent="0.25">
      <c r="A426" t="s">
        <v>998</v>
      </c>
      <c r="B426" t="s">
        <v>1011</v>
      </c>
      <c r="D426" t="s">
        <v>1012</v>
      </c>
      <c r="E426">
        <v>13.8</v>
      </c>
      <c r="F426">
        <v>13.8</v>
      </c>
      <c r="G426">
        <v>10000</v>
      </c>
      <c r="H426">
        <v>523</v>
      </c>
      <c r="I426">
        <v>283</v>
      </c>
      <c r="J426">
        <v>387</v>
      </c>
      <c r="K426">
        <v>290</v>
      </c>
      <c r="L426">
        <v>344</v>
      </c>
      <c r="M426">
        <v>-35</v>
      </c>
      <c r="N426">
        <v>162</v>
      </c>
      <c r="O426">
        <v>452</v>
      </c>
      <c r="P426">
        <v>106</v>
      </c>
      <c r="Q426">
        <v>649</v>
      </c>
      <c r="R426">
        <v>415</v>
      </c>
      <c r="S426">
        <v>283</v>
      </c>
      <c r="T426">
        <v>245</v>
      </c>
      <c r="U426">
        <v>232</v>
      </c>
      <c r="V426">
        <v>102</v>
      </c>
      <c r="W426">
        <v>67</v>
      </c>
      <c r="X426">
        <v>-726</v>
      </c>
      <c r="Y426">
        <v>-449</v>
      </c>
      <c r="Z426">
        <v>-688</v>
      </c>
      <c r="AH426" t="s">
        <v>577</v>
      </c>
    </row>
    <row r="427" spans="1:34" x14ac:dyDescent="0.25">
      <c r="A427" t="s">
        <v>998</v>
      </c>
      <c r="B427" t="s">
        <v>1013</v>
      </c>
      <c r="D427" t="s">
        <v>1014</v>
      </c>
      <c r="E427">
        <v>13.8</v>
      </c>
      <c r="F427">
        <v>13.8</v>
      </c>
      <c r="G427">
        <v>10038.966480669211</v>
      </c>
      <c r="H427">
        <v>890</v>
      </c>
      <c r="I427">
        <v>635</v>
      </c>
      <c r="J427">
        <v>843</v>
      </c>
      <c r="K427">
        <v>637</v>
      </c>
      <c r="L427">
        <v>661</v>
      </c>
      <c r="M427">
        <v>349</v>
      </c>
      <c r="N427">
        <v>546</v>
      </c>
      <c r="O427">
        <v>613</v>
      </c>
      <c r="P427">
        <v>11</v>
      </c>
      <c r="Q427">
        <v>960</v>
      </c>
      <c r="R427">
        <v>681</v>
      </c>
      <c r="S427">
        <v>723</v>
      </c>
      <c r="T427">
        <v>580</v>
      </c>
      <c r="U427">
        <v>480</v>
      </c>
      <c r="V427">
        <v>265</v>
      </c>
      <c r="W427">
        <v>363</v>
      </c>
      <c r="X427">
        <v>-483</v>
      </c>
      <c r="Y427">
        <v>-234</v>
      </c>
      <c r="Z427">
        <v>-574</v>
      </c>
      <c r="AH427" t="s">
        <v>577</v>
      </c>
    </row>
    <row r="428" spans="1:34" x14ac:dyDescent="0.25">
      <c r="A428" t="s">
        <v>998</v>
      </c>
      <c r="B428" t="s">
        <v>1015</v>
      </c>
      <c r="D428" t="s">
        <v>1016</v>
      </c>
      <c r="E428">
        <v>13.8</v>
      </c>
      <c r="F428">
        <v>13.8</v>
      </c>
      <c r="G428">
        <v>10000</v>
      </c>
      <c r="H428">
        <v>1160</v>
      </c>
      <c r="I428">
        <v>8</v>
      </c>
      <c r="J428">
        <v>303</v>
      </c>
      <c r="K428">
        <v>898</v>
      </c>
      <c r="L428">
        <v>823</v>
      </c>
      <c r="M428">
        <v>376</v>
      </c>
      <c r="N428">
        <v>621</v>
      </c>
      <c r="O428">
        <v>823</v>
      </c>
      <c r="P428">
        <v>325</v>
      </c>
      <c r="Q428">
        <v>362</v>
      </c>
      <c r="R428">
        <v>330</v>
      </c>
      <c r="S428">
        <v>243</v>
      </c>
      <c r="T428">
        <v>51</v>
      </c>
      <c r="U428">
        <v>115</v>
      </c>
      <c r="V428">
        <v>110</v>
      </c>
      <c r="W428">
        <v>37</v>
      </c>
      <c r="X428">
        <v>-200</v>
      </c>
      <c r="Y428">
        <v>-117</v>
      </c>
      <c r="Z428">
        <v>-177</v>
      </c>
      <c r="AH428" t="s">
        <v>577</v>
      </c>
    </row>
    <row r="429" spans="1:34" x14ac:dyDescent="0.25">
      <c r="A429" t="s">
        <v>998</v>
      </c>
      <c r="B429" t="s">
        <v>1017</v>
      </c>
      <c r="D429" t="s">
        <v>1018</v>
      </c>
      <c r="E429">
        <v>13.8</v>
      </c>
      <c r="F429">
        <v>13.8</v>
      </c>
      <c r="G429">
        <v>10000</v>
      </c>
      <c r="H429">
        <v>1733</v>
      </c>
      <c r="I429">
        <v>2</v>
      </c>
      <c r="J429">
        <v>791</v>
      </c>
      <c r="K429">
        <v>691</v>
      </c>
      <c r="L429">
        <v>677</v>
      </c>
      <c r="M429">
        <v>418</v>
      </c>
      <c r="N429">
        <v>588</v>
      </c>
      <c r="O429">
        <v>512</v>
      </c>
      <c r="P429">
        <v>573</v>
      </c>
      <c r="Q429">
        <v>243</v>
      </c>
      <c r="R429">
        <v>964</v>
      </c>
      <c r="S429">
        <v>495</v>
      </c>
      <c r="T429">
        <v>882</v>
      </c>
      <c r="U429">
        <v>632</v>
      </c>
      <c r="V429">
        <v>971</v>
      </c>
      <c r="W429">
        <v>202</v>
      </c>
      <c r="X429">
        <v>-208</v>
      </c>
      <c r="Y429">
        <v>186</v>
      </c>
      <c r="Z429">
        <v>-196</v>
      </c>
      <c r="AH429" t="s">
        <v>577</v>
      </c>
    </row>
    <row r="430" spans="1:34" x14ac:dyDescent="0.25">
      <c r="A430" t="s">
        <v>998</v>
      </c>
      <c r="B430" t="s">
        <v>1019</v>
      </c>
      <c r="D430" t="s">
        <v>1020</v>
      </c>
      <c r="E430">
        <v>13.8</v>
      </c>
      <c r="F430">
        <v>13.8</v>
      </c>
      <c r="G430">
        <v>10038.966480669211</v>
      </c>
      <c r="H430">
        <v>187</v>
      </c>
      <c r="I430">
        <v>1</v>
      </c>
      <c r="J430">
        <v>36</v>
      </c>
      <c r="K430">
        <v>783</v>
      </c>
      <c r="L430">
        <v>751</v>
      </c>
      <c r="M430">
        <v>184</v>
      </c>
      <c r="N430">
        <v>595</v>
      </c>
      <c r="O430">
        <v>790</v>
      </c>
      <c r="P430">
        <v>220</v>
      </c>
      <c r="Q430">
        <v>834</v>
      </c>
      <c r="R430">
        <v>807</v>
      </c>
      <c r="S430">
        <v>29</v>
      </c>
      <c r="T430">
        <v>15</v>
      </c>
      <c r="U430">
        <v>-103</v>
      </c>
      <c r="V430">
        <v>-55</v>
      </c>
      <c r="W430">
        <v>-170</v>
      </c>
      <c r="X430">
        <v>-346</v>
      </c>
      <c r="Y430">
        <v>-1418</v>
      </c>
      <c r="Z430">
        <v>-1656</v>
      </c>
      <c r="AH430" t="s">
        <v>577</v>
      </c>
    </row>
    <row r="431" spans="1:34" x14ac:dyDescent="0.25">
      <c r="A431" t="s">
        <v>998</v>
      </c>
      <c r="B431" t="s">
        <v>1021</v>
      </c>
      <c r="D431" t="s">
        <v>1022</v>
      </c>
      <c r="E431">
        <v>13.8</v>
      </c>
      <c r="F431">
        <v>13.8</v>
      </c>
      <c r="G431">
        <v>10038.966480669211</v>
      </c>
      <c r="H431">
        <v>-130</v>
      </c>
      <c r="I431">
        <v>-231</v>
      </c>
      <c r="J431">
        <v>-116</v>
      </c>
      <c r="K431">
        <v>-80</v>
      </c>
      <c r="L431">
        <v>-2</v>
      </c>
      <c r="M431">
        <v>-286</v>
      </c>
      <c r="N431">
        <v>29</v>
      </c>
      <c r="O431">
        <v>346</v>
      </c>
      <c r="P431">
        <v>222</v>
      </c>
      <c r="Q431">
        <v>635</v>
      </c>
      <c r="R431">
        <v>368</v>
      </c>
      <c r="S431">
        <v>388</v>
      </c>
      <c r="T431">
        <v>378</v>
      </c>
      <c r="U431">
        <v>338</v>
      </c>
      <c r="V431">
        <v>389</v>
      </c>
      <c r="W431">
        <v>319</v>
      </c>
      <c r="X431">
        <v>-28</v>
      </c>
      <c r="Y431">
        <v>121</v>
      </c>
      <c r="Z431">
        <v>-158</v>
      </c>
      <c r="AH431" t="s">
        <v>577</v>
      </c>
    </row>
    <row r="432" spans="1:34" x14ac:dyDescent="0.25">
      <c r="A432" t="s">
        <v>1023</v>
      </c>
      <c r="B432" t="s">
        <v>1024</v>
      </c>
      <c r="D432" t="s">
        <v>1025</v>
      </c>
      <c r="E432">
        <v>13.8</v>
      </c>
      <c r="F432">
        <v>13.8</v>
      </c>
      <c r="G432">
        <v>13000</v>
      </c>
      <c r="H432">
        <v>542</v>
      </c>
      <c r="I432">
        <v>492</v>
      </c>
      <c r="J432">
        <v>615</v>
      </c>
      <c r="K432">
        <v>614</v>
      </c>
      <c r="L432">
        <v>75</v>
      </c>
      <c r="M432">
        <v>17</v>
      </c>
      <c r="N432">
        <v>0</v>
      </c>
      <c r="O432">
        <v>-1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-1</v>
      </c>
      <c r="V432">
        <v>0</v>
      </c>
      <c r="W432">
        <v>0</v>
      </c>
      <c r="X432">
        <v>1</v>
      </c>
      <c r="Y432">
        <v>0</v>
      </c>
      <c r="Z432">
        <v>0</v>
      </c>
      <c r="AH432" t="s">
        <v>577</v>
      </c>
    </row>
    <row r="433" spans="1:34" x14ac:dyDescent="0.25">
      <c r="A433" t="s">
        <v>1023</v>
      </c>
      <c r="B433" t="s">
        <v>1026</v>
      </c>
      <c r="D433" t="s">
        <v>1027</v>
      </c>
      <c r="E433">
        <v>13.8</v>
      </c>
      <c r="F433">
        <v>13.8</v>
      </c>
      <c r="G433">
        <v>13000</v>
      </c>
      <c r="H433">
        <v>545</v>
      </c>
      <c r="I433">
        <v>495</v>
      </c>
      <c r="J433">
        <v>619</v>
      </c>
      <c r="K433">
        <v>616</v>
      </c>
      <c r="L433">
        <v>69</v>
      </c>
      <c r="M433">
        <v>16</v>
      </c>
      <c r="N433">
        <v>0</v>
      </c>
      <c r="O433">
        <v>-4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-1</v>
      </c>
      <c r="Y433">
        <v>0</v>
      </c>
      <c r="Z433">
        <v>0</v>
      </c>
      <c r="AH433" t="s">
        <v>577</v>
      </c>
    </row>
    <row r="434" spans="1:34" x14ac:dyDescent="0.25">
      <c r="A434" t="s">
        <v>1023</v>
      </c>
      <c r="B434" t="s">
        <v>1028</v>
      </c>
      <c r="D434" t="s">
        <v>1029</v>
      </c>
      <c r="E434">
        <v>13.8</v>
      </c>
      <c r="F434">
        <v>13.8</v>
      </c>
      <c r="G434">
        <v>10000</v>
      </c>
      <c r="H434">
        <v>582</v>
      </c>
      <c r="I434">
        <v>462</v>
      </c>
      <c r="J434">
        <v>480</v>
      </c>
      <c r="K434">
        <v>370</v>
      </c>
      <c r="L434">
        <v>367</v>
      </c>
      <c r="M434">
        <v>185</v>
      </c>
      <c r="N434">
        <v>271</v>
      </c>
      <c r="O434">
        <v>299</v>
      </c>
      <c r="P434">
        <v>234</v>
      </c>
      <c r="Q434">
        <v>618</v>
      </c>
      <c r="R434">
        <v>544</v>
      </c>
      <c r="S434">
        <v>448</v>
      </c>
      <c r="T434">
        <v>486</v>
      </c>
      <c r="U434">
        <v>314</v>
      </c>
      <c r="V434">
        <v>143</v>
      </c>
      <c r="W434">
        <v>154</v>
      </c>
      <c r="X434">
        <v>-369</v>
      </c>
      <c r="Y434">
        <v>-177</v>
      </c>
      <c r="Z434">
        <v>-375</v>
      </c>
      <c r="AH434" t="s">
        <v>577</v>
      </c>
    </row>
    <row r="435" spans="1:34" x14ac:dyDescent="0.25">
      <c r="A435" t="s">
        <v>1023</v>
      </c>
      <c r="B435" t="s">
        <v>1030</v>
      </c>
      <c r="D435" t="s">
        <v>1031</v>
      </c>
      <c r="E435">
        <v>13.8</v>
      </c>
      <c r="F435">
        <v>13.8</v>
      </c>
      <c r="G435">
        <v>10000</v>
      </c>
      <c r="H435">
        <v>1499</v>
      </c>
      <c r="I435">
        <v>661</v>
      </c>
      <c r="J435">
        <v>1464</v>
      </c>
      <c r="K435">
        <v>1029</v>
      </c>
      <c r="L435">
        <v>996</v>
      </c>
      <c r="M435">
        <v>259</v>
      </c>
      <c r="N435">
        <v>939</v>
      </c>
      <c r="O435">
        <v>1026</v>
      </c>
      <c r="P435">
        <v>1647</v>
      </c>
      <c r="Q435">
        <v>1933</v>
      </c>
      <c r="R435">
        <v>1430</v>
      </c>
      <c r="S435">
        <v>1145</v>
      </c>
      <c r="T435">
        <v>1064</v>
      </c>
      <c r="U435">
        <v>1162</v>
      </c>
      <c r="V435">
        <v>23</v>
      </c>
      <c r="W435">
        <v>1409</v>
      </c>
      <c r="X435">
        <v>-378</v>
      </c>
      <c r="Y435">
        <v>-317</v>
      </c>
      <c r="Z435">
        <v>-943</v>
      </c>
      <c r="AH435" t="s">
        <v>577</v>
      </c>
    </row>
    <row r="436" spans="1:34" x14ac:dyDescent="0.25">
      <c r="A436" t="s">
        <v>1023</v>
      </c>
      <c r="B436" t="s">
        <v>1032</v>
      </c>
      <c r="D436" t="s">
        <v>1033</v>
      </c>
      <c r="E436">
        <v>13.8</v>
      </c>
      <c r="F436">
        <v>13.8</v>
      </c>
      <c r="G436">
        <v>10000</v>
      </c>
      <c r="H436">
        <v>375</v>
      </c>
      <c r="I436">
        <v>283</v>
      </c>
      <c r="J436">
        <v>506</v>
      </c>
      <c r="K436">
        <v>461</v>
      </c>
      <c r="L436">
        <v>286</v>
      </c>
      <c r="M436">
        <v>96</v>
      </c>
      <c r="N436">
        <v>189</v>
      </c>
      <c r="O436">
        <v>426</v>
      </c>
      <c r="P436">
        <v>282</v>
      </c>
      <c r="Q436">
        <v>587</v>
      </c>
      <c r="R436">
        <v>435</v>
      </c>
      <c r="S436">
        <v>357</v>
      </c>
      <c r="T436">
        <v>396</v>
      </c>
      <c r="U436">
        <v>417</v>
      </c>
      <c r="V436">
        <v>465</v>
      </c>
      <c r="W436">
        <v>555</v>
      </c>
      <c r="X436">
        <v>26</v>
      </c>
      <c r="Y436">
        <v>81</v>
      </c>
      <c r="Z436">
        <v>-116</v>
      </c>
      <c r="AH436" t="s">
        <v>577</v>
      </c>
    </row>
    <row r="437" spans="1:34" x14ac:dyDescent="0.25">
      <c r="A437" t="s">
        <v>1023</v>
      </c>
      <c r="B437" t="s">
        <v>1034</v>
      </c>
      <c r="D437" t="s">
        <v>1035</v>
      </c>
      <c r="E437">
        <v>13.8</v>
      </c>
      <c r="F437">
        <v>13.8</v>
      </c>
      <c r="G437">
        <v>10038.966480669211</v>
      </c>
      <c r="H437">
        <v>1685</v>
      </c>
      <c r="I437">
        <v>941</v>
      </c>
      <c r="J437">
        <v>2021</v>
      </c>
      <c r="K437">
        <v>1103</v>
      </c>
      <c r="L437">
        <v>1036</v>
      </c>
      <c r="M437">
        <v>87</v>
      </c>
      <c r="N437">
        <v>687</v>
      </c>
      <c r="O437">
        <v>928</v>
      </c>
      <c r="P437">
        <v>1462</v>
      </c>
      <c r="Q437">
        <v>1438</v>
      </c>
      <c r="R437">
        <v>1048</v>
      </c>
      <c r="S437">
        <v>896</v>
      </c>
      <c r="T437">
        <v>681</v>
      </c>
      <c r="U437">
        <v>904</v>
      </c>
      <c r="V437">
        <v>605</v>
      </c>
      <c r="W437">
        <v>770</v>
      </c>
      <c r="X437">
        <v>-400</v>
      </c>
      <c r="Y437">
        <v>-84</v>
      </c>
      <c r="Z437">
        <v>-693</v>
      </c>
      <c r="AH437" t="s">
        <v>577</v>
      </c>
    </row>
    <row r="438" spans="1:34" x14ac:dyDescent="0.25">
      <c r="A438" t="s">
        <v>1023</v>
      </c>
      <c r="B438" t="s">
        <v>1036</v>
      </c>
      <c r="D438" t="s">
        <v>1037</v>
      </c>
      <c r="E438">
        <v>13.8</v>
      </c>
      <c r="F438">
        <v>13.8</v>
      </c>
      <c r="G438">
        <v>10000</v>
      </c>
      <c r="H438">
        <v>1058</v>
      </c>
      <c r="I438">
        <v>664</v>
      </c>
      <c r="J438">
        <v>1356</v>
      </c>
      <c r="K438">
        <v>919</v>
      </c>
      <c r="L438">
        <v>903</v>
      </c>
      <c r="M438">
        <v>521</v>
      </c>
      <c r="N438">
        <v>739</v>
      </c>
      <c r="O438">
        <v>715</v>
      </c>
      <c r="P438">
        <v>1443</v>
      </c>
      <c r="Q438">
        <v>294</v>
      </c>
      <c r="R438">
        <v>1397</v>
      </c>
      <c r="S438">
        <v>600</v>
      </c>
      <c r="T438">
        <v>913</v>
      </c>
      <c r="U438">
        <v>1151</v>
      </c>
      <c r="V438">
        <v>206</v>
      </c>
      <c r="W438">
        <v>1205</v>
      </c>
      <c r="X438">
        <v>241</v>
      </c>
      <c r="Y438">
        <v>484</v>
      </c>
      <c r="Z438">
        <v>90</v>
      </c>
      <c r="AH438" t="s">
        <v>577</v>
      </c>
    </row>
    <row r="439" spans="1:34" x14ac:dyDescent="0.25">
      <c r="A439" t="s">
        <v>1023</v>
      </c>
      <c r="B439" t="s">
        <v>1038</v>
      </c>
      <c r="D439" t="s">
        <v>1039</v>
      </c>
      <c r="E439">
        <v>13.8</v>
      </c>
      <c r="F439">
        <v>13.8</v>
      </c>
      <c r="G439">
        <v>10000</v>
      </c>
      <c r="H439">
        <v>-97</v>
      </c>
      <c r="I439">
        <v>-151</v>
      </c>
      <c r="J439">
        <v>215</v>
      </c>
      <c r="K439">
        <v>6</v>
      </c>
      <c r="L439">
        <v>-26</v>
      </c>
      <c r="M439">
        <v>-622</v>
      </c>
      <c r="N439">
        <v>-27</v>
      </c>
      <c r="O439">
        <v>75</v>
      </c>
      <c r="P439">
        <v>124</v>
      </c>
      <c r="Q439">
        <v>219</v>
      </c>
      <c r="R439">
        <v>179</v>
      </c>
      <c r="S439">
        <v>194</v>
      </c>
      <c r="T439">
        <v>64</v>
      </c>
      <c r="U439">
        <v>119</v>
      </c>
      <c r="V439">
        <v>35</v>
      </c>
      <c r="W439">
        <v>38</v>
      </c>
      <c r="X439">
        <v>-341</v>
      </c>
      <c r="Y439">
        <v>-279</v>
      </c>
      <c r="Z439">
        <v>-505</v>
      </c>
      <c r="AH439" t="s">
        <v>577</v>
      </c>
    </row>
    <row r="440" spans="1:34" x14ac:dyDescent="0.25">
      <c r="A440" t="s">
        <v>1023</v>
      </c>
      <c r="B440" t="s">
        <v>1040</v>
      </c>
      <c r="D440" t="s">
        <v>1041</v>
      </c>
      <c r="E440">
        <v>13.8</v>
      </c>
      <c r="F440">
        <v>13.8</v>
      </c>
      <c r="G440">
        <v>13000</v>
      </c>
      <c r="H440">
        <v>191</v>
      </c>
      <c r="I440">
        <v>10</v>
      </c>
      <c r="J440">
        <v>292</v>
      </c>
      <c r="K440">
        <v>70</v>
      </c>
      <c r="L440">
        <v>17</v>
      </c>
      <c r="M440">
        <v>-238</v>
      </c>
      <c r="N440">
        <v>-49</v>
      </c>
      <c r="O440">
        <v>35</v>
      </c>
      <c r="P440">
        <v>122</v>
      </c>
      <c r="Q440">
        <v>91</v>
      </c>
      <c r="R440">
        <v>-19</v>
      </c>
      <c r="S440">
        <v>-6</v>
      </c>
      <c r="T440">
        <v>27</v>
      </c>
      <c r="U440">
        <v>169</v>
      </c>
      <c r="V440">
        <v>24</v>
      </c>
      <c r="W440">
        <v>95</v>
      </c>
      <c r="X440">
        <v>-287</v>
      </c>
      <c r="Y440">
        <v>-152</v>
      </c>
      <c r="Z440">
        <v>-346</v>
      </c>
      <c r="AH440" t="s">
        <v>577</v>
      </c>
    </row>
    <row r="441" spans="1:34" x14ac:dyDescent="0.25">
      <c r="A441" t="s">
        <v>1023</v>
      </c>
      <c r="B441" t="s">
        <v>1042</v>
      </c>
      <c r="D441" t="s">
        <v>1043</v>
      </c>
      <c r="E441">
        <v>13.8</v>
      </c>
      <c r="F441">
        <v>13.8</v>
      </c>
      <c r="G441">
        <v>10000</v>
      </c>
      <c r="H441">
        <v>283</v>
      </c>
      <c r="I441">
        <v>222</v>
      </c>
      <c r="J441">
        <v>253</v>
      </c>
      <c r="K441">
        <v>291</v>
      </c>
      <c r="L441">
        <v>119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H441" t="s">
        <v>577</v>
      </c>
    </row>
    <row r="442" spans="1:34" x14ac:dyDescent="0.25">
      <c r="A442" t="s">
        <v>1023</v>
      </c>
      <c r="B442" t="s">
        <v>1044</v>
      </c>
      <c r="D442" t="s">
        <v>1045</v>
      </c>
      <c r="E442">
        <v>13.8</v>
      </c>
      <c r="F442">
        <v>13.8</v>
      </c>
      <c r="G442">
        <v>17000</v>
      </c>
      <c r="H442">
        <v>55</v>
      </c>
      <c r="I442">
        <v>31</v>
      </c>
      <c r="J442">
        <v>60</v>
      </c>
      <c r="K442">
        <v>33</v>
      </c>
      <c r="L442">
        <v>31</v>
      </c>
      <c r="M442">
        <v>-2</v>
      </c>
      <c r="N442">
        <v>19</v>
      </c>
      <c r="O442">
        <v>43</v>
      </c>
      <c r="P442">
        <v>58</v>
      </c>
      <c r="Q442">
        <v>102</v>
      </c>
      <c r="R442">
        <v>101</v>
      </c>
      <c r="S442">
        <v>97</v>
      </c>
      <c r="T442">
        <v>28</v>
      </c>
      <c r="U442">
        <v>34</v>
      </c>
      <c r="V442">
        <v>39</v>
      </c>
      <c r="W442">
        <v>101</v>
      </c>
      <c r="X442">
        <v>40</v>
      </c>
      <c r="Y442">
        <v>58</v>
      </c>
      <c r="Z442">
        <v>28</v>
      </c>
      <c r="AH442" t="s">
        <v>577</v>
      </c>
    </row>
    <row r="443" spans="1:34" x14ac:dyDescent="0.25">
      <c r="A443" t="s">
        <v>1046</v>
      </c>
      <c r="B443" t="s">
        <v>1047</v>
      </c>
      <c r="D443" t="s">
        <v>1048</v>
      </c>
      <c r="E443">
        <v>13.8</v>
      </c>
      <c r="F443">
        <v>13.8</v>
      </c>
      <c r="G443">
        <v>10000</v>
      </c>
      <c r="H443">
        <v>2058</v>
      </c>
      <c r="I443">
        <v>1175</v>
      </c>
      <c r="J443">
        <v>52</v>
      </c>
      <c r="K443">
        <v>1313</v>
      </c>
      <c r="L443">
        <v>1273</v>
      </c>
      <c r="M443">
        <v>525</v>
      </c>
      <c r="N443">
        <v>785</v>
      </c>
      <c r="O443">
        <v>1064</v>
      </c>
      <c r="P443">
        <v>3</v>
      </c>
      <c r="Q443">
        <v>1187</v>
      </c>
      <c r="R443">
        <v>0</v>
      </c>
      <c r="S443">
        <v>209</v>
      </c>
      <c r="T443">
        <v>1112</v>
      </c>
      <c r="U443">
        <v>202</v>
      </c>
      <c r="V443">
        <v>246</v>
      </c>
      <c r="W443">
        <v>13</v>
      </c>
      <c r="X443">
        <v>-223</v>
      </c>
      <c r="Y443">
        <v>-479</v>
      </c>
      <c r="Z443">
        <v>-908</v>
      </c>
      <c r="AH443" t="s">
        <v>577</v>
      </c>
    </row>
    <row r="444" spans="1:34" x14ac:dyDescent="0.25">
      <c r="A444" t="s">
        <v>1046</v>
      </c>
      <c r="B444" t="s">
        <v>1049</v>
      </c>
      <c r="D444" t="s">
        <v>1050</v>
      </c>
      <c r="E444">
        <v>13.8</v>
      </c>
      <c r="F444">
        <v>13.8</v>
      </c>
      <c r="G444">
        <v>10000</v>
      </c>
      <c r="H444">
        <v>473</v>
      </c>
      <c r="I444">
        <v>493</v>
      </c>
      <c r="J444">
        <v>328</v>
      </c>
      <c r="K444">
        <v>100</v>
      </c>
      <c r="L444">
        <v>166</v>
      </c>
      <c r="M444">
        <v>-143</v>
      </c>
      <c r="N444">
        <v>-44</v>
      </c>
      <c r="O444">
        <v>257</v>
      </c>
      <c r="P444">
        <v>-184</v>
      </c>
      <c r="Q444">
        <v>87</v>
      </c>
      <c r="R444">
        <v>178</v>
      </c>
      <c r="S444">
        <v>85</v>
      </c>
      <c r="T444">
        <v>-24</v>
      </c>
      <c r="U444">
        <v>-209</v>
      </c>
      <c r="V444">
        <v>-265</v>
      </c>
      <c r="W444">
        <v>-465</v>
      </c>
      <c r="X444">
        <v>-1239</v>
      </c>
      <c r="Y444">
        <v>-1028</v>
      </c>
      <c r="Z444">
        <v>-1324</v>
      </c>
      <c r="AH444" t="s">
        <v>577</v>
      </c>
    </row>
    <row r="445" spans="1:34" x14ac:dyDescent="0.25">
      <c r="A445" t="s">
        <v>1046</v>
      </c>
      <c r="B445" t="s">
        <v>1051</v>
      </c>
      <c r="D445" t="s">
        <v>1052</v>
      </c>
      <c r="E445">
        <v>13.8</v>
      </c>
      <c r="F445">
        <v>13.8</v>
      </c>
      <c r="G445">
        <v>10000</v>
      </c>
      <c r="H445">
        <v>76</v>
      </c>
      <c r="I445">
        <v>274</v>
      </c>
      <c r="J445">
        <v>401</v>
      </c>
      <c r="K445">
        <v>349</v>
      </c>
      <c r="L445">
        <v>321</v>
      </c>
      <c r="M445">
        <v>392</v>
      </c>
      <c r="N445">
        <v>321</v>
      </c>
      <c r="O445">
        <v>10</v>
      </c>
      <c r="P445">
        <v>11</v>
      </c>
      <c r="Q445">
        <v>12</v>
      </c>
      <c r="R445">
        <v>9</v>
      </c>
      <c r="S445">
        <v>8</v>
      </c>
      <c r="T445">
        <v>9</v>
      </c>
      <c r="U445">
        <v>9</v>
      </c>
      <c r="V445">
        <v>15</v>
      </c>
      <c r="W445">
        <v>12</v>
      </c>
      <c r="X445">
        <v>373</v>
      </c>
      <c r="Y445">
        <v>447</v>
      </c>
      <c r="Z445">
        <v>391</v>
      </c>
      <c r="AH445" t="s">
        <v>577</v>
      </c>
    </row>
    <row r="446" spans="1:34" x14ac:dyDescent="0.25">
      <c r="A446" t="s">
        <v>1046</v>
      </c>
      <c r="B446" t="s">
        <v>1053</v>
      </c>
      <c r="D446" t="s">
        <v>1054</v>
      </c>
      <c r="E446">
        <v>13.8</v>
      </c>
      <c r="F446">
        <v>13.8</v>
      </c>
      <c r="G446">
        <v>10038.966480669211</v>
      </c>
      <c r="H446">
        <v>-74</v>
      </c>
      <c r="I446">
        <v>-38</v>
      </c>
      <c r="J446">
        <v>3</v>
      </c>
      <c r="K446">
        <v>65</v>
      </c>
      <c r="L446">
        <v>26</v>
      </c>
      <c r="M446">
        <v>-21</v>
      </c>
      <c r="N446">
        <v>253</v>
      </c>
      <c r="O446">
        <v>117</v>
      </c>
      <c r="P446">
        <v>146</v>
      </c>
      <c r="Q446">
        <v>153</v>
      </c>
      <c r="R446">
        <v>194</v>
      </c>
      <c r="S446">
        <v>-252</v>
      </c>
      <c r="T446">
        <v>-631</v>
      </c>
      <c r="U446">
        <v>-2169</v>
      </c>
      <c r="V446">
        <v>-2197</v>
      </c>
      <c r="W446">
        <v>-2037</v>
      </c>
      <c r="X446">
        <v>-2154</v>
      </c>
      <c r="Y446">
        <v>-2093</v>
      </c>
      <c r="Z446">
        <v>-2136</v>
      </c>
      <c r="AH446" t="s">
        <v>577</v>
      </c>
    </row>
    <row r="447" spans="1:34" x14ac:dyDescent="0.25">
      <c r="A447" t="s">
        <v>1046</v>
      </c>
      <c r="B447" t="s">
        <v>1055</v>
      </c>
      <c r="D447" t="s">
        <v>1056</v>
      </c>
      <c r="E447">
        <v>13.8</v>
      </c>
      <c r="F447">
        <v>13.8</v>
      </c>
      <c r="G447">
        <v>10038.966480669211</v>
      </c>
      <c r="H447">
        <v>-442</v>
      </c>
      <c r="I447">
        <v>201</v>
      </c>
      <c r="J447">
        <v>1291</v>
      </c>
      <c r="K447">
        <v>-258</v>
      </c>
      <c r="L447">
        <v>1408</v>
      </c>
      <c r="M447">
        <v>995</v>
      </c>
      <c r="N447">
        <v>333</v>
      </c>
      <c r="O447">
        <v>680</v>
      </c>
      <c r="P447">
        <v>45</v>
      </c>
      <c r="Q447">
        <v>-2908</v>
      </c>
      <c r="R447">
        <v>-3147</v>
      </c>
      <c r="S447">
        <v>-4188</v>
      </c>
      <c r="T447">
        <v>-3960</v>
      </c>
      <c r="U447">
        <v>-4336</v>
      </c>
      <c r="V447">
        <v>-3409</v>
      </c>
      <c r="W447">
        <v>-2981</v>
      </c>
      <c r="X447">
        <v>-3910</v>
      </c>
      <c r="Y447">
        <v>-3583</v>
      </c>
      <c r="Z447">
        <v>-3274</v>
      </c>
      <c r="AH447" t="s">
        <v>577</v>
      </c>
    </row>
    <row r="448" spans="1:34" x14ac:dyDescent="0.25">
      <c r="A448" t="s">
        <v>1046</v>
      </c>
      <c r="B448" t="s">
        <v>1057</v>
      </c>
      <c r="D448" t="s">
        <v>1058</v>
      </c>
      <c r="E448">
        <v>13.8</v>
      </c>
      <c r="F448">
        <v>13.8</v>
      </c>
      <c r="G448">
        <v>10000</v>
      </c>
      <c r="H448">
        <v>1581</v>
      </c>
      <c r="I448">
        <v>81</v>
      </c>
      <c r="J448">
        <v>1016</v>
      </c>
      <c r="K448">
        <v>610</v>
      </c>
      <c r="L448">
        <v>97</v>
      </c>
      <c r="M448">
        <v>4</v>
      </c>
      <c r="N448">
        <v>273</v>
      </c>
      <c r="O448">
        <v>801</v>
      </c>
      <c r="P448">
        <v>224</v>
      </c>
      <c r="Q448">
        <v>478</v>
      </c>
      <c r="R448">
        <v>997</v>
      </c>
      <c r="S448">
        <v>540</v>
      </c>
      <c r="T448">
        <v>652</v>
      </c>
      <c r="U448">
        <v>144</v>
      </c>
      <c r="V448">
        <v>-119</v>
      </c>
      <c r="W448">
        <v>-92</v>
      </c>
      <c r="X448">
        <v>-1144</v>
      </c>
      <c r="Y448">
        <v>-801</v>
      </c>
      <c r="Z448">
        <v>-1204</v>
      </c>
      <c r="AH448" t="s">
        <v>577</v>
      </c>
    </row>
    <row r="449" spans="1:34" x14ac:dyDescent="0.25">
      <c r="A449" t="s">
        <v>1046</v>
      </c>
      <c r="B449" t="s">
        <v>1059</v>
      </c>
      <c r="D449" t="s">
        <v>1060</v>
      </c>
      <c r="E449">
        <v>13.8</v>
      </c>
      <c r="F449">
        <v>13.8</v>
      </c>
      <c r="G449">
        <v>10000</v>
      </c>
      <c r="H449">
        <v>163</v>
      </c>
      <c r="I449">
        <v>29</v>
      </c>
      <c r="J449">
        <v>3</v>
      </c>
      <c r="K449">
        <v>303</v>
      </c>
      <c r="L449">
        <v>555</v>
      </c>
      <c r="M449">
        <v>455</v>
      </c>
      <c r="N449">
        <v>409</v>
      </c>
      <c r="O449">
        <v>158</v>
      </c>
      <c r="P449">
        <v>512</v>
      </c>
      <c r="Q449">
        <v>770</v>
      </c>
      <c r="R449">
        <v>41</v>
      </c>
      <c r="S449">
        <v>136</v>
      </c>
      <c r="T449">
        <v>170</v>
      </c>
      <c r="U449">
        <v>650</v>
      </c>
      <c r="V449">
        <v>596</v>
      </c>
      <c r="W449">
        <v>497</v>
      </c>
      <c r="X449">
        <v>432</v>
      </c>
      <c r="Y449">
        <v>409</v>
      </c>
      <c r="Z449">
        <v>429</v>
      </c>
      <c r="AH449" t="s">
        <v>577</v>
      </c>
    </row>
    <row r="450" spans="1:34" x14ac:dyDescent="0.25">
      <c r="A450" t="s">
        <v>1046</v>
      </c>
      <c r="B450" t="s">
        <v>1061</v>
      </c>
      <c r="D450" t="s">
        <v>1062</v>
      </c>
      <c r="E450">
        <v>13.8</v>
      </c>
      <c r="F450">
        <v>13.8</v>
      </c>
      <c r="G450">
        <v>10038.966480669211</v>
      </c>
      <c r="H450">
        <v>1723</v>
      </c>
      <c r="I450">
        <v>1174</v>
      </c>
      <c r="J450">
        <v>1764</v>
      </c>
      <c r="K450">
        <v>1451</v>
      </c>
      <c r="L450">
        <v>415</v>
      </c>
      <c r="M450">
        <v>715</v>
      </c>
      <c r="N450">
        <v>799</v>
      </c>
      <c r="O450">
        <v>1155</v>
      </c>
      <c r="P450">
        <v>1422</v>
      </c>
      <c r="Q450">
        <v>2000</v>
      </c>
      <c r="R450">
        <v>1154</v>
      </c>
      <c r="S450">
        <v>721</v>
      </c>
      <c r="T450">
        <v>1125</v>
      </c>
      <c r="U450">
        <v>552</v>
      </c>
      <c r="V450">
        <v>1</v>
      </c>
      <c r="W450">
        <v>729</v>
      </c>
      <c r="X450">
        <v>-479</v>
      </c>
      <c r="Y450">
        <v>-1088</v>
      </c>
      <c r="Z450">
        <v>-1492</v>
      </c>
      <c r="AH450" t="s">
        <v>577</v>
      </c>
    </row>
    <row r="451" spans="1:34" x14ac:dyDescent="0.25">
      <c r="A451" t="s">
        <v>1046</v>
      </c>
      <c r="B451" t="s">
        <v>1063</v>
      </c>
      <c r="D451" t="s">
        <v>1064</v>
      </c>
      <c r="E451">
        <v>13.8</v>
      </c>
      <c r="F451">
        <v>13.8</v>
      </c>
      <c r="G451">
        <v>10000</v>
      </c>
      <c r="H451">
        <v>1001</v>
      </c>
      <c r="I451">
        <v>4</v>
      </c>
      <c r="J451">
        <v>818</v>
      </c>
      <c r="K451">
        <v>424</v>
      </c>
      <c r="L451">
        <v>399</v>
      </c>
      <c r="M451">
        <v>-91</v>
      </c>
      <c r="N451">
        <v>187</v>
      </c>
      <c r="O451">
        <v>604</v>
      </c>
      <c r="P451">
        <v>298</v>
      </c>
      <c r="Q451">
        <v>813</v>
      </c>
      <c r="R451">
        <v>189</v>
      </c>
      <c r="S451">
        <v>198</v>
      </c>
      <c r="T451">
        <v>410</v>
      </c>
      <c r="U451">
        <v>296</v>
      </c>
      <c r="V451">
        <v>-258</v>
      </c>
      <c r="W451">
        <v>-59</v>
      </c>
      <c r="X451">
        <v>-1322</v>
      </c>
      <c r="Y451">
        <v>-938</v>
      </c>
      <c r="Z451">
        <v>-1421</v>
      </c>
      <c r="AH451" t="s">
        <v>577</v>
      </c>
    </row>
    <row r="452" spans="1:34" x14ac:dyDescent="0.25">
      <c r="A452" t="s">
        <v>1046</v>
      </c>
      <c r="B452" t="s">
        <v>1065</v>
      </c>
      <c r="D452" t="s">
        <v>1066</v>
      </c>
      <c r="E452">
        <v>13.8</v>
      </c>
      <c r="F452">
        <v>13.8</v>
      </c>
      <c r="G452">
        <v>10038.966480669211</v>
      </c>
      <c r="H452">
        <v>-10</v>
      </c>
      <c r="I452">
        <v>444</v>
      </c>
      <c r="J452">
        <v>539</v>
      </c>
      <c r="K452">
        <v>-145</v>
      </c>
      <c r="L452">
        <v>766</v>
      </c>
      <c r="M452">
        <v>-3000</v>
      </c>
      <c r="N452">
        <v>-3637</v>
      </c>
      <c r="O452">
        <v>-3438</v>
      </c>
      <c r="P452">
        <v>-3928</v>
      </c>
      <c r="Q452">
        <v>-4472</v>
      </c>
      <c r="R452">
        <v>-4351</v>
      </c>
      <c r="S452">
        <v>-4937</v>
      </c>
      <c r="T452">
        <v>-4553</v>
      </c>
      <c r="U452">
        <v>-4618</v>
      </c>
      <c r="V452">
        <v>-4665</v>
      </c>
      <c r="W452">
        <v>-4125</v>
      </c>
      <c r="X452">
        <v>-4397</v>
      </c>
      <c r="Y452">
        <v>-4304</v>
      </c>
      <c r="Z452">
        <v>-4252</v>
      </c>
      <c r="AH452" t="s">
        <v>577</v>
      </c>
    </row>
    <row r="453" spans="1:34" x14ac:dyDescent="0.25">
      <c r="A453" t="s">
        <v>1046</v>
      </c>
      <c r="B453" t="s">
        <v>1067</v>
      </c>
      <c r="D453" t="s">
        <v>1068</v>
      </c>
      <c r="E453">
        <v>13.8</v>
      </c>
      <c r="F453">
        <v>13.8</v>
      </c>
      <c r="G453">
        <v>10038.966480669211</v>
      </c>
      <c r="H453">
        <v>337</v>
      </c>
      <c r="I453">
        <v>-1</v>
      </c>
      <c r="J453">
        <v>704</v>
      </c>
      <c r="K453">
        <v>1</v>
      </c>
      <c r="L453">
        <v>-9</v>
      </c>
      <c r="M453">
        <v>477</v>
      </c>
      <c r="N453">
        <v>445</v>
      </c>
      <c r="O453">
        <v>236</v>
      </c>
      <c r="P453">
        <v>640</v>
      </c>
      <c r="Q453">
        <v>236</v>
      </c>
      <c r="R453">
        <v>551</v>
      </c>
      <c r="S453">
        <v>160</v>
      </c>
      <c r="T453">
        <v>350</v>
      </c>
      <c r="U453">
        <v>46</v>
      </c>
      <c r="V453">
        <v>645</v>
      </c>
      <c r="W453">
        <v>475</v>
      </c>
      <c r="X453">
        <v>325</v>
      </c>
      <c r="Y453">
        <v>402</v>
      </c>
      <c r="Z453">
        <v>400</v>
      </c>
      <c r="AH453" t="s">
        <v>577</v>
      </c>
    </row>
    <row r="454" spans="1:34" x14ac:dyDescent="0.25">
      <c r="A454" t="s">
        <v>1046</v>
      </c>
      <c r="B454" t="s">
        <v>1069</v>
      </c>
      <c r="D454" t="s">
        <v>1070</v>
      </c>
      <c r="E454">
        <v>13.8</v>
      </c>
      <c r="F454">
        <v>13.8</v>
      </c>
      <c r="G454">
        <v>10038.966480669211</v>
      </c>
      <c r="H454">
        <v>878</v>
      </c>
      <c r="I454">
        <v>244</v>
      </c>
      <c r="J454">
        <v>657</v>
      </c>
      <c r="K454">
        <v>785</v>
      </c>
      <c r="L454">
        <v>856</v>
      </c>
      <c r="M454">
        <v>815</v>
      </c>
      <c r="N454">
        <v>0</v>
      </c>
      <c r="O454">
        <v>73</v>
      </c>
      <c r="P454">
        <v>1277</v>
      </c>
      <c r="Q454">
        <v>15</v>
      </c>
      <c r="R454">
        <v>1147</v>
      </c>
      <c r="S454">
        <v>820</v>
      </c>
      <c r="T454">
        <v>451</v>
      </c>
      <c r="U454">
        <v>604</v>
      </c>
      <c r="V454">
        <v>471</v>
      </c>
      <c r="W454">
        <v>1011</v>
      </c>
      <c r="X454">
        <v>907</v>
      </c>
      <c r="Y454">
        <v>542</v>
      </c>
      <c r="Z454">
        <v>-72</v>
      </c>
      <c r="AH454" t="s">
        <v>577</v>
      </c>
    </row>
    <row r="455" spans="1:34" x14ac:dyDescent="0.25">
      <c r="A455" t="s">
        <v>1046</v>
      </c>
      <c r="B455" t="s">
        <v>1071</v>
      </c>
      <c r="D455" t="s">
        <v>1072</v>
      </c>
      <c r="E455">
        <v>13.8</v>
      </c>
      <c r="F455">
        <v>13.8</v>
      </c>
      <c r="G455">
        <v>10000</v>
      </c>
      <c r="H455">
        <v>669</v>
      </c>
      <c r="I455">
        <v>14</v>
      </c>
      <c r="J455">
        <v>634</v>
      </c>
      <c r="K455">
        <v>443</v>
      </c>
      <c r="L455">
        <v>114</v>
      </c>
      <c r="M455">
        <v>-352</v>
      </c>
      <c r="N455">
        <v>-24</v>
      </c>
      <c r="O455">
        <v>255</v>
      </c>
      <c r="P455">
        <v>638</v>
      </c>
      <c r="Q455">
        <v>636</v>
      </c>
      <c r="R455">
        <v>566</v>
      </c>
      <c r="S455">
        <v>10</v>
      </c>
      <c r="T455">
        <v>261</v>
      </c>
      <c r="U455">
        <v>192</v>
      </c>
      <c r="V455">
        <v>248</v>
      </c>
      <c r="W455">
        <v>378</v>
      </c>
      <c r="X455">
        <v>-838</v>
      </c>
      <c r="Y455">
        <v>-433</v>
      </c>
      <c r="Z455">
        <v>-1052</v>
      </c>
      <c r="AH455" t="s">
        <v>577</v>
      </c>
    </row>
    <row r="456" spans="1:34" x14ac:dyDescent="0.25">
      <c r="A456" t="s">
        <v>1073</v>
      </c>
      <c r="B456" t="s">
        <v>1074</v>
      </c>
      <c r="D456" t="s">
        <v>1075</v>
      </c>
      <c r="E456">
        <v>13.8</v>
      </c>
      <c r="F456">
        <v>13.8</v>
      </c>
      <c r="G456">
        <v>4302.4142060010909</v>
      </c>
      <c r="H456">
        <v>158</v>
      </c>
      <c r="I456">
        <v>37</v>
      </c>
      <c r="J456">
        <v>191</v>
      </c>
      <c r="K456">
        <v>1</v>
      </c>
      <c r="L456">
        <v>41</v>
      </c>
      <c r="M456">
        <v>-21</v>
      </c>
      <c r="N456">
        <v>9</v>
      </c>
      <c r="O456">
        <v>80</v>
      </c>
      <c r="P456">
        <v>98</v>
      </c>
      <c r="Q456">
        <v>76</v>
      </c>
      <c r="R456">
        <v>82</v>
      </c>
      <c r="S456">
        <v>55</v>
      </c>
      <c r="T456">
        <v>-13</v>
      </c>
      <c r="U456">
        <v>-632</v>
      </c>
      <c r="V456">
        <v>-2999</v>
      </c>
      <c r="W456">
        <v>-2795</v>
      </c>
      <c r="X456">
        <v>-2937</v>
      </c>
      <c r="Y456">
        <v>-3099</v>
      </c>
      <c r="Z456">
        <v>-3246</v>
      </c>
      <c r="AH456" t="s">
        <v>577</v>
      </c>
    </row>
    <row r="457" spans="1:34" x14ac:dyDescent="0.25">
      <c r="A457" t="s">
        <v>1073</v>
      </c>
      <c r="B457" t="s">
        <v>1076</v>
      </c>
      <c r="D457" t="s">
        <v>1077</v>
      </c>
      <c r="E457">
        <v>13.8</v>
      </c>
      <c r="F457">
        <v>13.8</v>
      </c>
      <c r="G457">
        <v>4000.0000000000009</v>
      </c>
      <c r="H457">
        <v>112</v>
      </c>
      <c r="I457">
        <v>72</v>
      </c>
      <c r="J457">
        <v>90</v>
      </c>
      <c r="K457">
        <v>-55</v>
      </c>
      <c r="L457">
        <v>80</v>
      </c>
      <c r="M457">
        <v>35</v>
      </c>
      <c r="N457">
        <v>82</v>
      </c>
      <c r="O457">
        <v>-215</v>
      </c>
      <c r="P457">
        <v>48</v>
      </c>
      <c r="Q457">
        <v>111</v>
      </c>
      <c r="R457">
        <v>105</v>
      </c>
      <c r="S457">
        <v>-238</v>
      </c>
      <c r="T457">
        <v>48</v>
      </c>
      <c r="U457">
        <v>108</v>
      </c>
      <c r="V457">
        <v>115</v>
      </c>
      <c r="W457">
        <v>108</v>
      </c>
      <c r="X457">
        <v>78</v>
      </c>
      <c r="Y457">
        <v>97</v>
      </c>
      <c r="Z457">
        <v>84</v>
      </c>
      <c r="AH457" t="s">
        <v>577</v>
      </c>
    </row>
    <row r="458" spans="1:34" x14ac:dyDescent="0.25">
      <c r="A458" t="s">
        <v>1073</v>
      </c>
      <c r="B458" t="s">
        <v>1078</v>
      </c>
      <c r="D458" t="s">
        <v>1079</v>
      </c>
      <c r="E458">
        <v>13.8</v>
      </c>
      <c r="F458">
        <v>13.8</v>
      </c>
      <c r="G458">
        <v>4302.4142060010909</v>
      </c>
      <c r="H458">
        <v>-274</v>
      </c>
      <c r="I458">
        <v>-355</v>
      </c>
      <c r="J458">
        <v>-433</v>
      </c>
      <c r="K458">
        <v>-328</v>
      </c>
      <c r="L458">
        <v>-374</v>
      </c>
      <c r="M458">
        <v>-644</v>
      </c>
      <c r="N458">
        <v>-385</v>
      </c>
      <c r="O458">
        <v>-367</v>
      </c>
      <c r="P458">
        <v>-434</v>
      </c>
      <c r="Q458">
        <v>-478</v>
      </c>
      <c r="R458">
        <v>-519</v>
      </c>
      <c r="S458">
        <v>-12</v>
      </c>
      <c r="T458">
        <v>-506</v>
      </c>
      <c r="U458">
        <v>-624</v>
      </c>
      <c r="V458">
        <v>-480</v>
      </c>
      <c r="W458">
        <v>-545</v>
      </c>
      <c r="X458">
        <v>-674</v>
      </c>
      <c r="Y458">
        <v>-408</v>
      </c>
      <c r="Z458">
        <v>-615</v>
      </c>
      <c r="AH458" t="s">
        <v>577</v>
      </c>
    </row>
    <row r="459" spans="1:34" x14ac:dyDescent="0.25">
      <c r="A459" t="s">
        <v>1073</v>
      </c>
      <c r="B459" t="s">
        <v>1080</v>
      </c>
      <c r="D459" t="s">
        <v>1081</v>
      </c>
      <c r="E459">
        <v>13.8</v>
      </c>
      <c r="F459">
        <v>13.8</v>
      </c>
      <c r="G459">
        <v>8000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H459" t="s">
        <v>577</v>
      </c>
    </row>
    <row r="460" spans="1:34" x14ac:dyDescent="0.25">
      <c r="A460" t="s">
        <v>1082</v>
      </c>
      <c r="B460" t="s">
        <v>1083</v>
      </c>
      <c r="D460" t="s">
        <v>1084</v>
      </c>
      <c r="E460">
        <v>34.5</v>
      </c>
      <c r="F460">
        <v>34.5</v>
      </c>
      <c r="G460">
        <v>12000</v>
      </c>
      <c r="H460">
        <v>-1441</v>
      </c>
      <c r="I460">
        <v>-1709</v>
      </c>
      <c r="J460">
        <v>-1514</v>
      </c>
      <c r="K460">
        <v>-1273</v>
      </c>
      <c r="L460">
        <v>-1137</v>
      </c>
      <c r="M460">
        <v>-106</v>
      </c>
      <c r="N460">
        <v>-574</v>
      </c>
      <c r="O460">
        <v>-482</v>
      </c>
      <c r="P460">
        <v>-633</v>
      </c>
      <c r="Q460">
        <v>-1294</v>
      </c>
      <c r="R460">
        <v>-1473</v>
      </c>
      <c r="S460">
        <v>-692</v>
      </c>
      <c r="T460">
        <v>-1501</v>
      </c>
      <c r="U460">
        <v>-1325</v>
      </c>
      <c r="V460">
        <v>-1430</v>
      </c>
      <c r="W460">
        <v>-1497</v>
      </c>
      <c r="X460">
        <v>-2340</v>
      </c>
      <c r="Y460">
        <v>-934</v>
      </c>
      <c r="Z460">
        <v>-2071</v>
      </c>
      <c r="AH460" t="s">
        <v>577</v>
      </c>
    </row>
    <row r="461" spans="1:34" x14ac:dyDescent="0.25">
      <c r="A461" t="s">
        <v>1082</v>
      </c>
      <c r="B461" t="s">
        <v>1085</v>
      </c>
      <c r="D461" t="s">
        <v>1086</v>
      </c>
      <c r="E461">
        <v>34.5</v>
      </c>
      <c r="F461">
        <v>34.5</v>
      </c>
      <c r="G461">
        <v>10000</v>
      </c>
      <c r="H461">
        <v>-1469</v>
      </c>
      <c r="I461">
        <v>-2088</v>
      </c>
      <c r="J461">
        <v>-2095</v>
      </c>
      <c r="K461">
        <v>-2482</v>
      </c>
      <c r="L461">
        <v>-2087</v>
      </c>
      <c r="M461">
        <v>-2893</v>
      </c>
      <c r="N461">
        <v>-3576</v>
      </c>
      <c r="O461">
        <v>-2737</v>
      </c>
      <c r="P461">
        <v>-2861</v>
      </c>
      <c r="Q461">
        <v>-4107</v>
      </c>
      <c r="R461">
        <v>-3335</v>
      </c>
      <c r="S461">
        <v>-2477</v>
      </c>
      <c r="T461">
        <v>-2750</v>
      </c>
      <c r="U461">
        <v>-2654</v>
      </c>
      <c r="V461">
        <v>-4408</v>
      </c>
      <c r="W461">
        <v>-2367</v>
      </c>
      <c r="X461">
        <v>-2843</v>
      </c>
      <c r="Y461">
        <v>-3699</v>
      </c>
      <c r="Z461">
        <v>-5891</v>
      </c>
      <c r="AH461" t="s">
        <v>577</v>
      </c>
    </row>
    <row r="462" spans="1:34" x14ac:dyDescent="0.25">
      <c r="A462" t="s">
        <v>1082</v>
      </c>
      <c r="B462" t="s">
        <v>1087</v>
      </c>
      <c r="D462" t="s">
        <v>1088</v>
      </c>
      <c r="E462">
        <v>34.5</v>
      </c>
      <c r="F462">
        <v>34.5</v>
      </c>
      <c r="G462">
        <v>17900</v>
      </c>
      <c r="H462">
        <v>-11703</v>
      </c>
      <c r="I462">
        <v>-11809</v>
      </c>
      <c r="J462">
        <v>-11748</v>
      </c>
      <c r="K462">
        <v>-11009</v>
      </c>
      <c r="L462">
        <v>-10293</v>
      </c>
      <c r="M462">
        <v>-12744</v>
      </c>
      <c r="N462">
        <v>-9612</v>
      </c>
      <c r="O462">
        <v>-10271</v>
      </c>
      <c r="P462">
        <v>-11380</v>
      </c>
      <c r="Q462">
        <v>-11325</v>
      </c>
      <c r="R462">
        <v>-12292</v>
      </c>
      <c r="S462">
        <v>-11537</v>
      </c>
      <c r="T462">
        <v>-11658</v>
      </c>
      <c r="U462">
        <v>-11599</v>
      </c>
      <c r="V462">
        <v>-11653</v>
      </c>
      <c r="W462">
        <v>-11052</v>
      </c>
      <c r="X462">
        <v>-10207</v>
      </c>
      <c r="Y462">
        <v>-9542</v>
      </c>
      <c r="Z462">
        <v>-13154</v>
      </c>
      <c r="AH462" t="s">
        <v>577</v>
      </c>
    </row>
    <row r="463" spans="1:34" x14ac:dyDescent="0.25">
      <c r="A463" t="s">
        <v>1089</v>
      </c>
      <c r="B463" t="s">
        <v>1090</v>
      </c>
      <c r="D463" t="s">
        <v>1091</v>
      </c>
      <c r="E463">
        <v>13.8</v>
      </c>
      <c r="F463">
        <v>13.8</v>
      </c>
      <c r="G463">
        <v>2000</v>
      </c>
      <c r="H463">
        <v>-33</v>
      </c>
      <c r="I463">
        <v>-181</v>
      </c>
      <c r="J463">
        <v>-138</v>
      </c>
      <c r="K463">
        <v>-161</v>
      </c>
      <c r="L463">
        <v>-99</v>
      </c>
      <c r="M463">
        <v>-112</v>
      </c>
      <c r="N463">
        <v>-72</v>
      </c>
      <c r="O463">
        <v>-70</v>
      </c>
      <c r="P463">
        <v>-125</v>
      </c>
      <c r="Q463">
        <v>-91</v>
      </c>
      <c r="R463">
        <v>-81</v>
      </c>
      <c r="S463">
        <v>-102</v>
      </c>
      <c r="T463">
        <v>-95</v>
      </c>
      <c r="U463">
        <v>-123</v>
      </c>
      <c r="V463">
        <v>-24</v>
      </c>
      <c r="W463">
        <v>-42</v>
      </c>
      <c r="X463">
        <v>-26</v>
      </c>
      <c r="Y463">
        <v>-19</v>
      </c>
      <c r="Z463">
        <v>-111</v>
      </c>
      <c r="AH463" t="s">
        <v>577</v>
      </c>
    </row>
    <row r="464" spans="1:34" x14ac:dyDescent="0.25">
      <c r="A464" t="s">
        <v>1092</v>
      </c>
      <c r="B464" t="s">
        <v>1093</v>
      </c>
      <c r="D464" t="s">
        <v>1094</v>
      </c>
      <c r="E464">
        <v>13.8</v>
      </c>
      <c r="F464">
        <v>13.8</v>
      </c>
      <c r="G464">
        <v>8600</v>
      </c>
      <c r="H464">
        <v>156</v>
      </c>
      <c r="I464">
        <v>84</v>
      </c>
      <c r="J464">
        <v>204</v>
      </c>
      <c r="K464">
        <v>-318</v>
      </c>
      <c r="L464">
        <v>303</v>
      </c>
      <c r="M464">
        <v>233</v>
      </c>
      <c r="N464">
        <v>35</v>
      </c>
      <c r="O464">
        <v>1</v>
      </c>
      <c r="P464">
        <v>41</v>
      </c>
      <c r="Q464">
        <v>457</v>
      </c>
      <c r="R464">
        <v>142</v>
      </c>
      <c r="S464">
        <v>247</v>
      </c>
      <c r="T464">
        <v>-120</v>
      </c>
      <c r="U464">
        <v>93</v>
      </c>
      <c r="V464">
        <v>162</v>
      </c>
      <c r="W464">
        <v>-1</v>
      </c>
      <c r="X464">
        <v>-1596</v>
      </c>
      <c r="Y464">
        <v>-2081</v>
      </c>
      <c r="Z464">
        <v>-1828</v>
      </c>
      <c r="AH464" t="s">
        <v>577</v>
      </c>
    </row>
    <row r="465" spans="1:34" x14ac:dyDescent="0.25">
      <c r="A465" t="s">
        <v>1092</v>
      </c>
      <c r="B465" t="s">
        <v>1095</v>
      </c>
      <c r="D465" t="s">
        <v>1096</v>
      </c>
      <c r="E465">
        <v>13.8</v>
      </c>
      <c r="F465">
        <v>13.8</v>
      </c>
      <c r="G465">
        <v>7170.6903433351517</v>
      </c>
      <c r="H465">
        <v>917</v>
      </c>
      <c r="I465">
        <v>775</v>
      </c>
      <c r="J465">
        <v>1050</v>
      </c>
      <c r="K465">
        <v>157</v>
      </c>
      <c r="L465">
        <v>102</v>
      </c>
      <c r="M465">
        <v>418</v>
      </c>
      <c r="N465">
        <v>702</v>
      </c>
      <c r="O465">
        <v>772</v>
      </c>
      <c r="P465">
        <v>309</v>
      </c>
      <c r="Q465">
        <v>958</v>
      </c>
      <c r="R465">
        <v>775</v>
      </c>
      <c r="S465">
        <v>694</v>
      </c>
      <c r="T465">
        <v>558</v>
      </c>
      <c r="U465">
        <v>479</v>
      </c>
      <c r="V465">
        <v>175</v>
      </c>
      <c r="W465">
        <v>659</v>
      </c>
      <c r="X465">
        <v>-491</v>
      </c>
      <c r="Y465">
        <v>-206</v>
      </c>
      <c r="Z465">
        <v>-546</v>
      </c>
      <c r="AH465" t="s">
        <v>577</v>
      </c>
    </row>
    <row r="466" spans="1:34" x14ac:dyDescent="0.25">
      <c r="A466" t="s">
        <v>1092</v>
      </c>
      <c r="B466" t="s">
        <v>1097</v>
      </c>
      <c r="D466" t="s">
        <v>1098</v>
      </c>
      <c r="E466">
        <v>13.8</v>
      </c>
      <c r="F466">
        <v>13.8</v>
      </c>
      <c r="G466">
        <v>9000.0000000000018</v>
      </c>
      <c r="H466">
        <v>330</v>
      </c>
      <c r="I466">
        <v>290</v>
      </c>
      <c r="J466">
        <v>314</v>
      </c>
      <c r="K466">
        <v>110</v>
      </c>
      <c r="L466">
        <v>34</v>
      </c>
      <c r="M466">
        <v>1154</v>
      </c>
      <c r="N466">
        <v>396</v>
      </c>
      <c r="O466">
        <v>139</v>
      </c>
      <c r="P466">
        <v>582</v>
      </c>
      <c r="Q466">
        <v>10</v>
      </c>
      <c r="R466">
        <v>2</v>
      </c>
      <c r="S466">
        <v>383</v>
      </c>
      <c r="T466">
        <v>188</v>
      </c>
      <c r="U466">
        <v>187</v>
      </c>
      <c r="V466">
        <v>246</v>
      </c>
      <c r="W466">
        <v>340</v>
      </c>
      <c r="X466">
        <v>1160</v>
      </c>
      <c r="Y466">
        <v>1314</v>
      </c>
      <c r="Z466">
        <v>1235</v>
      </c>
      <c r="AH466" t="s">
        <v>577</v>
      </c>
    </row>
    <row r="467" spans="1:34" x14ac:dyDescent="0.25">
      <c r="A467" t="s">
        <v>1092</v>
      </c>
      <c r="B467" t="s">
        <v>1099</v>
      </c>
      <c r="D467" t="s">
        <v>1100</v>
      </c>
      <c r="E467">
        <v>13.8</v>
      </c>
      <c r="F467">
        <v>13.8</v>
      </c>
      <c r="G467">
        <v>10000</v>
      </c>
      <c r="H467">
        <v>-769</v>
      </c>
      <c r="I467">
        <v>-282</v>
      </c>
      <c r="J467">
        <v>45</v>
      </c>
      <c r="K467">
        <v>-366</v>
      </c>
      <c r="L467">
        <v>440</v>
      </c>
      <c r="M467">
        <v>279</v>
      </c>
      <c r="N467">
        <v>414</v>
      </c>
      <c r="O467">
        <v>-112</v>
      </c>
      <c r="P467">
        <v>48</v>
      </c>
      <c r="Q467">
        <v>-788</v>
      </c>
      <c r="R467">
        <v>-502</v>
      </c>
      <c r="S467">
        <v>-624</v>
      </c>
      <c r="T467">
        <v>-668</v>
      </c>
      <c r="U467">
        <v>-705</v>
      </c>
      <c r="V467">
        <v>-887</v>
      </c>
      <c r="W467">
        <v>133</v>
      </c>
      <c r="X467">
        <v>-195</v>
      </c>
      <c r="Y467">
        <v>96</v>
      </c>
      <c r="Z467">
        <v>79</v>
      </c>
      <c r="AH467" t="s">
        <v>577</v>
      </c>
    </row>
    <row r="468" spans="1:34" x14ac:dyDescent="0.25">
      <c r="A468" t="s">
        <v>1092</v>
      </c>
      <c r="B468" t="s">
        <v>1101</v>
      </c>
      <c r="D468" t="s">
        <v>1102</v>
      </c>
      <c r="E468">
        <v>34.5</v>
      </c>
      <c r="F468">
        <v>34.5</v>
      </c>
      <c r="G468">
        <v>7170.6903433351517</v>
      </c>
      <c r="H468">
        <v>-4542</v>
      </c>
      <c r="I468">
        <v>-4529</v>
      </c>
      <c r="J468">
        <v>-3900</v>
      </c>
      <c r="K468">
        <v>-4304</v>
      </c>
      <c r="L468">
        <v>-2717</v>
      </c>
      <c r="M468">
        <v>-2046</v>
      </c>
      <c r="N468">
        <v>-3318</v>
      </c>
      <c r="O468">
        <v>-3069</v>
      </c>
      <c r="P468">
        <v>-4082</v>
      </c>
      <c r="Q468">
        <v>-4198</v>
      </c>
      <c r="R468">
        <v>-3285</v>
      </c>
      <c r="S468">
        <v>-4077</v>
      </c>
      <c r="T468">
        <v>-3243</v>
      </c>
      <c r="U468">
        <v>-4288</v>
      </c>
      <c r="V468">
        <v>-4046</v>
      </c>
      <c r="W468">
        <v>-1451</v>
      </c>
      <c r="X468">
        <v>-511</v>
      </c>
      <c r="Y468">
        <v>-2563</v>
      </c>
      <c r="Z468">
        <v>-1761</v>
      </c>
      <c r="AH468" t="s">
        <v>577</v>
      </c>
    </row>
    <row r="469" spans="1:34" x14ac:dyDescent="0.25">
      <c r="A469" t="s">
        <v>1092</v>
      </c>
      <c r="B469" t="s">
        <v>1103</v>
      </c>
      <c r="D469" t="s">
        <v>1104</v>
      </c>
      <c r="E469">
        <v>34.5</v>
      </c>
      <c r="F469">
        <v>34.5</v>
      </c>
      <c r="G469">
        <v>12000</v>
      </c>
      <c r="H469">
        <v>-550</v>
      </c>
      <c r="I469">
        <v>-479</v>
      </c>
      <c r="J469">
        <v>415</v>
      </c>
      <c r="K469">
        <v>-494</v>
      </c>
      <c r="L469">
        <v>-486</v>
      </c>
      <c r="M469">
        <v>699</v>
      </c>
      <c r="N469">
        <v>323</v>
      </c>
      <c r="O469">
        <v>1</v>
      </c>
      <c r="P469">
        <v>11</v>
      </c>
      <c r="Q469">
        <v>-1638</v>
      </c>
      <c r="R469">
        <v>-1654</v>
      </c>
      <c r="S469">
        <v>-2160</v>
      </c>
      <c r="T469">
        <v>-2071</v>
      </c>
      <c r="U469">
        <v>-2119</v>
      </c>
      <c r="V469">
        <v>-2071</v>
      </c>
      <c r="W469">
        <v>181</v>
      </c>
      <c r="X469">
        <v>-940</v>
      </c>
      <c r="Y469">
        <v>-846</v>
      </c>
      <c r="Z469">
        <v>-277</v>
      </c>
      <c r="AH469" t="s">
        <v>577</v>
      </c>
    </row>
    <row r="470" spans="1:34" x14ac:dyDescent="0.25">
      <c r="A470" t="s">
        <v>1105</v>
      </c>
      <c r="B470" t="s">
        <v>1106</v>
      </c>
      <c r="D470" t="s">
        <v>1107</v>
      </c>
      <c r="E470">
        <v>13.8</v>
      </c>
      <c r="F470">
        <v>13.8</v>
      </c>
      <c r="G470">
        <v>8000.0000000000018</v>
      </c>
      <c r="H470">
        <v>-1237</v>
      </c>
      <c r="I470">
        <v>-1823</v>
      </c>
      <c r="J470">
        <v>-2985</v>
      </c>
      <c r="K470">
        <v>-3766</v>
      </c>
      <c r="L470">
        <v>-3927</v>
      </c>
      <c r="M470">
        <v>-3813</v>
      </c>
      <c r="N470">
        <v>-3867</v>
      </c>
      <c r="O470">
        <v>-4913</v>
      </c>
      <c r="P470">
        <v>-4252</v>
      </c>
      <c r="Q470">
        <v>-4606</v>
      </c>
      <c r="R470">
        <v>-4358</v>
      </c>
      <c r="S470">
        <v>-3430</v>
      </c>
      <c r="T470">
        <v>-4390</v>
      </c>
      <c r="U470">
        <v>-4702</v>
      </c>
      <c r="V470">
        <v>-4556</v>
      </c>
      <c r="W470">
        <v>-5063</v>
      </c>
      <c r="X470">
        <v>-5121</v>
      </c>
      <c r="Y470">
        <v>-5155</v>
      </c>
      <c r="Z470">
        <v>-4900</v>
      </c>
      <c r="AH470" t="s">
        <v>577</v>
      </c>
    </row>
    <row r="471" spans="1:34" x14ac:dyDescent="0.25">
      <c r="A471" t="s">
        <v>1105</v>
      </c>
      <c r="B471" t="s">
        <v>1108</v>
      </c>
      <c r="D471" t="s">
        <v>1109</v>
      </c>
      <c r="E471">
        <v>13.8</v>
      </c>
      <c r="F471">
        <v>13.8</v>
      </c>
      <c r="G471">
        <v>10000</v>
      </c>
      <c r="H471">
        <v>1573</v>
      </c>
      <c r="I471">
        <v>1219</v>
      </c>
      <c r="J471">
        <v>2093</v>
      </c>
      <c r="K471">
        <v>1509</v>
      </c>
      <c r="L471">
        <v>2204</v>
      </c>
      <c r="M471">
        <v>1217</v>
      </c>
      <c r="N471">
        <v>2017</v>
      </c>
      <c r="O471">
        <v>1404</v>
      </c>
      <c r="P471">
        <v>144</v>
      </c>
      <c r="Q471">
        <v>3001</v>
      </c>
      <c r="R471">
        <v>2575</v>
      </c>
      <c r="S471">
        <v>826</v>
      </c>
      <c r="T471">
        <v>1850</v>
      </c>
      <c r="U471">
        <v>1584</v>
      </c>
      <c r="V471">
        <v>3327</v>
      </c>
      <c r="W471">
        <v>2206</v>
      </c>
      <c r="X471">
        <v>1822</v>
      </c>
      <c r="Y471">
        <v>1659</v>
      </c>
      <c r="Z471">
        <v>1611</v>
      </c>
      <c r="AH471" t="s">
        <v>577</v>
      </c>
    </row>
    <row r="472" spans="1:34" x14ac:dyDescent="0.25">
      <c r="A472" t="s">
        <v>1105</v>
      </c>
      <c r="B472" t="s">
        <v>1110</v>
      </c>
      <c r="D472" t="s">
        <v>1111</v>
      </c>
      <c r="E472">
        <v>13.8</v>
      </c>
      <c r="F472">
        <v>13.8</v>
      </c>
      <c r="G472">
        <v>6692.6443204461411</v>
      </c>
      <c r="H472">
        <v>-3428</v>
      </c>
      <c r="I472">
        <v>-3584</v>
      </c>
      <c r="J472">
        <v>-3250</v>
      </c>
      <c r="K472">
        <v>-3729</v>
      </c>
      <c r="L472">
        <v>-3628</v>
      </c>
      <c r="M472">
        <v>-3682</v>
      </c>
      <c r="N472">
        <v>-3285</v>
      </c>
      <c r="O472">
        <v>-3671</v>
      </c>
      <c r="P472">
        <v>-3436</v>
      </c>
      <c r="Q472">
        <v>-3570</v>
      </c>
      <c r="R472">
        <v>-3621</v>
      </c>
      <c r="S472">
        <v>-3404</v>
      </c>
      <c r="T472">
        <v>-3569</v>
      </c>
      <c r="U472">
        <v>-3491</v>
      </c>
      <c r="V472">
        <v>-3596</v>
      </c>
      <c r="W472">
        <v>-3374</v>
      </c>
      <c r="X472">
        <v>-4048</v>
      </c>
      <c r="Y472">
        <v>-4152</v>
      </c>
      <c r="Z472">
        <v>-4539</v>
      </c>
      <c r="AH472" t="s">
        <v>577</v>
      </c>
    </row>
    <row r="473" spans="1:34" x14ac:dyDescent="0.25">
      <c r="A473" t="s">
        <v>1105</v>
      </c>
      <c r="B473" t="s">
        <v>1112</v>
      </c>
      <c r="D473" t="s">
        <v>1113</v>
      </c>
      <c r="E473">
        <v>13.8</v>
      </c>
      <c r="F473">
        <v>13.8</v>
      </c>
      <c r="G473">
        <v>10000</v>
      </c>
      <c r="H473">
        <v>16</v>
      </c>
      <c r="I473">
        <v>41</v>
      </c>
      <c r="J473">
        <v>839</v>
      </c>
      <c r="K473">
        <v>641</v>
      </c>
      <c r="L473">
        <v>-400</v>
      </c>
      <c r="M473">
        <v>-1342</v>
      </c>
      <c r="N473">
        <v>-888</v>
      </c>
      <c r="O473">
        <v>169</v>
      </c>
      <c r="P473">
        <v>603</v>
      </c>
      <c r="Q473">
        <v>56</v>
      </c>
      <c r="R473">
        <v>-1000</v>
      </c>
      <c r="S473">
        <v>-1235</v>
      </c>
      <c r="T473">
        <v>-671</v>
      </c>
      <c r="U473">
        <v>-754</v>
      </c>
      <c r="V473">
        <v>-83</v>
      </c>
      <c r="W473">
        <v>-787</v>
      </c>
      <c r="X473">
        <v>-1273</v>
      </c>
      <c r="Y473">
        <v>16</v>
      </c>
      <c r="Z473">
        <v>-257</v>
      </c>
      <c r="AH473" t="s">
        <v>577</v>
      </c>
    </row>
    <row r="474" spans="1:34" x14ac:dyDescent="0.25">
      <c r="A474" t="s">
        <v>1105</v>
      </c>
      <c r="B474" t="s">
        <v>1114</v>
      </c>
      <c r="D474" t="s">
        <v>1115</v>
      </c>
      <c r="E474">
        <v>13.8</v>
      </c>
      <c r="F474">
        <v>13.8</v>
      </c>
      <c r="G474">
        <v>7200</v>
      </c>
      <c r="H474">
        <v>480</v>
      </c>
      <c r="I474">
        <v>940</v>
      </c>
      <c r="J474">
        <v>1691</v>
      </c>
      <c r="K474">
        <v>1190</v>
      </c>
      <c r="L474">
        <v>154</v>
      </c>
      <c r="M474">
        <v>120</v>
      </c>
      <c r="N474">
        <v>978</v>
      </c>
      <c r="O474">
        <v>171</v>
      </c>
      <c r="P474">
        <v>1343</v>
      </c>
      <c r="Q474">
        <v>2</v>
      </c>
      <c r="R474">
        <v>1141</v>
      </c>
      <c r="S474">
        <v>735</v>
      </c>
      <c r="T474">
        <v>1164</v>
      </c>
      <c r="U474">
        <v>1373</v>
      </c>
      <c r="V474">
        <v>1284</v>
      </c>
      <c r="W474">
        <v>587</v>
      </c>
      <c r="X474">
        <v>772</v>
      </c>
      <c r="Y474">
        <v>672</v>
      </c>
      <c r="Z474">
        <v>465</v>
      </c>
      <c r="AH474" t="s">
        <v>577</v>
      </c>
    </row>
    <row r="475" spans="1:34" x14ac:dyDescent="0.25">
      <c r="A475" t="s">
        <v>1116</v>
      </c>
      <c r="B475" t="s">
        <v>1117</v>
      </c>
      <c r="D475" t="s">
        <v>1118</v>
      </c>
      <c r="E475">
        <v>13.8</v>
      </c>
      <c r="F475">
        <v>13.8</v>
      </c>
      <c r="G475">
        <v>10000</v>
      </c>
      <c r="H475">
        <v>787</v>
      </c>
      <c r="I475">
        <v>121</v>
      </c>
      <c r="J475">
        <v>84</v>
      </c>
      <c r="K475">
        <v>1127</v>
      </c>
      <c r="L475">
        <v>1092</v>
      </c>
      <c r="M475">
        <v>628</v>
      </c>
      <c r="N475">
        <v>890</v>
      </c>
      <c r="O475">
        <v>702</v>
      </c>
      <c r="P475">
        <v>1315</v>
      </c>
      <c r="Q475">
        <v>1785</v>
      </c>
      <c r="R475">
        <v>1522</v>
      </c>
      <c r="S475">
        <v>1396</v>
      </c>
      <c r="T475">
        <v>1313</v>
      </c>
      <c r="U475">
        <v>1537</v>
      </c>
      <c r="V475">
        <v>1349</v>
      </c>
      <c r="W475">
        <v>1612</v>
      </c>
      <c r="X475">
        <v>713</v>
      </c>
      <c r="Y475">
        <v>923</v>
      </c>
      <c r="Z475">
        <v>695</v>
      </c>
      <c r="AH475" t="s">
        <v>577</v>
      </c>
    </row>
    <row r="476" spans="1:34" x14ac:dyDescent="0.25">
      <c r="A476" t="s">
        <v>1116</v>
      </c>
      <c r="B476" t="s">
        <v>1119</v>
      </c>
      <c r="D476" t="s">
        <v>1120</v>
      </c>
      <c r="E476">
        <v>13.8</v>
      </c>
      <c r="F476">
        <v>13.8</v>
      </c>
      <c r="G476">
        <v>10000</v>
      </c>
      <c r="H476">
        <v>57</v>
      </c>
      <c r="I476">
        <v>-56</v>
      </c>
      <c r="J476">
        <v>25</v>
      </c>
      <c r="K476">
        <v>-102</v>
      </c>
      <c r="L476">
        <v>-86</v>
      </c>
      <c r="M476">
        <v>-184</v>
      </c>
      <c r="N476">
        <v>-271</v>
      </c>
      <c r="O476">
        <v>-192</v>
      </c>
      <c r="P476">
        <v>-95</v>
      </c>
      <c r="Q476">
        <v>-34</v>
      </c>
      <c r="R476">
        <v>-108</v>
      </c>
      <c r="S476">
        <v>-222</v>
      </c>
      <c r="T476">
        <v>-202</v>
      </c>
      <c r="U476">
        <v>-114</v>
      </c>
      <c r="V476">
        <v>-176</v>
      </c>
      <c r="W476">
        <v>-143</v>
      </c>
      <c r="X476">
        <v>-338</v>
      </c>
      <c r="Y476">
        <v>-273</v>
      </c>
      <c r="Z476">
        <v>-391</v>
      </c>
      <c r="AH476" t="s">
        <v>577</v>
      </c>
    </row>
    <row r="477" spans="1:34" x14ac:dyDescent="0.25">
      <c r="A477" t="s">
        <v>1116</v>
      </c>
      <c r="B477" t="s">
        <v>1121</v>
      </c>
      <c r="D477" t="s">
        <v>1122</v>
      </c>
      <c r="E477">
        <v>13.8</v>
      </c>
      <c r="F477">
        <v>13.8</v>
      </c>
      <c r="G477">
        <v>10000</v>
      </c>
      <c r="H477">
        <v>815</v>
      </c>
      <c r="I477">
        <v>566</v>
      </c>
      <c r="J477">
        <v>896</v>
      </c>
      <c r="K477">
        <v>536</v>
      </c>
      <c r="L477">
        <v>680</v>
      </c>
      <c r="M477">
        <v>59</v>
      </c>
      <c r="N477">
        <v>614</v>
      </c>
      <c r="O477">
        <v>819</v>
      </c>
      <c r="P477">
        <v>478</v>
      </c>
      <c r="Q477">
        <v>1124</v>
      </c>
      <c r="R477">
        <v>954</v>
      </c>
      <c r="S477">
        <v>6</v>
      </c>
      <c r="T477">
        <v>914</v>
      </c>
      <c r="U477">
        <v>982</v>
      </c>
      <c r="V477">
        <v>538</v>
      </c>
      <c r="W477">
        <v>900</v>
      </c>
      <c r="X477">
        <v>-1000</v>
      </c>
      <c r="Y477">
        <v>-2216</v>
      </c>
      <c r="Z477">
        <v>-4963</v>
      </c>
      <c r="AH477" t="s">
        <v>577</v>
      </c>
    </row>
    <row r="478" spans="1:34" x14ac:dyDescent="0.25">
      <c r="A478" t="s">
        <v>1116</v>
      </c>
      <c r="B478" t="s">
        <v>1123</v>
      </c>
      <c r="D478" t="s">
        <v>1124</v>
      </c>
      <c r="E478">
        <v>13.8</v>
      </c>
      <c r="F478">
        <v>13.8</v>
      </c>
      <c r="G478">
        <v>10000</v>
      </c>
      <c r="H478">
        <v>2013</v>
      </c>
      <c r="I478">
        <v>1031</v>
      </c>
      <c r="J478">
        <v>47</v>
      </c>
      <c r="K478">
        <v>1816</v>
      </c>
      <c r="L478">
        <v>1734</v>
      </c>
      <c r="M478">
        <v>1068</v>
      </c>
      <c r="N478">
        <v>1420</v>
      </c>
      <c r="O478">
        <v>1128</v>
      </c>
      <c r="P478">
        <v>29</v>
      </c>
      <c r="Q478">
        <v>2721</v>
      </c>
      <c r="R478">
        <v>2094</v>
      </c>
      <c r="S478">
        <v>1759</v>
      </c>
      <c r="T478">
        <v>2160</v>
      </c>
      <c r="U478">
        <v>2158</v>
      </c>
      <c r="V478">
        <v>24</v>
      </c>
      <c r="W478">
        <v>19</v>
      </c>
      <c r="X478">
        <v>845</v>
      </c>
      <c r="Y478">
        <v>1068</v>
      </c>
      <c r="Z478">
        <v>606</v>
      </c>
      <c r="AH478" t="s">
        <v>577</v>
      </c>
    </row>
    <row r="479" spans="1:34" x14ac:dyDescent="0.25">
      <c r="A479" t="s">
        <v>1116</v>
      </c>
      <c r="B479" t="s">
        <v>1125</v>
      </c>
      <c r="D479" t="s">
        <v>1126</v>
      </c>
      <c r="E479">
        <v>13.8</v>
      </c>
      <c r="F479">
        <v>13.8</v>
      </c>
      <c r="G479">
        <v>10000</v>
      </c>
      <c r="H479">
        <v>553</v>
      </c>
      <c r="I479">
        <v>176</v>
      </c>
      <c r="J479">
        <v>557</v>
      </c>
      <c r="K479">
        <v>590</v>
      </c>
      <c r="L479">
        <v>559</v>
      </c>
      <c r="M479">
        <v>365</v>
      </c>
      <c r="N479">
        <v>445</v>
      </c>
      <c r="O479">
        <v>180</v>
      </c>
      <c r="P479">
        <v>377</v>
      </c>
      <c r="Q479">
        <v>271</v>
      </c>
      <c r="R479">
        <v>288</v>
      </c>
      <c r="S479">
        <v>426</v>
      </c>
      <c r="T479">
        <v>630</v>
      </c>
      <c r="U479">
        <v>642</v>
      </c>
      <c r="V479">
        <v>542</v>
      </c>
      <c r="W479">
        <v>561</v>
      </c>
      <c r="X479">
        <v>238</v>
      </c>
      <c r="Y479">
        <v>433</v>
      </c>
      <c r="Z479">
        <v>427</v>
      </c>
      <c r="AH479" t="s">
        <v>577</v>
      </c>
    </row>
    <row r="480" spans="1:34" x14ac:dyDescent="0.25">
      <c r="A480" t="s">
        <v>1116</v>
      </c>
      <c r="B480" t="s">
        <v>1127</v>
      </c>
      <c r="D480" t="s">
        <v>1128</v>
      </c>
      <c r="E480">
        <v>13.8</v>
      </c>
      <c r="F480">
        <v>13.8</v>
      </c>
      <c r="G480">
        <v>10000</v>
      </c>
      <c r="H480">
        <v>2195</v>
      </c>
      <c r="I480">
        <v>1457</v>
      </c>
      <c r="J480">
        <v>2592</v>
      </c>
      <c r="K480">
        <v>1902</v>
      </c>
      <c r="L480">
        <v>2094</v>
      </c>
      <c r="M480">
        <v>1155</v>
      </c>
      <c r="N480">
        <v>1585</v>
      </c>
      <c r="O480">
        <v>1708</v>
      </c>
      <c r="P480">
        <v>1216</v>
      </c>
      <c r="Q480">
        <v>1609</v>
      </c>
      <c r="R480">
        <v>1727</v>
      </c>
      <c r="S480">
        <v>419</v>
      </c>
      <c r="T480">
        <v>1678</v>
      </c>
      <c r="U480">
        <v>1937</v>
      </c>
      <c r="V480">
        <v>1656</v>
      </c>
      <c r="W480">
        <v>467</v>
      </c>
      <c r="X480">
        <v>919</v>
      </c>
      <c r="Y480">
        <v>233</v>
      </c>
      <c r="Z480">
        <v>537</v>
      </c>
      <c r="AH480" t="s">
        <v>577</v>
      </c>
    </row>
    <row r="481" spans="1:34" x14ac:dyDescent="0.25">
      <c r="A481" t="s">
        <v>1116</v>
      </c>
      <c r="B481" t="s">
        <v>1129</v>
      </c>
      <c r="D481" t="s">
        <v>1130</v>
      </c>
      <c r="E481">
        <v>13.8</v>
      </c>
      <c r="F481">
        <v>13.8</v>
      </c>
      <c r="G481">
        <v>10000</v>
      </c>
      <c r="H481">
        <v>1003</v>
      </c>
      <c r="I481">
        <v>471</v>
      </c>
      <c r="J481">
        <v>816</v>
      </c>
      <c r="K481">
        <v>665</v>
      </c>
      <c r="L481">
        <v>948</v>
      </c>
      <c r="M481">
        <v>179</v>
      </c>
      <c r="N481">
        <v>286</v>
      </c>
      <c r="O481">
        <v>1113</v>
      </c>
      <c r="P481">
        <v>-183</v>
      </c>
      <c r="Q481">
        <v>1921</v>
      </c>
      <c r="R481">
        <v>1273</v>
      </c>
      <c r="S481">
        <v>-1</v>
      </c>
      <c r="T481">
        <v>-1</v>
      </c>
      <c r="U481">
        <v>-1</v>
      </c>
      <c r="V481">
        <v>-1</v>
      </c>
      <c r="W481">
        <v>1175</v>
      </c>
      <c r="X481">
        <v>-234</v>
      </c>
      <c r="Y481">
        <v>-4521</v>
      </c>
      <c r="Z481">
        <v>-5064</v>
      </c>
      <c r="AH481" t="s">
        <v>577</v>
      </c>
    </row>
    <row r="482" spans="1:34" x14ac:dyDescent="0.25">
      <c r="A482" t="s">
        <v>1116</v>
      </c>
      <c r="B482" t="s">
        <v>1131</v>
      </c>
      <c r="D482" t="s">
        <v>1132</v>
      </c>
      <c r="E482">
        <v>13.8</v>
      </c>
      <c r="F482">
        <v>13.8</v>
      </c>
      <c r="G482">
        <v>10000</v>
      </c>
      <c r="H482">
        <v>86</v>
      </c>
      <c r="I482">
        <v>-244</v>
      </c>
      <c r="J482">
        <v>223</v>
      </c>
      <c r="K482">
        <v>82</v>
      </c>
      <c r="L482">
        <v>81</v>
      </c>
      <c r="M482">
        <v>-192</v>
      </c>
      <c r="N482">
        <v>-149</v>
      </c>
      <c r="O482">
        <v>65</v>
      </c>
      <c r="P482">
        <v>102</v>
      </c>
      <c r="Q482">
        <v>385</v>
      </c>
      <c r="R482">
        <v>46</v>
      </c>
      <c r="S482">
        <v>-234</v>
      </c>
      <c r="T482">
        <v>-154</v>
      </c>
      <c r="U482">
        <v>-171</v>
      </c>
      <c r="V482">
        <v>-398</v>
      </c>
      <c r="W482">
        <v>-34</v>
      </c>
      <c r="X482">
        <v>-667</v>
      </c>
      <c r="Y482">
        <v>-583</v>
      </c>
      <c r="Z482">
        <v>-789</v>
      </c>
      <c r="AH482" t="s">
        <v>577</v>
      </c>
    </row>
    <row r="483" spans="1:34" x14ac:dyDescent="0.25">
      <c r="A483" t="s">
        <v>1116</v>
      </c>
      <c r="B483" t="s">
        <v>1133</v>
      </c>
      <c r="D483" t="s">
        <v>1134</v>
      </c>
      <c r="E483">
        <v>13.8</v>
      </c>
      <c r="F483">
        <v>13.8</v>
      </c>
      <c r="G483">
        <v>10000</v>
      </c>
      <c r="H483">
        <v>537</v>
      </c>
      <c r="I483">
        <v>78</v>
      </c>
      <c r="J483">
        <v>547</v>
      </c>
      <c r="K483">
        <v>66</v>
      </c>
      <c r="L483">
        <v>125</v>
      </c>
      <c r="M483">
        <v>487</v>
      </c>
      <c r="N483">
        <v>6</v>
      </c>
      <c r="O483">
        <v>361</v>
      </c>
      <c r="P483">
        <v>66</v>
      </c>
      <c r="Q483">
        <v>313</v>
      </c>
      <c r="R483">
        <v>621</v>
      </c>
      <c r="S483">
        <v>110</v>
      </c>
      <c r="T483">
        <v>435</v>
      </c>
      <c r="U483">
        <v>584</v>
      </c>
      <c r="V483">
        <v>8</v>
      </c>
      <c r="W483">
        <v>65</v>
      </c>
      <c r="X483">
        <v>540</v>
      </c>
      <c r="Y483">
        <v>506</v>
      </c>
      <c r="Z483">
        <v>533</v>
      </c>
      <c r="AH483" t="s">
        <v>577</v>
      </c>
    </row>
    <row r="484" spans="1:34" x14ac:dyDescent="0.25">
      <c r="A484" t="s">
        <v>1116</v>
      </c>
      <c r="B484" t="s">
        <v>1135</v>
      </c>
      <c r="D484" t="s">
        <v>1136</v>
      </c>
      <c r="E484">
        <v>13.8</v>
      </c>
      <c r="F484">
        <v>13.8</v>
      </c>
      <c r="G484">
        <v>10038.966480669211</v>
      </c>
      <c r="H484">
        <v>1869</v>
      </c>
      <c r="I484">
        <v>734</v>
      </c>
      <c r="J484">
        <v>2183</v>
      </c>
      <c r="K484">
        <v>589</v>
      </c>
      <c r="L484">
        <v>1882</v>
      </c>
      <c r="M484">
        <v>1340</v>
      </c>
      <c r="N484">
        <v>1601</v>
      </c>
      <c r="O484">
        <v>842</v>
      </c>
      <c r="P484">
        <v>2032</v>
      </c>
      <c r="Q484">
        <v>2641</v>
      </c>
      <c r="R484">
        <v>2320</v>
      </c>
      <c r="S484">
        <v>559</v>
      </c>
      <c r="T484">
        <v>2024</v>
      </c>
      <c r="U484">
        <v>2394</v>
      </c>
      <c r="V484">
        <v>2341</v>
      </c>
      <c r="W484">
        <v>2411</v>
      </c>
      <c r="X484">
        <v>1458</v>
      </c>
      <c r="Y484">
        <v>1630</v>
      </c>
      <c r="Z484">
        <v>1185</v>
      </c>
      <c r="AH484" t="s">
        <v>577</v>
      </c>
    </row>
    <row r="485" spans="1:34" x14ac:dyDescent="0.25">
      <c r="A485" t="s">
        <v>1116</v>
      </c>
      <c r="B485" t="s">
        <v>1137</v>
      </c>
      <c r="D485" t="s">
        <v>1138</v>
      </c>
      <c r="E485">
        <v>13.8</v>
      </c>
      <c r="F485">
        <v>13.8</v>
      </c>
      <c r="G485">
        <v>10000</v>
      </c>
      <c r="H485">
        <v>474</v>
      </c>
      <c r="I485">
        <v>291</v>
      </c>
      <c r="J485">
        <v>515</v>
      </c>
      <c r="K485">
        <v>354</v>
      </c>
      <c r="L485">
        <v>372</v>
      </c>
      <c r="M485">
        <v>222</v>
      </c>
      <c r="N485">
        <v>298</v>
      </c>
      <c r="O485">
        <v>385</v>
      </c>
      <c r="P485">
        <v>4</v>
      </c>
      <c r="Q485">
        <v>588</v>
      </c>
      <c r="R485">
        <v>338</v>
      </c>
      <c r="S485">
        <v>390</v>
      </c>
      <c r="T485">
        <v>394</v>
      </c>
      <c r="U485">
        <v>159</v>
      </c>
      <c r="V485">
        <v>248</v>
      </c>
      <c r="W485">
        <v>378</v>
      </c>
      <c r="X485">
        <v>-32</v>
      </c>
      <c r="Y485">
        <v>100</v>
      </c>
      <c r="Z485">
        <v>-28</v>
      </c>
      <c r="AH485" t="s">
        <v>577</v>
      </c>
    </row>
    <row r="486" spans="1:34" x14ac:dyDescent="0.25">
      <c r="A486" t="s">
        <v>1116</v>
      </c>
      <c r="B486" t="s">
        <v>1139</v>
      </c>
      <c r="D486" t="s">
        <v>1140</v>
      </c>
      <c r="E486">
        <v>13.8</v>
      </c>
      <c r="F486">
        <v>13.8</v>
      </c>
      <c r="G486">
        <v>10038.966480669211</v>
      </c>
      <c r="H486">
        <v>-1829</v>
      </c>
      <c r="I486">
        <v>-2091</v>
      </c>
      <c r="J486">
        <v>-2149</v>
      </c>
      <c r="K486">
        <v>-1985</v>
      </c>
      <c r="L486">
        <v>-1967</v>
      </c>
      <c r="M486">
        <v>-1772</v>
      </c>
      <c r="N486">
        <v>-1856</v>
      </c>
      <c r="O486">
        <v>-2365</v>
      </c>
      <c r="P486">
        <v>-2704</v>
      </c>
      <c r="Q486">
        <v>-2831</v>
      </c>
      <c r="R486">
        <v>-2701</v>
      </c>
      <c r="S486">
        <v>-2589</v>
      </c>
      <c r="T486">
        <v>-2471</v>
      </c>
      <c r="U486">
        <v>-2563</v>
      </c>
      <c r="V486">
        <v>-2778</v>
      </c>
      <c r="W486">
        <v>-2647</v>
      </c>
      <c r="X486">
        <v>-2512</v>
      </c>
      <c r="Y486">
        <v>-2081</v>
      </c>
      <c r="Z486">
        <v>-2013</v>
      </c>
      <c r="AH486" t="s">
        <v>577</v>
      </c>
    </row>
    <row r="487" spans="1:34" x14ac:dyDescent="0.25">
      <c r="A487" t="s">
        <v>1141</v>
      </c>
      <c r="B487" t="s">
        <v>1142</v>
      </c>
      <c r="D487" t="s">
        <v>1143</v>
      </c>
      <c r="E487">
        <v>13.8</v>
      </c>
      <c r="F487">
        <v>13.8</v>
      </c>
      <c r="G487">
        <v>7200</v>
      </c>
      <c r="H487">
        <v>379</v>
      </c>
      <c r="I487">
        <v>398</v>
      </c>
      <c r="J487">
        <v>156</v>
      </c>
      <c r="K487">
        <v>-166</v>
      </c>
      <c r="L487">
        <v>-355</v>
      </c>
      <c r="M487">
        <v>-796</v>
      </c>
      <c r="N487">
        <v>-561</v>
      </c>
      <c r="O487">
        <v>-334</v>
      </c>
      <c r="P487">
        <v>-275</v>
      </c>
      <c r="Q487">
        <v>-415</v>
      </c>
      <c r="R487">
        <v>-290</v>
      </c>
      <c r="S487">
        <v>-437</v>
      </c>
      <c r="T487">
        <v>-144</v>
      </c>
      <c r="U487">
        <v>-293</v>
      </c>
      <c r="V487">
        <v>-763</v>
      </c>
      <c r="W487">
        <v>-1383</v>
      </c>
      <c r="X487">
        <v>-2040</v>
      </c>
      <c r="Y487">
        <v>-2059</v>
      </c>
      <c r="Z487">
        <v>-2239</v>
      </c>
      <c r="AH487" t="s">
        <v>577</v>
      </c>
    </row>
    <row r="488" spans="1:34" x14ac:dyDescent="0.25">
      <c r="A488" t="s">
        <v>1144</v>
      </c>
      <c r="B488" t="s">
        <v>1145</v>
      </c>
      <c r="D488" t="s">
        <v>1146</v>
      </c>
      <c r="E488">
        <v>13.8</v>
      </c>
      <c r="F488">
        <v>13.8</v>
      </c>
      <c r="G488">
        <v>2390.2301144450512</v>
      </c>
      <c r="H488">
        <v>301</v>
      </c>
      <c r="I488">
        <v>146</v>
      </c>
      <c r="J488">
        <v>112</v>
      </c>
      <c r="K488">
        <v>35</v>
      </c>
      <c r="L488">
        <v>53</v>
      </c>
      <c r="M488">
        <v>269</v>
      </c>
      <c r="N488">
        <v>172</v>
      </c>
      <c r="O488">
        <v>136</v>
      </c>
      <c r="P488">
        <v>83</v>
      </c>
      <c r="Q488">
        <v>413</v>
      </c>
      <c r="R488">
        <v>152</v>
      </c>
      <c r="S488">
        <v>3</v>
      </c>
      <c r="T488">
        <v>347</v>
      </c>
      <c r="U488">
        <v>113</v>
      </c>
      <c r="V488">
        <v>99</v>
      </c>
      <c r="W488">
        <v>52</v>
      </c>
      <c r="X488">
        <v>93</v>
      </c>
      <c r="Y488">
        <v>166</v>
      </c>
      <c r="Z488">
        <v>70</v>
      </c>
      <c r="AH488" t="s">
        <v>577</v>
      </c>
    </row>
    <row r="489" spans="1:34" x14ac:dyDescent="0.25">
      <c r="A489" t="s">
        <v>1144</v>
      </c>
      <c r="B489" t="s">
        <v>1147</v>
      </c>
      <c r="D489" t="s">
        <v>1148</v>
      </c>
      <c r="E489">
        <v>13.8</v>
      </c>
      <c r="F489">
        <v>13.8</v>
      </c>
      <c r="G489">
        <v>2390.2301144450512</v>
      </c>
      <c r="H489">
        <v>1</v>
      </c>
      <c r="I489">
        <v>29</v>
      </c>
      <c r="J489">
        <v>31</v>
      </c>
      <c r="K489">
        <v>73</v>
      </c>
      <c r="L489">
        <v>57</v>
      </c>
      <c r="M489">
        <v>24</v>
      </c>
      <c r="N489">
        <v>-32</v>
      </c>
      <c r="O489">
        <v>-9</v>
      </c>
      <c r="P489">
        <v>-5</v>
      </c>
      <c r="Q489">
        <v>-17</v>
      </c>
      <c r="R489">
        <v>-19</v>
      </c>
      <c r="S489">
        <v>2</v>
      </c>
      <c r="T489">
        <v>18</v>
      </c>
      <c r="U489">
        <v>51</v>
      </c>
      <c r="V489">
        <v>-10</v>
      </c>
      <c r="W489">
        <v>12</v>
      </c>
      <c r="X489">
        <v>90</v>
      </c>
      <c r="Y489">
        <v>52</v>
      </c>
      <c r="Z489">
        <v>87</v>
      </c>
      <c r="AH489" t="s">
        <v>577</v>
      </c>
    </row>
    <row r="490" spans="1:34" x14ac:dyDescent="0.25">
      <c r="A490" t="s">
        <v>1149</v>
      </c>
      <c r="B490" t="s">
        <v>1150</v>
      </c>
      <c r="D490" t="s">
        <v>1151</v>
      </c>
      <c r="E490">
        <v>13.8</v>
      </c>
      <c r="F490">
        <v>13.8</v>
      </c>
      <c r="G490">
        <v>10000</v>
      </c>
      <c r="H490">
        <v>-85</v>
      </c>
      <c r="I490">
        <v>-243</v>
      </c>
      <c r="J490">
        <v>-5</v>
      </c>
      <c r="K490">
        <v>-6</v>
      </c>
      <c r="L490">
        <v>-189</v>
      </c>
      <c r="M490">
        <v>-243</v>
      </c>
      <c r="N490">
        <v>-72</v>
      </c>
      <c r="O490">
        <v>14</v>
      </c>
      <c r="P490">
        <v>151</v>
      </c>
      <c r="Q490">
        <v>412</v>
      </c>
      <c r="R490">
        <v>510</v>
      </c>
      <c r="S490">
        <v>-9</v>
      </c>
      <c r="T490">
        <v>13</v>
      </c>
      <c r="U490">
        <v>71</v>
      </c>
      <c r="V490">
        <v>148</v>
      </c>
      <c r="W490">
        <v>-129</v>
      </c>
      <c r="X490">
        <v>99</v>
      </c>
      <c r="Y490">
        <v>-218</v>
      </c>
      <c r="Z490">
        <v>-463</v>
      </c>
      <c r="AH490" t="s">
        <v>577</v>
      </c>
    </row>
    <row r="491" spans="1:34" x14ac:dyDescent="0.25">
      <c r="A491" t="s">
        <v>1149</v>
      </c>
      <c r="B491" t="s">
        <v>1152</v>
      </c>
      <c r="D491" t="s">
        <v>1153</v>
      </c>
      <c r="E491">
        <v>13.8</v>
      </c>
      <c r="F491">
        <v>13.8</v>
      </c>
      <c r="G491">
        <v>13000</v>
      </c>
      <c r="H491">
        <v>1475</v>
      </c>
      <c r="I491">
        <v>998</v>
      </c>
      <c r="J491">
        <v>87</v>
      </c>
      <c r="K491">
        <v>959</v>
      </c>
      <c r="L491">
        <v>966</v>
      </c>
      <c r="M491">
        <v>342</v>
      </c>
      <c r="N491">
        <v>727</v>
      </c>
      <c r="O491">
        <v>1153</v>
      </c>
      <c r="P491">
        <v>936</v>
      </c>
      <c r="Q491">
        <v>706</v>
      </c>
      <c r="R491">
        <v>1506</v>
      </c>
      <c r="S491">
        <v>9</v>
      </c>
      <c r="T491">
        <v>364</v>
      </c>
      <c r="U491">
        <v>1202</v>
      </c>
      <c r="V491">
        <v>972</v>
      </c>
      <c r="W491">
        <v>893</v>
      </c>
      <c r="X491">
        <v>-555</v>
      </c>
      <c r="Y491">
        <v>-284</v>
      </c>
      <c r="Z491">
        <v>-639</v>
      </c>
      <c r="AH491" t="s">
        <v>577</v>
      </c>
    </row>
    <row r="492" spans="1:34" x14ac:dyDescent="0.25">
      <c r="A492" t="s">
        <v>1149</v>
      </c>
      <c r="B492" t="s">
        <v>1154</v>
      </c>
      <c r="D492" t="s">
        <v>1155</v>
      </c>
      <c r="E492">
        <v>13.8</v>
      </c>
      <c r="F492">
        <v>13.8</v>
      </c>
      <c r="G492">
        <v>10000</v>
      </c>
      <c r="H492">
        <v>9</v>
      </c>
      <c r="I492">
        <v>816</v>
      </c>
      <c r="J492">
        <v>874</v>
      </c>
      <c r="K492">
        <v>1179</v>
      </c>
      <c r="L492">
        <v>770</v>
      </c>
      <c r="M492">
        <v>300</v>
      </c>
      <c r="N492">
        <v>886</v>
      </c>
      <c r="O492">
        <v>-298</v>
      </c>
      <c r="P492">
        <v>766</v>
      </c>
      <c r="Q492">
        <v>418</v>
      </c>
      <c r="R492">
        <v>393</v>
      </c>
      <c r="S492">
        <v>1106</v>
      </c>
      <c r="T492">
        <v>1021</v>
      </c>
      <c r="U492">
        <v>-2192</v>
      </c>
      <c r="V492">
        <v>-1979</v>
      </c>
      <c r="W492">
        <v>-1929</v>
      </c>
      <c r="X492">
        <v>-3012</v>
      </c>
      <c r="Y492">
        <v>-2391</v>
      </c>
      <c r="Z492">
        <v>-2575</v>
      </c>
      <c r="AH492" t="s">
        <v>577</v>
      </c>
    </row>
    <row r="493" spans="1:34" x14ac:dyDescent="0.25">
      <c r="A493" t="s">
        <v>1149</v>
      </c>
      <c r="B493" t="s">
        <v>1156</v>
      </c>
      <c r="D493" t="s">
        <v>1157</v>
      </c>
      <c r="E493">
        <v>13.8</v>
      </c>
      <c r="F493">
        <v>13.8</v>
      </c>
      <c r="G493">
        <v>10000</v>
      </c>
      <c r="H493">
        <v>437</v>
      </c>
      <c r="I493">
        <v>-28</v>
      </c>
      <c r="J493">
        <v>348</v>
      </c>
      <c r="K493">
        <v>-91</v>
      </c>
      <c r="L493">
        <v>-112</v>
      </c>
      <c r="M493">
        <v>-345</v>
      </c>
      <c r="N493">
        <v>80</v>
      </c>
      <c r="O493">
        <v>117</v>
      </c>
      <c r="P493">
        <v>437</v>
      </c>
      <c r="Q493">
        <v>502</v>
      </c>
      <c r="R493">
        <v>245</v>
      </c>
      <c r="S493">
        <v>83</v>
      </c>
      <c r="T493">
        <v>-30</v>
      </c>
      <c r="U493">
        <v>142</v>
      </c>
      <c r="V493">
        <v>-144</v>
      </c>
      <c r="W493">
        <v>155</v>
      </c>
      <c r="X493">
        <v>-764</v>
      </c>
      <c r="Y493">
        <v>-624</v>
      </c>
      <c r="Z493">
        <v>-1045</v>
      </c>
      <c r="AH493" t="s">
        <v>577</v>
      </c>
    </row>
    <row r="494" spans="1:34" x14ac:dyDescent="0.25">
      <c r="A494" t="s">
        <v>1149</v>
      </c>
      <c r="B494" t="s">
        <v>1158</v>
      </c>
      <c r="D494" t="s">
        <v>1159</v>
      </c>
      <c r="E494">
        <v>13.8</v>
      </c>
      <c r="F494">
        <v>13.8</v>
      </c>
      <c r="G494">
        <v>10038.966480669211</v>
      </c>
      <c r="H494">
        <v>814</v>
      </c>
      <c r="I494">
        <v>494</v>
      </c>
      <c r="J494">
        <v>753</v>
      </c>
      <c r="K494">
        <v>595</v>
      </c>
      <c r="L494">
        <v>577</v>
      </c>
      <c r="M494">
        <v>-8</v>
      </c>
      <c r="N494">
        <v>243</v>
      </c>
      <c r="O494">
        <v>531</v>
      </c>
      <c r="P494">
        <v>425</v>
      </c>
      <c r="Q494">
        <v>1</v>
      </c>
      <c r="R494">
        <v>742</v>
      </c>
      <c r="S494">
        <v>704</v>
      </c>
      <c r="T494">
        <v>517</v>
      </c>
      <c r="U494">
        <v>624</v>
      </c>
      <c r="V494">
        <v>461</v>
      </c>
      <c r="W494">
        <v>513</v>
      </c>
      <c r="X494">
        <v>-548</v>
      </c>
      <c r="Y494">
        <v>-319</v>
      </c>
      <c r="Z494">
        <v>-628</v>
      </c>
      <c r="AH494" t="s">
        <v>577</v>
      </c>
    </row>
    <row r="495" spans="1:34" x14ac:dyDescent="0.25">
      <c r="A495" t="s">
        <v>1149</v>
      </c>
      <c r="B495" t="s">
        <v>1160</v>
      </c>
      <c r="D495" t="s">
        <v>1161</v>
      </c>
      <c r="E495">
        <v>13.8</v>
      </c>
      <c r="F495">
        <v>13.8</v>
      </c>
      <c r="G495">
        <v>10000</v>
      </c>
      <c r="H495">
        <v>814</v>
      </c>
      <c r="I495">
        <v>540</v>
      </c>
      <c r="J495">
        <v>834</v>
      </c>
      <c r="K495">
        <v>43</v>
      </c>
      <c r="L495">
        <v>723</v>
      </c>
      <c r="M495">
        <v>385</v>
      </c>
      <c r="N495">
        <v>493</v>
      </c>
      <c r="O495">
        <v>24</v>
      </c>
      <c r="P495">
        <v>589</v>
      </c>
      <c r="Q495">
        <v>969</v>
      </c>
      <c r="R495">
        <v>231</v>
      </c>
      <c r="S495">
        <v>878</v>
      </c>
      <c r="T495">
        <v>457</v>
      </c>
      <c r="U495">
        <v>893</v>
      </c>
      <c r="V495">
        <v>737</v>
      </c>
      <c r="W495">
        <v>732</v>
      </c>
      <c r="X495">
        <v>76</v>
      </c>
      <c r="Y495">
        <v>320</v>
      </c>
      <c r="Z495">
        <v>165</v>
      </c>
      <c r="AH495" t="s">
        <v>577</v>
      </c>
    </row>
    <row r="496" spans="1:34" x14ac:dyDescent="0.25">
      <c r="A496" t="s">
        <v>1149</v>
      </c>
      <c r="B496" t="s">
        <v>1162</v>
      </c>
      <c r="D496" t="s">
        <v>1163</v>
      </c>
      <c r="E496">
        <v>13.8</v>
      </c>
      <c r="F496">
        <v>13.8</v>
      </c>
      <c r="G496">
        <v>10000</v>
      </c>
      <c r="H496">
        <v>272</v>
      </c>
      <c r="I496">
        <v>924</v>
      </c>
      <c r="J496">
        <v>1380</v>
      </c>
      <c r="K496">
        <v>1286</v>
      </c>
      <c r="L496">
        <v>781</v>
      </c>
      <c r="M496">
        <v>839</v>
      </c>
      <c r="N496">
        <v>870</v>
      </c>
      <c r="O496">
        <v>50</v>
      </c>
      <c r="P496">
        <v>206</v>
      </c>
      <c r="Q496">
        <v>1375</v>
      </c>
      <c r="R496">
        <v>922</v>
      </c>
      <c r="S496">
        <v>22</v>
      </c>
      <c r="T496">
        <v>978</v>
      </c>
      <c r="U496">
        <v>1152</v>
      </c>
      <c r="V496">
        <v>680</v>
      </c>
      <c r="W496">
        <v>1063</v>
      </c>
      <c r="X496">
        <v>493</v>
      </c>
      <c r="Y496">
        <v>342</v>
      </c>
      <c r="Z496">
        <v>-171</v>
      </c>
      <c r="AH496" t="s">
        <v>577</v>
      </c>
    </row>
    <row r="497" spans="1:34" x14ac:dyDescent="0.25">
      <c r="A497" t="s">
        <v>1149</v>
      </c>
      <c r="B497" t="s">
        <v>1164</v>
      </c>
      <c r="D497" t="s">
        <v>1165</v>
      </c>
      <c r="E497">
        <v>13.8</v>
      </c>
      <c r="F497">
        <v>13.8</v>
      </c>
      <c r="G497">
        <v>10038.966480669211</v>
      </c>
      <c r="H497">
        <v>830</v>
      </c>
      <c r="I497">
        <v>444</v>
      </c>
      <c r="J497">
        <v>860</v>
      </c>
      <c r="K497">
        <v>502</v>
      </c>
      <c r="L497">
        <v>433</v>
      </c>
      <c r="M497">
        <v>99</v>
      </c>
      <c r="N497">
        <v>491</v>
      </c>
      <c r="O497">
        <v>687</v>
      </c>
      <c r="P497">
        <v>941</v>
      </c>
      <c r="Q497">
        <v>1088</v>
      </c>
      <c r="R497">
        <v>812</v>
      </c>
      <c r="S497">
        <v>949</v>
      </c>
      <c r="T497">
        <v>942</v>
      </c>
      <c r="U497">
        <v>710</v>
      </c>
      <c r="V497">
        <v>695</v>
      </c>
      <c r="W497">
        <v>784</v>
      </c>
      <c r="X497">
        <v>-115</v>
      </c>
      <c r="Y497">
        <v>-163</v>
      </c>
      <c r="Z497">
        <v>-296</v>
      </c>
      <c r="AH497" t="s">
        <v>577</v>
      </c>
    </row>
    <row r="498" spans="1:34" x14ac:dyDescent="0.25">
      <c r="A498" t="s">
        <v>1149</v>
      </c>
      <c r="B498" t="s">
        <v>1166</v>
      </c>
      <c r="D498" t="s">
        <v>1167</v>
      </c>
      <c r="E498">
        <v>13.8</v>
      </c>
      <c r="F498">
        <v>13.8</v>
      </c>
      <c r="G498">
        <v>10000</v>
      </c>
      <c r="H498">
        <v>1671</v>
      </c>
      <c r="I498">
        <v>757</v>
      </c>
      <c r="J498">
        <v>1625</v>
      </c>
      <c r="K498">
        <v>1546</v>
      </c>
      <c r="L498">
        <v>1440</v>
      </c>
      <c r="M498">
        <v>954</v>
      </c>
      <c r="N498">
        <v>1145</v>
      </c>
      <c r="O498">
        <v>770</v>
      </c>
      <c r="P498">
        <v>18</v>
      </c>
      <c r="Q498">
        <v>1917</v>
      </c>
      <c r="R498">
        <v>1662</v>
      </c>
      <c r="S498">
        <v>1698</v>
      </c>
      <c r="T498">
        <v>56</v>
      </c>
      <c r="U498">
        <v>1778</v>
      </c>
      <c r="V498">
        <v>1341</v>
      </c>
      <c r="W498">
        <v>528</v>
      </c>
      <c r="X498">
        <v>407</v>
      </c>
      <c r="Y498">
        <v>713</v>
      </c>
      <c r="Z498">
        <v>423</v>
      </c>
      <c r="AH498" t="s">
        <v>577</v>
      </c>
    </row>
    <row r="499" spans="1:34" x14ac:dyDescent="0.25">
      <c r="A499" t="s">
        <v>1149</v>
      </c>
      <c r="B499" t="s">
        <v>1168</v>
      </c>
      <c r="D499" t="s">
        <v>1169</v>
      </c>
      <c r="E499">
        <v>34.5</v>
      </c>
      <c r="F499">
        <v>34.5</v>
      </c>
      <c r="G499">
        <v>13000</v>
      </c>
      <c r="H499">
        <v>-394</v>
      </c>
      <c r="I499">
        <v>-139</v>
      </c>
      <c r="J499">
        <v>-223</v>
      </c>
      <c r="K499">
        <v>-867</v>
      </c>
      <c r="L499">
        <v>-277</v>
      </c>
      <c r="M499">
        <v>-842</v>
      </c>
      <c r="N499">
        <v>-726</v>
      </c>
      <c r="O499">
        <v>-279</v>
      </c>
      <c r="P499">
        <v>-359</v>
      </c>
      <c r="Q499">
        <v>82</v>
      </c>
      <c r="R499">
        <v>-27</v>
      </c>
      <c r="S499">
        <v>-1256</v>
      </c>
      <c r="T499">
        <v>-1286</v>
      </c>
      <c r="U499">
        <v>-1071</v>
      </c>
      <c r="V499">
        <v>-1953</v>
      </c>
      <c r="W499">
        <v>-2632</v>
      </c>
      <c r="AH499" t="s">
        <v>577</v>
      </c>
    </row>
    <row r="500" spans="1:34" x14ac:dyDescent="0.25">
      <c r="A500" t="s">
        <v>1149</v>
      </c>
      <c r="B500" t="s">
        <v>1170</v>
      </c>
      <c r="D500" t="s">
        <v>1171</v>
      </c>
      <c r="E500">
        <v>13.8</v>
      </c>
      <c r="F500">
        <v>13.8</v>
      </c>
      <c r="G500">
        <v>10000</v>
      </c>
      <c r="H500">
        <v>1720</v>
      </c>
      <c r="I500">
        <v>1147</v>
      </c>
      <c r="J500">
        <v>1745</v>
      </c>
      <c r="K500">
        <v>1289</v>
      </c>
      <c r="L500">
        <v>1178</v>
      </c>
      <c r="M500">
        <v>793</v>
      </c>
      <c r="N500">
        <v>1143</v>
      </c>
      <c r="O500">
        <v>1357</v>
      </c>
      <c r="P500">
        <v>1346</v>
      </c>
      <c r="Q500">
        <v>2333</v>
      </c>
      <c r="R500">
        <v>1891</v>
      </c>
      <c r="S500">
        <v>1249</v>
      </c>
      <c r="T500">
        <v>1232</v>
      </c>
      <c r="U500">
        <v>1117</v>
      </c>
      <c r="V500">
        <v>926</v>
      </c>
      <c r="W500">
        <v>1353</v>
      </c>
      <c r="X500">
        <v>304</v>
      </c>
      <c r="Y500">
        <v>79</v>
      </c>
      <c r="Z500">
        <v>4</v>
      </c>
      <c r="AH500" t="s">
        <v>577</v>
      </c>
    </row>
    <row r="501" spans="1:34" x14ac:dyDescent="0.25">
      <c r="A501" t="s">
        <v>1149</v>
      </c>
      <c r="B501" t="s">
        <v>1172</v>
      </c>
      <c r="D501" t="s">
        <v>1173</v>
      </c>
      <c r="E501">
        <v>13.8</v>
      </c>
      <c r="F501">
        <v>13.8</v>
      </c>
      <c r="G501">
        <v>10000</v>
      </c>
      <c r="H501">
        <v>-304</v>
      </c>
      <c r="I501">
        <v>-488</v>
      </c>
      <c r="J501">
        <v>1</v>
      </c>
      <c r="K501">
        <v>-191</v>
      </c>
      <c r="L501">
        <v>-272</v>
      </c>
      <c r="M501">
        <v>-483</v>
      </c>
      <c r="N501">
        <v>-231</v>
      </c>
      <c r="O501">
        <v>-255</v>
      </c>
      <c r="P501">
        <v>-138</v>
      </c>
      <c r="Q501">
        <v>-43</v>
      </c>
      <c r="R501">
        <v>-155</v>
      </c>
      <c r="S501">
        <v>35</v>
      </c>
      <c r="T501">
        <v>33</v>
      </c>
      <c r="U501">
        <v>-328</v>
      </c>
      <c r="V501">
        <v>-237</v>
      </c>
      <c r="W501">
        <v>-33</v>
      </c>
      <c r="X501">
        <v>-24</v>
      </c>
      <c r="Y501">
        <v>-569</v>
      </c>
      <c r="Z501">
        <v>-720</v>
      </c>
      <c r="AH501" t="s">
        <v>577</v>
      </c>
    </row>
    <row r="502" spans="1:34" x14ac:dyDescent="0.25">
      <c r="A502" t="s">
        <v>1174</v>
      </c>
      <c r="B502" t="s">
        <v>1175</v>
      </c>
      <c r="D502" t="s">
        <v>1176</v>
      </c>
      <c r="E502">
        <v>13.8</v>
      </c>
      <c r="F502">
        <v>13.8</v>
      </c>
      <c r="G502">
        <v>7000.0000000000009</v>
      </c>
      <c r="H502">
        <v>460</v>
      </c>
      <c r="I502">
        <v>56</v>
      </c>
      <c r="J502">
        <v>292</v>
      </c>
      <c r="K502">
        <v>202</v>
      </c>
      <c r="L502">
        <v>255</v>
      </c>
      <c r="M502">
        <v>-17</v>
      </c>
      <c r="N502">
        <v>-478</v>
      </c>
      <c r="O502">
        <v>268</v>
      </c>
      <c r="P502">
        <v>549</v>
      </c>
      <c r="Q502">
        <v>674</v>
      </c>
      <c r="R502">
        <v>440</v>
      </c>
      <c r="S502">
        <v>395</v>
      </c>
      <c r="T502">
        <v>440</v>
      </c>
      <c r="U502">
        <v>432</v>
      </c>
      <c r="V502">
        <v>121</v>
      </c>
      <c r="W502">
        <v>539</v>
      </c>
      <c r="X502">
        <v>-107</v>
      </c>
      <c r="Y502">
        <v>-105</v>
      </c>
      <c r="Z502">
        <v>-272</v>
      </c>
      <c r="AH502" t="s">
        <v>577</v>
      </c>
    </row>
    <row r="503" spans="1:34" x14ac:dyDescent="0.25">
      <c r="A503" t="s">
        <v>1174</v>
      </c>
      <c r="B503" t="s">
        <v>1177</v>
      </c>
      <c r="D503" t="s">
        <v>1178</v>
      </c>
      <c r="E503">
        <v>13.8</v>
      </c>
      <c r="F503">
        <v>13.8</v>
      </c>
      <c r="G503">
        <v>10000</v>
      </c>
      <c r="H503">
        <v>1935</v>
      </c>
      <c r="I503">
        <v>1261</v>
      </c>
      <c r="J503">
        <v>1882</v>
      </c>
      <c r="K503">
        <v>1998</v>
      </c>
      <c r="L503">
        <v>1872</v>
      </c>
      <c r="M503">
        <v>1073</v>
      </c>
      <c r="N503">
        <v>1579</v>
      </c>
      <c r="O503">
        <v>1278</v>
      </c>
      <c r="P503">
        <v>2117</v>
      </c>
      <c r="Q503">
        <v>2476</v>
      </c>
      <c r="R503">
        <v>2254</v>
      </c>
      <c r="S503">
        <v>1831</v>
      </c>
      <c r="T503">
        <v>1887</v>
      </c>
      <c r="U503">
        <v>2274</v>
      </c>
      <c r="V503">
        <v>1827</v>
      </c>
      <c r="W503">
        <v>2078</v>
      </c>
      <c r="X503">
        <v>1040</v>
      </c>
      <c r="Y503">
        <v>50</v>
      </c>
      <c r="Z503">
        <v>634</v>
      </c>
      <c r="AH503" t="s">
        <v>577</v>
      </c>
    </row>
    <row r="504" spans="1:34" x14ac:dyDescent="0.25">
      <c r="A504" t="s">
        <v>1174</v>
      </c>
      <c r="B504" t="s">
        <v>1179</v>
      </c>
      <c r="D504" t="s">
        <v>1180</v>
      </c>
      <c r="E504">
        <v>13.8</v>
      </c>
      <c r="F504">
        <v>13.8</v>
      </c>
      <c r="G504">
        <v>10000</v>
      </c>
      <c r="H504">
        <v>-106</v>
      </c>
      <c r="I504">
        <v>-351</v>
      </c>
      <c r="J504">
        <v>48</v>
      </c>
      <c r="K504">
        <v>-122</v>
      </c>
      <c r="L504">
        <v>-228</v>
      </c>
      <c r="M504">
        <v>-611</v>
      </c>
      <c r="N504">
        <v>-274</v>
      </c>
      <c r="O504">
        <v>-354</v>
      </c>
      <c r="P504">
        <v>-170</v>
      </c>
      <c r="Q504">
        <v>-202</v>
      </c>
      <c r="R504">
        <v>-204</v>
      </c>
      <c r="S504">
        <v>-364</v>
      </c>
      <c r="T504">
        <v>-227</v>
      </c>
      <c r="U504">
        <v>-159</v>
      </c>
      <c r="V504">
        <v>-483</v>
      </c>
      <c r="W504">
        <v>-161</v>
      </c>
      <c r="X504">
        <v>-622</v>
      </c>
      <c r="Y504">
        <v>-608</v>
      </c>
      <c r="Z504">
        <v>-977</v>
      </c>
      <c r="AH504" t="s">
        <v>577</v>
      </c>
    </row>
    <row r="505" spans="1:34" x14ac:dyDescent="0.25">
      <c r="A505" t="s">
        <v>1174</v>
      </c>
      <c r="B505" t="s">
        <v>1181</v>
      </c>
      <c r="D505" t="s">
        <v>1182</v>
      </c>
      <c r="E505">
        <v>13.8</v>
      </c>
      <c r="F505">
        <v>13.8</v>
      </c>
      <c r="G505">
        <v>10000</v>
      </c>
      <c r="H505">
        <v>764</v>
      </c>
      <c r="I505">
        <v>166</v>
      </c>
      <c r="J505">
        <v>684</v>
      </c>
      <c r="K505">
        <v>262</v>
      </c>
      <c r="L505">
        <v>223</v>
      </c>
      <c r="M505">
        <v>-163</v>
      </c>
      <c r="N505">
        <v>94</v>
      </c>
      <c r="O505">
        <v>557</v>
      </c>
      <c r="P505">
        <v>343</v>
      </c>
      <c r="Q505">
        <v>897</v>
      </c>
      <c r="R505">
        <v>650</v>
      </c>
      <c r="S505">
        <v>690</v>
      </c>
      <c r="T505">
        <v>590</v>
      </c>
      <c r="U505">
        <v>27</v>
      </c>
      <c r="V505">
        <v>171</v>
      </c>
      <c r="W505">
        <v>190</v>
      </c>
      <c r="X505">
        <v>-980</v>
      </c>
      <c r="Y505">
        <v>-685</v>
      </c>
      <c r="Z505">
        <v>-1057</v>
      </c>
      <c r="AH505" t="s">
        <v>577</v>
      </c>
    </row>
    <row r="506" spans="1:34" x14ac:dyDescent="0.25">
      <c r="A506" t="s">
        <v>1174</v>
      </c>
      <c r="B506" t="s">
        <v>1183</v>
      </c>
      <c r="D506" t="s">
        <v>1184</v>
      </c>
      <c r="E506">
        <v>13.8</v>
      </c>
      <c r="F506">
        <v>13.8</v>
      </c>
      <c r="G506">
        <v>10000</v>
      </c>
      <c r="H506">
        <v>382</v>
      </c>
      <c r="I506">
        <v>-15</v>
      </c>
      <c r="J506">
        <v>311</v>
      </c>
      <c r="K506">
        <v>194</v>
      </c>
      <c r="L506">
        <v>-10</v>
      </c>
      <c r="M506">
        <v>-209</v>
      </c>
      <c r="N506">
        <v>158</v>
      </c>
      <c r="O506">
        <v>158</v>
      </c>
      <c r="P506">
        <v>430</v>
      </c>
      <c r="Q506">
        <v>488</v>
      </c>
      <c r="R506">
        <v>385</v>
      </c>
      <c r="S506">
        <v>304</v>
      </c>
      <c r="T506">
        <v>208</v>
      </c>
      <c r="U506">
        <v>313</v>
      </c>
      <c r="V506">
        <v>81</v>
      </c>
      <c r="W506">
        <v>436</v>
      </c>
      <c r="X506">
        <v>-284</v>
      </c>
      <c r="Y506">
        <v>-311</v>
      </c>
      <c r="Z506">
        <v>-580</v>
      </c>
      <c r="AH506" t="s">
        <v>577</v>
      </c>
    </row>
    <row r="507" spans="1:34" x14ac:dyDescent="0.25">
      <c r="A507" t="s">
        <v>1174</v>
      </c>
      <c r="B507" t="s">
        <v>1185</v>
      </c>
      <c r="D507" t="s">
        <v>1186</v>
      </c>
      <c r="E507">
        <v>13.8</v>
      </c>
      <c r="F507">
        <v>13.8</v>
      </c>
      <c r="G507">
        <v>10000</v>
      </c>
      <c r="H507">
        <v>743</v>
      </c>
      <c r="I507">
        <v>353</v>
      </c>
      <c r="J507">
        <v>718</v>
      </c>
      <c r="K507">
        <v>681</v>
      </c>
      <c r="L507">
        <v>707</v>
      </c>
      <c r="M507">
        <v>517</v>
      </c>
      <c r="N507">
        <v>250</v>
      </c>
      <c r="O507">
        <v>357</v>
      </c>
      <c r="P507">
        <v>100</v>
      </c>
      <c r="Q507">
        <v>860</v>
      </c>
      <c r="R507">
        <v>766</v>
      </c>
      <c r="S507">
        <v>740</v>
      </c>
      <c r="T507">
        <v>23</v>
      </c>
      <c r="U507">
        <v>665</v>
      </c>
      <c r="V507">
        <v>514</v>
      </c>
      <c r="W507">
        <v>698</v>
      </c>
      <c r="X507">
        <v>-1759</v>
      </c>
      <c r="Y507">
        <v>308</v>
      </c>
      <c r="Z507">
        <v>208</v>
      </c>
      <c r="AH507" t="s">
        <v>577</v>
      </c>
    </row>
    <row r="508" spans="1:34" x14ac:dyDescent="0.25">
      <c r="A508" t="s">
        <v>1174</v>
      </c>
      <c r="B508" t="s">
        <v>1187</v>
      </c>
      <c r="D508" t="s">
        <v>1188</v>
      </c>
      <c r="E508">
        <v>13.8</v>
      </c>
      <c r="F508">
        <v>13.8</v>
      </c>
      <c r="G508">
        <v>10000</v>
      </c>
      <c r="H508">
        <v>531</v>
      </c>
      <c r="I508">
        <v>423</v>
      </c>
      <c r="J508">
        <v>550</v>
      </c>
      <c r="K508">
        <v>575</v>
      </c>
      <c r="L508">
        <v>424</v>
      </c>
      <c r="M508">
        <v>233</v>
      </c>
      <c r="N508">
        <v>191</v>
      </c>
      <c r="O508">
        <v>411</v>
      </c>
      <c r="P508">
        <v>118</v>
      </c>
      <c r="Q508">
        <v>722</v>
      </c>
      <c r="R508">
        <v>590</v>
      </c>
      <c r="S508">
        <v>569</v>
      </c>
      <c r="T508">
        <v>557</v>
      </c>
      <c r="U508">
        <v>545</v>
      </c>
      <c r="V508">
        <v>366</v>
      </c>
      <c r="W508">
        <v>489</v>
      </c>
      <c r="X508">
        <v>-36</v>
      </c>
      <c r="Y508">
        <v>-47</v>
      </c>
      <c r="Z508">
        <v>-145</v>
      </c>
      <c r="AH508" t="s">
        <v>577</v>
      </c>
    </row>
    <row r="509" spans="1:34" x14ac:dyDescent="0.25">
      <c r="A509" t="s">
        <v>1174</v>
      </c>
      <c r="B509" t="s">
        <v>1189</v>
      </c>
      <c r="D509" t="s">
        <v>1190</v>
      </c>
      <c r="E509">
        <v>13.8</v>
      </c>
      <c r="F509">
        <v>13.8</v>
      </c>
      <c r="G509">
        <v>10000</v>
      </c>
      <c r="H509">
        <v>2498</v>
      </c>
      <c r="I509">
        <v>1511</v>
      </c>
      <c r="J509">
        <v>1943</v>
      </c>
      <c r="K509">
        <v>57</v>
      </c>
      <c r="L509">
        <v>2086</v>
      </c>
      <c r="M509">
        <v>1114</v>
      </c>
      <c r="N509">
        <v>729</v>
      </c>
      <c r="O509">
        <v>862</v>
      </c>
      <c r="P509">
        <v>83</v>
      </c>
      <c r="Q509">
        <v>2419</v>
      </c>
      <c r="R509">
        <v>2087</v>
      </c>
      <c r="S509">
        <v>2112</v>
      </c>
      <c r="T509">
        <v>1931</v>
      </c>
      <c r="U509">
        <v>2092</v>
      </c>
      <c r="V509">
        <v>995</v>
      </c>
      <c r="W509">
        <v>2009</v>
      </c>
      <c r="X509">
        <v>1049</v>
      </c>
      <c r="Y509">
        <v>163</v>
      </c>
      <c r="Z509">
        <v>-145</v>
      </c>
      <c r="AH509" t="s">
        <v>577</v>
      </c>
    </row>
    <row r="510" spans="1:34" x14ac:dyDescent="0.25">
      <c r="A510" t="s">
        <v>1174</v>
      </c>
      <c r="B510" t="s">
        <v>1191</v>
      </c>
      <c r="D510" t="s">
        <v>1192</v>
      </c>
      <c r="E510">
        <v>13.8</v>
      </c>
      <c r="F510">
        <v>13.8</v>
      </c>
      <c r="G510">
        <v>10000</v>
      </c>
      <c r="H510">
        <v>264</v>
      </c>
      <c r="I510">
        <v>-2</v>
      </c>
      <c r="J510">
        <v>255</v>
      </c>
      <c r="K510">
        <v>74</v>
      </c>
      <c r="L510">
        <v>68</v>
      </c>
      <c r="M510">
        <v>-139</v>
      </c>
      <c r="N510">
        <v>-8</v>
      </c>
      <c r="O510">
        <v>194</v>
      </c>
      <c r="P510">
        <v>-32</v>
      </c>
      <c r="Q510">
        <v>241</v>
      </c>
      <c r="R510">
        <v>176</v>
      </c>
      <c r="S510">
        <v>171</v>
      </c>
      <c r="T510">
        <v>202</v>
      </c>
      <c r="U510">
        <v>167</v>
      </c>
      <c r="V510">
        <v>-6</v>
      </c>
      <c r="W510">
        <v>-57</v>
      </c>
      <c r="X510">
        <v>-440</v>
      </c>
      <c r="Y510">
        <v>-468</v>
      </c>
      <c r="Z510">
        <v>-653</v>
      </c>
      <c r="AH510" t="s">
        <v>577</v>
      </c>
    </row>
    <row r="511" spans="1:34" x14ac:dyDescent="0.25">
      <c r="A511" t="s">
        <v>1174</v>
      </c>
      <c r="B511" t="s">
        <v>1193</v>
      </c>
      <c r="D511" t="s">
        <v>1194</v>
      </c>
      <c r="E511">
        <v>13.8</v>
      </c>
      <c r="F511">
        <v>13.8</v>
      </c>
      <c r="G511">
        <v>10000</v>
      </c>
      <c r="H511">
        <v>1171</v>
      </c>
      <c r="I511">
        <v>23</v>
      </c>
      <c r="J511">
        <v>1268</v>
      </c>
      <c r="K511">
        <v>860</v>
      </c>
      <c r="L511">
        <v>824</v>
      </c>
      <c r="M511">
        <v>59</v>
      </c>
      <c r="N511">
        <v>612</v>
      </c>
      <c r="O511">
        <v>980</v>
      </c>
      <c r="P511">
        <v>1022</v>
      </c>
      <c r="Q511">
        <v>0</v>
      </c>
      <c r="R511">
        <v>0</v>
      </c>
      <c r="S511">
        <v>-15</v>
      </c>
      <c r="T511">
        <v>-6466</v>
      </c>
      <c r="U511">
        <v>-6036</v>
      </c>
      <c r="V511">
        <v>-5989</v>
      </c>
      <c r="W511">
        <v>-5729</v>
      </c>
      <c r="X511">
        <v>-464</v>
      </c>
      <c r="Y511">
        <v>-355</v>
      </c>
      <c r="Z511">
        <v>-835</v>
      </c>
      <c r="AH511" t="s">
        <v>577</v>
      </c>
    </row>
    <row r="512" spans="1:34" x14ac:dyDescent="0.25">
      <c r="A512" t="s">
        <v>1174</v>
      </c>
      <c r="B512" t="s">
        <v>1195</v>
      </c>
      <c r="D512" t="s">
        <v>1196</v>
      </c>
      <c r="E512">
        <v>13.8</v>
      </c>
      <c r="F512">
        <v>13.8</v>
      </c>
      <c r="G512">
        <v>10000</v>
      </c>
      <c r="H512">
        <v>201</v>
      </c>
      <c r="I512">
        <v>-66</v>
      </c>
      <c r="J512">
        <v>337</v>
      </c>
      <c r="K512">
        <v>42</v>
      </c>
      <c r="L512">
        <v>-18</v>
      </c>
      <c r="M512">
        <v>-246</v>
      </c>
      <c r="N512">
        <v>-129</v>
      </c>
      <c r="O512">
        <v>110</v>
      </c>
      <c r="P512">
        <v>4</v>
      </c>
      <c r="Q512">
        <v>326</v>
      </c>
      <c r="R512">
        <v>149</v>
      </c>
      <c r="S512">
        <v>332</v>
      </c>
      <c r="T512">
        <v>46</v>
      </c>
      <c r="U512">
        <v>137</v>
      </c>
      <c r="V512">
        <v>-57</v>
      </c>
      <c r="W512">
        <v>165</v>
      </c>
      <c r="X512">
        <v>-441</v>
      </c>
      <c r="Y512">
        <v>-563</v>
      </c>
      <c r="Z512">
        <v>-831</v>
      </c>
      <c r="AH512" t="s">
        <v>577</v>
      </c>
    </row>
    <row r="513" spans="1:34" x14ac:dyDescent="0.25">
      <c r="A513" t="s">
        <v>1174</v>
      </c>
      <c r="B513" t="s">
        <v>1197</v>
      </c>
      <c r="D513" t="s">
        <v>1198</v>
      </c>
      <c r="E513">
        <v>13.8</v>
      </c>
      <c r="F513">
        <v>13.8</v>
      </c>
      <c r="G513">
        <v>10000</v>
      </c>
      <c r="H513">
        <v>799</v>
      </c>
      <c r="I513">
        <v>488</v>
      </c>
      <c r="J513">
        <v>567</v>
      </c>
      <c r="K513">
        <v>335</v>
      </c>
      <c r="L513">
        <v>24</v>
      </c>
      <c r="M513">
        <v>-473</v>
      </c>
      <c r="N513">
        <v>85</v>
      </c>
      <c r="O513">
        <v>266</v>
      </c>
      <c r="P513">
        <v>245</v>
      </c>
      <c r="Q513">
        <v>709</v>
      </c>
      <c r="R513">
        <v>55</v>
      </c>
      <c r="S513">
        <v>163</v>
      </c>
      <c r="T513">
        <v>665</v>
      </c>
      <c r="U513">
        <v>677</v>
      </c>
      <c r="V513">
        <v>-194</v>
      </c>
      <c r="W513">
        <v>746</v>
      </c>
      <c r="X513">
        <v>-205</v>
      </c>
      <c r="Y513">
        <v>686</v>
      </c>
      <c r="Z513">
        <v>224</v>
      </c>
      <c r="AH513" t="s">
        <v>577</v>
      </c>
    </row>
    <row r="514" spans="1:34" x14ac:dyDescent="0.25">
      <c r="A514" t="s">
        <v>1174</v>
      </c>
      <c r="B514" t="s">
        <v>1199</v>
      </c>
      <c r="D514" t="s">
        <v>1200</v>
      </c>
      <c r="E514">
        <v>13.8</v>
      </c>
      <c r="F514">
        <v>13.8</v>
      </c>
      <c r="G514">
        <v>10000</v>
      </c>
      <c r="H514">
        <v>1018</v>
      </c>
      <c r="I514">
        <v>508</v>
      </c>
      <c r="J514">
        <v>1096</v>
      </c>
      <c r="K514">
        <v>705</v>
      </c>
      <c r="L514">
        <v>672</v>
      </c>
      <c r="M514">
        <v>151</v>
      </c>
      <c r="N514">
        <v>358</v>
      </c>
      <c r="O514">
        <v>175</v>
      </c>
      <c r="P514">
        <v>835</v>
      </c>
      <c r="Q514">
        <v>1442</v>
      </c>
      <c r="R514">
        <v>1141</v>
      </c>
      <c r="S514">
        <v>1297</v>
      </c>
      <c r="T514">
        <v>1335</v>
      </c>
      <c r="U514">
        <v>1086</v>
      </c>
      <c r="V514">
        <v>342</v>
      </c>
      <c r="W514">
        <v>1407</v>
      </c>
      <c r="X514">
        <v>-156</v>
      </c>
      <c r="Y514">
        <v>46</v>
      </c>
      <c r="Z514">
        <v>-455</v>
      </c>
      <c r="AH514" t="s">
        <v>577</v>
      </c>
    </row>
    <row r="515" spans="1:34" x14ac:dyDescent="0.25">
      <c r="A515" t="s">
        <v>1174</v>
      </c>
      <c r="B515" t="s">
        <v>1201</v>
      </c>
      <c r="D515" t="s">
        <v>1202</v>
      </c>
      <c r="E515">
        <v>34.5</v>
      </c>
      <c r="F515">
        <v>34.5</v>
      </c>
      <c r="G515">
        <v>20000</v>
      </c>
      <c r="H515">
        <v>-2</v>
      </c>
      <c r="I515">
        <v>-2</v>
      </c>
      <c r="J515">
        <v>-2</v>
      </c>
      <c r="K515">
        <v>-1</v>
      </c>
      <c r="L515">
        <v>-2</v>
      </c>
      <c r="M515">
        <v>-2</v>
      </c>
      <c r="N515">
        <v>-2</v>
      </c>
      <c r="O515">
        <v>-2</v>
      </c>
      <c r="P515">
        <v>-2</v>
      </c>
      <c r="Q515">
        <v>-2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1</v>
      </c>
      <c r="X515">
        <v>-1</v>
      </c>
      <c r="Y515">
        <v>-1</v>
      </c>
      <c r="Z515">
        <v>-1</v>
      </c>
      <c r="AH515" t="s">
        <v>577</v>
      </c>
    </row>
    <row r="516" spans="1:34" x14ac:dyDescent="0.25">
      <c r="A516" t="s">
        <v>1174</v>
      </c>
      <c r="B516" t="s">
        <v>1203</v>
      </c>
      <c r="D516" t="s">
        <v>1204</v>
      </c>
      <c r="E516">
        <v>34.5</v>
      </c>
      <c r="F516">
        <v>34.5</v>
      </c>
      <c r="G516">
        <v>11000</v>
      </c>
      <c r="H516">
        <v>826</v>
      </c>
      <c r="I516">
        <v>996</v>
      </c>
      <c r="J516">
        <v>474</v>
      </c>
      <c r="K516">
        <v>-80</v>
      </c>
      <c r="L516">
        <v>-137</v>
      </c>
      <c r="M516">
        <v>-986</v>
      </c>
      <c r="N516">
        <v>-455</v>
      </c>
      <c r="O516">
        <v>-159</v>
      </c>
      <c r="P516">
        <v>-50</v>
      </c>
      <c r="Q516">
        <v>-911</v>
      </c>
      <c r="R516">
        <v>-721</v>
      </c>
      <c r="S516">
        <v>-963</v>
      </c>
      <c r="T516">
        <v>-911</v>
      </c>
      <c r="U516">
        <v>-757</v>
      </c>
      <c r="V516">
        <v>-2092</v>
      </c>
      <c r="W516">
        <v>-2337</v>
      </c>
      <c r="X516">
        <v>-3602</v>
      </c>
      <c r="Y516">
        <v>-3280</v>
      </c>
      <c r="Z516">
        <v>-3785</v>
      </c>
      <c r="AH516" t="s">
        <v>577</v>
      </c>
    </row>
    <row r="517" spans="1:34" x14ac:dyDescent="0.25">
      <c r="A517" t="s">
        <v>1174</v>
      </c>
      <c r="B517" t="s">
        <v>1205</v>
      </c>
      <c r="D517" t="s">
        <v>1206</v>
      </c>
      <c r="E517">
        <v>13.8</v>
      </c>
      <c r="F517">
        <v>13.8</v>
      </c>
      <c r="G517">
        <v>10000</v>
      </c>
      <c r="H517">
        <v>0</v>
      </c>
      <c r="I517">
        <v>0</v>
      </c>
      <c r="J517">
        <v>1079</v>
      </c>
      <c r="K517">
        <v>1521</v>
      </c>
      <c r="L517">
        <v>1164</v>
      </c>
      <c r="M517">
        <v>821</v>
      </c>
      <c r="N517">
        <v>129</v>
      </c>
      <c r="O517">
        <v>561</v>
      </c>
      <c r="P517">
        <v>902</v>
      </c>
      <c r="Q517">
        <v>1118</v>
      </c>
      <c r="R517">
        <v>1312</v>
      </c>
      <c r="S517">
        <v>117</v>
      </c>
      <c r="T517">
        <v>1393</v>
      </c>
      <c r="U517">
        <v>1676</v>
      </c>
      <c r="V517">
        <v>1339</v>
      </c>
      <c r="W517">
        <v>814</v>
      </c>
      <c r="X517">
        <v>973</v>
      </c>
      <c r="Y517">
        <v>396</v>
      </c>
      <c r="Z517">
        <v>274</v>
      </c>
      <c r="AH517" t="s">
        <v>577</v>
      </c>
    </row>
    <row r="518" spans="1:34" x14ac:dyDescent="0.25">
      <c r="A518" t="s">
        <v>1174</v>
      </c>
      <c r="B518" t="s">
        <v>1207</v>
      </c>
      <c r="D518" t="s">
        <v>1208</v>
      </c>
      <c r="E518">
        <v>13.8</v>
      </c>
      <c r="F518">
        <v>13.8</v>
      </c>
      <c r="G518">
        <v>10000</v>
      </c>
      <c r="H518">
        <v>1205</v>
      </c>
      <c r="I518">
        <v>558</v>
      </c>
      <c r="J518">
        <v>1280</v>
      </c>
      <c r="K518">
        <v>1012</v>
      </c>
      <c r="L518">
        <v>1243</v>
      </c>
      <c r="M518">
        <v>656</v>
      </c>
      <c r="N518">
        <v>17</v>
      </c>
      <c r="O518">
        <v>469</v>
      </c>
      <c r="P518">
        <v>306</v>
      </c>
      <c r="Q518">
        <v>1333</v>
      </c>
      <c r="R518">
        <v>1083</v>
      </c>
      <c r="S518">
        <v>1243</v>
      </c>
      <c r="T518">
        <v>1341</v>
      </c>
      <c r="U518">
        <v>955</v>
      </c>
      <c r="V518">
        <v>938</v>
      </c>
      <c r="W518">
        <v>941</v>
      </c>
      <c r="X518">
        <v>519</v>
      </c>
      <c r="Y518">
        <v>885</v>
      </c>
      <c r="Z518">
        <v>772</v>
      </c>
      <c r="AH518" t="s">
        <v>577</v>
      </c>
    </row>
    <row r="519" spans="1:34" x14ac:dyDescent="0.25">
      <c r="A519" t="s">
        <v>1174</v>
      </c>
      <c r="B519" t="s">
        <v>1209</v>
      </c>
      <c r="D519" t="s">
        <v>1210</v>
      </c>
      <c r="E519">
        <v>13.8</v>
      </c>
      <c r="F519">
        <v>13.8</v>
      </c>
      <c r="G519">
        <v>10000</v>
      </c>
      <c r="H519">
        <v>83</v>
      </c>
      <c r="I519">
        <v>137</v>
      </c>
      <c r="J519">
        <v>190</v>
      </c>
      <c r="K519">
        <v>177</v>
      </c>
      <c r="L519">
        <v>297</v>
      </c>
      <c r="M519">
        <v>-98</v>
      </c>
      <c r="N519">
        <v>133</v>
      </c>
      <c r="O519">
        <v>461</v>
      </c>
      <c r="P519">
        <v>442</v>
      </c>
      <c r="Q519">
        <v>892</v>
      </c>
      <c r="R519">
        <v>935</v>
      </c>
      <c r="S519">
        <v>1044</v>
      </c>
      <c r="T519">
        <v>523</v>
      </c>
      <c r="U519">
        <v>483</v>
      </c>
      <c r="V519">
        <v>422</v>
      </c>
      <c r="W519">
        <v>988</v>
      </c>
      <c r="X519">
        <v>429</v>
      </c>
      <c r="Y519">
        <v>746</v>
      </c>
      <c r="Z519">
        <v>173</v>
      </c>
      <c r="AH519" t="s">
        <v>577</v>
      </c>
    </row>
    <row r="520" spans="1:34" x14ac:dyDescent="0.25">
      <c r="A520" t="s">
        <v>1174</v>
      </c>
      <c r="B520" t="s">
        <v>1211</v>
      </c>
      <c r="D520" t="s">
        <v>1212</v>
      </c>
      <c r="E520">
        <v>13.8</v>
      </c>
      <c r="F520">
        <v>13.8</v>
      </c>
      <c r="G520">
        <v>10000</v>
      </c>
      <c r="H520">
        <v>23</v>
      </c>
      <c r="I520">
        <v>10</v>
      </c>
      <c r="J520">
        <v>22</v>
      </c>
      <c r="K520">
        <v>17</v>
      </c>
      <c r="L520">
        <v>18</v>
      </c>
      <c r="M520">
        <v>4</v>
      </c>
      <c r="N520">
        <v>11</v>
      </c>
      <c r="O520">
        <v>17</v>
      </c>
      <c r="P520">
        <v>29</v>
      </c>
      <c r="Q520">
        <v>35</v>
      </c>
      <c r="R520">
        <v>26</v>
      </c>
      <c r="S520">
        <v>33</v>
      </c>
      <c r="T520">
        <v>41</v>
      </c>
      <c r="U520">
        <v>423</v>
      </c>
      <c r="V520">
        <v>317</v>
      </c>
      <c r="W520">
        <v>577</v>
      </c>
      <c r="X520">
        <v>40</v>
      </c>
      <c r="Y520">
        <v>170</v>
      </c>
      <c r="Z520">
        <v>3</v>
      </c>
      <c r="AH520" t="s">
        <v>577</v>
      </c>
    </row>
    <row r="521" spans="1:34" x14ac:dyDescent="0.25">
      <c r="A521" t="s">
        <v>1174</v>
      </c>
      <c r="B521" t="s">
        <v>1213</v>
      </c>
      <c r="D521" t="s">
        <v>1214</v>
      </c>
      <c r="E521">
        <v>13.8</v>
      </c>
      <c r="F521">
        <v>13.8</v>
      </c>
      <c r="G521">
        <v>10038.966480669211</v>
      </c>
      <c r="H521">
        <v>998</v>
      </c>
      <c r="I521">
        <v>525</v>
      </c>
      <c r="J521">
        <v>950</v>
      </c>
      <c r="K521">
        <v>600</v>
      </c>
      <c r="L521">
        <v>510</v>
      </c>
      <c r="M521">
        <v>-6</v>
      </c>
      <c r="N521">
        <v>317</v>
      </c>
      <c r="O521">
        <v>710</v>
      </c>
      <c r="P521">
        <v>218</v>
      </c>
      <c r="Q521">
        <v>863</v>
      </c>
      <c r="R521">
        <v>756</v>
      </c>
      <c r="S521">
        <v>570</v>
      </c>
      <c r="T521">
        <v>523</v>
      </c>
      <c r="U521">
        <v>250</v>
      </c>
      <c r="V521">
        <v>7</v>
      </c>
      <c r="W521">
        <v>-3</v>
      </c>
      <c r="X521">
        <v>-942</v>
      </c>
      <c r="Y521">
        <v>-666</v>
      </c>
      <c r="Z521">
        <v>-974</v>
      </c>
      <c r="AH521" t="s">
        <v>577</v>
      </c>
    </row>
    <row r="522" spans="1:34" x14ac:dyDescent="0.25">
      <c r="A522" t="s">
        <v>1174</v>
      </c>
      <c r="B522" t="s">
        <v>1215</v>
      </c>
      <c r="D522" t="s">
        <v>1216</v>
      </c>
      <c r="E522">
        <v>13.8</v>
      </c>
      <c r="F522">
        <v>13.8</v>
      </c>
      <c r="G522">
        <v>10000</v>
      </c>
      <c r="H522">
        <v>13</v>
      </c>
      <c r="I522">
        <v>820</v>
      </c>
      <c r="J522">
        <v>1527</v>
      </c>
      <c r="K522">
        <v>1068</v>
      </c>
      <c r="L522">
        <v>1639</v>
      </c>
      <c r="M522">
        <v>867</v>
      </c>
      <c r="N522">
        <v>1533</v>
      </c>
      <c r="O522">
        <v>768</v>
      </c>
      <c r="P522">
        <v>1462</v>
      </c>
      <c r="Q522">
        <v>218</v>
      </c>
      <c r="R522">
        <v>1130</v>
      </c>
      <c r="S522">
        <v>17</v>
      </c>
      <c r="T522">
        <v>554</v>
      </c>
      <c r="U522">
        <v>1221</v>
      </c>
      <c r="V522">
        <v>983</v>
      </c>
      <c r="W522">
        <v>757</v>
      </c>
      <c r="X522">
        <v>1041</v>
      </c>
      <c r="Y522">
        <v>1070</v>
      </c>
      <c r="Z522">
        <v>627</v>
      </c>
      <c r="AH522" t="s">
        <v>577</v>
      </c>
    </row>
    <row r="523" spans="1:34" x14ac:dyDescent="0.25">
      <c r="A523" t="s">
        <v>1174</v>
      </c>
      <c r="B523" t="s">
        <v>1217</v>
      </c>
      <c r="D523" t="s">
        <v>1218</v>
      </c>
      <c r="E523">
        <v>13.8</v>
      </c>
      <c r="F523">
        <v>13.8</v>
      </c>
      <c r="G523">
        <v>10000</v>
      </c>
      <c r="H523">
        <v>2409</v>
      </c>
      <c r="I523">
        <v>1099</v>
      </c>
      <c r="J523">
        <v>2454</v>
      </c>
      <c r="K523">
        <v>476</v>
      </c>
      <c r="L523">
        <v>1996</v>
      </c>
      <c r="M523">
        <v>1397</v>
      </c>
      <c r="N523">
        <v>1634</v>
      </c>
      <c r="O523">
        <v>969</v>
      </c>
      <c r="P523">
        <v>1950</v>
      </c>
      <c r="Q523">
        <v>2457</v>
      </c>
      <c r="R523">
        <v>2328</v>
      </c>
      <c r="S523">
        <v>2167</v>
      </c>
      <c r="T523">
        <v>19</v>
      </c>
      <c r="U523">
        <v>2107</v>
      </c>
      <c r="V523">
        <v>1922</v>
      </c>
      <c r="W523">
        <v>1955</v>
      </c>
      <c r="X523">
        <v>529</v>
      </c>
      <c r="Y523">
        <v>267</v>
      </c>
      <c r="Z523">
        <v>-160</v>
      </c>
      <c r="AH523" t="s">
        <v>577</v>
      </c>
    </row>
    <row r="524" spans="1:34" x14ac:dyDescent="0.25">
      <c r="A524" t="s">
        <v>1219</v>
      </c>
      <c r="B524" t="s">
        <v>1220</v>
      </c>
      <c r="D524" t="s">
        <v>1221</v>
      </c>
      <c r="E524">
        <v>13.8</v>
      </c>
      <c r="F524">
        <v>13.8</v>
      </c>
      <c r="G524">
        <v>10000</v>
      </c>
      <c r="H524">
        <v>127</v>
      </c>
      <c r="I524">
        <v>606</v>
      </c>
      <c r="J524">
        <v>670</v>
      </c>
      <c r="K524">
        <v>767</v>
      </c>
      <c r="L524">
        <v>94</v>
      </c>
      <c r="M524">
        <v>153</v>
      </c>
      <c r="N524">
        <v>870</v>
      </c>
      <c r="O524">
        <v>25</v>
      </c>
      <c r="P524">
        <v>1</v>
      </c>
      <c r="Q524">
        <v>438</v>
      </c>
      <c r="R524">
        <v>40</v>
      </c>
      <c r="S524">
        <v>282</v>
      </c>
      <c r="T524">
        <v>48</v>
      </c>
      <c r="U524">
        <v>98</v>
      </c>
      <c r="V524">
        <v>682</v>
      </c>
      <c r="W524">
        <v>15</v>
      </c>
      <c r="X524">
        <v>67</v>
      </c>
      <c r="Y524">
        <v>245</v>
      </c>
      <c r="Z524">
        <v>15</v>
      </c>
      <c r="AH524" t="s">
        <v>577</v>
      </c>
    </row>
    <row r="525" spans="1:34" x14ac:dyDescent="0.25">
      <c r="A525" t="s">
        <v>1219</v>
      </c>
      <c r="B525" t="s">
        <v>1222</v>
      </c>
      <c r="D525" t="s">
        <v>1223</v>
      </c>
      <c r="E525">
        <v>13.8</v>
      </c>
      <c r="F525">
        <v>13.8</v>
      </c>
      <c r="G525">
        <v>10000</v>
      </c>
      <c r="H525">
        <v>370</v>
      </c>
      <c r="I525">
        <v>268</v>
      </c>
      <c r="J525">
        <v>309</v>
      </c>
      <c r="K525">
        <v>55</v>
      </c>
      <c r="L525">
        <v>562</v>
      </c>
      <c r="M525">
        <v>477</v>
      </c>
      <c r="N525">
        <v>186</v>
      </c>
      <c r="O525">
        <v>208</v>
      </c>
      <c r="P525">
        <v>39</v>
      </c>
      <c r="Q525">
        <v>776</v>
      </c>
      <c r="R525">
        <v>96</v>
      </c>
      <c r="S525">
        <v>43</v>
      </c>
      <c r="T525">
        <v>226</v>
      </c>
      <c r="U525">
        <v>361</v>
      </c>
      <c r="V525">
        <v>31</v>
      </c>
      <c r="W525">
        <v>628</v>
      </c>
      <c r="X525">
        <v>133</v>
      </c>
      <c r="Y525">
        <v>526</v>
      </c>
      <c r="Z525">
        <v>33</v>
      </c>
      <c r="AH525" t="s">
        <v>577</v>
      </c>
    </row>
    <row r="526" spans="1:34" x14ac:dyDescent="0.25">
      <c r="A526" t="s">
        <v>1224</v>
      </c>
      <c r="B526" t="s">
        <v>1225</v>
      </c>
      <c r="D526" t="s">
        <v>1226</v>
      </c>
      <c r="E526">
        <v>34.5</v>
      </c>
      <c r="F526">
        <v>34.5</v>
      </c>
      <c r="G526">
        <v>7000.0000000000009</v>
      </c>
      <c r="H526">
        <v>-188</v>
      </c>
      <c r="I526">
        <v>-4</v>
      </c>
      <c r="J526">
        <v>73</v>
      </c>
      <c r="K526">
        <v>7</v>
      </c>
      <c r="L526">
        <v>33</v>
      </c>
      <c r="M526">
        <v>-53</v>
      </c>
      <c r="N526">
        <v>-44</v>
      </c>
      <c r="O526">
        <v>-20</v>
      </c>
      <c r="P526">
        <v>-196</v>
      </c>
      <c r="Q526">
        <v>-234</v>
      </c>
      <c r="R526">
        <v>-250</v>
      </c>
      <c r="S526">
        <v>-219</v>
      </c>
      <c r="T526">
        <v>-207</v>
      </c>
      <c r="U526">
        <v>-438</v>
      </c>
      <c r="V526">
        <v>-566</v>
      </c>
      <c r="W526">
        <v>-241</v>
      </c>
      <c r="X526">
        <v>-344</v>
      </c>
      <c r="Y526">
        <v>-108</v>
      </c>
      <c r="Z526">
        <v>-222</v>
      </c>
      <c r="AH526" t="s">
        <v>577</v>
      </c>
    </row>
    <row r="527" spans="1:34" x14ac:dyDescent="0.25">
      <c r="A527" t="s">
        <v>1224</v>
      </c>
      <c r="B527" t="s">
        <v>1227</v>
      </c>
      <c r="D527" t="s">
        <v>1228</v>
      </c>
      <c r="E527">
        <v>13.8</v>
      </c>
      <c r="F527">
        <v>13.8</v>
      </c>
      <c r="G527">
        <v>9000.0000000000018</v>
      </c>
      <c r="H527">
        <v>1212</v>
      </c>
      <c r="I527">
        <v>688</v>
      </c>
      <c r="J527">
        <v>465</v>
      </c>
      <c r="K527">
        <v>884</v>
      </c>
      <c r="L527">
        <v>785</v>
      </c>
      <c r="M527">
        <v>709</v>
      </c>
      <c r="N527">
        <v>698</v>
      </c>
      <c r="O527">
        <v>578</v>
      </c>
      <c r="P527">
        <v>691</v>
      </c>
      <c r="Q527">
        <v>721</v>
      </c>
      <c r="R527">
        <v>648</v>
      </c>
      <c r="S527">
        <v>793</v>
      </c>
      <c r="T527">
        <v>288</v>
      </c>
      <c r="U527">
        <v>562</v>
      </c>
      <c r="V527">
        <v>626</v>
      </c>
      <c r="W527">
        <v>634</v>
      </c>
      <c r="X527">
        <v>196</v>
      </c>
      <c r="Y527">
        <v>137</v>
      </c>
      <c r="Z527">
        <v>277</v>
      </c>
      <c r="AH527" t="s">
        <v>577</v>
      </c>
    </row>
    <row r="528" spans="1:34" x14ac:dyDescent="0.25">
      <c r="A528" t="s">
        <v>1224</v>
      </c>
      <c r="B528" t="s">
        <v>1229</v>
      </c>
      <c r="D528" t="s">
        <v>1230</v>
      </c>
      <c r="E528">
        <v>34.5</v>
      </c>
      <c r="F528">
        <v>34.5</v>
      </c>
      <c r="G528">
        <v>10000</v>
      </c>
      <c r="H528">
        <v>134</v>
      </c>
      <c r="I528">
        <v>568</v>
      </c>
      <c r="J528">
        <v>376</v>
      </c>
      <c r="K528">
        <v>-1</v>
      </c>
      <c r="L528">
        <v>510</v>
      </c>
      <c r="M528">
        <v>229</v>
      </c>
      <c r="N528">
        <v>549</v>
      </c>
      <c r="O528">
        <v>664</v>
      </c>
      <c r="P528">
        <v>-1</v>
      </c>
      <c r="Q528">
        <v>621</v>
      </c>
      <c r="R528">
        <v>310</v>
      </c>
      <c r="S528">
        <v>-1</v>
      </c>
      <c r="T528">
        <v>83</v>
      </c>
      <c r="U528">
        <v>-1</v>
      </c>
      <c r="V528">
        <v>-1</v>
      </c>
      <c r="W528">
        <v>587</v>
      </c>
      <c r="X528">
        <v>-239</v>
      </c>
      <c r="Y528">
        <v>505</v>
      </c>
      <c r="Z528">
        <v>494</v>
      </c>
      <c r="AH528" t="s">
        <v>577</v>
      </c>
    </row>
    <row r="529" spans="1:34" x14ac:dyDescent="0.25">
      <c r="A529" t="s">
        <v>1231</v>
      </c>
      <c r="B529" t="s">
        <v>1232</v>
      </c>
      <c r="D529" t="s">
        <v>1233</v>
      </c>
      <c r="E529">
        <v>13.8</v>
      </c>
      <c r="F529">
        <v>13.8</v>
      </c>
      <c r="G529">
        <v>4541.4372174455957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H529" t="s">
        <v>577</v>
      </c>
    </row>
    <row r="530" spans="1:34" x14ac:dyDescent="0.25">
      <c r="A530" t="s">
        <v>1234</v>
      </c>
      <c r="B530" t="s">
        <v>1235</v>
      </c>
      <c r="D530" t="s">
        <v>1236</v>
      </c>
      <c r="E530">
        <v>13.8</v>
      </c>
      <c r="F530">
        <v>13.8</v>
      </c>
      <c r="G530">
        <v>4000.0000000000009</v>
      </c>
      <c r="H530">
        <v>-4</v>
      </c>
      <c r="I530">
        <v>110</v>
      </c>
      <c r="J530">
        <v>48</v>
      </c>
      <c r="K530">
        <v>-140</v>
      </c>
      <c r="L530">
        <v>-116</v>
      </c>
      <c r="M530">
        <v>-148</v>
      </c>
      <c r="N530">
        <v>-135</v>
      </c>
      <c r="O530">
        <v>14</v>
      </c>
      <c r="P530">
        <v>-90</v>
      </c>
      <c r="Q530">
        <v>-70</v>
      </c>
      <c r="R530">
        <v>-80</v>
      </c>
      <c r="S530">
        <v>-108</v>
      </c>
      <c r="T530">
        <v>-92</v>
      </c>
      <c r="U530">
        <v>45</v>
      </c>
      <c r="V530">
        <v>55</v>
      </c>
      <c r="W530">
        <v>-25</v>
      </c>
      <c r="X530">
        <v>-157</v>
      </c>
      <c r="Y530">
        <v>-127</v>
      </c>
      <c r="Z530">
        <v>-71</v>
      </c>
      <c r="AH530" t="s">
        <v>577</v>
      </c>
    </row>
    <row r="531" spans="1:34" x14ac:dyDescent="0.25">
      <c r="A531" t="s">
        <v>1234</v>
      </c>
      <c r="B531" t="s">
        <v>1237</v>
      </c>
      <c r="D531" t="s">
        <v>1238</v>
      </c>
      <c r="E531">
        <v>13.8</v>
      </c>
      <c r="F531">
        <v>13.8</v>
      </c>
      <c r="G531">
        <v>4000.0000000000009</v>
      </c>
      <c r="H531">
        <v>306</v>
      </c>
      <c r="I531">
        <v>919</v>
      </c>
      <c r="J531">
        <v>535</v>
      </c>
      <c r="K531">
        <v>9</v>
      </c>
      <c r="L531">
        <v>902</v>
      </c>
      <c r="M531">
        <v>407</v>
      </c>
      <c r="N531">
        <v>890</v>
      </c>
      <c r="O531">
        <v>504</v>
      </c>
      <c r="P531">
        <v>127</v>
      </c>
      <c r="Q531">
        <v>546</v>
      </c>
      <c r="R531">
        <v>577</v>
      </c>
      <c r="S531">
        <v>502</v>
      </c>
      <c r="T531">
        <v>264</v>
      </c>
      <c r="U531">
        <v>741</v>
      </c>
      <c r="V531">
        <v>689</v>
      </c>
      <c r="W531">
        <v>432</v>
      </c>
      <c r="X531">
        <v>202</v>
      </c>
      <c r="Y531">
        <v>572</v>
      </c>
      <c r="Z531">
        <v>740</v>
      </c>
      <c r="AH531" t="s">
        <v>577</v>
      </c>
    </row>
    <row r="532" spans="1:34" x14ac:dyDescent="0.25">
      <c r="A532" t="s">
        <v>1234</v>
      </c>
      <c r="B532" t="s">
        <v>1239</v>
      </c>
      <c r="D532" t="s">
        <v>1240</v>
      </c>
      <c r="E532">
        <v>34.5</v>
      </c>
      <c r="F532">
        <v>34.5</v>
      </c>
      <c r="G532">
        <v>3000</v>
      </c>
      <c r="H532">
        <v>-789</v>
      </c>
      <c r="I532">
        <v>-40</v>
      </c>
      <c r="J532">
        <v>-433</v>
      </c>
      <c r="K532">
        <v>-396</v>
      </c>
      <c r="L532">
        <v>-7751</v>
      </c>
      <c r="M532">
        <v>-489</v>
      </c>
      <c r="N532">
        <v>-392</v>
      </c>
      <c r="O532">
        <v>-321</v>
      </c>
      <c r="P532">
        <v>-432</v>
      </c>
      <c r="Q532">
        <v>-325</v>
      </c>
      <c r="R532">
        <v>-416</v>
      </c>
      <c r="S532">
        <v>-414</v>
      </c>
      <c r="T532">
        <v>-395</v>
      </c>
      <c r="U532">
        <v>-244</v>
      </c>
      <c r="V532">
        <v>-354</v>
      </c>
      <c r="W532">
        <v>-395</v>
      </c>
      <c r="X532">
        <v>-363</v>
      </c>
      <c r="Y532">
        <v>-271</v>
      </c>
      <c r="Z532">
        <v>-251</v>
      </c>
      <c r="AH532" t="s">
        <v>577</v>
      </c>
    </row>
    <row r="533" spans="1:34" x14ac:dyDescent="0.25">
      <c r="A533" t="s">
        <v>1241</v>
      </c>
      <c r="B533" t="s">
        <v>1242</v>
      </c>
      <c r="D533" t="s">
        <v>1243</v>
      </c>
      <c r="E533">
        <v>13.8</v>
      </c>
      <c r="F533">
        <v>13.8</v>
      </c>
      <c r="G533">
        <v>3000</v>
      </c>
      <c r="H533">
        <v>-227</v>
      </c>
      <c r="I533">
        <v>-82</v>
      </c>
      <c r="J533">
        <v>1</v>
      </c>
      <c r="K533">
        <v>-134</v>
      </c>
      <c r="L533">
        <v>-131</v>
      </c>
      <c r="M533">
        <v>-147</v>
      </c>
      <c r="N533">
        <v>248</v>
      </c>
      <c r="O533">
        <v>-83</v>
      </c>
      <c r="P533">
        <v>-287</v>
      </c>
      <c r="Q533">
        <v>-155</v>
      </c>
      <c r="R533">
        <v>-131</v>
      </c>
      <c r="S533">
        <v>-152</v>
      </c>
      <c r="T533">
        <v>-252</v>
      </c>
      <c r="U533">
        <v>4</v>
      </c>
      <c r="V533">
        <v>118</v>
      </c>
      <c r="W533">
        <v>-104</v>
      </c>
      <c r="X533">
        <v>-210</v>
      </c>
      <c r="Y533">
        <v>-225</v>
      </c>
      <c r="Z533">
        <v>-268</v>
      </c>
      <c r="AH533" t="s">
        <v>577</v>
      </c>
    </row>
    <row r="534" spans="1:34" x14ac:dyDescent="0.25">
      <c r="A534" t="s">
        <v>1241</v>
      </c>
      <c r="B534" t="s">
        <v>1244</v>
      </c>
      <c r="D534" t="s">
        <v>1245</v>
      </c>
      <c r="E534">
        <v>13.8</v>
      </c>
      <c r="F534">
        <v>13.8</v>
      </c>
      <c r="G534">
        <v>2000</v>
      </c>
      <c r="H534">
        <v>-118</v>
      </c>
      <c r="I534">
        <v>42</v>
      </c>
      <c r="J534">
        <v>-63</v>
      </c>
      <c r="K534">
        <v>-68</v>
      </c>
      <c r="L534">
        <v>-71</v>
      </c>
      <c r="M534">
        <v>-129</v>
      </c>
      <c r="N534">
        <v>-81</v>
      </c>
      <c r="O534">
        <v>-24</v>
      </c>
      <c r="P534">
        <v>15</v>
      </c>
      <c r="Q534">
        <v>-68</v>
      </c>
      <c r="R534">
        <v>-154</v>
      </c>
      <c r="S534">
        <v>-114</v>
      </c>
      <c r="T534">
        <v>-61</v>
      </c>
      <c r="U534">
        <v>-38</v>
      </c>
      <c r="V534">
        <v>10</v>
      </c>
      <c r="W534">
        <v>-114</v>
      </c>
      <c r="X534">
        <v>-134</v>
      </c>
      <c r="Y534">
        <v>53</v>
      </c>
      <c r="Z534">
        <v>21</v>
      </c>
      <c r="AH534" t="s">
        <v>577</v>
      </c>
    </row>
    <row r="535" spans="1:34" x14ac:dyDescent="0.25">
      <c r="A535" t="s">
        <v>1246</v>
      </c>
      <c r="B535" t="s">
        <v>1247</v>
      </c>
      <c r="D535" t="s">
        <v>1248</v>
      </c>
      <c r="E535">
        <v>13.8</v>
      </c>
      <c r="F535">
        <v>13.8</v>
      </c>
      <c r="G535">
        <v>2000</v>
      </c>
      <c r="AH535" t="s">
        <v>577</v>
      </c>
    </row>
    <row r="536" spans="1:34" x14ac:dyDescent="0.25">
      <c r="A536" t="s">
        <v>1249</v>
      </c>
      <c r="B536" t="s">
        <v>1250</v>
      </c>
      <c r="D536" t="s">
        <v>1251</v>
      </c>
      <c r="E536">
        <v>13.8</v>
      </c>
      <c r="F536">
        <v>13.8</v>
      </c>
      <c r="G536">
        <v>10038.966480669211</v>
      </c>
      <c r="H536">
        <v>140</v>
      </c>
      <c r="I536">
        <v>167</v>
      </c>
      <c r="J536">
        <v>434</v>
      </c>
      <c r="K536">
        <v>328</v>
      </c>
      <c r="L536">
        <v>463</v>
      </c>
      <c r="M536">
        <v>380</v>
      </c>
      <c r="N536">
        <v>301</v>
      </c>
      <c r="O536">
        <v>221</v>
      </c>
      <c r="P536">
        <v>569</v>
      </c>
      <c r="Q536">
        <v>551</v>
      </c>
      <c r="R536">
        <v>512</v>
      </c>
      <c r="S536">
        <v>392</v>
      </c>
      <c r="T536">
        <v>99</v>
      </c>
      <c r="U536">
        <v>554</v>
      </c>
      <c r="V536">
        <v>524</v>
      </c>
      <c r="W536">
        <v>461</v>
      </c>
      <c r="X536">
        <v>407</v>
      </c>
      <c r="Y536">
        <v>184</v>
      </c>
      <c r="Z536">
        <v>618</v>
      </c>
      <c r="AH536" t="s">
        <v>577</v>
      </c>
    </row>
    <row r="537" spans="1:34" x14ac:dyDescent="0.25">
      <c r="A537" t="s">
        <v>1249</v>
      </c>
      <c r="B537" t="s">
        <v>1252</v>
      </c>
      <c r="D537" t="s">
        <v>1253</v>
      </c>
      <c r="E537">
        <v>13.8</v>
      </c>
      <c r="F537">
        <v>13.8</v>
      </c>
      <c r="G537">
        <v>8000.0000000000018</v>
      </c>
      <c r="H537">
        <v>48</v>
      </c>
      <c r="I537">
        <v>-45</v>
      </c>
      <c r="J537">
        <v>-284</v>
      </c>
      <c r="K537">
        <v>-433</v>
      </c>
      <c r="L537">
        <v>-311</v>
      </c>
      <c r="M537">
        <v>-396</v>
      </c>
      <c r="N537">
        <v>-105</v>
      </c>
      <c r="O537">
        <v>-173</v>
      </c>
      <c r="P537">
        <v>-403</v>
      </c>
      <c r="Q537">
        <v>-317</v>
      </c>
      <c r="R537">
        <v>-471</v>
      </c>
      <c r="S537">
        <v>-331</v>
      </c>
      <c r="T537">
        <v>-310</v>
      </c>
      <c r="U537">
        <v>-317</v>
      </c>
      <c r="V537">
        <v>-478</v>
      </c>
      <c r="W537">
        <v>-407</v>
      </c>
      <c r="X537">
        <v>-500</v>
      </c>
      <c r="Y537">
        <v>-329</v>
      </c>
      <c r="Z537">
        <v>-491</v>
      </c>
      <c r="AH537" t="s">
        <v>577</v>
      </c>
    </row>
    <row r="538" spans="1:34" x14ac:dyDescent="0.25">
      <c r="A538" t="s">
        <v>1249</v>
      </c>
      <c r="B538" t="s">
        <v>1254</v>
      </c>
      <c r="D538" t="s">
        <v>1255</v>
      </c>
      <c r="E538">
        <v>13.8</v>
      </c>
      <c r="F538">
        <v>13.8</v>
      </c>
      <c r="G538">
        <v>10000</v>
      </c>
      <c r="H538">
        <v>-431</v>
      </c>
      <c r="I538">
        <v>-480</v>
      </c>
      <c r="J538">
        <v>-397</v>
      </c>
      <c r="K538">
        <v>-415</v>
      </c>
      <c r="L538">
        <v>-426</v>
      </c>
      <c r="M538">
        <v>-384</v>
      </c>
      <c r="N538">
        <v>-236</v>
      </c>
      <c r="O538">
        <v>-321</v>
      </c>
      <c r="P538">
        <v>-424</v>
      </c>
      <c r="Q538">
        <v>-397</v>
      </c>
      <c r="R538">
        <v>-431</v>
      </c>
      <c r="S538">
        <v>-491</v>
      </c>
      <c r="T538">
        <v>-484</v>
      </c>
      <c r="U538">
        <v>-477</v>
      </c>
      <c r="V538">
        <v>-543</v>
      </c>
      <c r="W538">
        <v>-350</v>
      </c>
      <c r="X538">
        <v>-273</v>
      </c>
      <c r="Y538">
        <v>-357</v>
      </c>
      <c r="Z538">
        <v>-463</v>
      </c>
      <c r="AH538" t="s">
        <v>577</v>
      </c>
    </row>
    <row r="539" spans="1:34" x14ac:dyDescent="0.25">
      <c r="A539" t="s">
        <v>1249</v>
      </c>
      <c r="B539" t="s">
        <v>1256</v>
      </c>
      <c r="D539" t="s">
        <v>1257</v>
      </c>
      <c r="E539">
        <v>13.8</v>
      </c>
      <c r="F539">
        <v>13.8</v>
      </c>
      <c r="G539">
        <v>14300</v>
      </c>
      <c r="H539">
        <v>-848</v>
      </c>
      <c r="I539">
        <v>-643</v>
      </c>
      <c r="J539">
        <v>-622</v>
      </c>
      <c r="K539">
        <v>-1168</v>
      </c>
      <c r="L539">
        <v>-824</v>
      </c>
      <c r="M539">
        <v>-1516</v>
      </c>
      <c r="N539">
        <v>-1181</v>
      </c>
      <c r="O539">
        <v>-832</v>
      </c>
      <c r="P539">
        <v>-892</v>
      </c>
      <c r="Q539">
        <v>-567</v>
      </c>
      <c r="R539">
        <v>-939</v>
      </c>
      <c r="S539">
        <v>-1377</v>
      </c>
      <c r="T539">
        <v>-1590</v>
      </c>
      <c r="U539">
        <v>-1090</v>
      </c>
      <c r="V539">
        <v>-1079</v>
      </c>
      <c r="W539">
        <v>-630</v>
      </c>
      <c r="X539">
        <v>-1558</v>
      </c>
      <c r="Y539">
        <v>-1227</v>
      </c>
      <c r="Z539">
        <v>-1944</v>
      </c>
      <c r="AH539" t="s">
        <v>577</v>
      </c>
    </row>
    <row r="540" spans="1:34" x14ac:dyDescent="0.25">
      <c r="A540" t="s">
        <v>1249</v>
      </c>
      <c r="B540" t="s">
        <v>1258</v>
      </c>
      <c r="D540" t="s">
        <v>1259</v>
      </c>
      <c r="E540">
        <v>34.5</v>
      </c>
      <c r="F540">
        <v>34.5</v>
      </c>
      <c r="G540">
        <v>19121.840915560409</v>
      </c>
      <c r="AH540" t="s">
        <v>577</v>
      </c>
    </row>
    <row r="541" spans="1:34" x14ac:dyDescent="0.25">
      <c r="A541" t="s">
        <v>1249</v>
      </c>
      <c r="B541" t="s">
        <v>1260</v>
      </c>
      <c r="D541" t="s">
        <v>1261</v>
      </c>
      <c r="E541">
        <v>34.5</v>
      </c>
      <c r="F541">
        <v>34.5</v>
      </c>
      <c r="G541">
        <v>12000</v>
      </c>
      <c r="H541">
        <v>1014</v>
      </c>
      <c r="I541">
        <v>25</v>
      </c>
      <c r="J541">
        <v>533</v>
      </c>
      <c r="K541">
        <v>1207</v>
      </c>
      <c r="L541">
        <v>-1</v>
      </c>
      <c r="M541">
        <v>883</v>
      </c>
      <c r="N541">
        <v>439</v>
      </c>
      <c r="O541">
        <v>1</v>
      </c>
      <c r="P541">
        <v>56</v>
      </c>
      <c r="Q541">
        <v>36</v>
      </c>
      <c r="R541">
        <v>14</v>
      </c>
      <c r="S541">
        <v>-105</v>
      </c>
      <c r="T541">
        <v>-776</v>
      </c>
      <c r="U541">
        <v>225</v>
      </c>
      <c r="V541">
        <v>-726</v>
      </c>
      <c r="W541">
        <v>-151</v>
      </c>
      <c r="X541">
        <v>-502</v>
      </c>
      <c r="Y541">
        <v>-660</v>
      </c>
      <c r="Z541">
        <v>-498</v>
      </c>
      <c r="AH541" t="s">
        <v>577</v>
      </c>
    </row>
    <row r="542" spans="1:34" x14ac:dyDescent="0.25">
      <c r="A542" t="s">
        <v>1262</v>
      </c>
      <c r="B542" t="s">
        <v>1263</v>
      </c>
      <c r="D542" t="s">
        <v>1264</v>
      </c>
      <c r="E542">
        <v>13.8</v>
      </c>
      <c r="F542">
        <v>13.8</v>
      </c>
      <c r="G542">
        <v>3000</v>
      </c>
      <c r="AH542" t="s">
        <v>577</v>
      </c>
    </row>
    <row r="543" spans="1:34" x14ac:dyDescent="0.25">
      <c r="A543" t="s">
        <v>1265</v>
      </c>
      <c r="B543" t="s">
        <v>1266</v>
      </c>
      <c r="D543" t="s">
        <v>1267</v>
      </c>
      <c r="E543">
        <v>13.8</v>
      </c>
      <c r="F543">
        <v>13.8</v>
      </c>
      <c r="G543">
        <v>10000</v>
      </c>
      <c r="H543">
        <v>930</v>
      </c>
      <c r="I543">
        <v>591</v>
      </c>
      <c r="J543">
        <v>1069</v>
      </c>
      <c r="K543">
        <v>900</v>
      </c>
      <c r="L543">
        <v>637</v>
      </c>
      <c r="M543">
        <v>-1</v>
      </c>
      <c r="N543">
        <v>76</v>
      </c>
      <c r="O543">
        <v>675</v>
      </c>
      <c r="P543">
        <v>-316</v>
      </c>
      <c r="Q543">
        <v>-234</v>
      </c>
      <c r="R543">
        <v>-224</v>
      </c>
      <c r="S543">
        <v>-179</v>
      </c>
      <c r="T543">
        <v>-127</v>
      </c>
      <c r="U543">
        <v>-197</v>
      </c>
      <c r="V543">
        <v>0</v>
      </c>
      <c r="AH543" t="s">
        <v>577</v>
      </c>
    </row>
    <row r="544" spans="1:34" x14ac:dyDescent="0.25">
      <c r="A544" t="s">
        <v>1265</v>
      </c>
      <c r="B544" t="s">
        <v>1268</v>
      </c>
      <c r="D544" t="s">
        <v>1269</v>
      </c>
      <c r="E544">
        <v>13.8</v>
      </c>
      <c r="F544">
        <v>13.8</v>
      </c>
      <c r="G544">
        <v>10000</v>
      </c>
      <c r="H544">
        <v>-935</v>
      </c>
      <c r="I544">
        <v>-335</v>
      </c>
      <c r="J544">
        <v>-731</v>
      </c>
      <c r="K544">
        <v>-872</v>
      </c>
      <c r="L544">
        <v>-1358</v>
      </c>
      <c r="M544">
        <v>-772</v>
      </c>
      <c r="N544">
        <v>-625</v>
      </c>
      <c r="O544">
        <v>-958</v>
      </c>
      <c r="P544">
        <v>-1087</v>
      </c>
      <c r="Q544">
        <v>-1073</v>
      </c>
      <c r="R544">
        <v>-886</v>
      </c>
      <c r="S544">
        <v>-1138</v>
      </c>
      <c r="T544">
        <v>0</v>
      </c>
      <c r="U544">
        <v>-1136</v>
      </c>
      <c r="V544">
        <v>-159</v>
      </c>
      <c r="W544">
        <v>-142</v>
      </c>
      <c r="X544">
        <v>-155</v>
      </c>
      <c r="Y544">
        <v>-118</v>
      </c>
      <c r="Z544">
        <v>-5864</v>
      </c>
      <c r="AH544" t="s">
        <v>577</v>
      </c>
    </row>
    <row r="545" spans="1:34" x14ac:dyDescent="0.25">
      <c r="A545" t="s">
        <v>1265</v>
      </c>
      <c r="B545" t="s">
        <v>1270</v>
      </c>
      <c r="D545" t="s">
        <v>1271</v>
      </c>
      <c r="E545">
        <v>13.8</v>
      </c>
      <c r="F545">
        <v>13.8</v>
      </c>
      <c r="G545">
        <v>10000</v>
      </c>
      <c r="H545">
        <v>1260</v>
      </c>
      <c r="I545">
        <v>929</v>
      </c>
      <c r="J545">
        <v>1452</v>
      </c>
      <c r="K545">
        <v>860</v>
      </c>
      <c r="L545">
        <v>810</v>
      </c>
      <c r="M545">
        <v>496</v>
      </c>
      <c r="N545">
        <v>178</v>
      </c>
      <c r="O545">
        <v>1264</v>
      </c>
      <c r="P545">
        <v>724</v>
      </c>
      <c r="Q545">
        <v>1387</v>
      </c>
      <c r="R545">
        <v>1251</v>
      </c>
      <c r="S545">
        <v>296</v>
      </c>
      <c r="T545">
        <v>483</v>
      </c>
      <c r="U545">
        <v>522</v>
      </c>
      <c r="V545">
        <v>1138</v>
      </c>
      <c r="W545">
        <v>128</v>
      </c>
      <c r="X545">
        <v>924</v>
      </c>
      <c r="Y545">
        <v>1061</v>
      </c>
      <c r="Z545">
        <v>700</v>
      </c>
      <c r="AH545" t="s">
        <v>577</v>
      </c>
    </row>
    <row r="546" spans="1:34" x14ac:dyDescent="0.25">
      <c r="A546" t="s">
        <v>1265</v>
      </c>
      <c r="B546" t="s">
        <v>1272</v>
      </c>
      <c r="D546" t="s">
        <v>1273</v>
      </c>
      <c r="E546">
        <v>34.5</v>
      </c>
      <c r="F546">
        <v>34.5</v>
      </c>
      <c r="G546">
        <v>11000</v>
      </c>
      <c r="H546">
        <v>-76</v>
      </c>
      <c r="I546">
        <v>5</v>
      </c>
      <c r="J546">
        <v>71</v>
      </c>
      <c r="K546">
        <v>-99</v>
      </c>
      <c r="L546">
        <v>42</v>
      </c>
      <c r="M546">
        <v>9</v>
      </c>
      <c r="N546">
        <v>74</v>
      </c>
      <c r="O546">
        <v>104</v>
      </c>
      <c r="P546">
        <v>-105</v>
      </c>
      <c r="Q546">
        <v>112</v>
      </c>
      <c r="R546">
        <v>-413</v>
      </c>
      <c r="S546">
        <v>0</v>
      </c>
      <c r="T546">
        <v>0</v>
      </c>
      <c r="U546">
        <v>0</v>
      </c>
      <c r="V546">
        <v>0</v>
      </c>
      <c r="AH546" t="s">
        <v>577</v>
      </c>
    </row>
    <row r="547" spans="1:34" x14ac:dyDescent="0.25">
      <c r="A547" t="s">
        <v>1265</v>
      </c>
      <c r="B547" t="s">
        <v>1274</v>
      </c>
      <c r="D547" t="s">
        <v>1275</v>
      </c>
      <c r="E547">
        <v>34.5</v>
      </c>
      <c r="F547">
        <v>34.5</v>
      </c>
      <c r="G547">
        <v>11000</v>
      </c>
      <c r="H547">
        <v>233</v>
      </c>
      <c r="I547">
        <v>688</v>
      </c>
      <c r="J547">
        <v>1027</v>
      </c>
      <c r="K547">
        <v>54</v>
      </c>
      <c r="L547">
        <v>950</v>
      </c>
      <c r="M547">
        <v>2094</v>
      </c>
      <c r="N547">
        <v>976</v>
      </c>
      <c r="O547">
        <v>-1</v>
      </c>
      <c r="P547">
        <v>1730</v>
      </c>
      <c r="Q547">
        <v>2231</v>
      </c>
      <c r="R547">
        <v>1159</v>
      </c>
      <c r="S547">
        <v>0</v>
      </c>
      <c r="T547">
        <v>0</v>
      </c>
      <c r="U547">
        <v>0</v>
      </c>
      <c r="V547">
        <v>-1435</v>
      </c>
      <c r="W547">
        <v>-123</v>
      </c>
      <c r="X547">
        <v>-11318</v>
      </c>
      <c r="Y547">
        <v>534</v>
      </c>
      <c r="Z547">
        <v>989</v>
      </c>
      <c r="AH547" t="s">
        <v>577</v>
      </c>
    </row>
    <row r="548" spans="1:34" x14ac:dyDescent="0.25">
      <c r="A548" t="s">
        <v>1265</v>
      </c>
      <c r="B548" t="s">
        <v>1276</v>
      </c>
      <c r="D548" t="s">
        <v>1277</v>
      </c>
      <c r="E548">
        <v>34.5</v>
      </c>
      <c r="F548">
        <v>34.5</v>
      </c>
      <c r="G548">
        <v>11000</v>
      </c>
      <c r="H548">
        <v>713</v>
      </c>
      <c r="I548">
        <v>797</v>
      </c>
      <c r="J548">
        <v>970</v>
      </c>
      <c r="K548">
        <v>853</v>
      </c>
      <c r="L548">
        <v>1017</v>
      </c>
      <c r="M548">
        <v>876</v>
      </c>
      <c r="N548">
        <v>1290</v>
      </c>
      <c r="O548">
        <v>1546</v>
      </c>
      <c r="P548">
        <v>31</v>
      </c>
      <c r="Q548">
        <v>2154</v>
      </c>
      <c r="R548">
        <v>2546</v>
      </c>
      <c r="S548">
        <v>0</v>
      </c>
      <c r="T548">
        <v>0</v>
      </c>
      <c r="U548">
        <v>0</v>
      </c>
      <c r="V548">
        <v>51</v>
      </c>
      <c r="W548">
        <v>115</v>
      </c>
      <c r="X548">
        <v>1309</v>
      </c>
      <c r="Y548">
        <v>636</v>
      </c>
      <c r="Z548">
        <v>781</v>
      </c>
      <c r="AH548" t="s">
        <v>577</v>
      </c>
    </row>
    <row r="549" spans="1:34" x14ac:dyDescent="0.25">
      <c r="A549" t="s">
        <v>1265</v>
      </c>
      <c r="B549" t="s">
        <v>1278</v>
      </c>
      <c r="D549" t="s">
        <v>1279</v>
      </c>
      <c r="E549">
        <v>34.5</v>
      </c>
      <c r="F549">
        <v>34.5</v>
      </c>
      <c r="G549">
        <v>11000</v>
      </c>
      <c r="H549">
        <v>55</v>
      </c>
      <c r="I549">
        <v>34</v>
      </c>
      <c r="J549">
        <v>322</v>
      </c>
      <c r="K549">
        <v>66</v>
      </c>
      <c r="L549">
        <v>1476</v>
      </c>
      <c r="M549">
        <v>1875</v>
      </c>
      <c r="N549">
        <v>342</v>
      </c>
      <c r="O549">
        <v>773</v>
      </c>
      <c r="P549">
        <v>486</v>
      </c>
      <c r="Q549">
        <v>742</v>
      </c>
      <c r="R549">
        <v>2159</v>
      </c>
      <c r="S549">
        <v>0</v>
      </c>
      <c r="T549">
        <v>0</v>
      </c>
      <c r="U549">
        <v>0</v>
      </c>
      <c r="V549">
        <v>59</v>
      </c>
      <c r="W549">
        <v>2199</v>
      </c>
      <c r="X549">
        <v>2077</v>
      </c>
      <c r="Y549">
        <v>1364</v>
      </c>
      <c r="Z549">
        <v>1339</v>
      </c>
      <c r="AH549" t="s">
        <v>577</v>
      </c>
    </row>
    <row r="550" spans="1:34" x14ac:dyDescent="0.25">
      <c r="A550" t="s">
        <v>1265</v>
      </c>
      <c r="B550" t="s">
        <v>1280</v>
      </c>
      <c r="D550" t="s">
        <v>1281</v>
      </c>
      <c r="E550">
        <v>34.5</v>
      </c>
      <c r="F550">
        <v>34.5</v>
      </c>
      <c r="G550">
        <v>10000</v>
      </c>
      <c r="H550">
        <v>-3000</v>
      </c>
      <c r="I550">
        <v>-3099</v>
      </c>
      <c r="J550">
        <v>-2328</v>
      </c>
      <c r="K550">
        <v>-3447</v>
      </c>
      <c r="L550">
        <v>-2756</v>
      </c>
      <c r="M550">
        <v>-1040</v>
      </c>
      <c r="N550">
        <v>-1028</v>
      </c>
      <c r="O550">
        <v>-901</v>
      </c>
      <c r="P550">
        <v>-874</v>
      </c>
      <c r="Q550">
        <v>-822</v>
      </c>
      <c r="R550">
        <v>-869</v>
      </c>
      <c r="S550">
        <v>-1444</v>
      </c>
      <c r="T550">
        <v>0</v>
      </c>
      <c r="U550">
        <v>-2598</v>
      </c>
      <c r="V550">
        <v>-2260</v>
      </c>
      <c r="W550">
        <v>-2271</v>
      </c>
      <c r="X550">
        <v>-1733</v>
      </c>
      <c r="Y550">
        <v>-1000</v>
      </c>
      <c r="Z550">
        <v>-2177</v>
      </c>
      <c r="AH550" t="s">
        <v>577</v>
      </c>
    </row>
    <row r="551" spans="1:34" x14ac:dyDescent="0.25">
      <c r="A551" t="s">
        <v>1282</v>
      </c>
      <c r="B551" t="s">
        <v>1283</v>
      </c>
      <c r="D551" t="s">
        <v>1284</v>
      </c>
      <c r="E551">
        <v>34.5</v>
      </c>
      <c r="F551">
        <v>34.5</v>
      </c>
      <c r="G551">
        <v>5000.0000000000009</v>
      </c>
      <c r="H551">
        <v>2</v>
      </c>
      <c r="I551">
        <v>44</v>
      </c>
      <c r="J551">
        <v>575</v>
      </c>
      <c r="K551">
        <v>56</v>
      </c>
      <c r="L551">
        <v>195</v>
      </c>
      <c r="M551">
        <v>143</v>
      </c>
      <c r="N551">
        <v>170</v>
      </c>
      <c r="O551">
        <v>240</v>
      </c>
      <c r="P551">
        <v>576</v>
      </c>
      <c r="Q551">
        <v>70</v>
      </c>
      <c r="R551">
        <v>1</v>
      </c>
      <c r="S551">
        <v>212</v>
      </c>
      <c r="T551">
        <v>207</v>
      </c>
      <c r="U551">
        <v>216</v>
      </c>
      <c r="V551">
        <v>271</v>
      </c>
      <c r="W551">
        <v>75</v>
      </c>
      <c r="X551">
        <v>1</v>
      </c>
      <c r="Y551">
        <v>30</v>
      </c>
      <c r="Z551">
        <v>6</v>
      </c>
      <c r="AH551" t="s">
        <v>577</v>
      </c>
    </row>
    <row r="552" spans="1:34" x14ac:dyDescent="0.25">
      <c r="A552" t="s">
        <v>1282</v>
      </c>
      <c r="B552" t="s">
        <v>1285</v>
      </c>
      <c r="D552" t="s">
        <v>1286</v>
      </c>
      <c r="E552">
        <v>34.5</v>
      </c>
      <c r="F552">
        <v>34.5</v>
      </c>
      <c r="G552">
        <v>8000</v>
      </c>
      <c r="H552">
        <v>44</v>
      </c>
      <c r="I552">
        <v>15</v>
      </c>
      <c r="J552">
        <v>48</v>
      </c>
      <c r="K552">
        <v>-3253</v>
      </c>
      <c r="L552">
        <v>51</v>
      </c>
      <c r="M552">
        <v>-1960</v>
      </c>
      <c r="N552">
        <v>42</v>
      </c>
      <c r="O552">
        <v>-1</v>
      </c>
      <c r="P552">
        <v>5</v>
      </c>
      <c r="Q552">
        <v>34</v>
      </c>
      <c r="R552">
        <v>1</v>
      </c>
      <c r="S552">
        <v>1</v>
      </c>
      <c r="T552">
        <v>-5</v>
      </c>
      <c r="U552">
        <v>-1</v>
      </c>
      <c r="V552">
        <v>14</v>
      </c>
      <c r="W552">
        <v>-520</v>
      </c>
      <c r="X552">
        <v>-1810</v>
      </c>
      <c r="Y552">
        <v>8</v>
      </c>
      <c r="Z552">
        <v>40</v>
      </c>
      <c r="AH552" t="s">
        <v>577</v>
      </c>
    </row>
    <row r="553" spans="1:34" x14ac:dyDescent="0.25">
      <c r="A553" t="s">
        <v>1282</v>
      </c>
      <c r="B553" t="s">
        <v>1287</v>
      </c>
      <c r="D553" t="s">
        <v>1288</v>
      </c>
      <c r="E553">
        <v>34.5</v>
      </c>
      <c r="F553">
        <v>34.5</v>
      </c>
      <c r="G553">
        <v>20000</v>
      </c>
      <c r="AH553" t="s">
        <v>577</v>
      </c>
    </row>
    <row r="554" spans="1:34" x14ac:dyDescent="0.25">
      <c r="A554" t="s">
        <v>1289</v>
      </c>
      <c r="B554" t="s">
        <v>1290</v>
      </c>
      <c r="D554" t="s">
        <v>1291</v>
      </c>
      <c r="E554">
        <v>13.8</v>
      </c>
      <c r="F554">
        <v>13.8</v>
      </c>
      <c r="G554">
        <v>5000</v>
      </c>
      <c r="H554">
        <v>569</v>
      </c>
      <c r="I554">
        <v>373</v>
      </c>
      <c r="J554">
        <v>528</v>
      </c>
      <c r="K554">
        <v>459</v>
      </c>
      <c r="L554">
        <v>349</v>
      </c>
      <c r="M554">
        <v>162</v>
      </c>
      <c r="N554">
        <v>343</v>
      </c>
      <c r="O554">
        <v>398</v>
      </c>
      <c r="P554">
        <v>514</v>
      </c>
      <c r="Q554">
        <v>619</v>
      </c>
      <c r="R554">
        <v>332</v>
      </c>
      <c r="S554">
        <v>271</v>
      </c>
      <c r="T554">
        <v>361</v>
      </c>
      <c r="U554">
        <v>392</v>
      </c>
      <c r="V554">
        <v>266</v>
      </c>
      <c r="W554">
        <v>370</v>
      </c>
      <c r="X554">
        <v>236</v>
      </c>
      <c r="Y554">
        <v>58</v>
      </c>
      <c r="Z554">
        <v>-161</v>
      </c>
      <c r="AH554" t="s">
        <v>577</v>
      </c>
    </row>
    <row r="555" spans="1:34" x14ac:dyDescent="0.25">
      <c r="A555" t="s">
        <v>1292</v>
      </c>
      <c r="B555" t="s">
        <v>1293</v>
      </c>
      <c r="D555" t="s">
        <v>1294</v>
      </c>
      <c r="E555">
        <v>34.5</v>
      </c>
      <c r="F555">
        <v>34.5</v>
      </c>
      <c r="G555">
        <v>10000</v>
      </c>
      <c r="H555">
        <v>52</v>
      </c>
      <c r="I555">
        <v>57</v>
      </c>
      <c r="J555">
        <v>61</v>
      </c>
      <c r="K555">
        <v>58</v>
      </c>
      <c r="L555">
        <v>56</v>
      </c>
      <c r="M555">
        <v>37</v>
      </c>
      <c r="N555">
        <v>37</v>
      </c>
      <c r="O555">
        <v>21</v>
      </c>
      <c r="P555">
        <v>59</v>
      </c>
      <c r="Q555">
        <v>52</v>
      </c>
      <c r="R555">
        <v>24</v>
      </c>
      <c r="S555">
        <v>38</v>
      </c>
      <c r="T555">
        <v>38</v>
      </c>
      <c r="U555">
        <v>74</v>
      </c>
      <c r="V555">
        <v>21</v>
      </c>
      <c r="W555">
        <v>63</v>
      </c>
      <c r="X555">
        <v>13</v>
      </c>
      <c r="Y555">
        <v>68</v>
      </c>
      <c r="Z555">
        <v>44</v>
      </c>
      <c r="AH555" t="s">
        <v>577</v>
      </c>
    </row>
    <row r="556" spans="1:34" x14ac:dyDescent="0.25">
      <c r="A556" t="s">
        <v>1292</v>
      </c>
      <c r="B556" t="s">
        <v>1295</v>
      </c>
      <c r="D556" t="s">
        <v>1296</v>
      </c>
      <c r="E556">
        <v>34.5</v>
      </c>
      <c r="F556">
        <v>34.5</v>
      </c>
      <c r="G556">
        <v>9560.9204577802029</v>
      </c>
      <c r="AH556" t="s">
        <v>577</v>
      </c>
    </row>
    <row r="557" spans="1:34" x14ac:dyDescent="0.25">
      <c r="A557" t="s">
        <v>1297</v>
      </c>
      <c r="B557" t="s">
        <v>1298</v>
      </c>
      <c r="D557" t="s">
        <v>1299</v>
      </c>
      <c r="E557">
        <v>34.5</v>
      </c>
      <c r="F557">
        <v>13.8</v>
      </c>
      <c r="G557">
        <v>5000</v>
      </c>
      <c r="AH557" t="s">
        <v>577</v>
      </c>
    </row>
    <row r="558" spans="1:34" x14ac:dyDescent="0.25">
      <c r="A558" t="s">
        <v>1300</v>
      </c>
      <c r="B558" t="s">
        <v>1301</v>
      </c>
      <c r="D558" t="s">
        <v>1302</v>
      </c>
      <c r="E558">
        <v>34.5</v>
      </c>
      <c r="F558">
        <v>34.5</v>
      </c>
      <c r="G558">
        <v>20000</v>
      </c>
      <c r="H558">
        <v>-134</v>
      </c>
      <c r="I558">
        <v>-139</v>
      </c>
      <c r="J558">
        <v>-4376</v>
      </c>
      <c r="K558">
        <v>-1014</v>
      </c>
      <c r="L558">
        <v>-875</v>
      </c>
      <c r="M558">
        <v>-854</v>
      </c>
      <c r="N558">
        <v>-695</v>
      </c>
      <c r="O558">
        <v>-771</v>
      </c>
      <c r="P558">
        <v>-1025</v>
      </c>
      <c r="Q558">
        <v>-933</v>
      </c>
      <c r="R558">
        <v>-765</v>
      </c>
      <c r="S558">
        <v>-1383</v>
      </c>
      <c r="T558">
        <v>-1459</v>
      </c>
      <c r="U558">
        <v>-1438</v>
      </c>
      <c r="V558">
        <v>-1358</v>
      </c>
      <c r="W558">
        <v>-2448</v>
      </c>
      <c r="X558">
        <v>-2717</v>
      </c>
      <c r="Y558">
        <v>-2929</v>
      </c>
      <c r="Z558">
        <v>-2837</v>
      </c>
      <c r="AH558" t="s">
        <v>577</v>
      </c>
    </row>
    <row r="559" spans="1:34" x14ac:dyDescent="0.25">
      <c r="A559" t="s">
        <v>1300</v>
      </c>
      <c r="B559" t="s">
        <v>1303</v>
      </c>
      <c r="D559" t="s">
        <v>1304</v>
      </c>
      <c r="E559">
        <v>34.5</v>
      </c>
      <c r="F559">
        <v>34.5</v>
      </c>
      <c r="G559">
        <v>25000</v>
      </c>
      <c r="H559">
        <v>18</v>
      </c>
      <c r="I559">
        <v>10</v>
      </c>
      <c r="J559">
        <v>16</v>
      </c>
      <c r="K559">
        <v>14</v>
      </c>
      <c r="L559">
        <v>1</v>
      </c>
      <c r="M559">
        <v>1</v>
      </c>
      <c r="N559">
        <v>19</v>
      </c>
      <c r="O559">
        <v>8</v>
      </c>
      <c r="P559">
        <v>37</v>
      </c>
      <c r="Q559">
        <v>27</v>
      </c>
      <c r="R559">
        <v>25</v>
      </c>
      <c r="S559">
        <v>20</v>
      </c>
      <c r="T559">
        <v>-739</v>
      </c>
      <c r="U559">
        <v>-918</v>
      </c>
      <c r="V559">
        <v>-911</v>
      </c>
      <c r="W559">
        <v>-928</v>
      </c>
      <c r="X559">
        <v>-943</v>
      </c>
      <c r="Y559">
        <v>-932</v>
      </c>
      <c r="Z559">
        <v>-903</v>
      </c>
      <c r="AH559" t="s">
        <v>577</v>
      </c>
    </row>
    <row r="560" spans="1:34" x14ac:dyDescent="0.25">
      <c r="A560" t="s">
        <v>1300</v>
      </c>
      <c r="B560" t="s">
        <v>1305</v>
      </c>
      <c r="D560" t="s">
        <v>1306</v>
      </c>
      <c r="E560">
        <v>34.5</v>
      </c>
      <c r="F560">
        <v>34.5</v>
      </c>
      <c r="G560">
        <v>25000</v>
      </c>
      <c r="H560">
        <v>-1056</v>
      </c>
      <c r="I560">
        <v>-626</v>
      </c>
      <c r="J560">
        <v>-844</v>
      </c>
      <c r="K560">
        <v>-857</v>
      </c>
      <c r="L560">
        <v>-784</v>
      </c>
      <c r="M560">
        <v>-559</v>
      </c>
      <c r="N560">
        <v>-476</v>
      </c>
      <c r="O560">
        <v>-741</v>
      </c>
      <c r="P560">
        <v>-334</v>
      </c>
      <c r="Q560">
        <v>-439</v>
      </c>
      <c r="R560">
        <v>-625</v>
      </c>
      <c r="S560">
        <v>-631</v>
      </c>
      <c r="T560">
        <v>-638</v>
      </c>
      <c r="U560">
        <v>-719</v>
      </c>
      <c r="V560">
        <v>-425</v>
      </c>
      <c r="W560">
        <v>-739</v>
      </c>
      <c r="X560">
        <v>-706</v>
      </c>
      <c r="Y560">
        <v>-1501</v>
      </c>
      <c r="Z560">
        <v>-1297</v>
      </c>
      <c r="AH560" t="s">
        <v>577</v>
      </c>
    </row>
    <row r="561" spans="1:34" x14ac:dyDescent="0.25">
      <c r="A561" t="s">
        <v>1307</v>
      </c>
      <c r="B561" t="s">
        <v>1308</v>
      </c>
      <c r="D561" t="s">
        <v>1309</v>
      </c>
      <c r="E561">
        <v>13.8</v>
      </c>
      <c r="F561">
        <v>13.8</v>
      </c>
      <c r="G561">
        <v>2900</v>
      </c>
      <c r="AH561" t="s">
        <v>577</v>
      </c>
    </row>
    <row r="562" spans="1:34" x14ac:dyDescent="0.25">
      <c r="A562" t="s">
        <v>1310</v>
      </c>
      <c r="B562" t="s">
        <v>1311</v>
      </c>
      <c r="D562" t="s">
        <v>1312</v>
      </c>
      <c r="E562">
        <v>13.8</v>
      </c>
      <c r="F562">
        <v>13.8</v>
      </c>
      <c r="G562">
        <v>6000</v>
      </c>
      <c r="H562">
        <v>39</v>
      </c>
      <c r="I562">
        <v>-115</v>
      </c>
      <c r="J562">
        <v>-41</v>
      </c>
      <c r="K562">
        <v>-46</v>
      </c>
      <c r="L562">
        <v>-21</v>
      </c>
      <c r="M562">
        <v>-350</v>
      </c>
      <c r="N562">
        <v>-168</v>
      </c>
      <c r="O562">
        <v>71</v>
      </c>
      <c r="P562">
        <v>128</v>
      </c>
      <c r="Q562">
        <v>338</v>
      </c>
      <c r="R562">
        <v>31</v>
      </c>
      <c r="S562">
        <v>-84</v>
      </c>
      <c r="T562">
        <v>-74</v>
      </c>
      <c r="U562">
        <v>31</v>
      </c>
      <c r="V562">
        <v>-86</v>
      </c>
      <c r="W562">
        <v>-22</v>
      </c>
      <c r="X562">
        <v>-425</v>
      </c>
      <c r="Y562">
        <v>-260</v>
      </c>
      <c r="Z562">
        <v>-761</v>
      </c>
      <c r="AH562" t="s">
        <v>577</v>
      </c>
    </row>
    <row r="563" spans="1:34" x14ac:dyDescent="0.25">
      <c r="A563" t="s">
        <v>1310</v>
      </c>
      <c r="B563" t="s">
        <v>1313</v>
      </c>
      <c r="D563" t="s">
        <v>1314</v>
      </c>
      <c r="E563">
        <v>13.8</v>
      </c>
      <c r="F563">
        <v>13.8</v>
      </c>
      <c r="G563">
        <v>5700</v>
      </c>
      <c r="H563">
        <v>-935</v>
      </c>
      <c r="I563">
        <v>-744</v>
      </c>
      <c r="J563">
        <v>-456</v>
      </c>
      <c r="K563">
        <v>-844</v>
      </c>
      <c r="L563">
        <v>-1053</v>
      </c>
      <c r="M563">
        <v>-938</v>
      </c>
      <c r="N563">
        <v>-1018</v>
      </c>
      <c r="O563">
        <v>-912</v>
      </c>
      <c r="P563">
        <v>-951</v>
      </c>
      <c r="Q563">
        <v>-921</v>
      </c>
      <c r="R563">
        <v>-1074</v>
      </c>
      <c r="S563">
        <v>-263</v>
      </c>
      <c r="T563">
        <v>-440</v>
      </c>
      <c r="U563">
        <v>-1105</v>
      </c>
      <c r="V563">
        <v>-1346</v>
      </c>
      <c r="W563">
        <v>-1268</v>
      </c>
      <c r="X563">
        <v>-1401</v>
      </c>
      <c r="Y563">
        <v>-1432</v>
      </c>
      <c r="Z563">
        <v>-1706</v>
      </c>
      <c r="AH563" t="s">
        <v>577</v>
      </c>
    </row>
    <row r="564" spans="1:34" x14ac:dyDescent="0.25">
      <c r="A564" t="s">
        <v>1310</v>
      </c>
      <c r="B564" t="s">
        <v>1315</v>
      </c>
      <c r="D564" t="s">
        <v>1316</v>
      </c>
      <c r="E564">
        <v>13.8</v>
      </c>
      <c r="F564">
        <v>13.8</v>
      </c>
      <c r="G564">
        <v>7200</v>
      </c>
      <c r="H564">
        <v>953</v>
      </c>
      <c r="I564">
        <v>662</v>
      </c>
      <c r="J564">
        <v>913</v>
      </c>
      <c r="K564">
        <v>683</v>
      </c>
      <c r="L564">
        <v>343</v>
      </c>
      <c r="M564">
        <v>413</v>
      </c>
      <c r="N564">
        <v>596</v>
      </c>
      <c r="O564">
        <v>732</v>
      </c>
      <c r="P564">
        <v>891</v>
      </c>
      <c r="Q564">
        <v>492</v>
      </c>
      <c r="R564">
        <v>384</v>
      </c>
      <c r="S564">
        <v>274</v>
      </c>
      <c r="T564">
        <v>252</v>
      </c>
      <c r="U564">
        <v>192</v>
      </c>
      <c r="V564">
        <v>211</v>
      </c>
      <c r="W564">
        <v>306</v>
      </c>
      <c r="X564">
        <v>-147</v>
      </c>
      <c r="Y564">
        <v>-65</v>
      </c>
      <c r="Z564">
        <v>-325</v>
      </c>
      <c r="AH564" t="s">
        <v>577</v>
      </c>
    </row>
    <row r="565" spans="1:34" x14ac:dyDescent="0.25">
      <c r="A565" t="s">
        <v>1310</v>
      </c>
      <c r="B565" t="s">
        <v>1317</v>
      </c>
      <c r="D565" t="s">
        <v>1318</v>
      </c>
      <c r="E565">
        <v>34.5</v>
      </c>
      <c r="F565">
        <v>34.5</v>
      </c>
      <c r="G565">
        <v>5999.9999999999991</v>
      </c>
      <c r="H565">
        <v>614</v>
      </c>
      <c r="I565">
        <v>424</v>
      </c>
      <c r="J565">
        <v>588</v>
      </c>
      <c r="K565">
        <v>518</v>
      </c>
      <c r="L565">
        <v>377</v>
      </c>
      <c r="M565">
        <v>122</v>
      </c>
      <c r="N565">
        <v>340</v>
      </c>
      <c r="O565">
        <v>421</v>
      </c>
      <c r="P565">
        <v>591</v>
      </c>
      <c r="Q565">
        <v>650</v>
      </c>
      <c r="R565">
        <v>3</v>
      </c>
      <c r="S565">
        <v>186</v>
      </c>
      <c r="T565">
        <v>371</v>
      </c>
      <c r="U565">
        <v>370</v>
      </c>
      <c r="V565">
        <v>241</v>
      </c>
      <c r="W565">
        <v>368</v>
      </c>
      <c r="X565">
        <v>94</v>
      </c>
      <c r="Y565">
        <v>-73</v>
      </c>
      <c r="Z565">
        <v>-337</v>
      </c>
      <c r="AH565" t="s">
        <v>577</v>
      </c>
    </row>
    <row r="566" spans="1:34" x14ac:dyDescent="0.25">
      <c r="A566" t="s">
        <v>1319</v>
      </c>
      <c r="B566" t="s">
        <v>1320</v>
      </c>
      <c r="D566" t="s">
        <v>1321</v>
      </c>
      <c r="E566">
        <v>13.8</v>
      </c>
      <c r="F566">
        <v>13.8</v>
      </c>
      <c r="G566">
        <v>12000</v>
      </c>
      <c r="AH566" t="s">
        <v>577</v>
      </c>
    </row>
    <row r="567" spans="1:34" x14ac:dyDescent="0.25">
      <c r="A567" t="s">
        <v>1322</v>
      </c>
      <c r="B567" t="s">
        <v>1323</v>
      </c>
      <c r="D567" t="s">
        <v>1324</v>
      </c>
      <c r="E567">
        <v>13.8</v>
      </c>
      <c r="F567">
        <v>13.8</v>
      </c>
      <c r="G567">
        <v>2000</v>
      </c>
      <c r="H567">
        <v>443</v>
      </c>
      <c r="I567">
        <v>311</v>
      </c>
      <c r="J567">
        <v>3</v>
      </c>
      <c r="K567">
        <v>395</v>
      </c>
      <c r="L567">
        <v>46</v>
      </c>
      <c r="M567">
        <v>249</v>
      </c>
      <c r="N567">
        <v>309</v>
      </c>
      <c r="O567">
        <v>116</v>
      </c>
      <c r="P567">
        <v>264</v>
      </c>
      <c r="Q567">
        <v>618</v>
      </c>
      <c r="R567">
        <v>164</v>
      </c>
      <c r="S567">
        <v>476</v>
      </c>
      <c r="T567">
        <v>366</v>
      </c>
      <c r="U567">
        <v>324</v>
      </c>
      <c r="V567">
        <v>217</v>
      </c>
      <c r="W567">
        <v>416</v>
      </c>
      <c r="X567">
        <v>219</v>
      </c>
      <c r="Y567">
        <v>315</v>
      </c>
      <c r="Z567">
        <v>210</v>
      </c>
      <c r="AH567" t="s">
        <v>577</v>
      </c>
    </row>
    <row r="568" spans="1:34" x14ac:dyDescent="0.25">
      <c r="A568" t="s">
        <v>1325</v>
      </c>
      <c r="B568" t="s">
        <v>1326</v>
      </c>
      <c r="D568" t="s">
        <v>1327</v>
      </c>
      <c r="E568">
        <v>13.8</v>
      </c>
      <c r="F568">
        <v>13.8</v>
      </c>
      <c r="G568">
        <v>7170.6903433351517</v>
      </c>
      <c r="H568">
        <v>240</v>
      </c>
      <c r="I568">
        <v>324</v>
      </c>
      <c r="J568">
        <v>383</v>
      </c>
      <c r="K568">
        <v>225</v>
      </c>
      <c r="L568">
        <v>-15</v>
      </c>
      <c r="M568">
        <v>-144</v>
      </c>
      <c r="N568">
        <v>-97</v>
      </c>
      <c r="O568">
        <v>154</v>
      </c>
      <c r="P568">
        <v>-26</v>
      </c>
      <c r="Q568">
        <v>-22</v>
      </c>
      <c r="R568">
        <v>-135</v>
      </c>
      <c r="S568">
        <v>-543</v>
      </c>
      <c r="T568">
        <v>-498</v>
      </c>
      <c r="U568">
        <v>-456</v>
      </c>
      <c r="V568">
        <v>-573</v>
      </c>
      <c r="W568">
        <v>-354</v>
      </c>
      <c r="X568">
        <v>-754</v>
      </c>
      <c r="Y568">
        <v>-696</v>
      </c>
      <c r="Z568">
        <v>-977</v>
      </c>
      <c r="AH568" t="s">
        <v>577</v>
      </c>
    </row>
    <row r="569" spans="1:34" x14ac:dyDescent="0.25">
      <c r="A569" t="s">
        <v>1325</v>
      </c>
      <c r="B569" t="s">
        <v>1328</v>
      </c>
      <c r="D569" t="s">
        <v>1329</v>
      </c>
      <c r="E569">
        <v>13.8</v>
      </c>
      <c r="F569">
        <v>13.8</v>
      </c>
      <c r="G569">
        <v>7000.0000000000009</v>
      </c>
      <c r="H569">
        <v>466</v>
      </c>
      <c r="I569">
        <v>493</v>
      </c>
      <c r="J569">
        <v>191</v>
      </c>
      <c r="K569">
        <v>665</v>
      </c>
      <c r="L569">
        <v>712</v>
      </c>
      <c r="M569">
        <v>61</v>
      </c>
      <c r="N569">
        <v>537</v>
      </c>
      <c r="O569">
        <v>520</v>
      </c>
      <c r="P569">
        <v>617</v>
      </c>
      <c r="Q569">
        <v>697</v>
      </c>
      <c r="R569">
        <v>563</v>
      </c>
      <c r="S569">
        <v>378</v>
      </c>
      <c r="T569">
        <v>471</v>
      </c>
      <c r="U569">
        <v>488</v>
      </c>
      <c r="V569">
        <v>293</v>
      </c>
      <c r="W569">
        <v>493</v>
      </c>
      <c r="X569">
        <v>350</v>
      </c>
      <c r="Y569">
        <v>350</v>
      </c>
      <c r="Z569">
        <v>281</v>
      </c>
      <c r="AH569" t="s">
        <v>577</v>
      </c>
    </row>
    <row r="570" spans="1:34" x14ac:dyDescent="0.25">
      <c r="A570" t="s">
        <v>1325</v>
      </c>
      <c r="B570" t="s">
        <v>1330</v>
      </c>
      <c r="D570" t="s">
        <v>1331</v>
      </c>
      <c r="E570">
        <v>34.5</v>
      </c>
      <c r="F570">
        <v>34.5</v>
      </c>
      <c r="G570">
        <v>10000</v>
      </c>
      <c r="H570">
        <v>98</v>
      </c>
      <c r="I570">
        <v>137</v>
      </c>
      <c r="J570">
        <v>349</v>
      </c>
      <c r="K570">
        <v>257</v>
      </c>
      <c r="L570">
        <v>411</v>
      </c>
      <c r="M570">
        <v>42</v>
      </c>
      <c r="N570">
        <v>53</v>
      </c>
      <c r="O570">
        <v>292</v>
      </c>
      <c r="P570">
        <v>89</v>
      </c>
      <c r="Q570">
        <v>-88</v>
      </c>
      <c r="R570">
        <v>56</v>
      </c>
      <c r="S570">
        <v>93</v>
      </c>
      <c r="T570">
        <v>-45</v>
      </c>
      <c r="U570">
        <v>-95</v>
      </c>
      <c r="V570">
        <v>440</v>
      </c>
      <c r="W570">
        <v>472</v>
      </c>
      <c r="X570">
        <v>-34</v>
      </c>
      <c r="Y570">
        <v>230</v>
      </c>
      <c r="Z570">
        <v>302</v>
      </c>
      <c r="AH570" t="s">
        <v>577</v>
      </c>
    </row>
    <row r="571" spans="1:34" x14ac:dyDescent="0.25">
      <c r="A571" t="s">
        <v>1325</v>
      </c>
      <c r="B571" t="s">
        <v>1332</v>
      </c>
      <c r="D571" t="s">
        <v>1333</v>
      </c>
      <c r="E571">
        <v>34.5</v>
      </c>
      <c r="F571">
        <v>34.5</v>
      </c>
      <c r="G571">
        <v>9560.9204577802029</v>
      </c>
      <c r="H571">
        <v>-84</v>
      </c>
      <c r="I571">
        <v>-46</v>
      </c>
      <c r="J571">
        <v>24</v>
      </c>
      <c r="K571">
        <v>-46</v>
      </c>
      <c r="L571">
        <v>-87</v>
      </c>
      <c r="M571">
        <v>-29</v>
      </c>
      <c r="N571">
        <v>-81</v>
      </c>
      <c r="O571">
        <v>-49</v>
      </c>
      <c r="P571">
        <v>-45</v>
      </c>
      <c r="Q571">
        <v>-29</v>
      </c>
      <c r="R571">
        <v>38</v>
      </c>
      <c r="S571">
        <v>2</v>
      </c>
      <c r="T571">
        <v>75</v>
      </c>
      <c r="U571">
        <v>181</v>
      </c>
      <c r="V571">
        <v>367</v>
      </c>
      <c r="W571">
        <v>436</v>
      </c>
      <c r="X571">
        <v>552</v>
      </c>
      <c r="Y571">
        <v>458</v>
      </c>
      <c r="Z571">
        <v>179</v>
      </c>
      <c r="AH571" t="s">
        <v>577</v>
      </c>
    </row>
    <row r="572" spans="1:34" x14ac:dyDescent="0.25">
      <c r="A572" t="s">
        <v>1325</v>
      </c>
      <c r="B572" t="s">
        <v>1334</v>
      </c>
      <c r="D572" t="s">
        <v>1335</v>
      </c>
      <c r="E572">
        <v>34.5</v>
      </c>
      <c r="F572">
        <v>34.5</v>
      </c>
      <c r="G572">
        <v>7000</v>
      </c>
      <c r="H572">
        <v>-172</v>
      </c>
      <c r="I572">
        <v>45</v>
      </c>
      <c r="J572">
        <v>43</v>
      </c>
      <c r="K572">
        <v>-386</v>
      </c>
      <c r="L572">
        <v>-73</v>
      </c>
      <c r="M572">
        <v>-191</v>
      </c>
      <c r="N572">
        <v>-274</v>
      </c>
      <c r="O572">
        <v>275</v>
      </c>
      <c r="P572">
        <v>525</v>
      </c>
      <c r="Q572">
        <v>5</v>
      </c>
      <c r="R572">
        <v>3</v>
      </c>
      <c r="S572">
        <v>-363</v>
      </c>
      <c r="T572">
        <v>-307</v>
      </c>
      <c r="U572">
        <v>-349</v>
      </c>
      <c r="V572">
        <v>-58</v>
      </c>
      <c r="W572">
        <v>-79</v>
      </c>
      <c r="X572">
        <v>-320</v>
      </c>
      <c r="Y572">
        <v>-136</v>
      </c>
      <c r="Z572">
        <v>-486</v>
      </c>
      <c r="AH572" t="s">
        <v>577</v>
      </c>
    </row>
    <row r="573" spans="1:34" x14ac:dyDescent="0.25">
      <c r="A573" t="s">
        <v>1336</v>
      </c>
      <c r="B573" t="s">
        <v>1337</v>
      </c>
      <c r="D573" t="s">
        <v>1338</v>
      </c>
      <c r="E573">
        <v>13.8</v>
      </c>
      <c r="F573">
        <v>13.8</v>
      </c>
      <c r="G573">
        <v>6000</v>
      </c>
      <c r="H573">
        <v>120</v>
      </c>
      <c r="I573">
        <v>115</v>
      </c>
      <c r="J573">
        <v>-48</v>
      </c>
      <c r="K573">
        <v>-27</v>
      </c>
      <c r="L573">
        <v>-126</v>
      </c>
      <c r="M573">
        <v>-255</v>
      </c>
      <c r="N573">
        <v>-61</v>
      </c>
      <c r="O573">
        <v>-182</v>
      </c>
      <c r="P573">
        <v>-229</v>
      </c>
      <c r="Q573">
        <v>-297</v>
      </c>
      <c r="R573">
        <v>21</v>
      </c>
      <c r="S573">
        <v>-143</v>
      </c>
      <c r="T573">
        <v>-200</v>
      </c>
      <c r="U573">
        <v>2</v>
      </c>
      <c r="V573">
        <v>-165</v>
      </c>
      <c r="W573">
        <v>-295</v>
      </c>
      <c r="X573">
        <v>-204</v>
      </c>
      <c r="Y573">
        <v>-188</v>
      </c>
      <c r="Z573">
        <v>-377</v>
      </c>
      <c r="AH573" t="s">
        <v>577</v>
      </c>
    </row>
    <row r="574" spans="1:34" x14ac:dyDescent="0.25">
      <c r="A574" t="s">
        <v>1336</v>
      </c>
      <c r="B574" t="s">
        <v>1339</v>
      </c>
      <c r="D574" t="s">
        <v>1340</v>
      </c>
      <c r="E574">
        <v>13.8</v>
      </c>
      <c r="F574">
        <v>13.8</v>
      </c>
      <c r="G574">
        <v>6597.0351158683397</v>
      </c>
      <c r="H574">
        <v>-915</v>
      </c>
      <c r="I574">
        <v>255</v>
      </c>
      <c r="J574">
        <v>198</v>
      </c>
      <c r="K574">
        <v>-968</v>
      </c>
      <c r="L574">
        <v>-864</v>
      </c>
      <c r="M574">
        <v>-1050</v>
      </c>
      <c r="N574">
        <v>-568</v>
      </c>
      <c r="O574">
        <v>-619</v>
      </c>
      <c r="P574">
        <v>289</v>
      </c>
      <c r="Q574">
        <v>-313</v>
      </c>
      <c r="R574">
        <v>1</v>
      </c>
      <c r="S574">
        <v>-367</v>
      </c>
      <c r="T574">
        <v>-723</v>
      </c>
      <c r="U574">
        <v>570</v>
      </c>
      <c r="V574">
        <v>-546</v>
      </c>
      <c r="W574">
        <v>-516</v>
      </c>
      <c r="X574">
        <v>-922</v>
      </c>
      <c r="Y574">
        <v>-205</v>
      </c>
      <c r="Z574">
        <v>-176</v>
      </c>
      <c r="AH574" t="s">
        <v>577</v>
      </c>
    </row>
    <row r="575" spans="1:34" x14ac:dyDescent="0.25">
      <c r="A575" t="s">
        <v>1336</v>
      </c>
      <c r="B575" t="s">
        <v>1341</v>
      </c>
      <c r="D575" t="s">
        <v>1342</v>
      </c>
      <c r="E575">
        <v>13.8</v>
      </c>
      <c r="F575">
        <v>13.8</v>
      </c>
      <c r="G575">
        <v>7200</v>
      </c>
      <c r="H575">
        <v>322</v>
      </c>
      <c r="I575">
        <v>144</v>
      </c>
      <c r="J575">
        <v>364</v>
      </c>
      <c r="K575">
        <v>-34</v>
      </c>
      <c r="L575">
        <v>112</v>
      </c>
      <c r="M575">
        <v>-90</v>
      </c>
      <c r="N575">
        <v>35</v>
      </c>
      <c r="O575">
        <v>-162</v>
      </c>
      <c r="P575">
        <v>32</v>
      </c>
      <c r="Q575">
        <v>212</v>
      </c>
      <c r="R575">
        <v>223</v>
      </c>
      <c r="S575">
        <v>73</v>
      </c>
      <c r="T575">
        <v>-248</v>
      </c>
      <c r="U575">
        <v>-161</v>
      </c>
      <c r="V575">
        <v>-425</v>
      </c>
      <c r="W575">
        <v>-228</v>
      </c>
      <c r="X575">
        <v>-1000</v>
      </c>
      <c r="Y575">
        <v>-856</v>
      </c>
      <c r="Z575">
        <v>-1130</v>
      </c>
      <c r="AH575" t="s">
        <v>577</v>
      </c>
    </row>
    <row r="576" spans="1:34" x14ac:dyDescent="0.25">
      <c r="A576" t="s">
        <v>1343</v>
      </c>
      <c r="B576" t="s">
        <v>1344</v>
      </c>
      <c r="D576" t="s">
        <v>1345</v>
      </c>
      <c r="E576">
        <v>34.5</v>
      </c>
      <c r="F576">
        <v>34.5</v>
      </c>
      <c r="G576">
        <v>12000</v>
      </c>
      <c r="H576">
        <v>37</v>
      </c>
      <c r="I576">
        <v>-24</v>
      </c>
      <c r="J576">
        <v>37</v>
      </c>
      <c r="K576">
        <v>219</v>
      </c>
      <c r="L576">
        <v>443</v>
      </c>
      <c r="M576">
        <v>5</v>
      </c>
      <c r="N576">
        <v>562</v>
      </c>
      <c r="O576">
        <v>34</v>
      </c>
      <c r="P576">
        <v>-63</v>
      </c>
      <c r="Q576">
        <v>8</v>
      </c>
      <c r="R576">
        <v>-14</v>
      </c>
      <c r="S576">
        <v>9</v>
      </c>
      <c r="T576">
        <v>50</v>
      </c>
      <c r="U576">
        <v>110</v>
      </c>
      <c r="V576">
        <v>18</v>
      </c>
      <c r="W576">
        <v>-45</v>
      </c>
      <c r="X576">
        <v>269</v>
      </c>
      <c r="Y576">
        <v>514</v>
      </c>
      <c r="Z576">
        <v>621</v>
      </c>
      <c r="AH576" t="s">
        <v>577</v>
      </c>
    </row>
    <row r="577" spans="1:34" x14ac:dyDescent="0.25">
      <c r="A577" t="s">
        <v>1343</v>
      </c>
      <c r="B577" t="s">
        <v>1346</v>
      </c>
      <c r="D577" t="s">
        <v>1347</v>
      </c>
      <c r="E577">
        <v>34.5</v>
      </c>
      <c r="F577">
        <v>34.5</v>
      </c>
      <c r="G577">
        <v>12000</v>
      </c>
      <c r="H577">
        <v>-367</v>
      </c>
      <c r="I577">
        <v>795</v>
      </c>
      <c r="J577">
        <v>32</v>
      </c>
      <c r="K577">
        <v>219</v>
      </c>
      <c r="L577">
        <v>392</v>
      </c>
      <c r="M577">
        <v>-440</v>
      </c>
      <c r="N577">
        <v>-484</v>
      </c>
      <c r="O577">
        <v>391</v>
      </c>
      <c r="P577">
        <v>-259</v>
      </c>
      <c r="Q577">
        <v>-318</v>
      </c>
      <c r="R577">
        <v>-649</v>
      </c>
      <c r="S577">
        <v>-893</v>
      </c>
      <c r="T577">
        <v>-594</v>
      </c>
      <c r="U577">
        <v>10</v>
      </c>
      <c r="V577">
        <v>57</v>
      </c>
      <c r="W577">
        <v>371</v>
      </c>
      <c r="X577">
        <v>-161</v>
      </c>
      <c r="Y577">
        <v>-543</v>
      </c>
      <c r="Z577">
        <v>-85</v>
      </c>
      <c r="AH577" t="s">
        <v>577</v>
      </c>
    </row>
    <row r="578" spans="1:34" x14ac:dyDescent="0.25">
      <c r="A578" t="s">
        <v>1343</v>
      </c>
      <c r="B578" t="s">
        <v>1348</v>
      </c>
      <c r="D578" t="s">
        <v>1349</v>
      </c>
      <c r="E578">
        <v>34.5</v>
      </c>
      <c r="F578">
        <v>34.5</v>
      </c>
      <c r="G578">
        <v>8843.8514234466875</v>
      </c>
      <c r="H578">
        <v>306</v>
      </c>
      <c r="I578">
        <v>2</v>
      </c>
      <c r="J578">
        <v>338</v>
      </c>
      <c r="K578">
        <v>61</v>
      </c>
      <c r="L578">
        <v>97</v>
      </c>
      <c r="M578">
        <v>34</v>
      </c>
      <c r="N578">
        <v>-39</v>
      </c>
      <c r="O578">
        <v>-40</v>
      </c>
      <c r="P578">
        <v>-52</v>
      </c>
      <c r="Q578">
        <v>-150</v>
      </c>
      <c r="R578">
        <v>-195</v>
      </c>
      <c r="S578">
        <v>-197</v>
      </c>
      <c r="T578">
        <v>-250</v>
      </c>
      <c r="U578">
        <v>86</v>
      </c>
      <c r="V578">
        <v>249</v>
      </c>
      <c r="W578">
        <v>250</v>
      </c>
      <c r="X578">
        <v>-106</v>
      </c>
      <c r="Y578">
        <v>-99</v>
      </c>
      <c r="Z578">
        <v>-405</v>
      </c>
      <c r="AH578" t="s">
        <v>577</v>
      </c>
    </row>
    <row r="579" spans="1:34" x14ac:dyDescent="0.25">
      <c r="A579" t="s">
        <v>1350</v>
      </c>
      <c r="B579" t="s">
        <v>1351</v>
      </c>
      <c r="D579" t="s">
        <v>1352</v>
      </c>
      <c r="E579">
        <v>13.8</v>
      </c>
      <c r="F579">
        <v>13.8</v>
      </c>
      <c r="G579">
        <v>5000</v>
      </c>
      <c r="AH579" t="s">
        <v>577</v>
      </c>
    </row>
    <row r="580" spans="1:34" x14ac:dyDescent="0.25">
      <c r="A580" t="s">
        <v>1353</v>
      </c>
      <c r="B580" t="s">
        <v>1354</v>
      </c>
      <c r="C580" t="s">
        <v>296</v>
      </c>
      <c r="D580" t="s">
        <v>1355</v>
      </c>
      <c r="E580">
        <v>13.8</v>
      </c>
      <c r="F580">
        <v>13.8</v>
      </c>
      <c r="G580">
        <v>10000</v>
      </c>
      <c r="H580">
        <v>372</v>
      </c>
      <c r="I580">
        <v>301</v>
      </c>
      <c r="J580">
        <v>542</v>
      </c>
      <c r="K580">
        <v>329</v>
      </c>
      <c r="L580">
        <v>378</v>
      </c>
      <c r="M580">
        <v>299</v>
      </c>
      <c r="N580">
        <v>370</v>
      </c>
      <c r="O580">
        <v>322</v>
      </c>
      <c r="P580">
        <v>1081</v>
      </c>
      <c r="Q580">
        <v>182</v>
      </c>
      <c r="R580">
        <v>709</v>
      </c>
      <c r="S580">
        <v>864</v>
      </c>
      <c r="T580">
        <v>958</v>
      </c>
      <c r="U580">
        <v>548</v>
      </c>
      <c r="V580">
        <v>843</v>
      </c>
      <c r="W580">
        <v>1030</v>
      </c>
      <c r="X580">
        <v>221</v>
      </c>
      <c r="Y580">
        <v>531</v>
      </c>
      <c r="Z580">
        <v>191</v>
      </c>
      <c r="AH580" t="s">
        <v>577</v>
      </c>
    </row>
    <row r="581" spans="1:34" x14ac:dyDescent="0.25">
      <c r="A581" t="s">
        <v>1353</v>
      </c>
      <c r="B581" t="s">
        <v>1356</v>
      </c>
      <c r="C581" t="s">
        <v>296</v>
      </c>
      <c r="D581" t="s">
        <v>1357</v>
      </c>
      <c r="E581">
        <v>13.8</v>
      </c>
      <c r="F581">
        <v>13.8</v>
      </c>
      <c r="G581">
        <v>10000</v>
      </c>
      <c r="H581">
        <v>122</v>
      </c>
      <c r="I581">
        <v>277</v>
      </c>
      <c r="J581">
        <v>358</v>
      </c>
      <c r="K581">
        <v>49</v>
      </c>
      <c r="L581">
        <v>-256</v>
      </c>
      <c r="M581">
        <v>-344</v>
      </c>
      <c r="N581">
        <v>-169</v>
      </c>
      <c r="O581">
        <v>226</v>
      </c>
      <c r="P581">
        <v>186</v>
      </c>
      <c r="Q581">
        <v>684</v>
      </c>
      <c r="R581">
        <v>136</v>
      </c>
      <c r="S581">
        <v>-631</v>
      </c>
      <c r="T581">
        <v>-321</v>
      </c>
      <c r="U581">
        <v>-1112</v>
      </c>
      <c r="V581">
        <v>27</v>
      </c>
      <c r="W581">
        <v>247</v>
      </c>
      <c r="X581">
        <v>-465</v>
      </c>
      <c r="Y581">
        <v>-509</v>
      </c>
      <c r="Z581">
        <v>-996</v>
      </c>
      <c r="AH581" t="s">
        <v>577</v>
      </c>
    </row>
    <row r="582" spans="1:34" x14ac:dyDescent="0.25">
      <c r="A582" t="s">
        <v>1353</v>
      </c>
      <c r="B582" t="s">
        <v>1358</v>
      </c>
      <c r="C582" t="s">
        <v>296</v>
      </c>
      <c r="D582" t="s">
        <v>1359</v>
      </c>
      <c r="E582">
        <v>13.8</v>
      </c>
      <c r="F582">
        <v>13.8</v>
      </c>
      <c r="G582">
        <v>10000</v>
      </c>
      <c r="H582">
        <v>-590</v>
      </c>
      <c r="I582">
        <v>797</v>
      </c>
      <c r="J582">
        <v>117</v>
      </c>
      <c r="K582">
        <v>-506</v>
      </c>
      <c r="L582">
        <v>-573</v>
      </c>
      <c r="M582">
        <v>-695</v>
      </c>
      <c r="N582">
        <v>-26</v>
      </c>
      <c r="O582">
        <v>594</v>
      </c>
      <c r="P582">
        <v>385</v>
      </c>
      <c r="Q582">
        <v>14</v>
      </c>
      <c r="R582">
        <v>-515</v>
      </c>
      <c r="S582">
        <v>-1441</v>
      </c>
      <c r="T582">
        <v>-188</v>
      </c>
      <c r="U582">
        <v>-632</v>
      </c>
      <c r="V582">
        <v>-630</v>
      </c>
      <c r="W582">
        <v>-103</v>
      </c>
      <c r="X582">
        <v>-645</v>
      </c>
      <c r="Y582">
        <v>-450</v>
      </c>
      <c r="Z582">
        <v>399</v>
      </c>
      <c r="AH582" t="s">
        <v>577</v>
      </c>
    </row>
    <row r="583" spans="1:34" x14ac:dyDescent="0.25">
      <c r="A583" t="s">
        <v>1353</v>
      </c>
      <c r="B583" t="s">
        <v>1360</v>
      </c>
      <c r="C583" t="s">
        <v>296</v>
      </c>
      <c r="D583" t="s">
        <v>1361</v>
      </c>
      <c r="E583">
        <v>13.8</v>
      </c>
      <c r="F583">
        <v>13.8</v>
      </c>
      <c r="G583">
        <v>10000</v>
      </c>
      <c r="H583">
        <v>1177</v>
      </c>
      <c r="I583">
        <v>1257</v>
      </c>
      <c r="J583">
        <v>1526</v>
      </c>
      <c r="K583">
        <v>923</v>
      </c>
      <c r="L583">
        <v>866</v>
      </c>
      <c r="M583">
        <v>701</v>
      </c>
      <c r="N583">
        <v>48</v>
      </c>
      <c r="O583">
        <v>1361</v>
      </c>
      <c r="P583">
        <v>1902</v>
      </c>
      <c r="Q583">
        <v>25</v>
      </c>
      <c r="R583">
        <v>1813</v>
      </c>
      <c r="S583">
        <v>1588</v>
      </c>
      <c r="T583">
        <v>1763</v>
      </c>
      <c r="U583">
        <v>1044</v>
      </c>
      <c r="V583">
        <v>1</v>
      </c>
      <c r="W583">
        <v>1679</v>
      </c>
      <c r="X583">
        <v>844</v>
      </c>
      <c r="Y583">
        <v>1325</v>
      </c>
      <c r="Z583">
        <v>775</v>
      </c>
      <c r="AH583" t="s">
        <v>577</v>
      </c>
    </row>
    <row r="584" spans="1:34" x14ac:dyDescent="0.25">
      <c r="A584" t="s">
        <v>1353</v>
      </c>
      <c r="B584" t="s">
        <v>1362</v>
      </c>
      <c r="C584" t="s">
        <v>296</v>
      </c>
      <c r="D584" t="s">
        <v>1363</v>
      </c>
      <c r="E584">
        <v>13.8</v>
      </c>
      <c r="F584">
        <v>13.8</v>
      </c>
      <c r="G584">
        <v>10000</v>
      </c>
      <c r="H584">
        <v>806</v>
      </c>
      <c r="I584">
        <v>3</v>
      </c>
      <c r="J584">
        <v>1058</v>
      </c>
      <c r="K584">
        <v>539</v>
      </c>
      <c r="L584">
        <v>536</v>
      </c>
      <c r="M584">
        <v>223</v>
      </c>
      <c r="N584">
        <v>615</v>
      </c>
      <c r="O584">
        <v>81</v>
      </c>
      <c r="P584">
        <v>44</v>
      </c>
      <c r="Q584">
        <v>228</v>
      </c>
      <c r="R584">
        <v>56</v>
      </c>
      <c r="S584">
        <v>-513</v>
      </c>
      <c r="T584">
        <v>-211</v>
      </c>
      <c r="U584">
        <v>-537</v>
      </c>
      <c r="V584">
        <v>-119</v>
      </c>
      <c r="W584">
        <v>145</v>
      </c>
      <c r="X584">
        <v>-342</v>
      </c>
      <c r="Y584">
        <v>-265</v>
      </c>
      <c r="Z584">
        <v>-803</v>
      </c>
      <c r="AH584" t="s">
        <v>577</v>
      </c>
    </row>
    <row r="585" spans="1:34" x14ac:dyDescent="0.25">
      <c r="A585" t="s">
        <v>1353</v>
      </c>
      <c r="B585" t="s">
        <v>1364</v>
      </c>
      <c r="C585" t="s">
        <v>296</v>
      </c>
      <c r="D585" t="s">
        <v>1365</v>
      </c>
      <c r="E585">
        <v>13.8</v>
      </c>
      <c r="F585">
        <v>13.8</v>
      </c>
      <c r="G585">
        <v>10000</v>
      </c>
      <c r="H585">
        <v>458</v>
      </c>
      <c r="I585">
        <v>787</v>
      </c>
      <c r="J585">
        <v>686</v>
      </c>
      <c r="K585">
        <v>30</v>
      </c>
      <c r="L585">
        <v>508</v>
      </c>
      <c r="M585">
        <v>267</v>
      </c>
      <c r="N585">
        <v>323</v>
      </c>
      <c r="O585">
        <v>802</v>
      </c>
      <c r="P585">
        <v>854</v>
      </c>
      <c r="Q585">
        <v>1062</v>
      </c>
      <c r="R585">
        <v>692</v>
      </c>
      <c r="S585">
        <v>343</v>
      </c>
      <c r="T585">
        <v>621</v>
      </c>
      <c r="U585">
        <v>160</v>
      </c>
      <c r="V585">
        <v>785</v>
      </c>
      <c r="W585">
        <v>926</v>
      </c>
      <c r="X585">
        <v>159</v>
      </c>
      <c r="Y585">
        <v>175</v>
      </c>
      <c r="Z585">
        <v>-255</v>
      </c>
      <c r="AH585" t="s">
        <v>577</v>
      </c>
    </row>
    <row r="586" spans="1:34" x14ac:dyDescent="0.25">
      <c r="A586" t="s">
        <v>1353</v>
      </c>
      <c r="B586" t="s">
        <v>1366</v>
      </c>
      <c r="C586" t="s">
        <v>299</v>
      </c>
      <c r="D586" t="s">
        <v>1367</v>
      </c>
      <c r="E586">
        <v>34.5</v>
      </c>
      <c r="F586">
        <v>34.5</v>
      </c>
      <c r="G586">
        <v>14000</v>
      </c>
      <c r="H586">
        <v>-1016</v>
      </c>
      <c r="I586">
        <v>-804</v>
      </c>
      <c r="J586">
        <v>-1265</v>
      </c>
      <c r="K586">
        <v>-2137</v>
      </c>
      <c r="L586">
        <v>-1729</v>
      </c>
      <c r="M586">
        <v>-1911</v>
      </c>
      <c r="N586">
        <v>-981</v>
      </c>
      <c r="O586">
        <v>-1161</v>
      </c>
      <c r="P586">
        <v>-1245</v>
      </c>
      <c r="Q586">
        <v>-1666</v>
      </c>
      <c r="R586">
        <v>-1581</v>
      </c>
      <c r="S586">
        <v>-2132</v>
      </c>
      <c r="T586">
        <v>-1451</v>
      </c>
      <c r="U586">
        <v>-1677</v>
      </c>
      <c r="V586">
        <v>-2282</v>
      </c>
      <c r="W586">
        <v>-2157</v>
      </c>
      <c r="X586">
        <v>-2307</v>
      </c>
      <c r="Y586">
        <v>-2088</v>
      </c>
      <c r="Z586">
        <v>-1970</v>
      </c>
      <c r="AH586" t="s">
        <v>577</v>
      </c>
    </row>
    <row r="587" spans="1:34" x14ac:dyDescent="0.25">
      <c r="A587" t="s">
        <v>1353</v>
      </c>
      <c r="B587" t="s">
        <v>1368</v>
      </c>
      <c r="C587" t="s">
        <v>299</v>
      </c>
      <c r="D587" t="s">
        <v>1369</v>
      </c>
      <c r="E587">
        <v>34.5</v>
      </c>
      <c r="F587">
        <v>34.5</v>
      </c>
      <c r="G587">
        <v>10756.03551500273</v>
      </c>
      <c r="H587">
        <v>-1343</v>
      </c>
      <c r="I587">
        <v>-1249</v>
      </c>
      <c r="J587">
        <v>-1336</v>
      </c>
      <c r="K587">
        <v>-1416</v>
      </c>
      <c r="L587">
        <v>-1249</v>
      </c>
      <c r="M587">
        <v>-1304</v>
      </c>
      <c r="N587">
        <v>-1565</v>
      </c>
      <c r="O587">
        <v>-978</v>
      </c>
      <c r="P587">
        <v>-1090</v>
      </c>
      <c r="Q587">
        <v>-713</v>
      </c>
      <c r="R587">
        <v>-970</v>
      </c>
      <c r="S587">
        <v>-1110</v>
      </c>
      <c r="T587">
        <v>-814</v>
      </c>
      <c r="U587">
        <v>-917</v>
      </c>
      <c r="V587">
        <v>-871</v>
      </c>
      <c r="W587">
        <v>-895</v>
      </c>
      <c r="X587">
        <v>-1071</v>
      </c>
      <c r="Y587">
        <v>-1146</v>
      </c>
      <c r="Z587">
        <v>-1315</v>
      </c>
      <c r="AH587" t="s">
        <v>577</v>
      </c>
    </row>
    <row r="588" spans="1:34" x14ac:dyDescent="0.25">
      <c r="A588" t="s">
        <v>1353</v>
      </c>
      <c r="B588" t="s">
        <v>1370</v>
      </c>
      <c r="C588" t="s">
        <v>299</v>
      </c>
      <c r="D588" t="s">
        <v>1371</v>
      </c>
      <c r="E588">
        <v>34.5</v>
      </c>
      <c r="F588">
        <v>34.5</v>
      </c>
      <c r="G588">
        <v>10000</v>
      </c>
      <c r="H588">
        <v>1006</v>
      </c>
      <c r="I588">
        <v>-22</v>
      </c>
      <c r="J588">
        <v>239</v>
      </c>
      <c r="K588">
        <v>180</v>
      </c>
      <c r="L588">
        <v>747</v>
      </c>
      <c r="M588">
        <v>73</v>
      </c>
      <c r="N588">
        <v>1</v>
      </c>
      <c r="O588">
        <v>0</v>
      </c>
      <c r="P588">
        <v>4</v>
      </c>
      <c r="Q588">
        <v>2</v>
      </c>
      <c r="R588">
        <v>1069</v>
      </c>
      <c r="S588">
        <v>0</v>
      </c>
      <c r="T588">
        <v>0</v>
      </c>
      <c r="U588">
        <v>0</v>
      </c>
      <c r="V588">
        <v>0</v>
      </c>
      <c r="W588">
        <v>-151</v>
      </c>
      <c r="X588">
        <v>-303</v>
      </c>
      <c r="Y588">
        <v>-158</v>
      </c>
      <c r="Z588">
        <v>-2548</v>
      </c>
      <c r="AH588" t="s">
        <v>577</v>
      </c>
    </row>
    <row r="589" spans="1:34" x14ac:dyDescent="0.25">
      <c r="A589" t="s">
        <v>1353</v>
      </c>
      <c r="B589" t="s">
        <v>1372</v>
      </c>
      <c r="C589" t="s">
        <v>299</v>
      </c>
      <c r="D589" t="s">
        <v>1373</v>
      </c>
      <c r="E589">
        <v>34.5</v>
      </c>
      <c r="F589">
        <v>34.5</v>
      </c>
      <c r="G589">
        <v>7000.0000000000009</v>
      </c>
      <c r="H589">
        <v>-133</v>
      </c>
      <c r="I589">
        <v>604</v>
      </c>
      <c r="J589">
        <v>-509</v>
      </c>
      <c r="K589">
        <v>-523</v>
      </c>
      <c r="L589">
        <v>-264</v>
      </c>
      <c r="M589">
        <v>-169</v>
      </c>
      <c r="N589">
        <v>241</v>
      </c>
      <c r="O589">
        <v>-97</v>
      </c>
      <c r="P589">
        <v>-218</v>
      </c>
      <c r="Q589">
        <v>-533</v>
      </c>
      <c r="R589">
        <v>-1014</v>
      </c>
      <c r="S589">
        <v>-1311</v>
      </c>
      <c r="T589">
        <v>-1048</v>
      </c>
      <c r="U589">
        <v>-2264</v>
      </c>
      <c r="V589">
        <v>-2108</v>
      </c>
      <c r="W589">
        <v>-2128</v>
      </c>
      <c r="X589">
        <v>-2227</v>
      </c>
      <c r="Y589">
        <v>-1719</v>
      </c>
      <c r="Z589">
        <v>-2069</v>
      </c>
      <c r="AH589" t="s">
        <v>577</v>
      </c>
    </row>
    <row r="590" spans="1:34" x14ac:dyDescent="0.25">
      <c r="A590" t="s">
        <v>1374</v>
      </c>
      <c r="B590" t="s">
        <v>1375</v>
      </c>
      <c r="D590" t="s">
        <v>1376</v>
      </c>
      <c r="E590">
        <v>34.5</v>
      </c>
      <c r="F590">
        <v>34.5</v>
      </c>
      <c r="G590">
        <v>10000</v>
      </c>
      <c r="H590">
        <v>-863</v>
      </c>
      <c r="I590">
        <v>-1046</v>
      </c>
      <c r="J590">
        <v>-1045</v>
      </c>
      <c r="K590">
        <v>-918</v>
      </c>
      <c r="L590">
        <v>-963</v>
      </c>
      <c r="M590">
        <v>-826</v>
      </c>
      <c r="N590">
        <v>-842</v>
      </c>
      <c r="O590">
        <v>-681</v>
      </c>
      <c r="P590">
        <v>-902</v>
      </c>
      <c r="Q590">
        <v>-963</v>
      </c>
      <c r="R590">
        <v>-973</v>
      </c>
      <c r="S590">
        <v>-1019</v>
      </c>
      <c r="T590">
        <v>-989</v>
      </c>
      <c r="U590">
        <v>-993</v>
      </c>
      <c r="V590">
        <v>-963</v>
      </c>
      <c r="W590">
        <v>-823</v>
      </c>
      <c r="X590">
        <v>-770</v>
      </c>
      <c r="Y590">
        <v>-805</v>
      </c>
      <c r="Z590">
        <v>-813</v>
      </c>
      <c r="AH590" t="s">
        <v>577</v>
      </c>
    </row>
    <row r="591" spans="1:34" x14ac:dyDescent="0.25">
      <c r="A591" t="s">
        <v>1374</v>
      </c>
      <c r="B591" t="s">
        <v>1377</v>
      </c>
      <c r="D591" t="s">
        <v>1378</v>
      </c>
      <c r="E591">
        <v>34.5</v>
      </c>
      <c r="F591">
        <v>34.5</v>
      </c>
      <c r="G591">
        <v>14300</v>
      </c>
      <c r="H591">
        <v>-22</v>
      </c>
      <c r="I591">
        <v>3</v>
      </c>
      <c r="J591">
        <v>56</v>
      </c>
      <c r="K591">
        <v>357</v>
      </c>
      <c r="L591">
        <v>181</v>
      </c>
      <c r="M591">
        <v>12</v>
      </c>
      <c r="N591">
        <v>641</v>
      </c>
      <c r="O591">
        <v>42</v>
      </c>
      <c r="P591">
        <v>-67</v>
      </c>
      <c r="Q591">
        <v>4</v>
      </c>
      <c r="R591">
        <v>-485</v>
      </c>
      <c r="S591">
        <v>-390</v>
      </c>
      <c r="T591">
        <v>-201</v>
      </c>
      <c r="U591">
        <v>-598</v>
      </c>
      <c r="V591">
        <v>-510</v>
      </c>
      <c r="W591">
        <v>-994</v>
      </c>
      <c r="X591">
        <v>-1160</v>
      </c>
      <c r="Y591">
        <v>-1082</v>
      </c>
      <c r="Z591">
        <v>-50</v>
      </c>
      <c r="AH591" t="s">
        <v>577</v>
      </c>
    </row>
    <row r="592" spans="1:34" x14ac:dyDescent="0.25">
      <c r="A592" t="s">
        <v>1374</v>
      </c>
      <c r="B592" t="s">
        <v>1379</v>
      </c>
      <c r="D592" t="s">
        <v>1380</v>
      </c>
      <c r="E592">
        <v>34.5</v>
      </c>
      <c r="F592">
        <v>34.5</v>
      </c>
      <c r="G592">
        <v>11000</v>
      </c>
      <c r="H592">
        <v>-450</v>
      </c>
      <c r="I592">
        <v>-487</v>
      </c>
      <c r="J592">
        <v>-506</v>
      </c>
      <c r="K592">
        <v>-648</v>
      </c>
      <c r="L592">
        <v>-645</v>
      </c>
      <c r="M592">
        <v>-602</v>
      </c>
      <c r="N592">
        <v>-678</v>
      </c>
      <c r="O592">
        <v>-638</v>
      </c>
      <c r="P592">
        <v>-623</v>
      </c>
      <c r="Q592">
        <v>-581</v>
      </c>
      <c r="R592">
        <v>-589</v>
      </c>
      <c r="S592">
        <v>-612</v>
      </c>
      <c r="T592">
        <v>-632</v>
      </c>
      <c r="U592">
        <v>-649</v>
      </c>
      <c r="V592">
        <v>-672</v>
      </c>
      <c r="W592">
        <v>-617</v>
      </c>
      <c r="X592">
        <v>-692</v>
      </c>
      <c r="Y592">
        <v>-570</v>
      </c>
      <c r="Z592">
        <v>-636</v>
      </c>
      <c r="AH592" t="s">
        <v>577</v>
      </c>
    </row>
    <row r="593" spans="1:34" x14ac:dyDescent="0.25">
      <c r="A593" t="s">
        <v>1374</v>
      </c>
      <c r="B593" t="s">
        <v>1381</v>
      </c>
      <c r="D593" t="s">
        <v>1382</v>
      </c>
      <c r="E593">
        <v>34.5</v>
      </c>
      <c r="F593">
        <v>34.5</v>
      </c>
      <c r="G593">
        <v>10000</v>
      </c>
      <c r="H593">
        <v>-5911</v>
      </c>
      <c r="I593">
        <v>-5845</v>
      </c>
      <c r="J593">
        <v>-5692</v>
      </c>
      <c r="K593">
        <v>-5845</v>
      </c>
      <c r="L593">
        <v>-4726</v>
      </c>
      <c r="M593">
        <v>-3502</v>
      </c>
      <c r="N593">
        <v>-3352</v>
      </c>
      <c r="O593">
        <v>-3050</v>
      </c>
      <c r="P593">
        <v>-3520</v>
      </c>
      <c r="Q593">
        <v>-3407</v>
      </c>
      <c r="R593">
        <v>-3902</v>
      </c>
      <c r="S593">
        <v>-4683</v>
      </c>
      <c r="T593">
        <v>-4874</v>
      </c>
      <c r="U593">
        <v>-4945</v>
      </c>
      <c r="V593">
        <v>-4866</v>
      </c>
      <c r="W593">
        <v>-4888</v>
      </c>
      <c r="X593">
        <v>-4585</v>
      </c>
      <c r="Y593">
        <v>-3503</v>
      </c>
      <c r="Z593">
        <v>-3266</v>
      </c>
      <c r="AH593" t="s">
        <v>577</v>
      </c>
    </row>
    <row r="594" spans="1:34" x14ac:dyDescent="0.25">
      <c r="A594" t="s">
        <v>1383</v>
      </c>
      <c r="B594" t="s">
        <v>1384</v>
      </c>
      <c r="D594" t="s">
        <v>1385</v>
      </c>
      <c r="E594">
        <v>13.8</v>
      </c>
      <c r="F594">
        <v>13.8</v>
      </c>
      <c r="G594">
        <v>10038.966480669211</v>
      </c>
      <c r="H594">
        <v>1728</v>
      </c>
      <c r="I594">
        <v>81</v>
      </c>
      <c r="J594">
        <v>21</v>
      </c>
      <c r="K594">
        <v>1378</v>
      </c>
      <c r="L594">
        <v>736</v>
      </c>
      <c r="M594">
        <v>1246</v>
      </c>
      <c r="N594">
        <v>144</v>
      </c>
      <c r="O594">
        <v>1047</v>
      </c>
      <c r="P594">
        <v>1351</v>
      </c>
      <c r="Q594">
        <v>1560</v>
      </c>
      <c r="R594">
        <v>1607</v>
      </c>
      <c r="S594">
        <v>1399</v>
      </c>
      <c r="T594">
        <v>1294</v>
      </c>
      <c r="U594">
        <v>1544</v>
      </c>
      <c r="V594">
        <v>795</v>
      </c>
      <c r="W594">
        <v>561</v>
      </c>
      <c r="X594">
        <v>117</v>
      </c>
      <c r="Y594">
        <v>1124</v>
      </c>
      <c r="Z594">
        <v>735</v>
      </c>
      <c r="AH594" t="s">
        <v>577</v>
      </c>
    </row>
    <row r="595" spans="1:34" x14ac:dyDescent="0.25">
      <c r="A595" t="s">
        <v>1383</v>
      </c>
      <c r="B595" t="s">
        <v>1386</v>
      </c>
      <c r="D595" t="s">
        <v>1387</v>
      </c>
      <c r="E595">
        <v>13.8</v>
      </c>
      <c r="F595">
        <v>13.8</v>
      </c>
      <c r="G595">
        <v>10000</v>
      </c>
      <c r="H595">
        <v>1159</v>
      </c>
      <c r="I595">
        <v>779</v>
      </c>
      <c r="J595">
        <v>759</v>
      </c>
      <c r="K595">
        <v>650</v>
      </c>
      <c r="L595">
        <v>166</v>
      </c>
      <c r="M595">
        <v>419</v>
      </c>
      <c r="N595">
        <v>651</v>
      </c>
      <c r="O595">
        <v>952</v>
      </c>
      <c r="P595">
        <v>446</v>
      </c>
      <c r="Q595">
        <v>718</v>
      </c>
      <c r="R595">
        <v>682</v>
      </c>
      <c r="S595">
        <v>810</v>
      </c>
      <c r="T595">
        <v>656</v>
      </c>
      <c r="U595">
        <v>483</v>
      </c>
      <c r="V595">
        <v>407</v>
      </c>
      <c r="W595">
        <v>895</v>
      </c>
      <c r="X595">
        <v>-148</v>
      </c>
      <c r="Y595">
        <v>102</v>
      </c>
      <c r="Z595">
        <v>-336</v>
      </c>
      <c r="AH595" t="s">
        <v>577</v>
      </c>
    </row>
    <row r="596" spans="1:34" x14ac:dyDescent="0.25">
      <c r="A596" t="s">
        <v>1383</v>
      </c>
      <c r="B596" t="s">
        <v>1388</v>
      </c>
      <c r="D596" t="s">
        <v>1389</v>
      </c>
      <c r="E596">
        <v>13.8</v>
      </c>
      <c r="F596">
        <v>13.8</v>
      </c>
      <c r="G596">
        <v>10000</v>
      </c>
      <c r="H596">
        <v>232</v>
      </c>
      <c r="I596">
        <v>255</v>
      </c>
      <c r="J596">
        <v>609</v>
      </c>
      <c r="K596">
        <v>619</v>
      </c>
      <c r="L596">
        <v>515</v>
      </c>
      <c r="M596">
        <v>336</v>
      </c>
      <c r="N596">
        <v>493</v>
      </c>
      <c r="O596">
        <v>287</v>
      </c>
      <c r="P596">
        <v>716</v>
      </c>
      <c r="Q596">
        <v>907</v>
      </c>
      <c r="R596">
        <v>689</v>
      </c>
      <c r="S596">
        <v>822</v>
      </c>
      <c r="T596">
        <v>1108</v>
      </c>
      <c r="U596">
        <v>1239</v>
      </c>
      <c r="V596">
        <v>680</v>
      </c>
      <c r="W596">
        <v>720</v>
      </c>
      <c r="X596">
        <v>439</v>
      </c>
      <c r="Y596">
        <v>477</v>
      </c>
      <c r="Z596">
        <v>304</v>
      </c>
      <c r="AH596" t="s">
        <v>577</v>
      </c>
    </row>
    <row r="597" spans="1:34" x14ac:dyDescent="0.25">
      <c r="A597" t="s">
        <v>1383</v>
      </c>
      <c r="B597" t="s">
        <v>1390</v>
      </c>
      <c r="D597" t="s">
        <v>1391</v>
      </c>
      <c r="E597">
        <v>13.8</v>
      </c>
      <c r="F597">
        <v>13.8</v>
      </c>
      <c r="G597">
        <v>10000</v>
      </c>
      <c r="H597">
        <v>-29</v>
      </c>
      <c r="I597">
        <v>-240</v>
      </c>
      <c r="J597">
        <v>-385</v>
      </c>
      <c r="K597">
        <v>-414</v>
      </c>
      <c r="L597">
        <v>-417</v>
      </c>
      <c r="M597">
        <v>-641</v>
      </c>
      <c r="N597">
        <v>-463</v>
      </c>
      <c r="O597">
        <v>-249</v>
      </c>
      <c r="P597">
        <v>-466</v>
      </c>
      <c r="Q597">
        <v>-419</v>
      </c>
      <c r="R597">
        <v>-113</v>
      </c>
      <c r="S597">
        <v>-340</v>
      </c>
      <c r="T597">
        <v>-457</v>
      </c>
      <c r="U597">
        <v>-503</v>
      </c>
      <c r="V597">
        <v>-558</v>
      </c>
      <c r="W597">
        <v>-507</v>
      </c>
      <c r="X597">
        <v>-1782</v>
      </c>
      <c r="Y597">
        <v>-1404</v>
      </c>
      <c r="Z597">
        <v>-1909</v>
      </c>
      <c r="AH597" t="s">
        <v>577</v>
      </c>
    </row>
    <row r="598" spans="1:34" x14ac:dyDescent="0.25">
      <c r="A598" t="s">
        <v>1383</v>
      </c>
      <c r="B598" t="s">
        <v>1392</v>
      </c>
      <c r="D598" t="s">
        <v>1393</v>
      </c>
      <c r="E598">
        <v>13.8</v>
      </c>
      <c r="F598">
        <v>13.8</v>
      </c>
      <c r="G598">
        <v>10000</v>
      </c>
      <c r="H598">
        <v>911</v>
      </c>
      <c r="I598">
        <v>707</v>
      </c>
      <c r="J598">
        <v>1060</v>
      </c>
      <c r="K598">
        <v>570</v>
      </c>
      <c r="L598">
        <v>632</v>
      </c>
      <c r="M598">
        <v>386</v>
      </c>
      <c r="N598">
        <v>657</v>
      </c>
      <c r="O598">
        <v>921</v>
      </c>
      <c r="P598">
        <v>1196</v>
      </c>
      <c r="Q598">
        <v>-238</v>
      </c>
      <c r="R598">
        <v>931</v>
      </c>
      <c r="S598">
        <v>528</v>
      </c>
      <c r="T598">
        <v>476</v>
      </c>
      <c r="U598">
        <v>542</v>
      </c>
      <c r="V598">
        <v>442</v>
      </c>
      <c r="W598">
        <v>510</v>
      </c>
      <c r="X598">
        <v>-865</v>
      </c>
      <c r="Y598">
        <v>-679</v>
      </c>
      <c r="Z598">
        <v>-1071</v>
      </c>
      <c r="AH598" t="s">
        <v>577</v>
      </c>
    </row>
    <row r="599" spans="1:34" x14ac:dyDescent="0.25">
      <c r="A599" t="s">
        <v>1383</v>
      </c>
      <c r="B599" t="s">
        <v>1394</v>
      </c>
      <c r="D599" t="s">
        <v>1395</v>
      </c>
      <c r="E599">
        <v>13.8</v>
      </c>
      <c r="F599">
        <v>13.8</v>
      </c>
      <c r="G599">
        <v>10038.966480669211</v>
      </c>
      <c r="H599">
        <v>318</v>
      </c>
      <c r="I599">
        <v>294</v>
      </c>
      <c r="J599">
        <v>345</v>
      </c>
      <c r="K599">
        <v>328</v>
      </c>
      <c r="L599">
        <v>261</v>
      </c>
      <c r="M599">
        <v>74</v>
      </c>
      <c r="N599">
        <v>250</v>
      </c>
      <c r="O599">
        <v>312</v>
      </c>
      <c r="P599">
        <v>378</v>
      </c>
      <c r="Q599">
        <v>130</v>
      </c>
      <c r="R599">
        <v>368</v>
      </c>
      <c r="S599">
        <v>381</v>
      </c>
      <c r="T599">
        <v>263</v>
      </c>
      <c r="U599">
        <v>429</v>
      </c>
      <c r="V599">
        <v>468</v>
      </c>
      <c r="W599">
        <v>550</v>
      </c>
      <c r="X599">
        <v>508</v>
      </c>
      <c r="Y599">
        <v>263</v>
      </c>
      <c r="Z599">
        <v>6</v>
      </c>
      <c r="AH599" t="s">
        <v>577</v>
      </c>
    </row>
    <row r="600" spans="1:34" x14ac:dyDescent="0.25">
      <c r="A600" t="s">
        <v>1383</v>
      </c>
      <c r="B600" t="s">
        <v>1396</v>
      </c>
      <c r="D600" t="s">
        <v>1397</v>
      </c>
      <c r="E600">
        <v>13.8</v>
      </c>
      <c r="F600">
        <v>13.8</v>
      </c>
      <c r="G600">
        <v>10000</v>
      </c>
      <c r="H600">
        <v>984</v>
      </c>
      <c r="I600">
        <v>453</v>
      </c>
      <c r="J600">
        <v>958</v>
      </c>
      <c r="K600">
        <v>305</v>
      </c>
      <c r="L600">
        <v>358</v>
      </c>
      <c r="M600">
        <v>79</v>
      </c>
      <c r="N600">
        <v>306</v>
      </c>
      <c r="O600">
        <v>675</v>
      </c>
      <c r="P600">
        <v>873</v>
      </c>
      <c r="Q600">
        <v>1031</v>
      </c>
      <c r="R600">
        <v>666</v>
      </c>
      <c r="S600">
        <v>635</v>
      </c>
      <c r="T600">
        <v>393</v>
      </c>
      <c r="U600">
        <v>529</v>
      </c>
      <c r="V600">
        <v>364</v>
      </c>
      <c r="W600">
        <v>561</v>
      </c>
      <c r="X600">
        <v>-223</v>
      </c>
      <c r="Y600">
        <v>22</v>
      </c>
      <c r="Z600">
        <v>-361</v>
      </c>
      <c r="AH600" t="s">
        <v>577</v>
      </c>
    </row>
    <row r="601" spans="1:34" x14ac:dyDescent="0.25">
      <c r="A601" t="s">
        <v>1383</v>
      </c>
      <c r="B601" t="s">
        <v>1398</v>
      </c>
      <c r="D601" t="s">
        <v>1399</v>
      </c>
      <c r="E601">
        <v>13.8</v>
      </c>
      <c r="F601">
        <v>13.8</v>
      </c>
      <c r="G601">
        <v>10000</v>
      </c>
      <c r="H601">
        <v>1179</v>
      </c>
      <c r="I601">
        <v>698</v>
      </c>
      <c r="J601">
        <v>1066</v>
      </c>
      <c r="K601">
        <v>794</v>
      </c>
      <c r="L601">
        <v>1029</v>
      </c>
      <c r="M601">
        <v>864</v>
      </c>
      <c r="N601">
        <v>1154</v>
      </c>
      <c r="O601">
        <v>274</v>
      </c>
      <c r="P601">
        <v>983</v>
      </c>
      <c r="Q601">
        <v>2</v>
      </c>
      <c r="R601">
        <v>1178</v>
      </c>
      <c r="S601">
        <v>1199</v>
      </c>
      <c r="T601">
        <v>613</v>
      </c>
      <c r="U601">
        <v>1225</v>
      </c>
      <c r="V601">
        <v>326</v>
      </c>
      <c r="W601">
        <v>937</v>
      </c>
      <c r="X601">
        <v>267</v>
      </c>
      <c r="Y601">
        <v>505</v>
      </c>
      <c r="Z601">
        <v>52</v>
      </c>
      <c r="AH601" t="s">
        <v>577</v>
      </c>
    </row>
    <row r="602" spans="1:34" x14ac:dyDescent="0.25">
      <c r="A602" t="s">
        <v>1400</v>
      </c>
      <c r="B602" t="s">
        <v>1401</v>
      </c>
      <c r="D602" t="s">
        <v>1402</v>
      </c>
      <c r="E602">
        <v>13.8</v>
      </c>
      <c r="F602">
        <v>13.8</v>
      </c>
      <c r="G602">
        <v>7200</v>
      </c>
      <c r="H602">
        <v>893</v>
      </c>
      <c r="I602">
        <v>566</v>
      </c>
      <c r="J602">
        <v>1310</v>
      </c>
      <c r="K602">
        <v>1097</v>
      </c>
      <c r="L602">
        <v>1076</v>
      </c>
      <c r="M602">
        <v>806</v>
      </c>
      <c r="N602">
        <v>833</v>
      </c>
      <c r="O602">
        <v>685</v>
      </c>
      <c r="P602">
        <v>1535</v>
      </c>
      <c r="Q602">
        <v>1177</v>
      </c>
      <c r="R602">
        <v>1478</v>
      </c>
      <c r="S602">
        <v>1230</v>
      </c>
      <c r="T602">
        <v>721</v>
      </c>
      <c r="U602">
        <v>1399</v>
      </c>
      <c r="V602">
        <v>1450</v>
      </c>
      <c r="W602">
        <v>1545</v>
      </c>
      <c r="X602">
        <v>150</v>
      </c>
      <c r="Y602">
        <v>797</v>
      </c>
      <c r="Z602">
        <v>519</v>
      </c>
      <c r="AH602" t="s">
        <v>577</v>
      </c>
    </row>
    <row r="603" spans="1:34" x14ac:dyDescent="0.25">
      <c r="A603" t="s">
        <v>1400</v>
      </c>
      <c r="B603" t="s">
        <v>1403</v>
      </c>
      <c r="D603" t="s">
        <v>1404</v>
      </c>
      <c r="E603">
        <v>13.8</v>
      </c>
      <c r="F603">
        <v>13.8</v>
      </c>
      <c r="G603">
        <v>10000</v>
      </c>
      <c r="H603">
        <v>3766</v>
      </c>
      <c r="I603">
        <v>2062</v>
      </c>
      <c r="J603">
        <v>3532</v>
      </c>
      <c r="K603">
        <v>2746</v>
      </c>
      <c r="L603">
        <v>2386</v>
      </c>
      <c r="M603">
        <v>1544</v>
      </c>
      <c r="N603">
        <v>1858</v>
      </c>
      <c r="O603">
        <v>940</v>
      </c>
      <c r="P603">
        <v>1182</v>
      </c>
      <c r="Q603">
        <v>1308</v>
      </c>
      <c r="R603">
        <v>3148</v>
      </c>
      <c r="S603">
        <v>2940</v>
      </c>
      <c r="T603">
        <v>1994</v>
      </c>
      <c r="U603">
        <v>204</v>
      </c>
      <c r="V603">
        <v>1846</v>
      </c>
      <c r="W603">
        <v>2402</v>
      </c>
      <c r="X603">
        <v>394</v>
      </c>
      <c r="Y603">
        <v>842</v>
      </c>
      <c r="Z603">
        <v>-238</v>
      </c>
      <c r="AH603" t="s">
        <v>577</v>
      </c>
    </row>
    <row r="604" spans="1:34" x14ac:dyDescent="0.25">
      <c r="A604" t="s">
        <v>1400</v>
      </c>
      <c r="B604" t="s">
        <v>1405</v>
      </c>
      <c r="D604" t="s">
        <v>1406</v>
      </c>
      <c r="E604">
        <v>13.8</v>
      </c>
      <c r="F604">
        <v>13.8</v>
      </c>
      <c r="G604">
        <v>10000</v>
      </c>
      <c r="H604">
        <v>131</v>
      </c>
      <c r="I604">
        <v>463</v>
      </c>
      <c r="J604">
        <v>845</v>
      </c>
      <c r="K604">
        <v>590</v>
      </c>
      <c r="L604">
        <v>539</v>
      </c>
      <c r="M604">
        <v>331</v>
      </c>
      <c r="N604">
        <v>598</v>
      </c>
      <c r="O604">
        <v>35</v>
      </c>
      <c r="P604">
        <v>345</v>
      </c>
      <c r="Q604">
        <v>1134</v>
      </c>
      <c r="R604">
        <v>879</v>
      </c>
      <c r="S604">
        <v>799</v>
      </c>
      <c r="T604">
        <v>382</v>
      </c>
      <c r="U604">
        <v>133</v>
      </c>
      <c r="V604">
        <v>540</v>
      </c>
      <c r="W604">
        <v>800</v>
      </c>
      <c r="X604">
        <v>180</v>
      </c>
      <c r="Y604">
        <v>274</v>
      </c>
      <c r="Z604">
        <v>-6</v>
      </c>
      <c r="AH604" t="s">
        <v>577</v>
      </c>
    </row>
    <row r="605" spans="1:34" x14ac:dyDescent="0.25">
      <c r="A605" t="s">
        <v>1400</v>
      </c>
      <c r="B605" t="s">
        <v>1407</v>
      </c>
      <c r="D605" t="s">
        <v>1408</v>
      </c>
      <c r="E605">
        <v>13.8</v>
      </c>
      <c r="F605">
        <v>13.8</v>
      </c>
      <c r="G605">
        <v>13000</v>
      </c>
      <c r="H605">
        <v>525</v>
      </c>
      <c r="I605">
        <v>299</v>
      </c>
      <c r="J605">
        <v>603</v>
      </c>
      <c r="K605">
        <v>325</v>
      </c>
      <c r="L605">
        <v>94</v>
      </c>
      <c r="M605">
        <v>49</v>
      </c>
      <c r="N605">
        <v>204</v>
      </c>
      <c r="O605">
        <v>100</v>
      </c>
      <c r="P605">
        <v>249</v>
      </c>
      <c r="Q605">
        <v>533</v>
      </c>
      <c r="R605">
        <v>402</v>
      </c>
      <c r="S605">
        <v>284</v>
      </c>
      <c r="T605">
        <v>153</v>
      </c>
      <c r="U605">
        <v>72</v>
      </c>
      <c r="V605">
        <v>-268</v>
      </c>
      <c r="W605">
        <v>-239</v>
      </c>
      <c r="X605">
        <v>-767</v>
      </c>
      <c r="Y605">
        <v>-607</v>
      </c>
      <c r="Z605">
        <v>-911</v>
      </c>
      <c r="AH605" t="s">
        <v>577</v>
      </c>
    </row>
    <row r="606" spans="1:34" x14ac:dyDescent="0.25">
      <c r="A606" t="s">
        <v>1400</v>
      </c>
      <c r="B606" t="s">
        <v>1409</v>
      </c>
      <c r="D606" t="s">
        <v>1410</v>
      </c>
      <c r="E606">
        <v>13.8</v>
      </c>
      <c r="F606">
        <v>13.8</v>
      </c>
      <c r="G606">
        <v>7000.0000000000009</v>
      </c>
      <c r="H606">
        <v>689</v>
      </c>
      <c r="I606">
        <v>428</v>
      </c>
      <c r="J606">
        <v>696</v>
      </c>
      <c r="K606">
        <v>446</v>
      </c>
      <c r="L606">
        <v>417</v>
      </c>
      <c r="M606">
        <v>241</v>
      </c>
      <c r="N606">
        <v>366</v>
      </c>
      <c r="O606">
        <v>59</v>
      </c>
      <c r="P606">
        <v>382</v>
      </c>
      <c r="Q606">
        <v>709</v>
      </c>
      <c r="R606">
        <v>570</v>
      </c>
      <c r="S606">
        <v>460</v>
      </c>
      <c r="T606">
        <v>361</v>
      </c>
      <c r="U606">
        <v>101</v>
      </c>
      <c r="V606">
        <v>113</v>
      </c>
      <c r="W606">
        <v>400</v>
      </c>
      <c r="X606">
        <v>-164</v>
      </c>
      <c r="Y606">
        <v>-33</v>
      </c>
      <c r="Z606">
        <v>-266</v>
      </c>
      <c r="AH606" t="s">
        <v>577</v>
      </c>
    </row>
    <row r="607" spans="1:34" x14ac:dyDescent="0.25">
      <c r="A607" t="s">
        <v>1400</v>
      </c>
      <c r="B607" t="s">
        <v>1411</v>
      </c>
      <c r="D607" t="s">
        <v>1412</v>
      </c>
      <c r="E607">
        <v>13.8</v>
      </c>
      <c r="F607">
        <v>13.8</v>
      </c>
      <c r="G607">
        <v>10038.966480669211</v>
      </c>
      <c r="H607">
        <v>667</v>
      </c>
      <c r="I607">
        <v>442</v>
      </c>
      <c r="J607">
        <v>510</v>
      </c>
      <c r="K607">
        <v>494</v>
      </c>
      <c r="L607">
        <v>481</v>
      </c>
      <c r="M607">
        <v>208</v>
      </c>
      <c r="N607">
        <v>309</v>
      </c>
      <c r="O607">
        <v>514</v>
      </c>
      <c r="P607">
        <v>648</v>
      </c>
      <c r="Q607">
        <v>730</v>
      </c>
      <c r="R607">
        <v>588</v>
      </c>
      <c r="S607">
        <v>501</v>
      </c>
      <c r="T607">
        <v>210</v>
      </c>
      <c r="U607">
        <v>378</v>
      </c>
      <c r="V607">
        <v>359</v>
      </c>
      <c r="W607">
        <v>483</v>
      </c>
      <c r="X607">
        <v>125</v>
      </c>
      <c r="Y607">
        <v>64</v>
      </c>
      <c r="Z607">
        <v>-21</v>
      </c>
      <c r="AH607" t="s">
        <v>577</v>
      </c>
    </row>
    <row r="608" spans="1:34" x14ac:dyDescent="0.25">
      <c r="A608" t="s">
        <v>1400</v>
      </c>
      <c r="B608" t="s">
        <v>1413</v>
      </c>
      <c r="D608" t="s">
        <v>1414</v>
      </c>
      <c r="E608">
        <v>13.8</v>
      </c>
      <c r="F608">
        <v>13.8</v>
      </c>
      <c r="G608">
        <v>10000</v>
      </c>
      <c r="H608">
        <v>1</v>
      </c>
      <c r="I608">
        <v>-48</v>
      </c>
      <c r="J608">
        <v>16</v>
      </c>
      <c r="K608">
        <v>-65</v>
      </c>
      <c r="L608">
        <v>-50</v>
      </c>
      <c r="M608">
        <v>-167</v>
      </c>
      <c r="N608">
        <v>60</v>
      </c>
      <c r="O608">
        <v>387</v>
      </c>
      <c r="P608">
        <v>406</v>
      </c>
      <c r="Q608">
        <v>63</v>
      </c>
      <c r="R608">
        <v>62</v>
      </c>
      <c r="S608">
        <v>79</v>
      </c>
      <c r="T608">
        <v>-431</v>
      </c>
      <c r="U608">
        <v>-155</v>
      </c>
      <c r="V608">
        <v>-378</v>
      </c>
      <c r="W608">
        <v>65</v>
      </c>
      <c r="X608">
        <v>-900</v>
      </c>
      <c r="Y608">
        <v>-707</v>
      </c>
      <c r="Z608">
        <v>-1010</v>
      </c>
      <c r="AH608" t="s">
        <v>577</v>
      </c>
    </row>
    <row r="609" spans="1:34" x14ac:dyDescent="0.25">
      <c r="A609" t="s">
        <v>1400</v>
      </c>
      <c r="B609" t="s">
        <v>1415</v>
      </c>
      <c r="D609" t="s">
        <v>1416</v>
      </c>
      <c r="E609">
        <v>13.8</v>
      </c>
      <c r="F609">
        <v>13.8</v>
      </c>
      <c r="G609">
        <v>10000</v>
      </c>
      <c r="H609">
        <v>1055</v>
      </c>
      <c r="I609">
        <v>466</v>
      </c>
      <c r="J609">
        <v>1236</v>
      </c>
      <c r="K609">
        <v>1037</v>
      </c>
      <c r="L609">
        <v>17</v>
      </c>
      <c r="M609">
        <v>777</v>
      </c>
      <c r="N609">
        <v>980</v>
      </c>
      <c r="O609">
        <v>500</v>
      </c>
      <c r="P609">
        <v>1378</v>
      </c>
      <c r="Q609">
        <v>2143</v>
      </c>
      <c r="R609">
        <v>1742</v>
      </c>
      <c r="S609">
        <v>1586</v>
      </c>
      <c r="T609">
        <v>1394</v>
      </c>
      <c r="U609">
        <v>1807</v>
      </c>
      <c r="V609">
        <v>1006</v>
      </c>
      <c r="W609">
        <v>1458</v>
      </c>
      <c r="X609">
        <v>523</v>
      </c>
      <c r="Y609">
        <v>687</v>
      </c>
      <c r="Z609">
        <v>639</v>
      </c>
      <c r="AH609" t="s">
        <v>577</v>
      </c>
    </row>
    <row r="610" spans="1:34" x14ac:dyDescent="0.25">
      <c r="A610" t="s">
        <v>1400</v>
      </c>
      <c r="B610" t="s">
        <v>1417</v>
      </c>
      <c r="D610" t="s">
        <v>1418</v>
      </c>
      <c r="E610">
        <v>13.8</v>
      </c>
      <c r="F610">
        <v>13.8</v>
      </c>
      <c r="G610">
        <v>10000</v>
      </c>
      <c r="H610">
        <v>657</v>
      </c>
      <c r="I610">
        <v>452</v>
      </c>
      <c r="J610">
        <v>763</v>
      </c>
      <c r="K610">
        <v>215</v>
      </c>
      <c r="L610">
        <v>130</v>
      </c>
      <c r="M610">
        <v>-56</v>
      </c>
      <c r="N610">
        <v>145</v>
      </c>
      <c r="O610">
        <v>550</v>
      </c>
      <c r="P610">
        <v>335</v>
      </c>
      <c r="Q610">
        <v>579</v>
      </c>
      <c r="R610">
        <v>530</v>
      </c>
      <c r="S610">
        <v>1</v>
      </c>
      <c r="T610">
        <v>106</v>
      </c>
      <c r="U610">
        <v>-45</v>
      </c>
      <c r="V610">
        <v>-208</v>
      </c>
      <c r="W610">
        <v>103</v>
      </c>
      <c r="X610">
        <v>-683</v>
      </c>
      <c r="Y610">
        <v>-560</v>
      </c>
      <c r="Z610">
        <v>-1140</v>
      </c>
      <c r="AH610" t="s">
        <v>577</v>
      </c>
    </row>
    <row r="611" spans="1:34" x14ac:dyDescent="0.25">
      <c r="A611" t="s">
        <v>1400</v>
      </c>
      <c r="B611" t="s">
        <v>1419</v>
      </c>
      <c r="D611" t="s">
        <v>1420</v>
      </c>
      <c r="E611">
        <v>34.5</v>
      </c>
      <c r="F611">
        <v>34.5</v>
      </c>
      <c r="G611">
        <v>8963.3629291689394</v>
      </c>
      <c r="H611">
        <v>-2054</v>
      </c>
      <c r="I611">
        <v>-1909</v>
      </c>
      <c r="J611">
        <v>-4200</v>
      </c>
      <c r="K611">
        <v>-4685</v>
      </c>
      <c r="L611">
        <v>-4201</v>
      </c>
      <c r="M611">
        <v>-4129</v>
      </c>
      <c r="N611">
        <v>-3222</v>
      </c>
      <c r="O611">
        <v>-2419</v>
      </c>
      <c r="P611">
        <v>-2916</v>
      </c>
      <c r="Q611">
        <v>-2095</v>
      </c>
      <c r="R611">
        <v>-2701</v>
      </c>
      <c r="S611">
        <v>-3757</v>
      </c>
      <c r="T611">
        <v>-3905</v>
      </c>
      <c r="U611">
        <v>-4016</v>
      </c>
      <c r="V611">
        <v>-3659</v>
      </c>
      <c r="W611">
        <v>-3910</v>
      </c>
      <c r="X611">
        <v>-4428</v>
      </c>
      <c r="Y611">
        <v>-3663</v>
      </c>
      <c r="Z611">
        <v>-3158</v>
      </c>
      <c r="AH611" t="s">
        <v>577</v>
      </c>
    </row>
    <row r="612" spans="1:34" x14ac:dyDescent="0.25">
      <c r="A612" t="s">
        <v>1400</v>
      </c>
      <c r="B612" t="s">
        <v>1421</v>
      </c>
      <c r="D612" t="s">
        <v>1422</v>
      </c>
      <c r="E612">
        <v>34.5</v>
      </c>
      <c r="F612">
        <v>34.5</v>
      </c>
      <c r="G612">
        <v>12000</v>
      </c>
      <c r="H612">
        <v>4</v>
      </c>
      <c r="I612">
        <v>1</v>
      </c>
      <c r="J612">
        <v>614</v>
      </c>
      <c r="K612">
        <v>-406</v>
      </c>
      <c r="L612">
        <v>-494</v>
      </c>
      <c r="M612">
        <v>-807</v>
      </c>
      <c r="N612">
        <v>-277</v>
      </c>
      <c r="O612">
        <v>8</v>
      </c>
      <c r="P612">
        <v>846</v>
      </c>
      <c r="Q612">
        <v>641</v>
      </c>
      <c r="R612">
        <v>664</v>
      </c>
      <c r="S612">
        <v>52</v>
      </c>
      <c r="T612">
        <v>-544</v>
      </c>
      <c r="U612">
        <v>655</v>
      </c>
      <c r="V612">
        <v>384</v>
      </c>
      <c r="W612">
        <v>-299</v>
      </c>
      <c r="X612">
        <v>-1117</v>
      </c>
      <c r="Y612">
        <v>-429</v>
      </c>
      <c r="Z612">
        <v>-755</v>
      </c>
      <c r="AH612" t="s">
        <v>577</v>
      </c>
    </row>
    <row r="613" spans="1:34" x14ac:dyDescent="0.25">
      <c r="A613" t="s">
        <v>1400</v>
      </c>
      <c r="B613" t="s">
        <v>1423</v>
      </c>
      <c r="D613" t="s">
        <v>1424</v>
      </c>
      <c r="E613">
        <v>34.5</v>
      </c>
      <c r="F613">
        <v>34.5</v>
      </c>
      <c r="G613">
        <v>12000</v>
      </c>
      <c r="H613">
        <v>-803</v>
      </c>
      <c r="I613">
        <v>-426</v>
      </c>
      <c r="J613">
        <v>-435</v>
      </c>
      <c r="K613">
        <v>-545</v>
      </c>
      <c r="L613">
        <v>-479</v>
      </c>
      <c r="M613">
        <v>9</v>
      </c>
      <c r="N613">
        <v>803</v>
      </c>
      <c r="O613">
        <v>653</v>
      </c>
      <c r="P613">
        <v>32</v>
      </c>
      <c r="Q613">
        <v>564</v>
      </c>
      <c r="R613">
        <v>-218</v>
      </c>
      <c r="S613">
        <v>-927</v>
      </c>
      <c r="T613">
        <v>-606</v>
      </c>
      <c r="U613">
        <v>-426</v>
      </c>
      <c r="V613">
        <v>-990</v>
      </c>
      <c r="W613">
        <v>-403</v>
      </c>
      <c r="X613">
        <v>-850</v>
      </c>
      <c r="Y613">
        <v>-504</v>
      </c>
      <c r="Z613">
        <v>-765</v>
      </c>
      <c r="AH613" t="s">
        <v>577</v>
      </c>
    </row>
    <row r="614" spans="1:34" x14ac:dyDescent="0.25">
      <c r="A614" t="s">
        <v>1400</v>
      </c>
      <c r="B614" t="s">
        <v>1425</v>
      </c>
      <c r="D614" t="s">
        <v>1426</v>
      </c>
      <c r="E614">
        <v>34.5</v>
      </c>
      <c r="F614">
        <v>34.5</v>
      </c>
      <c r="G614">
        <v>12000</v>
      </c>
      <c r="H614">
        <v>-694</v>
      </c>
      <c r="I614">
        <v>-534</v>
      </c>
      <c r="J614">
        <v>-164</v>
      </c>
      <c r="K614">
        <v>67</v>
      </c>
      <c r="L614">
        <v>-625</v>
      </c>
      <c r="M614">
        <v>-602</v>
      </c>
      <c r="N614">
        <v>28</v>
      </c>
      <c r="O614">
        <v>-1464</v>
      </c>
      <c r="P614">
        <v>-1723</v>
      </c>
      <c r="Q614">
        <v>-1465</v>
      </c>
      <c r="R614">
        <v>-1693</v>
      </c>
      <c r="S614">
        <v>-931</v>
      </c>
      <c r="T614">
        <v>-890</v>
      </c>
      <c r="U614">
        <v>-977</v>
      </c>
      <c r="V614">
        <v>-628</v>
      </c>
      <c r="W614">
        <v>-509</v>
      </c>
      <c r="X614">
        <v>-871</v>
      </c>
      <c r="Y614">
        <v>-1237</v>
      </c>
      <c r="Z614">
        <v>-1255</v>
      </c>
      <c r="AH614" t="s">
        <v>577</v>
      </c>
    </row>
    <row r="615" spans="1:34" x14ac:dyDescent="0.25">
      <c r="A615" t="s">
        <v>1400</v>
      </c>
      <c r="B615" t="s">
        <v>1427</v>
      </c>
      <c r="D615" t="s">
        <v>1428</v>
      </c>
      <c r="E615">
        <v>34.5</v>
      </c>
      <c r="F615">
        <v>34.5</v>
      </c>
      <c r="G615">
        <v>12000</v>
      </c>
      <c r="H615">
        <v>13</v>
      </c>
      <c r="I615">
        <v>15</v>
      </c>
      <c r="J615">
        <v>124</v>
      </c>
      <c r="K615">
        <v>24</v>
      </c>
      <c r="L615">
        <v>77</v>
      </c>
      <c r="M615">
        <v>-77</v>
      </c>
      <c r="N615">
        <v>217</v>
      </c>
      <c r="O615">
        <v>26</v>
      </c>
      <c r="P615">
        <v>14</v>
      </c>
      <c r="Q615">
        <v>116</v>
      </c>
      <c r="R615">
        <v>36</v>
      </c>
      <c r="S615">
        <v>-39</v>
      </c>
      <c r="T615">
        <v>-26</v>
      </c>
      <c r="U615">
        <v>187</v>
      </c>
      <c r="V615">
        <v>69</v>
      </c>
      <c r="W615">
        <v>84</v>
      </c>
      <c r="X615">
        <v>-1597</v>
      </c>
      <c r="Y615">
        <v>-1737</v>
      </c>
      <c r="Z615">
        <v>-1814</v>
      </c>
      <c r="AH615" t="s">
        <v>577</v>
      </c>
    </row>
    <row r="616" spans="1:34" x14ac:dyDescent="0.25">
      <c r="A616" t="s">
        <v>1429</v>
      </c>
      <c r="B616" t="s">
        <v>1430</v>
      </c>
      <c r="D616" t="s">
        <v>1431</v>
      </c>
      <c r="E616">
        <v>13.8</v>
      </c>
      <c r="F616">
        <v>13.8</v>
      </c>
      <c r="G616">
        <v>10000</v>
      </c>
      <c r="H616">
        <v>1248</v>
      </c>
      <c r="I616">
        <v>45</v>
      </c>
      <c r="J616">
        <v>1288</v>
      </c>
      <c r="K616">
        <v>1194</v>
      </c>
      <c r="L616">
        <v>1233</v>
      </c>
      <c r="M616">
        <v>868</v>
      </c>
      <c r="N616">
        <v>1119</v>
      </c>
      <c r="O616">
        <v>1243</v>
      </c>
      <c r="P616">
        <v>1554</v>
      </c>
      <c r="Q616">
        <v>1</v>
      </c>
      <c r="R616">
        <v>1600</v>
      </c>
      <c r="S616">
        <v>1198</v>
      </c>
      <c r="T616">
        <v>952</v>
      </c>
      <c r="U616">
        <v>-81</v>
      </c>
      <c r="V616">
        <v>1161</v>
      </c>
      <c r="W616">
        <v>2</v>
      </c>
      <c r="X616">
        <v>317</v>
      </c>
      <c r="Y616">
        <v>492</v>
      </c>
      <c r="Z616">
        <v>209</v>
      </c>
      <c r="AH616" t="s">
        <v>577</v>
      </c>
    </row>
    <row r="617" spans="1:34" x14ac:dyDescent="0.25">
      <c r="A617" t="s">
        <v>1429</v>
      </c>
      <c r="B617" t="s">
        <v>1432</v>
      </c>
      <c r="D617" t="s">
        <v>1433</v>
      </c>
      <c r="E617">
        <v>13.8</v>
      </c>
      <c r="F617">
        <v>13.8</v>
      </c>
      <c r="G617">
        <v>10000</v>
      </c>
      <c r="H617">
        <v>-1574</v>
      </c>
      <c r="I617">
        <v>-2110</v>
      </c>
      <c r="J617">
        <v>-1652</v>
      </c>
      <c r="K617">
        <v>-2228</v>
      </c>
      <c r="L617">
        <v>-2049</v>
      </c>
      <c r="M617">
        <v>-1819</v>
      </c>
      <c r="N617">
        <v>-1672</v>
      </c>
      <c r="O617">
        <v>-1275</v>
      </c>
      <c r="P617">
        <v>-1606</v>
      </c>
      <c r="Q617">
        <v>-1050</v>
      </c>
      <c r="R617">
        <v>-1806</v>
      </c>
      <c r="S617">
        <v>-1578</v>
      </c>
      <c r="T617">
        <v>-2098</v>
      </c>
      <c r="U617">
        <v>-1988</v>
      </c>
      <c r="V617">
        <v>-2083</v>
      </c>
      <c r="W617">
        <v>-1854</v>
      </c>
      <c r="X617">
        <v>-2830</v>
      </c>
      <c r="Y617">
        <v>-2605</v>
      </c>
      <c r="Z617">
        <v>-2833</v>
      </c>
      <c r="AH617" t="s">
        <v>577</v>
      </c>
    </row>
    <row r="618" spans="1:34" x14ac:dyDescent="0.25">
      <c r="A618" t="s">
        <v>1429</v>
      </c>
      <c r="B618" t="s">
        <v>1434</v>
      </c>
      <c r="D618" t="s">
        <v>1435</v>
      </c>
      <c r="E618">
        <v>13.8</v>
      </c>
      <c r="F618">
        <v>13.8</v>
      </c>
      <c r="G618">
        <v>10000</v>
      </c>
      <c r="H618">
        <v>2214</v>
      </c>
      <c r="I618">
        <v>837</v>
      </c>
      <c r="J618">
        <v>2257</v>
      </c>
      <c r="K618">
        <v>2012</v>
      </c>
      <c r="L618">
        <v>1982</v>
      </c>
      <c r="M618">
        <v>1496</v>
      </c>
      <c r="N618">
        <v>1740</v>
      </c>
      <c r="O618">
        <v>969</v>
      </c>
      <c r="P618">
        <v>2012</v>
      </c>
      <c r="Q618">
        <v>-1</v>
      </c>
      <c r="R618">
        <v>1516</v>
      </c>
      <c r="S618">
        <v>1562</v>
      </c>
      <c r="T618">
        <v>1231</v>
      </c>
      <c r="U618">
        <v>1429</v>
      </c>
      <c r="V618">
        <v>1228</v>
      </c>
      <c r="W618">
        <v>1348</v>
      </c>
      <c r="X618">
        <v>742</v>
      </c>
      <c r="Y618">
        <v>932</v>
      </c>
      <c r="Z618">
        <v>104</v>
      </c>
      <c r="AH618" t="s">
        <v>577</v>
      </c>
    </row>
    <row r="619" spans="1:34" x14ac:dyDescent="0.25">
      <c r="A619" t="s">
        <v>1429</v>
      </c>
      <c r="B619" t="s">
        <v>1436</v>
      </c>
      <c r="D619" t="s">
        <v>1437</v>
      </c>
      <c r="E619">
        <v>13.8</v>
      </c>
      <c r="F619">
        <v>13.8</v>
      </c>
      <c r="G619">
        <v>10038.966480669211</v>
      </c>
      <c r="H619">
        <v>1922</v>
      </c>
      <c r="I619">
        <v>742</v>
      </c>
      <c r="J619">
        <v>834</v>
      </c>
      <c r="K619">
        <v>1716</v>
      </c>
      <c r="L619">
        <v>1655</v>
      </c>
      <c r="M619">
        <v>420</v>
      </c>
      <c r="N619">
        <v>1485</v>
      </c>
      <c r="O619">
        <v>3</v>
      </c>
      <c r="P619">
        <v>846</v>
      </c>
      <c r="Q619">
        <v>1736</v>
      </c>
      <c r="R619">
        <v>1896</v>
      </c>
      <c r="S619">
        <v>775</v>
      </c>
      <c r="T619">
        <v>6</v>
      </c>
      <c r="U619">
        <v>1862</v>
      </c>
      <c r="V619">
        <v>21</v>
      </c>
      <c r="W619">
        <v>1808</v>
      </c>
      <c r="X619">
        <v>2</v>
      </c>
      <c r="Y619">
        <v>1250</v>
      </c>
      <c r="Z619">
        <v>881</v>
      </c>
      <c r="AH619" t="s">
        <v>577</v>
      </c>
    </row>
    <row r="620" spans="1:34" x14ac:dyDescent="0.25">
      <c r="A620" t="s">
        <v>1438</v>
      </c>
      <c r="B620" t="s">
        <v>1439</v>
      </c>
      <c r="D620" t="s">
        <v>1440</v>
      </c>
      <c r="E620">
        <v>13.8</v>
      </c>
      <c r="F620">
        <v>13.8</v>
      </c>
      <c r="G620">
        <v>3000</v>
      </c>
      <c r="AH620" t="s">
        <v>577</v>
      </c>
    </row>
    <row r="621" spans="1:34" x14ac:dyDescent="0.25">
      <c r="A621" t="s">
        <v>1441</v>
      </c>
      <c r="B621" t="s">
        <v>1442</v>
      </c>
      <c r="D621" t="s">
        <v>1443</v>
      </c>
      <c r="E621">
        <v>34.5</v>
      </c>
      <c r="F621">
        <v>34.5</v>
      </c>
      <c r="G621">
        <v>12000</v>
      </c>
      <c r="H621">
        <v>-1369</v>
      </c>
      <c r="I621">
        <v>-886</v>
      </c>
      <c r="J621">
        <v>-521</v>
      </c>
      <c r="K621">
        <v>-1343</v>
      </c>
      <c r="L621">
        <v>-1690</v>
      </c>
      <c r="M621">
        <v>-2166</v>
      </c>
      <c r="N621">
        <v>-1574</v>
      </c>
      <c r="O621">
        <v>-1704</v>
      </c>
      <c r="P621">
        <v>-1452</v>
      </c>
      <c r="Q621">
        <v>-1270</v>
      </c>
      <c r="R621">
        <v>-1682</v>
      </c>
      <c r="S621">
        <v>-1249</v>
      </c>
      <c r="T621">
        <v>-1687</v>
      </c>
      <c r="U621">
        <v>-1373</v>
      </c>
      <c r="V621">
        <v>-978</v>
      </c>
      <c r="W621">
        <v>-1027</v>
      </c>
      <c r="X621">
        <v>-1109</v>
      </c>
      <c r="Y621">
        <v>-1166</v>
      </c>
      <c r="Z621">
        <v>-1357</v>
      </c>
      <c r="AH621" t="s">
        <v>577</v>
      </c>
    </row>
    <row r="622" spans="1:34" x14ac:dyDescent="0.25">
      <c r="A622" t="s">
        <v>1441</v>
      </c>
      <c r="B622" t="s">
        <v>1444</v>
      </c>
      <c r="D622" t="s">
        <v>1445</v>
      </c>
      <c r="E622">
        <v>34.5</v>
      </c>
      <c r="F622">
        <v>34.5</v>
      </c>
      <c r="G622">
        <v>7000.0000000000009</v>
      </c>
      <c r="H622">
        <v>-244</v>
      </c>
      <c r="I622">
        <v>-104</v>
      </c>
      <c r="J622">
        <v>-247</v>
      </c>
      <c r="K622">
        <v>-473</v>
      </c>
      <c r="L622">
        <v>-389</v>
      </c>
      <c r="M622">
        <v>-456</v>
      </c>
      <c r="N622">
        <v>-930</v>
      </c>
      <c r="O622">
        <v>-289</v>
      </c>
      <c r="P622">
        <v>-1380</v>
      </c>
      <c r="Q622">
        <v>-869</v>
      </c>
      <c r="R622">
        <v>-268</v>
      </c>
      <c r="S622">
        <v>-232</v>
      </c>
      <c r="T622">
        <v>-172</v>
      </c>
      <c r="U622">
        <v>-70</v>
      </c>
      <c r="V622">
        <v>-898</v>
      </c>
      <c r="W622">
        <v>-298</v>
      </c>
      <c r="X622">
        <v>-369</v>
      </c>
      <c r="Y622">
        <v>-925</v>
      </c>
      <c r="Z622">
        <v>-352</v>
      </c>
      <c r="AH622" t="s">
        <v>577</v>
      </c>
    </row>
    <row r="623" spans="1:34" x14ac:dyDescent="0.25">
      <c r="A623" t="s">
        <v>1446</v>
      </c>
      <c r="B623" t="s">
        <v>1447</v>
      </c>
      <c r="D623" t="s">
        <v>1448</v>
      </c>
      <c r="E623">
        <v>13.8</v>
      </c>
      <c r="F623">
        <v>13.8</v>
      </c>
      <c r="G623">
        <v>2000</v>
      </c>
      <c r="AH623" t="s">
        <v>577</v>
      </c>
    </row>
    <row r="624" spans="1:34" x14ac:dyDescent="0.25">
      <c r="A624" t="s">
        <v>1449</v>
      </c>
      <c r="B624" t="s">
        <v>1450</v>
      </c>
      <c r="D624" t="s">
        <v>1451</v>
      </c>
      <c r="E624">
        <v>34.5</v>
      </c>
      <c r="F624">
        <v>34.5</v>
      </c>
      <c r="G624">
        <v>5999.9999999999991</v>
      </c>
      <c r="H624">
        <v>-1672</v>
      </c>
      <c r="I624">
        <v>-258</v>
      </c>
      <c r="J624">
        <v>73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6</v>
      </c>
      <c r="R624">
        <v>0</v>
      </c>
      <c r="S624">
        <v>-482</v>
      </c>
      <c r="T624">
        <v>-3497</v>
      </c>
      <c r="U624">
        <v>-3098</v>
      </c>
      <c r="V624">
        <v>-381</v>
      </c>
      <c r="W624">
        <v>-1745</v>
      </c>
      <c r="X624">
        <v>-328</v>
      </c>
      <c r="Y624">
        <v>78</v>
      </c>
      <c r="Z624">
        <v>-139</v>
      </c>
      <c r="AH624" t="s">
        <v>577</v>
      </c>
    </row>
    <row r="625" spans="1:34" x14ac:dyDescent="0.25">
      <c r="A625" t="s">
        <v>1449</v>
      </c>
      <c r="B625" t="s">
        <v>1452</v>
      </c>
      <c r="D625" t="s">
        <v>1453</v>
      </c>
      <c r="E625">
        <v>34.5</v>
      </c>
      <c r="F625">
        <v>34.5</v>
      </c>
      <c r="G625">
        <v>5975.5752861126266</v>
      </c>
      <c r="H625">
        <v>-768</v>
      </c>
      <c r="I625">
        <v>-761</v>
      </c>
      <c r="J625">
        <v>-784</v>
      </c>
      <c r="K625">
        <v>-795</v>
      </c>
      <c r="L625">
        <v>-859</v>
      </c>
      <c r="M625">
        <v>-41</v>
      </c>
      <c r="N625">
        <v>-89</v>
      </c>
      <c r="O625">
        <v>-347</v>
      </c>
      <c r="P625">
        <v>-768</v>
      </c>
      <c r="Q625">
        <v>-839</v>
      </c>
      <c r="R625">
        <v>-863</v>
      </c>
      <c r="S625">
        <v>-817</v>
      </c>
      <c r="T625">
        <v>-699</v>
      </c>
      <c r="U625">
        <v>-570</v>
      </c>
      <c r="V625">
        <v>-675</v>
      </c>
      <c r="W625">
        <v>-626</v>
      </c>
      <c r="X625">
        <v>-630</v>
      </c>
      <c r="Y625">
        <v>-102</v>
      </c>
      <c r="Z625">
        <v>-116</v>
      </c>
      <c r="AH625" t="s">
        <v>577</v>
      </c>
    </row>
    <row r="626" spans="1:34" x14ac:dyDescent="0.25">
      <c r="A626" t="s">
        <v>1449</v>
      </c>
      <c r="B626" t="s">
        <v>1454</v>
      </c>
      <c r="D626" t="s">
        <v>1455</v>
      </c>
      <c r="E626">
        <v>34.5</v>
      </c>
      <c r="F626">
        <v>34.5</v>
      </c>
      <c r="G626">
        <v>20000</v>
      </c>
      <c r="H626">
        <v>-301</v>
      </c>
      <c r="I626">
        <v>20</v>
      </c>
      <c r="J626">
        <v>5</v>
      </c>
      <c r="K626">
        <v>-463</v>
      </c>
      <c r="L626">
        <v>-1924</v>
      </c>
      <c r="M626">
        <v>-1454</v>
      </c>
      <c r="N626">
        <v>-1451</v>
      </c>
      <c r="O626">
        <v>-80</v>
      </c>
      <c r="P626">
        <v>-472</v>
      </c>
      <c r="Q626">
        <v>-4470</v>
      </c>
      <c r="R626">
        <v>-1436</v>
      </c>
      <c r="S626">
        <v>-105</v>
      </c>
      <c r="T626">
        <v>42</v>
      </c>
      <c r="U626">
        <v>31</v>
      </c>
      <c r="V626">
        <v>-75</v>
      </c>
      <c r="W626">
        <v>21</v>
      </c>
      <c r="X626">
        <v>-6108</v>
      </c>
      <c r="Y626">
        <v>46</v>
      </c>
      <c r="Z626">
        <v>33</v>
      </c>
      <c r="AH626" t="s">
        <v>577</v>
      </c>
    </row>
    <row r="627" spans="1:34" x14ac:dyDescent="0.25">
      <c r="A627" t="s">
        <v>1456</v>
      </c>
      <c r="B627" t="s">
        <v>1457</v>
      </c>
      <c r="D627" t="s">
        <v>1458</v>
      </c>
      <c r="E627">
        <v>13.8</v>
      </c>
      <c r="F627">
        <v>13.8</v>
      </c>
      <c r="G627">
        <v>9000.0000000000018</v>
      </c>
      <c r="H627">
        <v>343</v>
      </c>
      <c r="I627">
        <v>298</v>
      </c>
      <c r="J627">
        <v>344</v>
      </c>
      <c r="K627">
        <v>138</v>
      </c>
      <c r="L627">
        <v>195</v>
      </c>
      <c r="M627">
        <v>-295</v>
      </c>
      <c r="N627">
        <v>-409</v>
      </c>
      <c r="O627">
        <v>-194</v>
      </c>
      <c r="P627">
        <v>-531</v>
      </c>
      <c r="Q627">
        <v>-560</v>
      </c>
      <c r="R627">
        <v>-434</v>
      </c>
      <c r="S627">
        <v>-4298</v>
      </c>
      <c r="T627">
        <v>-4456</v>
      </c>
      <c r="U627">
        <v>-4694</v>
      </c>
      <c r="V627">
        <v>-5245</v>
      </c>
      <c r="W627">
        <v>-4629</v>
      </c>
      <c r="X627">
        <v>183</v>
      </c>
      <c r="Y627">
        <v>289</v>
      </c>
      <c r="Z627">
        <v>53</v>
      </c>
      <c r="AH627" t="s">
        <v>577</v>
      </c>
    </row>
    <row r="628" spans="1:34" x14ac:dyDescent="0.25">
      <c r="A628" t="s">
        <v>1456</v>
      </c>
      <c r="B628" t="s">
        <v>1459</v>
      </c>
      <c r="D628" t="s">
        <v>1460</v>
      </c>
      <c r="E628">
        <v>13.8</v>
      </c>
      <c r="F628">
        <v>13.8</v>
      </c>
      <c r="G628">
        <v>9000.0000000000018</v>
      </c>
      <c r="H628">
        <v>-121</v>
      </c>
      <c r="I628">
        <v>-19</v>
      </c>
      <c r="J628">
        <v>209</v>
      </c>
      <c r="K628">
        <v>-100</v>
      </c>
      <c r="L628">
        <v>274</v>
      </c>
      <c r="M628">
        <v>-200</v>
      </c>
      <c r="N628">
        <v>-34</v>
      </c>
      <c r="O628">
        <v>16</v>
      </c>
      <c r="P628">
        <v>118</v>
      </c>
      <c r="Q628">
        <v>160</v>
      </c>
      <c r="R628">
        <v>429</v>
      </c>
      <c r="S628">
        <v>-60</v>
      </c>
      <c r="T628">
        <v>-68</v>
      </c>
      <c r="U628">
        <v>-76</v>
      </c>
      <c r="V628">
        <v>-137</v>
      </c>
      <c r="W628">
        <v>-62</v>
      </c>
      <c r="X628">
        <v>-87</v>
      </c>
      <c r="Y628">
        <v>117</v>
      </c>
      <c r="Z628">
        <v>-100</v>
      </c>
      <c r="AH628" t="s">
        <v>577</v>
      </c>
    </row>
    <row r="629" spans="1:34" x14ac:dyDescent="0.25">
      <c r="A629" t="s">
        <v>1456</v>
      </c>
      <c r="B629" t="s">
        <v>1461</v>
      </c>
      <c r="D629" t="s">
        <v>1462</v>
      </c>
      <c r="E629">
        <v>13.8</v>
      </c>
      <c r="F629">
        <v>13.8</v>
      </c>
      <c r="G629">
        <v>8000.0000000000018</v>
      </c>
      <c r="H629">
        <v>-351</v>
      </c>
      <c r="I629">
        <v>23</v>
      </c>
      <c r="J629">
        <v>-261</v>
      </c>
      <c r="K629">
        <v>-199</v>
      </c>
      <c r="L629">
        <v>-108</v>
      </c>
      <c r="M629">
        <v>-403</v>
      </c>
      <c r="N629">
        <v>-419</v>
      </c>
      <c r="O629">
        <v>-9</v>
      </c>
      <c r="P629">
        <v>-49</v>
      </c>
      <c r="Q629">
        <v>-425</v>
      </c>
      <c r="R629">
        <v>-192</v>
      </c>
      <c r="S629">
        <v>-501</v>
      </c>
      <c r="T629">
        <v>-545</v>
      </c>
      <c r="U629">
        <v>-660</v>
      </c>
      <c r="V629">
        <v>-667</v>
      </c>
      <c r="W629">
        <v>-715</v>
      </c>
      <c r="X629">
        <v>-949</v>
      </c>
      <c r="Y629">
        <v>-810</v>
      </c>
      <c r="Z629">
        <v>-981</v>
      </c>
      <c r="AH629" t="s">
        <v>577</v>
      </c>
    </row>
    <row r="630" spans="1:34" x14ac:dyDescent="0.25">
      <c r="A630" t="s">
        <v>1456</v>
      </c>
      <c r="B630" t="s">
        <v>1463</v>
      </c>
      <c r="D630" t="s">
        <v>1464</v>
      </c>
      <c r="E630">
        <v>13.8</v>
      </c>
      <c r="F630">
        <v>13.8</v>
      </c>
      <c r="G630">
        <v>9000.0000000000018</v>
      </c>
      <c r="H630">
        <v>748</v>
      </c>
      <c r="I630">
        <v>110</v>
      </c>
      <c r="J630">
        <v>679</v>
      </c>
      <c r="K630">
        <v>70</v>
      </c>
      <c r="L630">
        <v>22</v>
      </c>
      <c r="M630">
        <v>11</v>
      </c>
      <c r="N630">
        <v>479</v>
      </c>
      <c r="O630">
        <v>793</v>
      </c>
      <c r="P630">
        <v>706</v>
      </c>
      <c r="Q630">
        <v>500</v>
      </c>
      <c r="R630">
        <v>313</v>
      </c>
      <c r="S630">
        <v>-227</v>
      </c>
      <c r="T630">
        <v>-7</v>
      </c>
      <c r="U630">
        <v>-9</v>
      </c>
      <c r="V630">
        <v>-278</v>
      </c>
      <c r="W630">
        <v>-72</v>
      </c>
      <c r="X630">
        <v>-178</v>
      </c>
      <c r="Y630">
        <v>-22</v>
      </c>
      <c r="Z630">
        <v>-214</v>
      </c>
      <c r="AH630" t="s">
        <v>577</v>
      </c>
    </row>
    <row r="631" spans="1:34" x14ac:dyDescent="0.25">
      <c r="A631" t="s">
        <v>1456</v>
      </c>
      <c r="B631" t="s">
        <v>1465</v>
      </c>
      <c r="D631" t="s">
        <v>1466</v>
      </c>
      <c r="E631">
        <v>13.8</v>
      </c>
      <c r="F631">
        <v>13.8</v>
      </c>
      <c r="G631">
        <v>9000.0000000000018</v>
      </c>
      <c r="H631">
        <v>-297</v>
      </c>
      <c r="I631">
        <v>-202</v>
      </c>
      <c r="J631">
        <v>-207</v>
      </c>
      <c r="K631">
        <v>-669</v>
      </c>
      <c r="L631">
        <v>-831</v>
      </c>
      <c r="M631">
        <v>-560</v>
      </c>
      <c r="N631">
        <v>-661</v>
      </c>
      <c r="O631">
        <v>-403</v>
      </c>
      <c r="P631">
        <v>-546</v>
      </c>
      <c r="Q631">
        <v>-536</v>
      </c>
      <c r="R631">
        <v>-453</v>
      </c>
      <c r="S631">
        <v>-652</v>
      </c>
      <c r="T631">
        <v>-504</v>
      </c>
      <c r="U631">
        <v>-321</v>
      </c>
      <c r="V631">
        <v>-469</v>
      </c>
      <c r="W631">
        <v>-544</v>
      </c>
      <c r="X631">
        <v>-836</v>
      </c>
      <c r="Y631">
        <v>-584</v>
      </c>
      <c r="Z631">
        <v>-864</v>
      </c>
      <c r="AH631" t="s">
        <v>577</v>
      </c>
    </row>
    <row r="632" spans="1:34" x14ac:dyDescent="0.25">
      <c r="A632" t="s">
        <v>1456</v>
      </c>
      <c r="B632" t="s">
        <v>1467</v>
      </c>
      <c r="D632" t="s">
        <v>1468</v>
      </c>
      <c r="E632">
        <v>13.8</v>
      </c>
      <c r="F632">
        <v>13.8</v>
      </c>
      <c r="G632">
        <v>9000.0000000000018</v>
      </c>
      <c r="H632">
        <v>62</v>
      </c>
      <c r="I632">
        <v>7</v>
      </c>
      <c r="J632">
        <v>4</v>
      </c>
      <c r="K632">
        <v>71</v>
      </c>
      <c r="L632">
        <v>81</v>
      </c>
      <c r="M632">
        <v>88</v>
      </c>
      <c r="N632">
        <v>89</v>
      </c>
      <c r="O632">
        <v>89</v>
      </c>
      <c r="P632">
        <v>3</v>
      </c>
      <c r="Q632">
        <v>111</v>
      </c>
      <c r="R632">
        <v>96</v>
      </c>
      <c r="S632">
        <v>59</v>
      </c>
      <c r="T632">
        <v>96</v>
      </c>
      <c r="U632">
        <v>511</v>
      </c>
      <c r="V632">
        <v>88</v>
      </c>
      <c r="W632">
        <v>5</v>
      </c>
      <c r="X632">
        <v>124</v>
      </c>
      <c r="Y632">
        <v>232</v>
      </c>
      <c r="Z632">
        <v>4</v>
      </c>
      <c r="AH632" t="s">
        <v>577</v>
      </c>
    </row>
    <row r="633" spans="1:34" x14ac:dyDescent="0.25">
      <c r="A633" t="s">
        <v>1456</v>
      </c>
      <c r="B633" t="s">
        <v>1469</v>
      </c>
      <c r="D633" t="s">
        <v>1470</v>
      </c>
      <c r="E633">
        <v>13.8</v>
      </c>
      <c r="F633">
        <v>13.8</v>
      </c>
      <c r="G633">
        <v>10000</v>
      </c>
      <c r="H633">
        <v>-640</v>
      </c>
      <c r="I633">
        <v>-275</v>
      </c>
      <c r="J633">
        <v>-215</v>
      </c>
      <c r="K633">
        <v>-548</v>
      </c>
      <c r="L633">
        <v>-362</v>
      </c>
      <c r="M633">
        <v>-886</v>
      </c>
      <c r="N633">
        <v>-1075</v>
      </c>
      <c r="O633">
        <v>61</v>
      </c>
      <c r="P633">
        <v>-24</v>
      </c>
      <c r="Q633">
        <v>-204</v>
      </c>
      <c r="R633">
        <v>248</v>
      </c>
      <c r="S633">
        <v>-365</v>
      </c>
      <c r="T633">
        <v>-452</v>
      </c>
      <c r="U633">
        <v>-181</v>
      </c>
      <c r="V633">
        <v>-1773</v>
      </c>
      <c r="W633">
        <v>-233</v>
      </c>
      <c r="X633">
        <v>-763</v>
      </c>
      <c r="Y633">
        <v>-753</v>
      </c>
      <c r="Z633">
        <v>-1069</v>
      </c>
      <c r="AH633" t="s">
        <v>577</v>
      </c>
    </row>
    <row r="634" spans="1:34" x14ac:dyDescent="0.25">
      <c r="A634" t="s">
        <v>1456</v>
      </c>
      <c r="B634" t="s">
        <v>1471</v>
      </c>
      <c r="D634" t="s">
        <v>1472</v>
      </c>
      <c r="E634">
        <v>13.8</v>
      </c>
      <c r="F634">
        <v>13.8</v>
      </c>
      <c r="G634">
        <v>9000.0000000000018</v>
      </c>
      <c r="H634">
        <v>291</v>
      </c>
      <c r="I634">
        <v>462</v>
      </c>
      <c r="J634">
        <v>165</v>
      </c>
      <c r="K634">
        <v>193</v>
      </c>
      <c r="L634">
        <v>-28</v>
      </c>
      <c r="M634">
        <v>15</v>
      </c>
      <c r="N634">
        <v>35</v>
      </c>
      <c r="O634">
        <v>188</v>
      </c>
      <c r="P634">
        <v>26</v>
      </c>
      <c r="Q634">
        <v>196</v>
      </c>
      <c r="R634">
        <v>189</v>
      </c>
      <c r="S634">
        <v>19</v>
      </c>
      <c r="T634">
        <v>27</v>
      </c>
      <c r="U634">
        <v>43</v>
      </c>
      <c r="V634">
        <v>30</v>
      </c>
      <c r="W634">
        <v>243</v>
      </c>
      <c r="X634">
        <v>-177</v>
      </c>
      <c r="Y634">
        <v>-177</v>
      </c>
      <c r="Z634">
        <v>-420</v>
      </c>
      <c r="AH634" t="s">
        <v>577</v>
      </c>
    </row>
    <row r="635" spans="1:34" x14ac:dyDescent="0.25">
      <c r="A635" t="s">
        <v>1456</v>
      </c>
      <c r="B635" t="s">
        <v>1473</v>
      </c>
      <c r="D635" t="s">
        <v>1474</v>
      </c>
      <c r="E635">
        <v>34.5</v>
      </c>
      <c r="F635">
        <v>34.5</v>
      </c>
      <c r="G635">
        <v>5999.9999999999991</v>
      </c>
      <c r="H635">
        <v>-138</v>
      </c>
      <c r="I635">
        <v>2</v>
      </c>
      <c r="J635">
        <v>-312</v>
      </c>
      <c r="K635">
        <v>-147</v>
      </c>
      <c r="L635">
        <v>-104</v>
      </c>
      <c r="M635">
        <v>-98</v>
      </c>
      <c r="N635">
        <v>-105</v>
      </c>
      <c r="O635">
        <v>-182</v>
      </c>
      <c r="P635">
        <v>-172</v>
      </c>
      <c r="Q635">
        <v>-206</v>
      </c>
      <c r="R635">
        <v>37</v>
      </c>
      <c r="S635">
        <v>-83</v>
      </c>
      <c r="T635">
        <v>-1493</v>
      </c>
      <c r="U635">
        <v>249</v>
      </c>
      <c r="V635">
        <v>39</v>
      </c>
      <c r="W635">
        <v>-88</v>
      </c>
      <c r="X635">
        <v>-128</v>
      </c>
      <c r="Y635">
        <v>-95</v>
      </c>
      <c r="Z635">
        <v>-80</v>
      </c>
      <c r="AH635" t="s">
        <v>577</v>
      </c>
    </row>
    <row r="636" spans="1:34" x14ac:dyDescent="0.25">
      <c r="A636" t="s">
        <v>1456</v>
      </c>
      <c r="B636" t="s">
        <v>1475</v>
      </c>
      <c r="D636" t="s">
        <v>1476</v>
      </c>
      <c r="E636">
        <v>34.5</v>
      </c>
      <c r="F636">
        <v>34.5</v>
      </c>
      <c r="G636">
        <v>5999.9999999999991</v>
      </c>
      <c r="H636">
        <v>911</v>
      </c>
      <c r="I636">
        <v>1095</v>
      </c>
      <c r="J636">
        <v>1174</v>
      </c>
      <c r="K636">
        <v>71</v>
      </c>
      <c r="L636">
        <v>9</v>
      </c>
      <c r="M636">
        <v>390</v>
      </c>
      <c r="N636">
        <v>347</v>
      </c>
      <c r="O636">
        <v>417</v>
      </c>
      <c r="P636">
        <v>811</v>
      </c>
      <c r="Q636">
        <v>18</v>
      </c>
      <c r="R636">
        <v>884</v>
      </c>
      <c r="S636">
        <v>531</v>
      </c>
      <c r="T636">
        <v>717</v>
      </c>
      <c r="U636">
        <v>2053</v>
      </c>
      <c r="V636">
        <v>623</v>
      </c>
      <c r="W636">
        <v>174</v>
      </c>
      <c r="X636">
        <v>53</v>
      </c>
      <c r="Y636">
        <v>48</v>
      </c>
      <c r="Z636">
        <v>-215</v>
      </c>
      <c r="AH636" t="s">
        <v>577</v>
      </c>
    </row>
    <row r="637" spans="1:34" x14ac:dyDescent="0.25">
      <c r="A637" t="s">
        <v>1477</v>
      </c>
      <c r="B637" t="s">
        <v>1478</v>
      </c>
      <c r="D637" t="s">
        <v>1479</v>
      </c>
      <c r="E637">
        <v>13.8</v>
      </c>
      <c r="F637">
        <v>13.8</v>
      </c>
      <c r="G637">
        <v>4000.0000000000009</v>
      </c>
      <c r="H637">
        <v>298</v>
      </c>
      <c r="I637">
        <v>185</v>
      </c>
      <c r="J637">
        <v>352</v>
      </c>
      <c r="K637">
        <v>276</v>
      </c>
      <c r="L637">
        <v>419</v>
      </c>
      <c r="M637">
        <v>162</v>
      </c>
      <c r="N637">
        <v>114</v>
      </c>
      <c r="O637">
        <v>352</v>
      </c>
      <c r="P637">
        <v>22</v>
      </c>
      <c r="Q637">
        <v>35</v>
      </c>
      <c r="R637">
        <v>106</v>
      </c>
      <c r="S637">
        <v>138</v>
      </c>
      <c r="T637">
        <v>1569</v>
      </c>
      <c r="U637">
        <v>283</v>
      </c>
      <c r="V637">
        <v>124</v>
      </c>
      <c r="W637">
        <v>-10</v>
      </c>
      <c r="X637">
        <v>-125</v>
      </c>
      <c r="Y637">
        <v>-98</v>
      </c>
      <c r="Z637">
        <v>-200</v>
      </c>
      <c r="AH637" t="s">
        <v>577</v>
      </c>
    </row>
    <row r="638" spans="1:34" x14ac:dyDescent="0.25">
      <c r="A638" t="s">
        <v>1480</v>
      </c>
      <c r="B638" t="s">
        <v>1481</v>
      </c>
      <c r="D638" t="s">
        <v>1482</v>
      </c>
      <c r="E638">
        <v>34.5</v>
      </c>
      <c r="F638">
        <v>34.5</v>
      </c>
      <c r="G638">
        <v>9560.9204577802029</v>
      </c>
      <c r="H638">
        <v>-126</v>
      </c>
      <c r="I638">
        <v>358</v>
      </c>
      <c r="J638">
        <v>-63</v>
      </c>
      <c r="K638">
        <v>-289</v>
      </c>
      <c r="L638">
        <v>-347</v>
      </c>
      <c r="M638">
        <v>8</v>
      </c>
      <c r="N638">
        <v>-427</v>
      </c>
      <c r="O638">
        <v>-771</v>
      </c>
      <c r="P638">
        <v>-788</v>
      </c>
      <c r="Q638">
        <v>-715</v>
      </c>
      <c r="R638">
        <v>-784</v>
      </c>
      <c r="S638">
        <v>-1051</v>
      </c>
      <c r="T638">
        <v>-807</v>
      </c>
      <c r="U638">
        <v>-549</v>
      </c>
      <c r="V638">
        <v>-1006</v>
      </c>
      <c r="W638">
        <v>-536</v>
      </c>
      <c r="X638">
        <v>-689</v>
      </c>
      <c r="Y638">
        <v>-400</v>
      </c>
      <c r="Z638">
        <v>-1106</v>
      </c>
      <c r="AH638" t="s">
        <v>577</v>
      </c>
    </row>
    <row r="639" spans="1:34" x14ac:dyDescent="0.25">
      <c r="A639" t="s">
        <v>1480</v>
      </c>
      <c r="B639" t="s">
        <v>1483</v>
      </c>
      <c r="D639" t="s">
        <v>1484</v>
      </c>
      <c r="E639">
        <v>34.5</v>
      </c>
      <c r="F639">
        <v>34.5</v>
      </c>
      <c r="G639">
        <v>9560.9204577802029</v>
      </c>
      <c r="H639">
        <v>-964</v>
      </c>
      <c r="I639">
        <v>-866</v>
      </c>
      <c r="J639">
        <v>-1268</v>
      </c>
      <c r="K639">
        <v>-1245</v>
      </c>
      <c r="L639">
        <v>-1474</v>
      </c>
      <c r="M639">
        <v>-768</v>
      </c>
      <c r="N639">
        <v>-809</v>
      </c>
      <c r="O639">
        <v>-786</v>
      </c>
      <c r="P639">
        <v>-1355</v>
      </c>
      <c r="Q639">
        <v>-1124</v>
      </c>
      <c r="R639">
        <v>-1422</v>
      </c>
      <c r="S639">
        <v>-3062</v>
      </c>
      <c r="T639">
        <v>-1114</v>
      </c>
      <c r="U639">
        <v>-1423</v>
      </c>
      <c r="V639">
        <v>-1544</v>
      </c>
      <c r="W639">
        <v>-1690</v>
      </c>
      <c r="X639">
        <v>-2765</v>
      </c>
      <c r="Y639">
        <v>-557</v>
      </c>
      <c r="Z639">
        <v>-957</v>
      </c>
      <c r="AH639" t="s">
        <v>577</v>
      </c>
    </row>
    <row r="640" spans="1:34" x14ac:dyDescent="0.25">
      <c r="A640" t="s">
        <v>1480</v>
      </c>
      <c r="B640" t="s">
        <v>1485</v>
      </c>
      <c r="D640" t="s">
        <v>1486</v>
      </c>
      <c r="E640">
        <v>34.5</v>
      </c>
      <c r="F640">
        <v>34.5</v>
      </c>
      <c r="G640">
        <v>9560.9204577802029</v>
      </c>
      <c r="H640">
        <v>-549</v>
      </c>
      <c r="I640">
        <v>256</v>
      </c>
      <c r="J640">
        <v>-1143</v>
      </c>
      <c r="K640">
        <v>-236</v>
      </c>
      <c r="L640">
        <v>-473</v>
      </c>
      <c r="M640">
        <v>11</v>
      </c>
      <c r="N640">
        <v>146</v>
      </c>
      <c r="O640">
        <v>11</v>
      </c>
      <c r="P640">
        <v>-721</v>
      </c>
      <c r="Q640">
        <v>-478</v>
      </c>
      <c r="R640">
        <v>-745</v>
      </c>
      <c r="S640">
        <v>-1389</v>
      </c>
      <c r="T640">
        <v>-722</v>
      </c>
      <c r="U640">
        <v>102</v>
      </c>
      <c r="V640">
        <v>-5789</v>
      </c>
      <c r="W640">
        <v>-5395</v>
      </c>
      <c r="X640">
        <v>-5599</v>
      </c>
      <c r="Y640">
        <v>-4645</v>
      </c>
      <c r="Z640">
        <v>-4641</v>
      </c>
      <c r="AH640" t="s">
        <v>577</v>
      </c>
    </row>
    <row r="641" spans="1:34" x14ac:dyDescent="0.25">
      <c r="A641" t="s">
        <v>1487</v>
      </c>
      <c r="B641" t="s">
        <v>1488</v>
      </c>
      <c r="D641" t="s">
        <v>1489</v>
      </c>
      <c r="E641">
        <v>13.8</v>
      </c>
      <c r="F641">
        <v>13.8</v>
      </c>
      <c r="G641">
        <v>4000.0000000000009</v>
      </c>
      <c r="H641">
        <v>130</v>
      </c>
      <c r="I641">
        <v>221</v>
      </c>
      <c r="J641">
        <v>258</v>
      </c>
      <c r="K641">
        <v>184</v>
      </c>
      <c r="L641">
        <v>100</v>
      </c>
      <c r="M641">
        <v>139</v>
      </c>
      <c r="N641">
        <v>211</v>
      </c>
      <c r="O641">
        <v>340</v>
      </c>
      <c r="P641">
        <v>334</v>
      </c>
      <c r="Q641">
        <v>264</v>
      </c>
      <c r="R641">
        <v>246</v>
      </c>
      <c r="S641">
        <v>140</v>
      </c>
      <c r="T641">
        <v>16</v>
      </c>
      <c r="U641">
        <v>65</v>
      </c>
      <c r="V641">
        <v>366</v>
      </c>
      <c r="W641">
        <v>-26</v>
      </c>
      <c r="X641">
        <v>-55</v>
      </c>
      <c r="Y641">
        <v>-9</v>
      </c>
      <c r="Z641">
        <v>117</v>
      </c>
      <c r="AH641" t="s">
        <v>577</v>
      </c>
    </row>
    <row r="642" spans="1:34" x14ac:dyDescent="0.25">
      <c r="A642" t="s">
        <v>1487</v>
      </c>
      <c r="B642" t="s">
        <v>1490</v>
      </c>
      <c r="D642" t="s">
        <v>1491</v>
      </c>
      <c r="E642">
        <v>13.8</v>
      </c>
      <c r="F642">
        <v>13.8</v>
      </c>
      <c r="G642">
        <v>4000.0000000000009</v>
      </c>
      <c r="H642">
        <v>330</v>
      </c>
      <c r="I642">
        <v>356</v>
      </c>
      <c r="J642">
        <v>993</v>
      </c>
      <c r="K642">
        <v>330</v>
      </c>
      <c r="L642">
        <v>464</v>
      </c>
      <c r="M642">
        <v>448</v>
      </c>
      <c r="N642">
        <v>361</v>
      </c>
      <c r="O642">
        <v>202</v>
      </c>
      <c r="P642">
        <v>-142</v>
      </c>
      <c r="Q642">
        <v>198</v>
      </c>
      <c r="R642">
        <v>179</v>
      </c>
      <c r="S642">
        <v>257</v>
      </c>
      <c r="T642">
        <v>227</v>
      </c>
      <c r="U642">
        <v>346</v>
      </c>
      <c r="V642">
        <v>387</v>
      </c>
      <c r="W642">
        <v>292</v>
      </c>
      <c r="X642">
        <v>-50</v>
      </c>
      <c r="Y642">
        <v>-99</v>
      </c>
      <c r="Z642">
        <v>-208</v>
      </c>
      <c r="AH642" t="s">
        <v>577</v>
      </c>
    </row>
    <row r="643" spans="1:34" x14ac:dyDescent="0.25">
      <c r="A643" t="s">
        <v>1492</v>
      </c>
      <c r="B643" t="s">
        <v>1493</v>
      </c>
      <c r="D643" t="s">
        <v>1494</v>
      </c>
      <c r="E643">
        <v>13.8</v>
      </c>
      <c r="F643">
        <v>13.8</v>
      </c>
      <c r="G643">
        <v>7170.6903433351517</v>
      </c>
      <c r="H643">
        <v>-203</v>
      </c>
      <c r="I643">
        <v>8</v>
      </c>
      <c r="J643">
        <v>-284</v>
      </c>
      <c r="K643">
        <v>-635</v>
      </c>
      <c r="L643">
        <v>-706</v>
      </c>
      <c r="M643">
        <v>-282</v>
      </c>
      <c r="N643">
        <v>-656</v>
      </c>
      <c r="O643">
        <v>-951</v>
      </c>
      <c r="P643">
        <v>-1196</v>
      </c>
      <c r="Q643">
        <v>-1224</v>
      </c>
      <c r="R643">
        <v>-1255</v>
      </c>
      <c r="S643">
        <v>-1092</v>
      </c>
      <c r="T643">
        <v>-1090</v>
      </c>
      <c r="U643">
        <v>-905</v>
      </c>
      <c r="V643">
        <v>-1291</v>
      </c>
      <c r="W643">
        <v>-1612</v>
      </c>
      <c r="X643">
        <v>-1727</v>
      </c>
      <c r="Y643">
        <v>-901</v>
      </c>
      <c r="Z643">
        <v>-1529</v>
      </c>
      <c r="AH643" t="s">
        <v>577</v>
      </c>
    </row>
    <row r="644" spans="1:34" x14ac:dyDescent="0.25">
      <c r="A644" t="s">
        <v>1492</v>
      </c>
      <c r="B644" t="s">
        <v>1495</v>
      </c>
      <c r="D644" t="s">
        <v>1496</v>
      </c>
      <c r="E644">
        <v>13.8</v>
      </c>
      <c r="F644">
        <v>13.8</v>
      </c>
      <c r="G644">
        <v>7000.0000000000009</v>
      </c>
      <c r="H644">
        <v>-55</v>
      </c>
      <c r="I644">
        <v>53</v>
      </c>
      <c r="J644">
        <v>-102</v>
      </c>
      <c r="K644">
        <v>-265</v>
      </c>
      <c r="L644">
        <v>-136</v>
      </c>
      <c r="M644">
        <v>-180</v>
      </c>
      <c r="N644">
        <v>-228</v>
      </c>
      <c r="O644">
        <v>-215</v>
      </c>
      <c r="P644">
        <v>-175</v>
      </c>
      <c r="Q644">
        <v>-163</v>
      </c>
      <c r="R644">
        <v>-334</v>
      </c>
      <c r="S644">
        <v>-97</v>
      </c>
      <c r="T644">
        <v>-272</v>
      </c>
      <c r="U644">
        <v>-470</v>
      </c>
      <c r="V644">
        <v>-646</v>
      </c>
      <c r="W644">
        <v>-617</v>
      </c>
      <c r="X644">
        <v>-742</v>
      </c>
      <c r="Y644">
        <v>-580</v>
      </c>
      <c r="Z644">
        <v>-802</v>
      </c>
      <c r="AH644" t="s">
        <v>577</v>
      </c>
    </row>
    <row r="645" spans="1:34" x14ac:dyDescent="0.25">
      <c r="A645" t="s">
        <v>1492</v>
      </c>
      <c r="B645" t="s">
        <v>1497</v>
      </c>
      <c r="D645" t="s">
        <v>1498</v>
      </c>
      <c r="E645">
        <v>34.5</v>
      </c>
      <c r="F645">
        <v>34.5</v>
      </c>
      <c r="G645">
        <v>7170.6903433351517</v>
      </c>
      <c r="H645">
        <v>-44</v>
      </c>
      <c r="I645">
        <v>-17</v>
      </c>
      <c r="J645">
        <v>259</v>
      </c>
      <c r="K645">
        <v>-9</v>
      </c>
      <c r="L645">
        <v>-22</v>
      </c>
      <c r="M645">
        <v>44</v>
      </c>
      <c r="N645">
        <v>-272</v>
      </c>
      <c r="O645">
        <v>-240</v>
      </c>
      <c r="P645">
        <v>-213</v>
      </c>
      <c r="Q645">
        <v>-116</v>
      </c>
      <c r="R645">
        <v>-184</v>
      </c>
      <c r="S645">
        <v>5</v>
      </c>
      <c r="T645">
        <v>-185</v>
      </c>
      <c r="U645">
        <v>227</v>
      </c>
      <c r="V645">
        <v>-318</v>
      </c>
      <c r="W645">
        <v>-290</v>
      </c>
      <c r="X645">
        <v>-465</v>
      </c>
      <c r="Y645">
        <v>-995</v>
      </c>
      <c r="Z645">
        <v>-1355</v>
      </c>
      <c r="AH645" t="s">
        <v>577</v>
      </c>
    </row>
    <row r="646" spans="1:34" x14ac:dyDescent="0.25">
      <c r="A646" t="s">
        <v>1492</v>
      </c>
      <c r="B646" t="s">
        <v>1499</v>
      </c>
      <c r="D646" t="s">
        <v>1500</v>
      </c>
      <c r="E646">
        <v>34.5</v>
      </c>
      <c r="F646">
        <v>34.5</v>
      </c>
      <c r="G646">
        <v>8963.3629291689394</v>
      </c>
      <c r="H646">
        <v>-173</v>
      </c>
      <c r="I646">
        <v>5</v>
      </c>
      <c r="J646">
        <v>-13</v>
      </c>
      <c r="K646">
        <v>-118</v>
      </c>
      <c r="L646">
        <v>-350</v>
      </c>
      <c r="M646">
        <v>-275</v>
      </c>
      <c r="N646">
        <v>-316</v>
      </c>
      <c r="O646">
        <v>-96</v>
      </c>
      <c r="P646">
        <v>-221</v>
      </c>
      <c r="Q646">
        <v>-426</v>
      </c>
      <c r="R646">
        <v>-478</v>
      </c>
      <c r="S646">
        <v>-395</v>
      </c>
      <c r="T646">
        <v>-762</v>
      </c>
      <c r="U646">
        <v>-665</v>
      </c>
      <c r="V646">
        <v>-829</v>
      </c>
      <c r="W646">
        <v>-4460</v>
      </c>
      <c r="X646">
        <v>-4805</v>
      </c>
      <c r="Y646">
        <v>-4353</v>
      </c>
      <c r="Z646">
        <v>-4170</v>
      </c>
      <c r="AH646" t="s">
        <v>577</v>
      </c>
    </row>
    <row r="647" spans="1:34" x14ac:dyDescent="0.25">
      <c r="A647" t="s">
        <v>1501</v>
      </c>
      <c r="B647" t="s">
        <v>1502</v>
      </c>
      <c r="D647" t="s">
        <v>1503</v>
      </c>
      <c r="E647">
        <v>13.8</v>
      </c>
      <c r="F647">
        <v>13.8</v>
      </c>
      <c r="G647">
        <v>10000</v>
      </c>
      <c r="H647">
        <v>-365</v>
      </c>
      <c r="I647">
        <v>-214</v>
      </c>
      <c r="J647">
        <v>-413</v>
      </c>
      <c r="K647">
        <v>-537</v>
      </c>
      <c r="L647">
        <v>-347</v>
      </c>
      <c r="M647">
        <v>-655</v>
      </c>
      <c r="N647">
        <v>-340</v>
      </c>
      <c r="O647">
        <v>-197</v>
      </c>
      <c r="P647">
        <v>-475</v>
      </c>
      <c r="Q647">
        <v>-588</v>
      </c>
      <c r="R647">
        <v>-400</v>
      </c>
      <c r="S647">
        <v>-731</v>
      </c>
      <c r="T647">
        <v>-655</v>
      </c>
      <c r="U647">
        <v>-926</v>
      </c>
      <c r="V647">
        <v>-718</v>
      </c>
      <c r="W647">
        <v>-148</v>
      </c>
      <c r="X647">
        <v>-1046</v>
      </c>
      <c r="Y647">
        <v>-761</v>
      </c>
      <c r="Z647">
        <v>-986</v>
      </c>
      <c r="AH647" t="s">
        <v>577</v>
      </c>
    </row>
    <row r="648" spans="1:34" x14ac:dyDescent="0.25">
      <c r="A648" t="s">
        <v>1501</v>
      </c>
      <c r="B648" t="s">
        <v>1504</v>
      </c>
      <c r="D648" t="s">
        <v>1505</v>
      </c>
      <c r="E648">
        <v>13.8</v>
      </c>
      <c r="F648">
        <v>13.8</v>
      </c>
      <c r="G648">
        <v>10000</v>
      </c>
      <c r="H648">
        <v>189</v>
      </c>
      <c r="I648">
        <v>718</v>
      </c>
      <c r="J648">
        <v>475</v>
      </c>
      <c r="K648">
        <v>135</v>
      </c>
      <c r="L648">
        <v>569</v>
      </c>
      <c r="M648">
        <v>169</v>
      </c>
      <c r="N648">
        <v>512</v>
      </c>
      <c r="O648">
        <v>681</v>
      </c>
      <c r="P648">
        <v>454</v>
      </c>
      <c r="Q648">
        <v>264</v>
      </c>
      <c r="R648">
        <v>475</v>
      </c>
      <c r="S648">
        <v>-121</v>
      </c>
      <c r="T648">
        <v>28</v>
      </c>
      <c r="U648">
        <v>228</v>
      </c>
      <c r="V648">
        <v>-109</v>
      </c>
      <c r="W648">
        <v>1458</v>
      </c>
      <c r="X648">
        <v>-884</v>
      </c>
      <c r="Y648">
        <v>-128</v>
      </c>
      <c r="Z648">
        <v>-642</v>
      </c>
      <c r="AH648" t="s">
        <v>577</v>
      </c>
    </row>
    <row r="649" spans="1:34" x14ac:dyDescent="0.25">
      <c r="A649" t="s">
        <v>1501</v>
      </c>
      <c r="B649" t="s">
        <v>1506</v>
      </c>
      <c r="D649" t="s">
        <v>1507</v>
      </c>
      <c r="E649">
        <v>13.8</v>
      </c>
      <c r="F649">
        <v>13.8</v>
      </c>
      <c r="G649">
        <v>14300</v>
      </c>
      <c r="H649">
        <v>1014</v>
      </c>
      <c r="I649">
        <v>742</v>
      </c>
      <c r="J649">
        <v>975</v>
      </c>
      <c r="K649">
        <v>785</v>
      </c>
      <c r="L649">
        <v>998</v>
      </c>
      <c r="M649">
        <v>1095</v>
      </c>
      <c r="N649">
        <v>1037</v>
      </c>
      <c r="O649">
        <v>344</v>
      </c>
      <c r="P649">
        <v>983</v>
      </c>
      <c r="Q649">
        <v>976</v>
      </c>
      <c r="R649">
        <v>-5</v>
      </c>
      <c r="S649">
        <v>552</v>
      </c>
      <c r="T649">
        <v>164</v>
      </c>
      <c r="U649">
        <v>837</v>
      </c>
      <c r="V649">
        <v>662</v>
      </c>
      <c r="W649">
        <v>1339</v>
      </c>
      <c r="X649">
        <v>363</v>
      </c>
      <c r="Y649">
        <v>476</v>
      </c>
      <c r="Z649">
        <v>127</v>
      </c>
      <c r="AH649" t="s">
        <v>577</v>
      </c>
    </row>
    <row r="650" spans="1:34" x14ac:dyDescent="0.25">
      <c r="A650" t="s">
        <v>1501</v>
      </c>
      <c r="B650" t="s">
        <v>1508</v>
      </c>
      <c r="D650" t="s">
        <v>1509</v>
      </c>
      <c r="E650">
        <v>34.5</v>
      </c>
      <c r="F650">
        <v>34.5</v>
      </c>
      <c r="G650">
        <v>12000</v>
      </c>
      <c r="H650">
        <v>892</v>
      </c>
      <c r="I650">
        <v>1054</v>
      </c>
      <c r="J650">
        <v>1501</v>
      </c>
      <c r="K650">
        <v>1200</v>
      </c>
      <c r="L650">
        <v>763</v>
      </c>
      <c r="M650">
        <v>1031</v>
      </c>
      <c r="N650">
        <v>258</v>
      </c>
      <c r="O650">
        <v>2</v>
      </c>
      <c r="P650">
        <v>-224</v>
      </c>
      <c r="Q650">
        <v>494</v>
      </c>
      <c r="R650">
        <v>769</v>
      </c>
      <c r="S650">
        <v>315</v>
      </c>
      <c r="T650">
        <v>86</v>
      </c>
      <c r="U650">
        <v>633</v>
      </c>
      <c r="V650">
        <v>155</v>
      </c>
      <c r="W650">
        <v>2789</v>
      </c>
      <c r="X650">
        <v>-253</v>
      </c>
      <c r="Y650">
        <v>597</v>
      </c>
      <c r="Z650">
        <v>90</v>
      </c>
      <c r="AH650" t="s">
        <v>577</v>
      </c>
    </row>
    <row r="651" spans="1:34" x14ac:dyDescent="0.25">
      <c r="A651" t="s">
        <v>1501</v>
      </c>
      <c r="B651" t="s">
        <v>1510</v>
      </c>
      <c r="D651" t="s">
        <v>1511</v>
      </c>
      <c r="E651">
        <v>34.5</v>
      </c>
      <c r="F651">
        <v>34.5</v>
      </c>
      <c r="G651">
        <v>8000</v>
      </c>
      <c r="H651">
        <v>-81</v>
      </c>
      <c r="I651">
        <v>-118</v>
      </c>
      <c r="J651">
        <v>-147</v>
      </c>
      <c r="K651">
        <v>-109</v>
      </c>
      <c r="L651">
        <v>-36</v>
      </c>
      <c r="M651">
        <v>-128</v>
      </c>
      <c r="N651">
        <v>-335</v>
      </c>
      <c r="O651">
        <v>-322</v>
      </c>
      <c r="P651">
        <v>-452</v>
      </c>
      <c r="Q651">
        <v>-495</v>
      </c>
      <c r="R651">
        <v>-549</v>
      </c>
      <c r="S651">
        <v>-707</v>
      </c>
      <c r="T651">
        <v>-352</v>
      </c>
      <c r="U651">
        <v>-431</v>
      </c>
      <c r="V651">
        <v>-625</v>
      </c>
      <c r="W651">
        <v>-457</v>
      </c>
      <c r="X651">
        <v>-729</v>
      </c>
      <c r="Y651">
        <v>-820</v>
      </c>
      <c r="Z651">
        <v>-1023</v>
      </c>
      <c r="AH651" t="s">
        <v>577</v>
      </c>
    </row>
    <row r="652" spans="1:34" x14ac:dyDescent="0.25">
      <c r="A652" t="s">
        <v>1501</v>
      </c>
      <c r="B652" t="s">
        <v>1512</v>
      </c>
      <c r="D652" t="s">
        <v>1513</v>
      </c>
      <c r="E652">
        <v>34.5</v>
      </c>
      <c r="F652">
        <v>34.5</v>
      </c>
      <c r="G652">
        <v>12000</v>
      </c>
      <c r="H652">
        <v>933</v>
      </c>
      <c r="I652">
        <v>1152</v>
      </c>
      <c r="J652">
        <v>920</v>
      </c>
      <c r="K652">
        <v>650</v>
      </c>
      <c r="L652">
        <v>719</v>
      </c>
      <c r="M652">
        <v>556</v>
      </c>
      <c r="N652">
        <v>518</v>
      </c>
      <c r="O652">
        <v>4</v>
      </c>
      <c r="P652">
        <v>804</v>
      </c>
      <c r="Q652">
        <v>518</v>
      </c>
      <c r="R652">
        <v>583</v>
      </c>
      <c r="S652">
        <v>-57</v>
      </c>
      <c r="T652">
        <v>513</v>
      </c>
      <c r="U652">
        <v>929</v>
      </c>
      <c r="V652">
        <v>114</v>
      </c>
      <c r="W652">
        <v>1630</v>
      </c>
      <c r="X652">
        <v>-560</v>
      </c>
      <c r="Y652">
        <v>132</v>
      </c>
      <c r="Z652">
        <v>-452</v>
      </c>
      <c r="AH652" t="s">
        <v>577</v>
      </c>
    </row>
    <row r="653" spans="1:34" x14ac:dyDescent="0.25">
      <c r="A653" t="s">
        <v>1514</v>
      </c>
      <c r="B653" t="s">
        <v>1515</v>
      </c>
      <c r="D653" t="s">
        <v>1516</v>
      </c>
      <c r="E653">
        <v>13.8</v>
      </c>
      <c r="F653">
        <v>13.8</v>
      </c>
      <c r="G653">
        <v>5736.5522746681208</v>
      </c>
      <c r="H653">
        <v>-249</v>
      </c>
      <c r="I653">
        <v>-76</v>
      </c>
      <c r="J653">
        <v>-235</v>
      </c>
      <c r="K653">
        <v>-377</v>
      </c>
      <c r="L653">
        <v>-543</v>
      </c>
      <c r="M653">
        <v>-616</v>
      </c>
      <c r="N653">
        <v>-676</v>
      </c>
      <c r="O653">
        <v>-530</v>
      </c>
      <c r="P653">
        <v>-724</v>
      </c>
      <c r="Q653">
        <v>-773</v>
      </c>
      <c r="R653">
        <v>-777</v>
      </c>
      <c r="S653">
        <v>-831</v>
      </c>
      <c r="T653">
        <v>-1169</v>
      </c>
      <c r="U653">
        <v>-504</v>
      </c>
      <c r="V653">
        <v>-927</v>
      </c>
      <c r="W653">
        <v>-859</v>
      </c>
      <c r="X653">
        <v>-1136</v>
      </c>
      <c r="Y653">
        <v>-956</v>
      </c>
      <c r="Z653">
        <v>-1489</v>
      </c>
      <c r="AH653" t="s">
        <v>577</v>
      </c>
    </row>
    <row r="654" spans="1:34" x14ac:dyDescent="0.25">
      <c r="A654" t="s">
        <v>1514</v>
      </c>
      <c r="B654" t="s">
        <v>1517</v>
      </c>
      <c r="D654" t="s">
        <v>1518</v>
      </c>
      <c r="E654">
        <v>13.8</v>
      </c>
      <c r="F654">
        <v>13.8</v>
      </c>
      <c r="G654">
        <v>6000</v>
      </c>
      <c r="H654">
        <v>-48</v>
      </c>
      <c r="I654">
        <v>242</v>
      </c>
      <c r="J654">
        <v>132</v>
      </c>
      <c r="K654">
        <v>43</v>
      </c>
      <c r="L654">
        <v>45</v>
      </c>
      <c r="M654">
        <v>87</v>
      </c>
      <c r="N654">
        <v>141</v>
      </c>
      <c r="O654">
        <v>147</v>
      </c>
      <c r="P654">
        <v>223</v>
      </c>
      <c r="Q654">
        <v>46</v>
      </c>
      <c r="R654">
        <v>-19</v>
      </c>
      <c r="S654">
        <v>-131</v>
      </c>
      <c r="T654">
        <v>-94</v>
      </c>
      <c r="U654">
        <v>39</v>
      </c>
      <c r="V654">
        <v>25</v>
      </c>
      <c r="W654">
        <v>-108</v>
      </c>
      <c r="X654">
        <v>-271</v>
      </c>
      <c r="Y654">
        <v>-823</v>
      </c>
      <c r="Z654">
        <v>-434</v>
      </c>
      <c r="AH654" t="s">
        <v>577</v>
      </c>
    </row>
    <row r="655" spans="1:34" x14ac:dyDescent="0.25">
      <c r="A655" t="s">
        <v>1514</v>
      </c>
      <c r="B655" t="s">
        <v>1519</v>
      </c>
      <c r="D655" t="s">
        <v>1520</v>
      </c>
      <c r="E655">
        <v>34.5</v>
      </c>
      <c r="F655">
        <v>34.5</v>
      </c>
      <c r="G655">
        <v>7000.0000000000009</v>
      </c>
      <c r="H655">
        <v>-313</v>
      </c>
      <c r="I655">
        <v>7</v>
      </c>
      <c r="J655">
        <v>-413</v>
      </c>
      <c r="K655">
        <v>-453</v>
      </c>
      <c r="L655">
        <v>-974</v>
      </c>
      <c r="M655">
        <v>-683</v>
      </c>
      <c r="N655">
        <v>-1056</v>
      </c>
      <c r="O655">
        <v>-1014</v>
      </c>
      <c r="P655">
        <v>-1039</v>
      </c>
      <c r="Q655">
        <v>-1149</v>
      </c>
      <c r="R655">
        <v>-1010</v>
      </c>
      <c r="S655">
        <v>-1456</v>
      </c>
      <c r="T655">
        <v>-1145</v>
      </c>
      <c r="U655">
        <v>-884</v>
      </c>
      <c r="V655">
        <v>-1219</v>
      </c>
      <c r="W655">
        <v>-1173</v>
      </c>
      <c r="X655">
        <v>-1597</v>
      </c>
      <c r="Y655">
        <v>-4782</v>
      </c>
      <c r="Z655">
        <v>-5805</v>
      </c>
      <c r="AH655" t="s">
        <v>577</v>
      </c>
    </row>
    <row r="656" spans="1:34" x14ac:dyDescent="0.25">
      <c r="A656" t="s">
        <v>1521</v>
      </c>
      <c r="B656" t="s">
        <v>1522</v>
      </c>
      <c r="D656" t="s">
        <v>1523</v>
      </c>
      <c r="E656">
        <v>13.8</v>
      </c>
      <c r="F656">
        <v>13.8</v>
      </c>
      <c r="G656">
        <v>9300</v>
      </c>
      <c r="H656">
        <v>1083</v>
      </c>
      <c r="I656">
        <v>1038</v>
      </c>
      <c r="J656">
        <v>1014</v>
      </c>
      <c r="K656">
        <v>1117</v>
      </c>
      <c r="L656">
        <v>926</v>
      </c>
      <c r="M656">
        <v>957</v>
      </c>
      <c r="N656">
        <v>806</v>
      </c>
      <c r="O656">
        <v>1024</v>
      </c>
      <c r="P656">
        <v>1063</v>
      </c>
      <c r="Q656">
        <v>1199</v>
      </c>
      <c r="R656">
        <v>1193</v>
      </c>
      <c r="S656">
        <v>581</v>
      </c>
      <c r="T656">
        <v>659</v>
      </c>
      <c r="U656">
        <v>159</v>
      </c>
      <c r="V656">
        <v>551</v>
      </c>
      <c r="W656">
        <v>476</v>
      </c>
      <c r="X656">
        <v>641</v>
      </c>
      <c r="Y656">
        <v>597</v>
      </c>
      <c r="Z656">
        <v>236</v>
      </c>
      <c r="AH656" t="s">
        <v>577</v>
      </c>
    </row>
    <row r="657" spans="1:34" x14ac:dyDescent="0.25">
      <c r="A657" t="s">
        <v>1521</v>
      </c>
      <c r="B657" t="s">
        <v>1524</v>
      </c>
      <c r="D657" t="s">
        <v>1525</v>
      </c>
      <c r="E657">
        <v>13.8</v>
      </c>
      <c r="F657">
        <v>13.8</v>
      </c>
      <c r="G657">
        <v>7000.0000000000009</v>
      </c>
      <c r="AH657" t="s">
        <v>577</v>
      </c>
    </row>
    <row r="658" spans="1:34" x14ac:dyDescent="0.25">
      <c r="A658" t="s">
        <v>1521</v>
      </c>
      <c r="B658" t="s">
        <v>1526</v>
      </c>
      <c r="D658" t="s">
        <v>1527</v>
      </c>
      <c r="E658">
        <v>34.5</v>
      </c>
      <c r="F658">
        <v>34.5</v>
      </c>
      <c r="G658">
        <v>5999.9999999999991</v>
      </c>
      <c r="H658">
        <v>448</v>
      </c>
      <c r="I658">
        <v>898</v>
      </c>
      <c r="J658">
        <v>376</v>
      </c>
      <c r="K658">
        <v>47</v>
      </c>
      <c r="L658">
        <v>6</v>
      </c>
      <c r="M658">
        <v>54</v>
      </c>
      <c r="N658">
        <v>28</v>
      </c>
      <c r="O658">
        <v>37</v>
      </c>
      <c r="P658">
        <v>8</v>
      </c>
      <c r="Q658">
        <v>61</v>
      </c>
      <c r="R658">
        <v>160</v>
      </c>
      <c r="S658">
        <v>6</v>
      </c>
      <c r="T658">
        <v>212</v>
      </c>
      <c r="U658">
        <v>1084</v>
      </c>
      <c r="V658">
        <v>29</v>
      </c>
      <c r="W658">
        <v>113</v>
      </c>
      <c r="X658">
        <v>84</v>
      </c>
      <c r="Y658">
        <v>47</v>
      </c>
      <c r="Z658">
        <v>2</v>
      </c>
      <c r="AH658" t="s">
        <v>577</v>
      </c>
    </row>
    <row r="659" spans="1:34" x14ac:dyDescent="0.25">
      <c r="A659" t="s">
        <v>1528</v>
      </c>
      <c r="B659" t="s">
        <v>1529</v>
      </c>
      <c r="D659" t="s">
        <v>1530</v>
      </c>
      <c r="E659">
        <v>138</v>
      </c>
      <c r="F659">
        <v>34.5</v>
      </c>
      <c r="G659">
        <v>10000</v>
      </c>
      <c r="H659">
        <v>-1398</v>
      </c>
      <c r="I659">
        <v>-712</v>
      </c>
      <c r="J659">
        <v>-1950</v>
      </c>
      <c r="K659">
        <v>-6250</v>
      </c>
      <c r="L659">
        <v>-7037</v>
      </c>
      <c r="M659">
        <v>-6429</v>
      </c>
      <c r="N659">
        <v>-5177</v>
      </c>
      <c r="O659">
        <v>-5838</v>
      </c>
      <c r="P659">
        <v>-6011</v>
      </c>
      <c r="Q659">
        <v>-6108</v>
      </c>
      <c r="R659">
        <v>-5924</v>
      </c>
      <c r="S659">
        <v>-6605</v>
      </c>
      <c r="T659">
        <v>-6432</v>
      </c>
      <c r="U659">
        <v>-6814</v>
      </c>
      <c r="V659">
        <v>-6786</v>
      </c>
      <c r="W659">
        <v>-6542</v>
      </c>
      <c r="X659">
        <v>-6544</v>
      </c>
      <c r="Y659">
        <v>-5415</v>
      </c>
      <c r="Z659">
        <v>-4715</v>
      </c>
      <c r="AH659" t="s">
        <v>577</v>
      </c>
    </row>
    <row r="660" spans="1:34" x14ac:dyDescent="0.25">
      <c r="A660" t="s">
        <v>1528</v>
      </c>
      <c r="B660" t="s">
        <v>1531</v>
      </c>
      <c r="D660" t="s">
        <v>1532</v>
      </c>
      <c r="E660">
        <v>138</v>
      </c>
      <c r="F660">
        <v>34.5</v>
      </c>
      <c r="G660">
        <v>10000</v>
      </c>
      <c r="H660">
        <v>-1553</v>
      </c>
      <c r="I660">
        <v>-1170</v>
      </c>
      <c r="J660">
        <v>-1218</v>
      </c>
      <c r="K660">
        <v>-73</v>
      </c>
      <c r="L660">
        <v>-254</v>
      </c>
      <c r="M660">
        <v>-998</v>
      </c>
      <c r="N660">
        <v>-198</v>
      </c>
      <c r="O660">
        <v>-1765</v>
      </c>
      <c r="P660">
        <v>-2014</v>
      </c>
      <c r="Q660">
        <v>-2031</v>
      </c>
      <c r="R660">
        <v>-1925</v>
      </c>
      <c r="S660">
        <v>-1945</v>
      </c>
      <c r="T660">
        <v>-1410</v>
      </c>
      <c r="U660">
        <v>-791</v>
      </c>
      <c r="V660">
        <v>-1170</v>
      </c>
      <c r="W660">
        <v>-1313</v>
      </c>
      <c r="X660">
        <v>-1603</v>
      </c>
      <c r="Y660">
        <v>-736</v>
      </c>
      <c r="Z660">
        <v>-1103</v>
      </c>
      <c r="AH660" t="s">
        <v>577</v>
      </c>
    </row>
    <row r="661" spans="1:34" x14ac:dyDescent="0.25">
      <c r="A661" t="s">
        <v>1528</v>
      </c>
      <c r="B661" t="s">
        <v>1533</v>
      </c>
      <c r="D661" t="s">
        <v>1534</v>
      </c>
      <c r="E661">
        <v>138</v>
      </c>
      <c r="F661">
        <v>34.5</v>
      </c>
      <c r="G661">
        <v>10000</v>
      </c>
      <c r="H661">
        <v>-753</v>
      </c>
      <c r="I661">
        <v>-239</v>
      </c>
      <c r="J661">
        <v>-2937</v>
      </c>
      <c r="K661">
        <v>-5564</v>
      </c>
      <c r="L661">
        <v>-5474</v>
      </c>
      <c r="M661">
        <v>-5035</v>
      </c>
      <c r="N661">
        <v>-5069</v>
      </c>
      <c r="O661">
        <v>-4510</v>
      </c>
      <c r="P661">
        <v>-5476</v>
      </c>
      <c r="Q661">
        <v>-5589</v>
      </c>
      <c r="R661">
        <v>-5149</v>
      </c>
      <c r="S661">
        <v>-4998</v>
      </c>
      <c r="T661">
        <v>-4224</v>
      </c>
      <c r="U661">
        <v>-5233</v>
      </c>
      <c r="V661">
        <v>-5215</v>
      </c>
      <c r="W661">
        <v>-4955</v>
      </c>
      <c r="X661">
        <v>-5327</v>
      </c>
      <c r="Y661">
        <v>-4660</v>
      </c>
      <c r="Z661">
        <v>-5018</v>
      </c>
      <c r="AH661" t="s">
        <v>577</v>
      </c>
    </row>
    <row r="662" spans="1:34" x14ac:dyDescent="0.25">
      <c r="A662" t="s">
        <v>1528</v>
      </c>
      <c r="B662" t="s">
        <v>1535</v>
      </c>
      <c r="D662" t="s">
        <v>1536</v>
      </c>
      <c r="E662">
        <v>138</v>
      </c>
      <c r="F662">
        <v>34.5</v>
      </c>
      <c r="G662">
        <v>10000</v>
      </c>
      <c r="H662">
        <v>293</v>
      </c>
      <c r="I662">
        <v>1087</v>
      </c>
      <c r="J662">
        <v>-802</v>
      </c>
      <c r="K662">
        <v>-1000</v>
      </c>
      <c r="L662">
        <v>-1241</v>
      </c>
      <c r="M662">
        <v>539</v>
      </c>
      <c r="N662">
        <v>-492</v>
      </c>
      <c r="O662">
        <v>-830</v>
      </c>
      <c r="P662">
        <v>-707</v>
      </c>
      <c r="Q662">
        <v>-770</v>
      </c>
      <c r="R662">
        <v>-776</v>
      </c>
      <c r="S662">
        <v>-936</v>
      </c>
      <c r="T662">
        <v>-361</v>
      </c>
      <c r="U662">
        <v>-409</v>
      </c>
      <c r="V662">
        <v>-1212</v>
      </c>
      <c r="W662">
        <v>-919</v>
      </c>
      <c r="X662">
        <v>-1107</v>
      </c>
      <c r="Y662">
        <v>-429</v>
      </c>
      <c r="Z662">
        <v>-1002</v>
      </c>
      <c r="AH662" t="s">
        <v>577</v>
      </c>
    </row>
    <row r="663" spans="1:34" x14ac:dyDescent="0.25">
      <c r="A663" t="s">
        <v>1537</v>
      </c>
      <c r="B663" t="s">
        <v>1538</v>
      </c>
      <c r="C663">
        <v>4575</v>
      </c>
      <c r="D663" t="s">
        <v>1539</v>
      </c>
      <c r="E663">
        <v>13.8</v>
      </c>
      <c r="F663">
        <v>13.8</v>
      </c>
      <c r="G663">
        <v>11000</v>
      </c>
      <c r="H663">
        <v>-117</v>
      </c>
      <c r="I663">
        <v>14</v>
      </c>
      <c r="J663">
        <v>18</v>
      </c>
      <c r="K663">
        <v>47</v>
      </c>
      <c r="L663">
        <v>66</v>
      </c>
      <c r="M663">
        <v>15</v>
      </c>
      <c r="N663">
        <v>1</v>
      </c>
      <c r="O663">
        <v>27</v>
      </c>
      <c r="P663">
        <v>71</v>
      </c>
      <c r="Q663">
        <v>25</v>
      </c>
      <c r="R663">
        <v>128</v>
      </c>
      <c r="S663">
        <v>14</v>
      </c>
      <c r="T663">
        <v>48</v>
      </c>
      <c r="U663">
        <v>48</v>
      </c>
      <c r="V663">
        <v>10</v>
      </c>
      <c r="W663">
        <v>59</v>
      </c>
      <c r="X663">
        <v>50</v>
      </c>
      <c r="Y663">
        <v>11</v>
      </c>
      <c r="Z663">
        <v>27</v>
      </c>
      <c r="AH663" t="s">
        <v>577</v>
      </c>
    </row>
    <row r="664" spans="1:34" x14ac:dyDescent="0.25">
      <c r="A664" t="s">
        <v>1537</v>
      </c>
      <c r="B664" t="s">
        <v>1540</v>
      </c>
      <c r="C664">
        <v>4575</v>
      </c>
      <c r="D664" t="s">
        <v>1541</v>
      </c>
      <c r="E664">
        <v>13.8</v>
      </c>
      <c r="F664">
        <v>13.8</v>
      </c>
      <c r="G664">
        <v>10038.966480669211</v>
      </c>
      <c r="H664">
        <v>156</v>
      </c>
      <c r="I664">
        <v>402</v>
      </c>
      <c r="J664">
        <v>174</v>
      </c>
      <c r="K664">
        <v>602</v>
      </c>
      <c r="L664">
        <v>139</v>
      </c>
      <c r="M664">
        <v>-256</v>
      </c>
      <c r="N664">
        <v>52</v>
      </c>
      <c r="O664">
        <v>-274</v>
      </c>
      <c r="P664">
        <v>-512</v>
      </c>
      <c r="Q664">
        <v>-560</v>
      </c>
      <c r="R664">
        <v>-663</v>
      </c>
      <c r="S664">
        <v>-668</v>
      </c>
      <c r="T664">
        <v>-536</v>
      </c>
      <c r="U664">
        <v>-596</v>
      </c>
      <c r="V664">
        <v>-650</v>
      </c>
      <c r="W664">
        <v>-508</v>
      </c>
      <c r="X664">
        <v>-517</v>
      </c>
      <c r="Y664">
        <v>-628</v>
      </c>
      <c r="Z664">
        <v>-703</v>
      </c>
      <c r="AH664" t="s">
        <v>577</v>
      </c>
    </row>
    <row r="665" spans="1:34" x14ac:dyDescent="0.25">
      <c r="A665" t="s">
        <v>1537</v>
      </c>
      <c r="B665" t="s">
        <v>1542</v>
      </c>
      <c r="C665">
        <v>4575</v>
      </c>
      <c r="D665" t="s">
        <v>1543</v>
      </c>
      <c r="E665">
        <v>13.8</v>
      </c>
      <c r="F665">
        <v>13.8</v>
      </c>
      <c r="G665">
        <v>10038.966480669211</v>
      </c>
      <c r="H665">
        <v>866</v>
      </c>
      <c r="I665">
        <v>937</v>
      </c>
      <c r="J665">
        <v>1415</v>
      </c>
      <c r="K665">
        <v>1016</v>
      </c>
      <c r="L665">
        <v>-3</v>
      </c>
      <c r="M665">
        <v>-4</v>
      </c>
      <c r="N665">
        <v>-4</v>
      </c>
      <c r="O665">
        <v>1321</v>
      </c>
      <c r="P665">
        <v>1895</v>
      </c>
      <c r="Q665">
        <v>390</v>
      </c>
      <c r="R665">
        <v>918</v>
      </c>
      <c r="S665">
        <v>474</v>
      </c>
      <c r="T665">
        <v>853</v>
      </c>
      <c r="U665">
        <v>915</v>
      </c>
      <c r="V665">
        <v>729</v>
      </c>
      <c r="W665">
        <v>1073</v>
      </c>
      <c r="X665">
        <v>-544</v>
      </c>
      <c r="Y665">
        <v>296</v>
      </c>
      <c r="Z665">
        <v>-881</v>
      </c>
      <c r="AH665" t="s">
        <v>577</v>
      </c>
    </row>
    <row r="666" spans="1:34" x14ac:dyDescent="0.25">
      <c r="A666" t="s">
        <v>1537</v>
      </c>
      <c r="B666" t="s">
        <v>1544</v>
      </c>
      <c r="C666">
        <v>4575</v>
      </c>
      <c r="D666" t="s">
        <v>1545</v>
      </c>
      <c r="E666">
        <v>13.8</v>
      </c>
      <c r="F666">
        <v>13.8</v>
      </c>
      <c r="G666">
        <v>10000</v>
      </c>
      <c r="H666">
        <v>16</v>
      </c>
      <c r="I666">
        <v>1003</v>
      </c>
      <c r="J666">
        <v>1123</v>
      </c>
      <c r="K666">
        <v>658</v>
      </c>
      <c r="L666">
        <v>187</v>
      </c>
      <c r="M666">
        <v>516</v>
      </c>
      <c r="N666">
        <v>566</v>
      </c>
      <c r="O666">
        <v>996</v>
      </c>
      <c r="P666">
        <v>1440</v>
      </c>
      <c r="Q666">
        <v>156</v>
      </c>
      <c r="R666">
        <v>-552</v>
      </c>
      <c r="S666">
        <v>-1194</v>
      </c>
      <c r="T666">
        <v>-599</v>
      </c>
      <c r="U666">
        <v>-350</v>
      </c>
      <c r="V666">
        <v>-180</v>
      </c>
      <c r="W666">
        <v>-151</v>
      </c>
      <c r="X666">
        <v>-1202</v>
      </c>
      <c r="Y666">
        <v>-529</v>
      </c>
      <c r="Z666">
        <v>-1472</v>
      </c>
      <c r="AH666" t="s">
        <v>577</v>
      </c>
    </row>
    <row r="667" spans="1:34" x14ac:dyDescent="0.25">
      <c r="A667" t="s">
        <v>1537</v>
      </c>
      <c r="B667" t="s">
        <v>1546</v>
      </c>
      <c r="C667">
        <v>4575</v>
      </c>
      <c r="D667" t="s">
        <v>1547</v>
      </c>
      <c r="E667">
        <v>13.8</v>
      </c>
      <c r="F667">
        <v>13.8</v>
      </c>
      <c r="G667">
        <v>10038.966480669211</v>
      </c>
      <c r="H667">
        <v>-601</v>
      </c>
      <c r="I667">
        <v>-216</v>
      </c>
      <c r="J667">
        <v>-368</v>
      </c>
      <c r="K667">
        <v>-490</v>
      </c>
      <c r="L667">
        <v>-510</v>
      </c>
      <c r="M667">
        <v>-518</v>
      </c>
      <c r="N667">
        <v>-329</v>
      </c>
      <c r="O667">
        <v>408</v>
      </c>
      <c r="P667">
        <v>188</v>
      </c>
      <c r="Q667">
        <v>145</v>
      </c>
      <c r="R667">
        <v>-1342</v>
      </c>
      <c r="S667">
        <v>-1237</v>
      </c>
      <c r="T667">
        <v>-923</v>
      </c>
      <c r="U667">
        <v>-1061</v>
      </c>
      <c r="V667">
        <v>-1119</v>
      </c>
      <c r="W667">
        <v>-893</v>
      </c>
      <c r="X667">
        <v>-1365</v>
      </c>
      <c r="Y667">
        <v>-991</v>
      </c>
      <c r="Z667">
        <v>-825</v>
      </c>
      <c r="AH667" t="s">
        <v>577</v>
      </c>
    </row>
    <row r="668" spans="1:34" x14ac:dyDescent="0.25">
      <c r="A668" t="s">
        <v>1537</v>
      </c>
      <c r="B668" t="s">
        <v>1548</v>
      </c>
      <c r="C668">
        <v>4575</v>
      </c>
      <c r="D668" t="s">
        <v>1549</v>
      </c>
      <c r="E668">
        <v>13.8</v>
      </c>
      <c r="F668">
        <v>13.8</v>
      </c>
      <c r="G668">
        <v>10000</v>
      </c>
      <c r="H668">
        <v>0</v>
      </c>
      <c r="I668">
        <v>0</v>
      </c>
      <c r="J668">
        <v>0</v>
      </c>
      <c r="K668">
        <v>0</v>
      </c>
      <c r="L668">
        <v>97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H668" t="s">
        <v>577</v>
      </c>
    </row>
    <row r="669" spans="1:34" x14ac:dyDescent="0.25">
      <c r="A669" t="s">
        <v>1537</v>
      </c>
      <c r="B669" t="s">
        <v>1550</v>
      </c>
      <c r="C669">
        <v>4575</v>
      </c>
      <c r="D669" t="s">
        <v>1551</v>
      </c>
      <c r="E669">
        <v>13.8</v>
      </c>
      <c r="F669">
        <v>13.8</v>
      </c>
      <c r="G669">
        <v>10000</v>
      </c>
      <c r="H669">
        <v>895</v>
      </c>
      <c r="I669">
        <v>912</v>
      </c>
      <c r="J669">
        <v>378</v>
      </c>
      <c r="K669">
        <v>1029</v>
      </c>
      <c r="L669">
        <v>899</v>
      </c>
      <c r="M669">
        <v>5</v>
      </c>
      <c r="N669">
        <v>433</v>
      </c>
      <c r="O669">
        <v>1402</v>
      </c>
      <c r="P669">
        <v>156</v>
      </c>
      <c r="Q669">
        <v>1408</v>
      </c>
      <c r="R669">
        <v>331</v>
      </c>
      <c r="S669">
        <v>206</v>
      </c>
      <c r="T669">
        <v>230</v>
      </c>
      <c r="U669">
        <v>629</v>
      </c>
      <c r="V669">
        <v>243</v>
      </c>
      <c r="W669">
        <v>570</v>
      </c>
      <c r="X669">
        <v>-716</v>
      </c>
      <c r="Y669">
        <v>118</v>
      </c>
      <c r="Z669">
        <v>-1094</v>
      </c>
      <c r="AH669" t="s">
        <v>577</v>
      </c>
    </row>
    <row r="670" spans="1:34" x14ac:dyDescent="0.25">
      <c r="A670" t="s">
        <v>1537</v>
      </c>
      <c r="B670" t="s">
        <v>1552</v>
      </c>
      <c r="C670">
        <v>4575</v>
      </c>
      <c r="D670" t="s">
        <v>1553</v>
      </c>
      <c r="E670">
        <v>34.5</v>
      </c>
      <c r="F670">
        <v>34.5</v>
      </c>
      <c r="G670">
        <v>9560.9204577802029</v>
      </c>
      <c r="H670">
        <v>740</v>
      </c>
      <c r="I670">
        <v>20</v>
      </c>
      <c r="J670">
        <v>-133</v>
      </c>
      <c r="K670">
        <v>-345</v>
      </c>
      <c r="L670">
        <v>-1346</v>
      </c>
      <c r="M670">
        <v>-1648</v>
      </c>
      <c r="N670">
        <v>-1448</v>
      </c>
      <c r="O670">
        <v>-752</v>
      </c>
      <c r="P670">
        <v>-1898</v>
      </c>
      <c r="Q670">
        <v>-2471</v>
      </c>
      <c r="R670">
        <v>-2746</v>
      </c>
      <c r="S670">
        <v>-2583</v>
      </c>
      <c r="T670">
        <v>-1769</v>
      </c>
      <c r="U670">
        <v>-2611</v>
      </c>
      <c r="V670">
        <v>-2398</v>
      </c>
      <c r="W670">
        <v>-2359</v>
      </c>
      <c r="X670">
        <v>-2570</v>
      </c>
      <c r="Y670">
        <v>-1352</v>
      </c>
      <c r="Z670">
        <v>-1572</v>
      </c>
      <c r="AH670" t="s">
        <v>577</v>
      </c>
    </row>
    <row r="671" spans="1:34" x14ac:dyDescent="0.25">
      <c r="A671" t="s">
        <v>1537</v>
      </c>
      <c r="B671" t="s">
        <v>1554</v>
      </c>
      <c r="C671">
        <v>4575</v>
      </c>
      <c r="D671" t="s">
        <v>1555</v>
      </c>
      <c r="E671">
        <v>34.5</v>
      </c>
      <c r="F671">
        <v>34.5</v>
      </c>
      <c r="G671">
        <v>8963.3629291689394</v>
      </c>
      <c r="H671">
        <v>-2051</v>
      </c>
      <c r="I671">
        <v>-1637</v>
      </c>
      <c r="J671">
        <v>-2204</v>
      </c>
      <c r="K671">
        <v>-2168</v>
      </c>
      <c r="L671">
        <v>-2675</v>
      </c>
      <c r="M671">
        <v>-2752</v>
      </c>
      <c r="N671">
        <v>-2572</v>
      </c>
      <c r="O671">
        <v>-829</v>
      </c>
      <c r="P671">
        <v>-1195</v>
      </c>
      <c r="Q671">
        <v>-1120</v>
      </c>
      <c r="R671">
        <v>-2091</v>
      </c>
      <c r="S671">
        <v>-2443</v>
      </c>
      <c r="T671">
        <v>-2233</v>
      </c>
      <c r="U671">
        <v>-2125</v>
      </c>
      <c r="V671">
        <v>-4383</v>
      </c>
      <c r="W671">
        <v>-3570</v>
      </c>
      <c r="X671">
        <v>-5292</v>
      </c>
      <c r="Y671">
        <v>-4417</v>
      </c>
      <c r="Z671">
        <v>-4690</v>
      </c>
      <c r="AH671" t="s">
        <v>577</v>
      </c>
    </row>
    <row r="672" spans="1:34" x14ac:dyDescent="0.25">
      <c r="A672" t="s">
        <v>1537</v>
      </c>
      <c r="B672" t="s">
        <v>1556</v>
      </c>
      <c r="C672">
        <v>4575</v>
      </c>
      <c r="D672" t="s">
        <v>1557</v>
      </c>
      <c r="E672">
        <v>34.5</v>
      </c>
      <c r="F672">
        <v>34.5</v>
      </c>
      <c r="G672">
        <v>12000</v>
      </c>
      <c r="H672">
        <v>-601</v>
      </c>
      <c r="I672">
        <v>-737</v>
      </c>
      <c r="J672">
        <v>-592</v>
      </c>
      <c r="K672">
        <v>-916</v>
      </c>
      <c r="L672">
        <v>-1065</v>
      </c>
      <c r="M672">
        <v>-1039</v>
      </c>
      <c r="N672">
        <v>-570</v>
      </c>
      <c r="O672">
        <v>247</v>
      </c>
      <c r="P672">
        <v>70</v>
      </c>
      <c r="Q672">
        <v>94</v>
      </c>
      <c r="R672">
        <v>388</v>
      </c>
      <c r="S672">
        <v>-392</v>
      </c>
      <c r="T672">
        <v>-646</v>
      </c>
      <c r="U672">
        <v>-801</v>
      </c>
      <c r="V672">
        <v>-865</v>
      </c>
      <c r="W672">
        <v>-869</v>
      </c>
      <c r="X672">
        <v>-947</v>
      </c>
      <c r="Y672">
        <v>-500</v>
      </c>
      <c r="Z672">
        <v>-549</v>
      </c>
      <c r="AH672" t="s">
        <v>577</v>
      </c>
    </row>
    <row r="673" spans="1:34" x14ac:dyDescent="0.25">
      <c r="A673" t="s">
        <v>1537</v>
      </c>
      <c r="B673" t="s">
        <v>1558</v>
      </c>
      <c r="C673">
        <v>4575</v>
      </c>
      <c r="D673" t="s">
        <v>1559</v>
      </c>
      <c r="E673">
        <v>34.5</v>
      </c>
      <c r="F673">
        <v>34.5</v>
      </c>
      <c r="G673">
        <v>7170.6903433351517</v>
      </c>
      <c r="H673">
        <v>-1238</v>
      </c>
      <c r="I673">
        <v>-547</v>
      </c>
      <c r="J673">
        <v>-858</v>
      </c>
      <c r="K673">
        <v>-801</v>
      </c>
      <c r="L673">
        <v>-795</v>
      </c>
      <c r="M673">
        <v>-453</v>
      </c>
      <c r="N673">
        <v>-98</v>
      </c>
      <c r="O673">
        <v>-840</v>
      </c>
      <c r="P673">
        <v>-2286</v>
      </c>
      <c r="Q673">
        <v>-1458</v>
      </c>
      <c r="R673">
        <v>-1317</v>
      </c>
      <c r="S673">
        <v>-1466</v>
      </c>
      <c r="T673">
        <v>-1132</v>
      </c>
      <c r="U673">
        <v>-1475</v>
      </c>
      <c r="V673">
        <v>-1297</v>
      </c>
      <c r="W673">
        <v>0</v>
      </c>
      <c r="X673">
        <v>0</v>
      </c>
      <c r="Y673">
        <v>0</v>
      </c>
      <c r="Z673">
        <v>0</v>
      </c>
      <c r="AH673" t="s">
        <v>577</v>
      </c>
    </row>
    <row r="674" spans="1:34" x14ac:dyDescent="0.25">
      <c r="A674" t="s">
        <v>1537</v>
      </c>
      <c r="B674" t="s">
        <v>1560</v>
      </c>
      <c r="C674">
        <v>4575</v>
      </c>
      <c r="D674" t="s">
        <v>1561</v>
      </c>
      <c r="E674">
        <v>34.5</v>
      </c>
      <c r="F674">
        <v>34.5</v>
      </c>
      <c r="G674">
        <v>12000</v>
      </c>
      <c r="H674">
        <v>-301</v>
      </c>
      <c r="I674">
        <v>-1045</v>
      </c>
      <c r="J674">
        <v>-485</v>
      </c>
      <c r="K674">
        <v>-698</v>
      </c>
      <c r="L674">
        <v>-766</v>
      </c>
      <c r="M674">
        <v>-858</v>
      </c>
      <c r="N674">
        <v>-757</v>
      </c>
      <c r="O674">
        <v>-799</v>
      </c>
      <c r="P674">
        <v>-793</v>
      </c>
      <c r="Q674">
        <v>-624</v>
      </c>
      <c r="R674">
        <v>-928</v>
      </c>
      <c r="S674">
        <v>-791</v>
      </c>
      <c r="T674">
        <v>-637</v>
      </c>
      <c r="U674">
        <v>-713</v>
      </c>
      <c r="V674">
        <v>-838</v>
      </c>
      <c r="W674">
        <v>-1653</v>
      </c>
      <c r="X674">
        <v>-1082</v>
      </c>
      <c r="Y674">
        <v>-1087</v>
      </c>
      <c r="Z674">
        <v>-963</v>
      </c>
      <c r="AH674" t="s">
        <v>577</v>
      </c>
    </row>
    <row r="675" spans="1:34" x14ac:dyDescent="0.25">
      <c r="A675" t="s">
        <v>1537</v>
      </c>
      <c r="B675" t="s">
        <v>1562</v>
      </c>
      <c r="D675" t="s">
        <v>1563</v>
      </c>
      <c r="E675">
        <v>13.8</v>
      </c>
      <c r="F675">
        <v>13.8</v>
      </c>
      <c r="G675">
        <v>12000</v>
      </c>
      <c r="H675">
        <v>-176</v>
      </c>
      <c r="I675">
        <v>-380</v>
      </c>
      <c r="J675">
        <v>-420</v>
      </c>
      <c r="K675">
        <v>-1071</v>
      </c>
      <c r="L675">
        <v>-969</v>
      </c>
      <c r="M675">
        <v>-968</v>
      </c>
      <c r="N675">
        <v>-1384</v>
      </c>
      <c r="O675">
        <v>-1016</v>
      </c>
      <c r="P675">
        <v>-1032</v>
      </c>
      <c r="Q675">
        <v>-1088</v>
      </c>
      <c r="R675">
        <v>-1112</v>
      </c>
      <c r="S675">
        <v>-1331</v>
      </c>
      <c r="T675">
        <v>-1193</v>
      </c>
      <c r="U675">
        <v>-1522</v>
      </c>
      <c r="V675">
        <v>-1280</v>
      </c>
      <c r="W675">
        <v>-1124</v>
      </c>
      <c r="X675">
        <v>-1510</v>
      </c>
      <c r="Y675">
        <v>-899</v>
      </c>
      <c r="Z675">
        <v>-1862</v>
      </c>
      <c r="AH675" t="s">
        <v>577</v>
      </c>
    </row>
    <row r="676" spans="1:34" x14ac:dyDescent="0.25">
      <c r="A676" t="s">
        <v>1564</v>
      </c>
      <c r="B676" t="s">
        <v>1565</v>
      </c>
      <c r="D676" t="s">
        <v>1566</v>
      </c>
      <c r="E676">
        <v>13.8</v>
      </c>
      <c r="F676">
        <v>13.8</v>
      </c>
      <c r="G676">
        <v>5000</v>
      </c>
      <c r="H676">
        <v>2</v>
      </c>
      <c r="I676">
        <v>20</v>
      </c>
      <c r="J676">
        <v>11</v>
      </c>
      <c r="K676">
        <v>5</v>
      </c>
      <c r="L676">
        <v>1</v>
      </c>
      <c r="M676">
        <v>2</v>
      </c>
      <c r="N676">
        <v>1</v>
      </c>
      <c r="O676">
        <v>5</v>
      </c>
      <c r="P676">
        <v>1</v>
      </c>
      <c r="Q676">
        <v>5</v>
      </c>
      <c r="R676">
        <v>12</v>
      </c>
      <c r="S676">
        <v>1</v>
      </c>
      <c r="T676">
        <v>6</v>
      </c>
      <c r="U676">
        <v>4</v>
      </c>
      <c r="V676">
        <v>4</v>
      </c>
      <c r="W676">
        <v>1</v>
      </c>
      <c r="X676">
        <v>1</v>
      </c>
      <c r="Y676">
        <v>1</v>
      </c>
      <c r="Z676">
        <v>1</v>
      </c>
      <c r="AH676" t="s">
        <v>577</v>
      </c>
    </row>
    <row r="677" spans="1:34" x14ac:dyDescent="0.25">
      <c r="A677" t="s">
        <v>1564</v>
      </c>
      <c r="B677" t="s">
        <v>1567</v>
      </c>
      <c r="D677" t="s">
        <v>1568</v>
      </c>
      <c r="E677">
        <v>34.5</v>
      </c>
      <c r="F677">
        <v>34.5</v>
      </c>
      <c r="G677">
        <v>4000</v>
      </c>
      <c r="H677">
        <v>1</v>
      </c>
      <c r="I677">
        <v>25</v>
      </c>
      <c r="J677">
        <v>123</v>
      </c>
      <c r="K677">
        <v>28</v>
      </c>
      <c r="L677">
        <v>300</v>
      </c>
      <c r="M677">
        <v>180</v>
      </c>
      <c r="N677">
        <v>157</v>
      </c>
      <c r="O677">
        <v>242</v>
      </c>
      <c r="P677">
        <v>118</v>
      </c>
      <c r="Q677">
        <v>1</v>
      </c>
      <c r="R677">
        <v>18</v>
      </c>
      <c r="S677">
        <v>73</v>
      </c>
      <c r="T677">
        <v>1</v>
      </c>
      <c r="U677">
        <v>1</v>
      </c>
      <c r="V677">
        <v>275</v>
      </c>
      <c r="W677">
        <v>73</v>
      </c>
      <c r="X677">
        <v>42</v>
      </c>
      <c r="Y677">
        <v>70</v>
      </c>
      <c r="Z677">
        <v>306</v>
      </c>
      <c r="AH677" t="s">
        <v>577</v>
      </c>
    </row>
    <row r="678" spans="1:34" x14ac:dyDescent="0.25">
      <c r="A678" t="s">
        <v>1569</v>
      </c>
      <c r="B678" t="s">
        <v>1570</v>
      </c>
      <c r="D678" t="s">
        <v>1571</v>
      </c>
      <c r="E678">
        <v>13.8</v>
      </c>
      <c r="F678">
        <v>13.8</v>
      </c>
      <c r="G678">
        <v>10038.966480669211</v>
      </c>
      <c r="H678">
        <v>2299</v>
      </c>
      <c r="I678">
        <v>1736</v>
      </c>
      <c r="J678">
        <v>2170</v>
      </c>
      <c r="K678">
        <v>1538</v>
      </c>
      <c r="L678">
        <v>2340</v>
      </c>
      <c r="M678">
        <v>2057</v>
      </c>
      <c r="N678">
        <v>372</v>
      </c>
      <c r="O678">
        <v>119</v>
      </c>
      <c r="P678">
        <v>-34</v>
      </c>
      <c r="Q678">
        <v>-386</v>
      </c>
      <c r="R678">
        <v>110</v>
      </c>
      <c r="S678">
        <v>-932</v>
      </c>
      <c r="T678">
        <v>-674</v>
      </c>
      <c r="U678">
        <v>-694</v>
      </c>
      <c r="V678">
        <v>-1310</v>
      </c>
      <c r="W678">
        <v>-846</v>
      </c>
      <c r="X678">
        <v>-1158</v>
      </c>
      <c r="Y678">
        <v>-1070</v>
      </c>
      <c r="Z678">
        <v>-1508</v>
      </c>
      <c r="AH678" t="s">
        <v>577</v>
      </c>
    </row>
    <row r="679" spans="1:34" x14ac:dyDescent="0.25">
      <c r="A679" t="s">
        <v>1569</v>
      </c>
      <c r="B679" t="s">
        <v>1572</v>
      </c>
      <c r="D679" t="s">
        <v>1573</v>
      </c>
      <c r="E679">
        <v>13.8</v>
      </c>
      <c r="F679">
        <v>13.8</v>
      </c>
      <c r="G679">
        <v>7000.0000000000009</v>
      </c>
      <c r="H679">
        <v>269</v>
      </c>
      <c r="I679">
        <v>221</v>
      </c>
      <c r="J679">
        <v>51</v>
      </c>
      <c r="K679">
        <v>254</v>
      </c>
      <c r="L679">
        <v>102</v>
      </c>
      <c r="M679">
        <v>619</v>
      </c>
      <c r="N679">
        <v>435</v>
      </c>
      <c r="O679">
        <v>442</v>
      </c>
      <c r="P679">
        <v>868</v>
      </c>
      <c r="Q679">
        <v>315</v>
      </c>
      <c r="R679">
        <v>278</v>
      </c>
      <c r="S679">
        <v>445</v>
      </c>
      <c r="T679">
        <v>366</v>
      </c>
      <c r="U679">
        <v>329</v>
      </c>
      <c r="V679">
        <v>-7</v>
      </c>
      <c r="W679">
        <v>234</v>
      </c>
      <c r="X679">
        <v>598</v>
      </c>
      <c r="Y679">
        <v>634</v>
      </c>
      <c r="Z679">
        <v>202</v>
      </c>
      <c r="AH679" t="s">
        <v>577</v>
      </c>
    </row>
    <row r="680" spans="1:34" x14ac:dyDescent="0.25">
      <c r="A680" t="s">
        <v>1569</v>
      </c>
      <c r="B680" t="s">
        <v>1574</v>
      </c>
      <c r="D680" t="s">
        <v>1575</v>
      </c>
      <c r="E680">
        <v>13.8</v>
      </c>
      <c r="F680">
        <v>13.8</v>
      </c>
      <c r="G680">
        <v>7170.6903433351517</v>
      </c>
      <c r="H680">
        <v>543</v>
      </c>
      <c r="I680">
        <v>845</v>
      </c>
      <c r="J680">
        <v>106</v>
      </c>
      <c r="K680">
        <v>1164</v>
      </c>
      <c r="L680">
        <v>1024</v>
      </c>
      <c r="M680">
        <v>847</v>
      </c>
      <c r="N680">
        <v>1003</v>
      </c>
      <c r="O680">
        <v>983</v>
      </c>
      <c r="P680">
        <v>1296</v>
      </c>
      <c r="Q680">
        <v>428</v>
      </c>
      <c r="R680">
        <v>843</v>
      </c>
      <c r="S680">
        <v>754</v>
      </c>
      <c r="T680">
        <v>974</v>
      </c>
      <c r="U680">
        <v>938</v>
      </c>
      <c r="V680">
        <v>719</v>
      </c>
      <c r="W680">
        <v>259</v>
      </c>
      <c r="X680">
        <v>-3785</v>
      </c>
      <c r="Y680">
        <v>-3874</v>
      </c>
      <c r="Z680">
        <v>-3880</v>
      </c>
      <c r="AH680" t="s">
        <v>577</v>
      </c>
    </row>
    <row r="681" spans="1:34" x14ac:dyDescent="0.25">
      <c r="A681" t="s">
        <v>1569</v>
      </c>
      <c r="B681" t="s">
        <v>1576</v>
      </c>
      <c r="D681" t="s">
        <v>1577</v>
      </c>
      <c r="E681">
        <v>13.8</v>
      </c>
      <c r="F681">
        <v>13.8</v>
      </c>
      <c r="G681">
        <v>7000.0000000000009</v>
      </c>
      <c r="H681">
        <v>-254</v>
      </c>
      <c r="I681">
        <v>-234</v>
      </c>
      <c r="J681">
        <v>-211</v>
      </c>
      <c r="K681">
        <v>-222</v>
      </c>
      <c r="L681">
        <v>-248</v>
      </c>
      <c r="M681">
        <v>-349</v>
      </c>
      <c r="N681">
        <v>-329</v>
      </c>
      <c r="O681">
        <v>-159</v>
      </c>
      <c r="P681">
        <v>-210</v>
      </c>
      <c r="Q681">
        <v>-366</v>
      </c>
      <c r="R681">
        <v>-355</v>
      </c>
      <c r="S681">
        <v>-516</v>
      </c>
      <c r="T681">
        <v>-458</v>
      </c>
      <c r="U681">
        <v>-592</v>
      </c>
      <c r="V681">
        <v>-489</v>
      </c>
      <c r="W681">
        <v>-628</v>
      </c>
      <c r="X681">
        <v>-695</v>
      </c>
      <c r="Y681">
        <v>-3313</v>
      </c>
      <c r="Z681">
        <v>-5450</v>
      </c>
      <c r="AH681" t="s">
        <v>577</v>
      </c>
    </row>
    <row r="682" spans="1:34" x14ac:dyDescent="0.25">
      <c r="A682" t="s">
        <v>1569</v>
      </c>
      <c r="B682" t="s">
        <v>1578</v>
      </c>
      <c r="D682" t="s">
        <v>1579</v>
      </c>
      <c r="E682">
        <v>34.5</v>
      </c>
      <c r="F682">
        <v>34.5</v>
      </c>
      <c r="G682">
        <v>11951.15057222525</v>
      </c>
      <c r="H682">
        <v>175</v>
      </c>
      <c r="I682">
        <v>637</v>
      </c>
      <c r="J682">
        <v>-94</v>
      </c>
      <c r="K682">
        <v>-95</v>
      </c>
      <c r="L682">
        <v>-56</v>
      </c>
      <c r="M682">
        <v>-171</v>
      </c>
      <c r="N682">
        <v>-331</v>
      </c>
      <c r="O682">
        <v>237</v>
      </c>
      <c r="P682">
        <v>-27</v>
      </c>
      <c r="Q682">
        <v>-383</v>
      </c>
      <c r="R682">
        <v>1</v>
      </c>
      <c r="S682">
        <v>-520</v>
      </c>
      <c r="T682">
        <v>-243</v>
      </c>
      <c r="U682">
        <v>49</v>
      </c>
      <c r="V682">
        <v>-318</v>
      </c>
      <c r="W682">
        <v>-760</v>
      </c>
      <c r="X682">
        <v>-1111</v>
      </c>
      <c r="Y682">
        <v>-893</v>
      </c>
      <c r="Z682">
        <v>-1864</v>
      </c>
      <c r="AH682" t="s">
        <v>577</v>
      </c>
    </row>
    <row r="683" spans="1:34" x14ac:dyDescent="0.25">
      <c r="A683" t="s">
        <v>1569</v>
      </c>
      <c r="B683" t="s">
        <v>1580</v>
      </c>
      <c r="D683" t="s">
        <v>1581</v>
      </c>
      <c r="E683">
        <v>34.5</v>
      </c>
      <c r="F683">
        <v>34.5</v>
      </c>
      <c r="G683">
        <v>9560.9204577802029</v>
      </c>
      <c r="H683">
        <v>1352</v>
      </c>
      <c r="I683">
        <v>2</v>
      </c>
      <c r="J683">
        <v>1401</v>
      </c>
      <c r="K683">
        <v>453</v>
      </c>
      <c r="L683">
        <v>392</v>
      </c>
      <c r="M683">
        <v>-7161</v>
      </c>
      <c r="N683">
        <v>-5429</v>
      </c>
      <c r="O683">
        <v>-5868</v>
      </c>
      <c r="P683">
        <v>-5556</v>
      </c>
      <c r="Q683">
        <v>-5630</v>
      </c>
      <c r="R683">
        <v>-5381</v>
      </c>
      <c r="S683">
        <v>-5732</v>
      </c>
      <c r="T683">
        <v>-5282</v>
      </c>
      <c r="U683">
        <v>-5204</v>
      </c>
      <c r="V683">
        <v>-5202</v>
      </c>
      <c r="W683">
        <v>-5764</v>
      </c>
      <c r="X683">
        <v>-6066</v>
      </c>
      <c r="Y683">
        <v>-5832</v>
      </c>
      <c r="Z683">
        <v>-6285</v>
      </c>
      <c r="AH683" t="s">
        <v>577</v>
      </c>
    </row>
    <row r="684" spans="1:34" x14ac:dyDescent="0.25">
      <c r="A684" t="s">
        <v>1569</v>
      </c>
      <c r="B684" t="s">
        <v>1582</v>
      </c>
      <c r="D684" t="s">
        <v>1583</v>
      </c>
      <c r="E684">
        <v>34.5</v>
      </c>
      <c r="F684">
        <v>34.5</v>
      </c>
      <c r="G684">
        <v>10000</v>
      </c>
      <c r="H684">
        <v>389</v>
      </c>
      <c r="I684">
        <v>1094</v>
      </c>
      <c r="J684">
        <v>303</v>
      </c>
      <c r="K684">
        <v>919</v>
      </c>
      <c r="L684">
        <v>1045</v>
      </c>
      <c r="M684">
        <v>47</v>
      </c>
      <c r="N684">
        <v>-324</v>
      </c>
      <c r="O684">
        <v>-180</v>
      </c>
      <c r="P684">
        <v>115</v>
      </c>
      <c r="Q684">
        <v>383</v>
      </c>
      <c r="R684">
        <v>-36</v>
      </c>
      <c r="S684">
        <v>-1060</v>
      </c>
      <c r="T684">
        <v>-869</v>
      </c>
      <c r="U684">
        <v>513</v>
      </c>
      <c r="V684">
        <v>-592</v>
      </c>
      <c r="W684">
        <v>-942</v>
      </c>
      <c r="X684">
        <v>-1005</v>
      </c>
      <c r="Y684">
        <v>-948</v>
      </c>
      <c r="Z684">
        <v>-1213</v>
      </c>
      <c r="AH684" t="s">
        <v>577</v>
      </c>
    </row>
    <row r="685" spans="1:34" x14ac:dyDescent="0.25">
      <c r="A685" t="s">
        <v>1569</v>
      </c>
      <c r="B685" t="s">
        <v>1584</v>
      </c>
      <c r="D685" t="s">
        <v>1585</v>
      </c>
      <c r="E685">
        <v>34.5</v>
      </c>
      <c r="F685">
        <v>34.5</v>
      </c>
      <c r="G685">
        <v>16000</v>
      </c>
      <c r="H685">
        <v>-7680</v>
      </c>
      <c r="I685">
        <v>339</v>
      </c>
      <c r="J685">
        <v>-476</v>
      </c>
      <c r="K685">
        <v>-1432</v>
      </c>
      <c r="L685">
        <v>-1132</v>
      </c>
      <c r="M685">
        <v>-1540</v>
      </c>
      <c r="N685">
        <v>-1485</v>
      </c>
      <c r="O685">
        <v>965</v>
      </c>
      <c r="P685">
        <v>507</v>
      </c>
      <c r="Q685">
        <v>901</v>
      </c>
      <c r="R685">
        <v>2865</v>
      </c>
      <c r="S685">
        <v>0</v>
      </c>
      <c r="T685">
        <v>-3274</v>
      </c>
      <c r="U685">
        <v>0</v>
      </c>
      <c r="V685">
        <v>-1936</v>
      </c>
      <c r="W685">
        <v>-2162</v>
      </c>
      <c r="X685">
        <v>0</v>
      </c>
      <c r="Y685">
        <v>6038</v>
      </c>
      <c r="Z685">
        <v>382</v>
      </c>
      <c r="AH685" t="s">
        <v>577</v>
      </c>
    </row>
    <row r="686" spans="1:34" x14ac:dyDescent="0.25">
      <c r="A686" t="s">
        <v>1586</v>
      </c>
      <c r="B686" t="s">
        <v>1587</v>
      </c>
      <c r="D686" t="s">
        <v>1588</v>
      </c>
      <c r="E686">
        <v>13.8</v>
      </c>
      <c r="F686">
        <v>13.8</v>
      </c>
      <c r="G686">
        <v>7200</v>
      </c>
      <c r="H686">
        <v>976</v>
      </c>
      <c r="I686">
        <v>678</v>
      </c>
      <c r="J686">
        <v>128</v>
      </c>
      <c r="K686">
        <v>940</v>
      </c>
      <c r="L686">
        <v>926</v>
      </c>
      <c r="M686">
        <v>671</v>
      </c>
      <c r="N686">
        <v>805</v>
      </c>
      <c r="O686">
        <v>756</v>
      </c>
      <c r="P686">
        <v>608</v>
      </c>
      <c r="Q686">
        <v>852</v>
      </c>
      <c r="R686">
        <v>2</v>
      </c>
      <c r="S686">
        <v>281</v>
      </c>
      <c r="T686">
        <v>498</v>
      </c>
      <c r="U686">
        <v>751</v>
      </c>
      <c r="V686">
        <v>713</v>
      </c>
      <c r="W686">
        <v>794</v>
      </c>
      <c r="X686">
        <v>927</v>
      </c>
      <c r="Y686">
        <v>585</v>
      </c>
      <c r="Z686">
        <v>37</v>
      </c>
      <c r="AH686" t="s">
        <v>577</v>
      </c>
    </row>
    <row r="687" spans="1:34" x14ac:dyDescent="0.25">
      <c r="A687" t="s">
        <v>1589</v>
      </c>
      <c r="B687" t="s">
        <v>1590</v>
      </c>
      <c r="D687" t="s">
        <v>1591</v>
      </c>
      <c r="E687">
        <v>13.8</v>
      </c>
      <c r="F687">
        <v>13.8</v>
      </c>
      <c r="G687">
        <v>3000</v>
      </c>
      <c r="AH687" t="s">
        <v>577</v>
      </c>
    </row>
    <row r="688" spans="1:34" x14ac:dyDescent="0.25">
      <c r="A688" t="s">
        <v>1589</v>
      </c>
      <c r="B688" t="s">
        <v>1592</v>
      </c>
      <c r="D688" t="s">
        <v>1593</v>
      </c>
      <c r="E688">
        <v>13.8</v>
      </c>
      <c r="F688">
        <v>13.8</v>
      </c>
      <c r="G688">
        <v>6000</v>
      </c>
      <c r="AH688" t="s">
        <v>577</v>
      </c>
    </row>
    <row r="689" spans="1:34" x14ac:dyDescent="0.25">
      <c r="A689" t="s">
        <v>1594</v>
      </c>
      <c r="B689" t="s">
        <v>1595</v>
      </c>
      <c r="D689" t="s">
        <v>1596</v>
      </c>
      <c r="E689">
        <v>13.8</v>
      </c>
      <c r="F689">
        <v>13.8</v>
      </c>
      <c r="G689">
        <v>4300</v>
      </c>
      <c r="H689">
        <v>42</v>
      </c>
      <c r="I689">
        <v>19</v>
      </c>
      <c r="J689">
        <v>23</v>
      </c>
      <c r="K689">
        <v>27</v>
      </c>
      <c r="L689">
        <v>31</v>
      </c>
      <c r="M689">
        <v>26</v>
      </c>
      <c r="N689">
        <v>13</v>
      </c>
      <c r="O689">
        <v>24</v>
      </c>
      <c r="P689">
        <v>53</v>
      </c>
      <c r="Q689">
        <v>54</v>
      </c>
      <c r="R689">
        <v>75</v>
      </c>
      <c r="S689">
        <v>40</v>
      </c>
      <c r="T689">
        <v>73</v>
      </c>
      <c r="U689">
        <v>58</v>
      </c>
      <c r="V689">
        <v>4</v>
      </c>
      <c r="W689">
        <v>106</v>
      </c>
      <c r="X689">
        <v>105</v>
      </c>
      <c r="Y689">
        <v>71</v>
      </c>
      <c r="Z689">
        <v>55</v>
      </c>
      <c r="AH689" t="s">
        <v>577</v>
      </c>
    </row>
    <row r="690" spans="1:34" x14ac:dyDescent="0.25">
      <c r="A690" t="s">
        <v>1594</v>
      </c>
      <c r="B690" t="s">
        <v>1597</v>
      </c>
      <c r="D690" t="s">
        <v>1598</v>
      </c>
      <c r="E690">
        <v>13.8</v>
      </c>
      <c r="F690">
        <v>13.8</v>
      </c>
      <c r="G690">
        <v>5000</v>
      </c>
      <c r="H690">
        <v>258</v>
      </c>
      <c r="I690">
        <v>38</v>
      </c>
      <c r="J690">
        <v>197</v>
      </c>
      <c r="K690">
        <v>171</v>
      </c>
      <c r="L690">
        <v>117</v>
      </c>
      <c r="M690">
        <v>-70</v>
      </c>
      <c r="N690">
        <v>6</v>
      </c>
      <c r="O690">
        <v>283</v>
      </c>
      <c r="P690">
        <v>-38</v>
      </c>
      <c r="Q690">
        <v>-10</v>
      </c>
      <c r="R690">
        <v>4</v>
      </c>
      <c r="S690">
        <v>24</v>
      </c>
      <c r="T690">
        <v>113</v>
      </c>
      <c r="U690">
        <v>145</v>
      </c>
      <c r="V690">
        <v>-1</v>
      </c>
      <c r="W690">
        <v>-62</v>
      </c>
      <c r="X690">
        <v>-483</v>
      </c>
      <c r="Y690">
        <v>-351</v>
      </c>
      <c r="Z690">
        <v>-503</v>
      </c>
      <c r="AH690" t="s">
        <v>577</v>
      </c>
    </row>
    <row r="691" spans="1:34" x14ac:dyDescent="0.25">
      <c r="A691" t="s">
        <v>1594</v>
      </c>
      <c r="B691" t="s">
        <v>1599</v>
      </c>
      <c r="D691" t="s">
        <v>1600</v>
      </c>
      <c r="E691">
        <v>34.5</v>
      </c>
      <c r="F691">
        <v>34.5</v>
      </c>
      <c r="G691">
        <v>5999.9999999999991</v>
      </c>
      <c r="H691">
        <v>-3423</v>
      </c>
      <c r="I691">
        <v>-3761</v>
      </c>
      <c r="J691">
        <v>-3868</v>
      </c>
      <c r="K691">
        <v>-3777</v>
      </c>
      <c r="L691">
        <v>-3668</v>
      </c>
      <c r="M691">
        <v>-729</v>
      </c>
      <c r="N691">
        <v>-697</v>
      </c>
      <c r="O691">
        <v>102</v>
      </c>
      <c r="P691">
        <v>168</v>
      </c>
      <c r="Q691">
        <v>-708</v>
      </c>
      <c r="R691">
        <v>-2188</v>
      </c>
      <c r="S691">
        <v>-1696</v>
      </c>
      <c r="T691">
        <v>-1877</v>
      </c>
      <c r="U691">
        <v>-1624</v>
      </c>
      <c r="V691">
        <v>-3846</v>
      </c>
      <c r="W691">
        <v>-3761</v>
      </c>
      <c r="X691">
        <v>-2627</v>
      </c>
      <c r="Y691">
        <v>-781</v>
      </c>
      <c r="Z691">
        <v>-757</v>
      </c>
      <c r="AH691" t="s">
        <v>577</v>
      </c>
    </row>
    <row r="692" spans="1:34" x14ac:dyDescent="0.25">
      <c r="A692" t="s">
        <v>1594</v>
      </c>
      <c r="B692" t="s">
        <v>1601</v>
      </c>
      <c r="D692" t="s">
        <v>1602</v>
      </c>
      <c r="E692">
        <v>34.5</v>
      </c>
      <c r="F692">
        <v>34.5</v>
      </c>
      <c r="G692">
        <v>7000.0000000000009</v>
      </c>
      <c r="H692">
        <v>1</v>
      </c>
      <c r="I692">
        <v>288</v>
      </c>
      <c r="J692">
        <v>450</v>
      </c>
      <c r="K692">
        <v>333</v>
      </c>
      <c r="L692">
        <v>442</v>
      </c>
      <c r="M692">
        <v>202</v>
      </c>
      <c r="N692">
        <v>135</v>
      </c>
      <c r="O692">
        <v>414</v>
      </c>
      <c r="P692">
        <v>321</v>
      </c>
      <c r="Q692">
        <v>86</v>
      </c>
      <c r="R692">
        <v>54</v>
      </c>
      <c r="S692">
        <v>175</v>
      </c>
      <c r="T692">
        <v>276</v>
      </c>
      <c r="U692">
        <v>542</v>
      </c>
      <c r="V692">
        <v>63</v>
      </c>
      <c r="W692">
        <v>37</v>
      </c>
      <c r="X692">
        <v>-270</v>
      </c>
      <c r="Y692">
        <v>-218</v>
      </c>
      <c r="Z692">
        <v>-471</v>
      </c>
      <c r="AH692" t="s">
        <v>577</v>
      </c>
    </row>
    <row r="693" spans="1:34" x14ac:dyDescent="0.25">
      <c r="A693" t="s">
        <v>1594</v>
      </c>
      <c r="B693" t="s">
        <v>1603</v>
      </c>
      <c r="D693" t="s">
        <v>1604</v>
      </c>
      <c r="E693">
        <v>34.5</v>
      </c>
      <c r="F693">
        <v>34.5</v>
      </c>
      <c r="G693">
        <v>7000.0000000000009</v>
      </c>
      <c r="H693">
        <v>1552</v>
      </c>
      <c r="I693">
        <v>3</v>
      </c>
      <c r="J693">
        <v>1202</v>
      </c>
      <c r="K693">
        <v>1270</v>
      </c>
      <c r="L693">
        <v>1314</v>
      </c>
      <c r="M693">
        <v>586</v>
      </c>
      <c r="N693">
        <v>526</v>
      </c>
      <c r="O693">
        <v>-158</v>
      </c>
      <c r="P693">
        <v>791</v>
      </c>
      <c r="Q693">
        <v>-55</v>
      </c>
      <c r="R693">
        <v>849</v>
      </c>
      <c r="S693">
        <v>114</v>
      </c>
      <c r="T693">
        <v>890</v>
      </c>
      <c r="U693">
        <v>1401</v>
      </c>
      <c r="V693">
        <v>1044</v>
      </c>
      <c r="W693">
        <v>4</v>
      </c>
      <c r="X693">
        <v>1006</v>
      </c>
      <c r="Y693">
        <v>992</v>
      </c>
      <c r="Z693">
        <v>129</v>
      </c>
      <c r="AH693" t="s">
        <v>577</v>
      </c>
    </row>
    <row r="694" spans="1:34" x14ac:dyDescent="0.25">
      <c r="A694" t="s">
        <v>1605</v>
      </c>
      <c r="B694" t="s">
        <v>1606</v>
      </c>
      <c r="D694" t="s">
        <v>1607</v>
      </c>
      <c r="E694">
        <v>13.8</v>
      </c>
      <c r="F694">
        <v>13.8</v>
      </c>
      <c r="G694">
        <v>10000</v>
      </c>
      <c r="H694">
        <v>0</v>
      </c>
      <c r="I694">
        <v>0</v>
      </c>
      <c r="J694">
        <v>0</v>
      </c>
      <c r="K694">
        <v>8</v>
      </c>
      <c r="L694">
        <v>235</v>
      </c>
      <c r="M694">
        <v>-604</v>
      </c>
      <c r="N694">
        <v>-46</v>
      </c>
      <c r="O694">
        <v>-388</v>
      </c>
      <c r="P694">
        <v>-262</v>
      </c>
      <c r="Q694">
        <v>-749</v>
      </c>
      <c r="R694">
        <v>-668</v>
      </c>
      <c r="S694">
        <v>-221</v>
      </c>
      <c r="T694">
        <v>0</v>
      </c>
      <c r="U694">
        <v>435</v>
      </c>
      <c r="V694">
        <v>0</v>
      </c>
      <c r="W694">
        <v>0</v>
      </c>
      <c r="X694">
        <v>0</v>
      </c>
      <c r="Y694">
        <v>0</v>
      </c>
      <c r="Z694">
        <v>0</v>
      </c>
      <c r="AH694" t="s">
        <v>577</v>
      </c>
    </row>
    <row r="695" spans="1:34" x14ac:dyDescent="0.25">
      <c r="A695" t="s">
        <v>1605</v>
      </c>
      <c r="B695" t="s">
        <v>1608</v>
      </c>
      <c r="D695" t="s">
        <v>1609</v>
      </c>
      <c r="E695">
        <v>13.8</v>
      </c>
      <c r="F695">
        <v>13.8</v>
      </c>
      <c r="G695">
        <v>8604.8284120021817</v>
      </c>
      <c r="H695">
        <v>888</v>
      </c>
      <c r="I695">
        <v>1146</v>
      </c>
      <c r="J695">
        <v>839</v>
      </c>
      <c r="K695">
        <v>371</v>
      </c>
      <c r="L695">
        <v>758</v>
      </c>
      <c r="M695">
        <v>136</v>
      </c>
      <c r="N695">
        <v>390</v>
      </c>
      <c r="O695">
        <v>428</v>
      </c>
      <c r="P695">
        <v>319</v>
      </c>
      <c r="Q695">
        <v>399</v>
      </c>
      <c r="R695">
        <v>275</v>
      </c>
      <c r="S695">
        <v>-210</v>
      </c>
      <c r="T695">
        <v>-290</v>
      </c>
      <c r="U695">
        <v>122</v>
      </c>
      <c r="V695">
        <v>-461</v>
      </c>
      <c r="W695">
        <v>-110</v>
      </c>
      <c r="X695">
        <v>-1519</v>
      </c>
      <c r="Y695">
        <v>-814</v>
      </c>
      <c r="Z695">
        <v>-1598</v>
      </c>
      <c r="AH695" t="s">
        <v>577</v>
      </c>
    </row>
    <row r="696" spans="1:34" x14ac:dyDescent="0.25">
      <c r="A696" t="s">
        <v>1605</v>
      </c>
      <c r="B696" t="s">
        <v>1610</v>
      </c>
      <c r="D696" t="s">
        <v>1611</v>
      </c>
      <c r="E696">
        <v>13.8</v>
      </c>
      <c r="F696">
        <v>13.8</v>
      </c>
      <c r="G696">
        <v>9000.0000000000018</v>
      </c>
      <c r="H696">
        <v>133</v>
      </c>
      <c r="I696">
        <v>248</v>
      </c>
      <c r="J696">
        <v>108</v>
      </c>
      <c r="K696">
        <v>331</v>
      </c>
      <c r="L696">
        <v>194</v>
      </c>
      <c r="M696">
        <v>-163</v>
      </c>
      <c r="N696">
        <v>160</v>
      </c>
      <c r="O696">
        <v>264</v>
      </c>
      <c r="P696">
        <v>222</v>
      </c>
      <c r="Q696">
        <v>399</v>
      </c>
      <c r="R696">
        <v>388</v>
      </c>
      <c r="S696">
        <v>-85</v>
      </c>
      <c r="T696">
        <v>-45</v>
      </c>
      <c r="U696">
        <v>451</v>
      </c>
      <c r="V696">
        <v>302</v>
      </c>
      <c r="W696">
        <v>726</v>
      </c>
      <c r="X696">
        <v>-274</v>
      </c>
      <c r="Y696">
        <v>119</v>
      </c>
      <c r="Z696">
        <v>-267</v>
      </c>
      <c r="AH696" t="s">
        <v>577</v>
      </c>
    </row>
    <row r="697" spans="1:34" x14ac:dyDescent="0.25">
      <c r="A697" t="s">
        <v>1605</v>
      </c>
      <c r="B697" t="s">
        <v>1612</v>
      </c>
      <c r="D697" t="s">
        <v>1613</v>
      </c>
      <c r="E697">
        <v>13.8</v>
      </c>
      <c r="F697">
        <v>13.8</v>
      </c>
      <c r="G697">
        <v>10000</v>
      </c>
      <c r="H697">
        <v>17</v>
      </c>
      <c r="I697">
        <v>676</v>
      </c>
      <c r="J697">
        <v>673</v>
      </c>
      <c r="K697">
        <v>689</v>
      </c>
      <c r="L697">
        <v>684</v>
      </c>
      <c r="M697">
        <v>509</v>
      </c>
      <c r="N697">
        <v>596</v>
      </c>
      <c r="O697">
        <v>240</v>
      </c>
      <c r="P697">
        <v>643</v>
      </c>
      <c r="Q697">
        <v>303</v>
      </c>
      <c r="R697">
        <v>483</v>
      </c>
      <c r="S697">
        <v>319</v>
      </c>
      <c r="T697">
        <v>189</v>
      </c>
      <c r="U697">
        <v>537</v>
      </c>
      <c r="V697">
        <v>605</v>
      </c>
      <c r="W697">
        <v>152</v>
      </c>
      <c r="X697">
        <v>730</v>
      </c>
      <c r="Y697">
        <v>44</v>
      </c>
      <c r="Z697">
        <v>641</v>
      </c>
      <c r="AH697" t="s">
        <v>577</v>
      </c>
    </row>
    <row r="698" spans="1:34" x14ac:dyDescent="0.25">
      <c r="A698" t="s">
        <v>1605</v>
      </c>
      <c r="B698" t="s">
        <v>1614</v>
      </c>
      <c r="D698" t="s">
        <v>1615</v>
      </c>
      <c r="E698">
        <v>13.8</v>
      </c>
      <c r="F698">
        <v>13.8</v>
      </c>
      <c r="G698">
        <v>10000</v>
      </c>
      <c r="H698">
        <v>0</v>
      </c>
      <c r="I698">
        <v>0</v>
      </c>
      <c r="J698">
        <v>0</v>
      </c>
      <c r="K698">
        <v>0</v>
      </c>
      <c r="L698">
        <v>830</v>
      </c>
      <c r="M698">
        <v>542</v>
      </c>
      <c r="N698">
        <v>0</v>
      </c>
      <c r="O698">
        <v>0</v>
      </c>
      <c r="P698">
        <v>0</v>
      </c>
      <c r="Q698">
        <v>2068</v>
      </c>
      <c r="R698">
        <v>0</v>
      </c>
      <c r="S698">
        <v>1065</v>
      </c>
      <c r="T698">
        <v>0</v>
      </c>
      <c r="U698">
        <v>675</v>
      </c>
      <c r="V698">
        <v>0</v>
      </c>
      <c r="W698">
        <v>0</v>
      </c>
      <c r="X698">
        <v>0</v>
      </c>
      <c r="Y698">
        <v>7</v>
      </c>
      <c r="Z698">
        <v>0</v>
      </c>
      <c r="AH698" t="s">
        <v>577</v>
      </c>
    </row>
    <row r="699" spans="1:34" x14ac:dyDescent="0.25">
      <c r="A699" t="s">
        <v>1605</v>
      </c>
      <c r="B699" t="s">
        <v>1616</v>
      </c>
      <c r="D699" t="s">
        <v>1617</v>
      </c>
      <c r="E699">
        <v>34.5</v>
      </c>
      <c r="F699">
        <v>34.5</v>
      </c>
      <c r="G699">
        <v>11951.15057222525</v>
      </c>
      <c r="H699">
        <v>-1905</v>
      </c>
      <c r="I699">
        <v>-983</v>
      </c>
      <c r="J699">
        <v>-2038</v>
      </c>
      <c r="K699">
        <v>-2405</v>
      </c>
      <c r="L699">
        <v>-2747</v>
      </c>
      <c r="M699">
        <v>-1896</v>
      </c>
      <c r="N699">
        <v>-1963</v>
      </c>
      <c r="O699">
        <v>-1961</v>
      </c>
      <c r="P699">
        <v>-2399</v>
      </c>
      <c r="Q699">
        <v>-2058</v>
      </c>
      <c r="R699">
        <v>-2235</v>
      </c>
      <c r="S699">
        <v>-2743</v>
      </c>
      <c r="T699">
        <v>-1656</v>
      </c>
      <c r="U699">
        <v>-1790</v>
      </c>
      <c r="V699">
        <v>-3058</v>
      </c>
      <c r="W699">
        <v>-2450</v>
      </c>
      <c r="X699">
        <v>-2856</v>
      </c>
      <c r="Y699">
        <v>-3033</v>
      </c>
      <c r="Z699">
        <v>-3131</v>
      </c>
      <c r="AH699" t="s">
        <v>577</v>
      </c>
    </row>
    <row r="700" spans="1:34" x14ac:dyDescent="0.25">
      <c r="A700" t="s">
        <v>1605</v>
      </c>
      <c r="B700" t="s">
        <v>1618</v>
      </c>
      <c r="D700" t="s">
        <v>1619</v>
      </c>
      <c r="E700">
        <v>34.5</v>
      </c>
      <c r="F700">
        <v>34.5</v>
      </c>
      <c r="G700">
        <v>10000</v>
      </c>
      <c r="H700">
        <v>1256</v>
      </c>
      <c r="I700">
        <v>415</v>
      </c>
      <c r="J700">
        <v>899</v>
      </c>
      <c r="K700">
        <v>519</v>
      </c>
      <c r="L700">
        <v>574</v>
      </c>
      <c r="M700">
        <v>-138</v>
      </c>
      <c r="N700">
        <v>-250</v>
      </c>
      <c r="O700">
        <v>236</v>
      </c>
      <c r="P700">
        <v>567</v>
      </c>
      <c r="Q700">
        <v>750</v>
      </c>
      <c r="R700">
        <v>110</v>
      </c>
      <c r="S700">
        <v>-836</v>
      </c>
      <c r="T700">
        <v>-495</v>
      </c>
      <c r="U700">
        <v>-1108</v>
      </c>
      <c r="V700">
        <v>-2352</v>
      </c>
      <c r="W700">
        <v>-910</v>
      </c>
      <c r="X700">
        <v>-1417</v>
      </c>
      <c r="Y700">
        <v>-1240</v>
      </c>
      <c r="Z700">
        <v>-364</v>
      </c>
      <c r="AH700" t="s">
        <v>577</v>
      </c>
    </row>
    <row r="701" spans="1:34" x14ac:dyDescent="0.25">
      <c r="A701" t="s">
        <v>1605</v>
      </c>
      <c r="B701" t="s">
        <v>1620</v>
      </c>
      <c r="D701" t="s">
        <v>1621</v>
      </c>
      <c r="E701">
        <v>34.5</v>
      </c>
      <c r="F701">
        <v>34.5</v>
      </c>
      <c r="G701">
        <v>7000.0000000000009</v>
      </c>
      <c r="H701">
        <v>-438</v>
      </c>
      <c r="I701">
        <v>-935</v>
      </c>
      <c r="J701">
        <v>-586</v>
      </c>
      <c r="K701">
        <v>-1345</v>
      </c>
      <c r="L701">
        <v>-1089</v>
      </c>
      <c r="M701">
        <v>-2191</v>
      </c>
      <c r="N701">
        <v>-2822</v>
      </c>
      <c r="O701">
        <v>-2326</v>
      </c>
      <c r="P701">
        <v>-1980</v>
      </c>
      <c r="Q701">
        <v>-1855</v>
      </c>
      <c r="R701">
        <v>-1897</v>
      </c>
      <c r="S701">
        <v>-2743</v>
      </c>
      <c r="T701">
        <v>-1973</v>
      </c>
      <c r="U701">
        <v>-1995</v>
      </c>
      <c r="V701">
        <v>-2121</v>
      </c>
      <c r="W701">
        <v>-1283</v>
      </c>
      <c r="X701">
        <v>-3080</v>
      </c>
      <c r="Y701">
        <v>-2679</v>
      </c>
      <c r="Z701">
        <v>-3596</v>
      </c>
      <c r="AH701" t="s">
        <v>577</v>
      </c>
    </row>
    <row r="702" spans="1:34" x14ac:dyDescent="0.25">
      <c r="A702" t="s">
        <v>1622</v>
      </c>
      <c r="B702" t="s">
        <v>1623</v>
      </c>
      <c r="D702" t="s">
        <v>1624</v>
      </c>
      <c r="E702">
        <v>13.8</v>
      </c>
      <c r="F702">
        <v>13.8</v>
      </c>
      <c r="G702">
        <v>4000.0000000000009</v>
      </c>
      <c r="H702">
        <v>-10</v>
      </c>
      <c r="I702">
        <v>18</v>
      </c>
      <c r="J702">
        <v>-1</v>
      </c>
      <c r="K702">
        <v>7</v>
      </c>
      <c r="L702">
        <v>-13</v>
      </c>
      <c r="M702">
        <v>1</v>
      </c>
      <c r="N702">
        <v>-17</v>
      </c>
      <c r="O702">
        <v>-13</v>
      </c>
      <c r="P702">
        <v>-17</v>
      </c>
      <c r="Q702">
        <v>8</v>
      </c>
      <c r="R702">
        <v>-11</v>
      </c>
      <c r="S702">
        <v>-9</v>
      </c>
      <c r="T702">
        <v>-29</v>
      </c>
      <c r="U702">
        <v>-37</v>
      </c>
      <c r="V702">
        <v>-32</v>
      </c>
      <c r="W702">
        <v>-65</v>
      </c>
      <c r="X702">
        <v>-76</v>
      </c>
      <c r="Y702">
        <v>-72</v>
      </c>
      <c r="Z702">
        <v>-92</v>
      </c>
      <c r="AH702" t="s">
        <v>577</v>
      </c>
    </row>
    <row r="703" spans="1:34" x14ac:dyDescent="0.25">
      <c r="A703" t="s">
        <v>1622</v>
      </c>
      <c r="B703" t="s">
        <v>1625</v>
      </c>
      <c r="D703" t="s">
        <v>1626</v>
      </c>
      <c r="E703">
        <v>13.8</v>
      </c>
      <c r="F703">
        <v>13.8</v>
      </c>
      <c r="G703">
        <v>7000.0000000000009</v>
      </c>
      <c r="H703">
        <v>102</v>
      </c>
      <c r="I703">
        <v>159</v>
      </c>
      <c r="J703">
        <v>187</v>
      </c>
      <c r="K703">
        <v>43</v>
      </c>
      <c r="L703">
        <v>355</v>
      </c>
      <c r="M703">
        <v>46</v>
      </c>
      <c r="N703">
        <v>50</v>
      </c>
      <c r="O703">
        <v>238</v>
      </c>
      <c r="P703">
        <v>132</v>
      </c>
      <c r="Q703">
        <v>108</v>
      </c>
      <c r="R703">
        <v>185</v>
      </c>
      <c r="S703">
        <v>-250</v>
      </c>
      <c r="T703">
        <v>-46</v>
      </c>
      <c r="U703">
        <v>-4</v>
      </c>
      <c r="V703">
        <v>-107</v>
      </c>
      <c r="W703">
        <v>-271</v>
      </c>
      <c r="X703">
        <v>-585</v>
      </c>
      <c r="Y703">
        <v>-446</v>
      </c>
      <c r="Z703">
        <v>-635</v>
      </c>
      <c r="AH703" t="s">
        <v>577</v>
      </c>
    </row>
    <row r="704" spans="1:34" x14ac:dyDescent="0.25">
      <c r="A704" t="s">
        <v>1622</v>
      </c>
      <c r="B704" t="s">
        <v>1627</v>
      </c>
      <c r="D704" t="s">
        <v>1628</v>
      </c>
      <c r="E704">
        <v>34.5</v>
      </c>
      <c r="F704">
        <v>34.5</v>
      </c>
      <c r="G704">
        <v>5975.5752861126266</v>
      </c>
      <c r="H704">
        <v>155</v>
      </c>
      <c r="I704">
        <v>18</v>
      </c>
      <c r="J704">
        <v>576</v>
      </c>
      <c r="K704">
        <v>490</v>
      </c>
      <c r="L704">
        <v>-1</v>
      </c>
      <c r="M704">
        <v>54</v>
      </c>
      <c r="N704">
        <v>74</v>
      </c>
      <c r="O704">
        <v>-5</v>
      </c>
      <c r="P704">
        <v>1</v>
      </c>
      <c r="Q704">
        <v>504</v>
      </c>
      <c r="R704">
        <v>43</v>
      </c>
      <c r="S704">
        <v>5</v>
      </c>
      <c r="T704">
        <v>16</v>
      </c>
      <c r="U704">
        <v>25</v>
      </c>
      <c r="V704">
        <v>15</v>
      </c>
      <c r="W704">
        <v>4</v>
      </c>
      <c r="X704">
        <v>32</v>
      </c>
      <c r="Y704">
        <v>1</v>
      </c>
      <c r="Z704">
        <v>3</v>
      </c>
      <c r="AH704" t="s">
        <v>577</v>
      </c>
    </row>
    <row r="705" spans="1:34" x14ac:dyDescent="0.25">
      <c r="A705" t="s">
        <v>1622</v>
      </c>
      <c r="B705" t="s">
        <v>1629</v>
      </c>
      <c r="D705" t="s">
        <v>1630</v>
      </c>
      <c r="E705">
        <v>34.5</v>
      </c>
      <c r="F705">
        <v>34.5</v>
      </c>
      <c r="G705">
        <v>5999.9999999999991</v>
      </c>
      <c r="H705">
        <v>64</v>
      </c>
      <c r="I705">
        <v>34</v>
      </c>
      <c r="J705">
        <v>61</v>
      </c>
      <c r="K705">
        <v>16</v>
      </c>
      <c r="L705">
        <v>70</v>
      </c>
      <c r="M705">
        <v>111</v>
      </c>
      <c r="N705">
        <v>11</v>
      </c>
      <c r="O705">
        <v>3</v>
      </c>
      <c r="P705">
        <v>1</v>
      </c>
      <c r="Q705">
        <v>9</v>
      </c>
      <c r="R705">
        <v>26</v>
      </c>
      <c r="S705">
        <v>73</v>
      </c>
      <c r="T705">
        <v>72</v>
      </c>
      <c r="U705">
        <v>57</v>
      </c>
      <c r="V705">
        <v>151</v>
      </c>
      <c r="W705">
        <v>139</v>
      </c>
      <c r="X705">
        <v>107</v>
      </c>
      <c r="Y705">
        <v>9</v>
      </c>
      <c r="Z705">
        <v>57</v>
      </c>
      <c r="AH705" t="s">
        <v>577</v>
      </c>
    </row>
    <row r="706" spans="1:34" x14ac:dyDescent="0.25">
      <c r="A706" t="s">
        <v>1622</v>
      </c>
      <c r="B706" t="s">
        <v>1631</v>
      </c>
      <c r="D706" t="s">
        <v>1632</v>
      </c>
      <c r="E706">
        <v>34.5</v>
      </c>
      <c r="F706">
        <v>34.5</v>
      </c>
      <c r="G706">
        <v>8365.805400557676</v>
      </c>
      <c r="H706">
        <v>278</v>
      </c>
      <c r="I706">
        <v>1</v>
      </c>
      <c r="J706">
        <v>42</v>
      </c>
      <c r="K706">
        <v>97</v>
      </c>
      <c r="L706">
        <v>172</v>
      </c>
      <c r="M706">
        <v>132</v>
      </c>
      <c r="N706">
        <v>-8748</v>
      </c>
      <c r="O706">
        <v>-8789</v>
      </c>
      <c r="P706">
        <v>-8524</v>
      </c>
      <c r="Q706">
        <v>-9380</v>
      </c>
      <c r="R706">
        <v>-9738</v>
      </c>
      <c r="S706">
        <v>-9474</v>
      </c>
      <c r="T706">
        <v>-9553</v>
      </c>
      <c r="U706">
        <v>-9690</v>
      </c>
      <c r="V706">
        <v>-9695</v>
      </c>
      <c r="W706">
        <v>-9431</v>
      </c>
      <c r="X706">
        <v>-9657</v>
      </c>
      <c r="Y706">
        <v>-9866</v>
      </c>
      <c r="Z706">
        <v>-11009</v>
      </c>
      <c r="AH706" t="s">
        <v>577</v>
      </c>
    </row>
    <row r="707" spans="1:34" x14ac:dyDescent="0.25">
      <c r="A707" t="s">
        <v>1633</v>
      </c>
      <c r="B707" t="s">
        <v>1634</v>
      </c>
      <c r="D707" t="s">
        <v>1635</v>
      </c>
      <c r="E707">
        <v>13.8</v>
      </c>
      <c r="F707">
        <v>13.8</v>
      </c>
      <c r="G707">
        <v>8000</v>
      </c>
      <c r="H707">
        <v>-1</v>
      </c>
      <c r="I707">
        <v>-182</v>
      </c>
      <c r="J707">
        <v>-281</v>
      </c>
      <c r="K707">
        <v>-518</v>
      </c>
      <c r="L707">
        <v>-918</v>
      </c>
      <c r="M707">
        <v>-967</v>
      </c>
      <c r="N707">
        <v>-801</v>
      </c>
      <c r="O707">
        <v>-919</v>
      </c>
      <c r="P707">
        <v>-990</v>
      </c>
      <c r="Q707">
        <v>-1010</v>
      </c>
      <c r="R707">
        <v>-1022</v>
      </c>
      <c r="S707">
        <v>-975</v>
      </c>
      <c r="T707">
        <v>-916</v>
      </c>
      <c r="U707">
        <v>-909</v>
      </c>
      <c r="V707">
        <v>-966</v>
      </c>
      <c r="W707">
        <v>-998</v>
      </c>
      <c r="X707">
        <v>-1022</v>
      </c>
      <c r="Y707">
        <v>-767</v>
      </c>
      <c r="Z707">
        <v>-708</v>
      </c>
      <c r="AH707" t="s">
        <v>577</v>
      </c>
    </row>
    <row r="708" spans="1:34" x14ac:dyDescent="0.25">
      <c r="A708" t="s">
        <v>1633</v>
      </c>
      <c r="B708" t="s">
        <v>1636</v>
      </c>
      <c r="D708" t="s">
        <v>1637</v>
      </c>
      <c r="E708">
        <v>13.8</v>
      </c>
      <c r="F708">
        <v>13.8</v>
      </c>
      <c r="G708">
        <v>4000.0000000000009</v>
      </c>
      <c r="H708">
        <v>-180</v>
      </c>
      <c r="I708">
        <v>-546</v>
      </c>
      <c r="J708">
        <v>-557</v>
      </c>
      <c r="K708">
        <v>-526</v>
      </c>
      <c r="L708">
        <v>-579</v>
      </c>
      <c r="M708">
        <v>-312</v>
      </c>
      <c r="N708">
        <v>-371</v>
      </c>
      <c r="O708">
        <v>-166</v>
      </c>
      <c r="P708">
        <v>-316</v>
      </c>
      <c r="Q708">
        <v>-324</v>
      </c>
      <c r="R708">
        <v>-357</v>
      </c>
      <c r="S708">
        <v>-719</v>
      </c>
      <c r="T708">
        <v>-284</v>
      </c>
      <c r="U708">
        <v>-260</v>
      </c>
      <c r="V708">
        <v>-374</v>
      </c>
      <c r="W708">
        <v>-444</v>
      </c>
      <c r="X708">
        <v>-467</v>
      </c>
      <c r="Y708">
        <v>-339</v>
      </c>
      <c r="Z708">
        <v>-115</v>
      </c>
      <c r="AH708" t="s">
        <v>577</v>
      </c>
    </row>
    <row r="709" spans="1:34" x14ac:dyDescent="0.25">
      <c r="A709" t="s">
        <v>1638</v>
      </c>
      <c r="B709" t="s">
        <v>1639</v>
      </c>
      <c r="D709" t="s">
        <v>1640</v>
      </c>
      <c r="E709">
        <v>13.8</v>
      </c>
      <c r="F709">
        <v>13.8</v>
      </c>
      <c r="G709">
        <v>5980.3557463415164</v>
      </c>
      <c r="H709">
        <v>-78</v>
      </c>
      <c r="I709">
        <v>642</v>
      </c>
      <c r="J709">
        <v>36</v>
      </c>
      <c r="K709">
        <v>-296</v>
      </c>
      <c r="L709">
        <v>-441</v>
      </c>
      <c r="M709">
        <v>9</v>
      </c>
      <c r="N709">
        <v>-645</v>
      </c>
      <c r="O709">
        <v>-455</v>
      </c>
      <c r="P709">
        <v>-572</v>
      </c>
      <c r="Q709">
        <v>-628</v>
      </c>
      <c r="R709">
        <v>-788</v>
      </c>
      <c r="S709">
        <v>-775</v>
      </c>
      <c r="T709">
        <v>-197</v>
      </c>
      <c r="U709">
        <v>-501</v>
      </c>
      <c r="V709">
        <v>-839</v>
      </c>
      <c r="W709">
        <v>-866</v>
      </c>
      <c r="X709">
        <v>-1137</v>
      </c>
      <c r="Y709">
        <v>-865</v>
      </c>
      <c r="Z709">
        <v>-1344</v>
      </c>
      <c r="AH709" t="s">
        <v>577</v>
      </c>
    </row>
    <row r="710" spans="1:34" x14ac:dyDescent="0.25">
      <c r="A710" t="s">
        <v>1641</v>
      </c>
      <c r="B710" t="s">
        <v>1642</v>
      </c>
      <c r="D710" t="s">
        <v>1643</v>
      </c>
      <c r="E710">
        <v>13.8</v>
      </c>
      <c r="F710">
        <v>13.8</v>
      </c>
      <c r="G710">
        <v>11000</v>
      </c>
      <c r="H710">
        <v>289</v>
      </c>
      <c r="I710">
        <v>106</v>
      </c>
      <c r="J710">
        <v>162</v>
      </c>
      <c r="K710">
        <v>132</v>
      </c>
      <c r="L710">
        <v>158</v>
      </c>
      <c r="M710">
        <v>4</v>
      </c>
      <c r="N710">
        <v>154</v>
      </c>
      <c r="O710">
        <v>8</v>
      </c>
      <c r="P710">
        <v>0</v>
      </c>
      <c r="Q710">
        <v>0</v>
      </c>
      <c r="R710">
        <v>0</v>
      </c>
      <c r="S710">
        <v>0</v>
      </c>
      <c r="T710">
        <v>-727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962</v>
      </c>
      <c r="AH710" t="s">
        <v>577</v>
      </c>
    </row>
    <row r="711" spans="1:34" x14ac:dyDescent="0.25">
      <c r="A711" t="s">
        <v>1641</v>
      </c>
      <c r="B711" t="s">
        <v>1644</v>
      </c>
      <c r="D711" t="s">
        <v>1645</v>
      </c>
      <c r="E711">
        <v>13.8</v>
      </c>
      <c r="F711">
        <v>13.8</v>
      </c>
      <c r="G711">
        <v>11000</v>
      </c>
      <c r="H711">
        <v>385</v>
      </c>
      <c r="I711">
        <v>0</v>
      </c>
      <c r="J711">
        <v>0</v>
      </c>
      <c r="K711">
        <v>359</v>
      </c>
      <c r="L711">
        <v>0</v>
      </c>
      <c r="M711">
        <v>778</v>
      </c>
      <c r="N711">
        <v>0</v>
      </c>
      <c r="O711">
        <v>585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H711" t="s">
        <v>577</v>
      </c>
    </row>
    <row r="712" spans="1:34" x14ac:dyDescent="0.25">
      <c r="A712" t="s">
        <v>1641</v>
      </c>
      <c r="B712" t="s">
        <v>1646</v>
      </c>
      <c r="D712" t="s">
        <v>1647</v>
      </c>
      <c r="E712">
        <v>13.8</v>
      </c>
      <c r="F712">
        <v>13.8</v>
      </c>
      <c r="G712">
        <v>11000</v>
      </c>
      <c r="H712">
        <v>-1223</v>
      </c>
      <c r="I712">
        <v>-1457</v>
      </c>
      <c r="J712">
        <v>-1188</v>
      </c>
      <c r="K712">
        <v>-1520</v>
      </c>
      <c r="L712">
        <v>-1378</v>
      </c>
      <c r="M712">
        <v>-1299</v>
      </c>
      <c r="N712">
        <v>-1262</v>
      </c>
      <c r="O712">
        <v>-1041</v>
      </c>
      <c r="P712">
        <v>-361</v>
      </c>
      <c r="Q712">
        <v>-375</v>
      </c>
      <c r="R712">
        <v>-343</v>
      </c>
      <c r="S712">
        <v>-328</v>
      </c>
      <c r="T712">
        <v>-316</v>
      </c>
      <c r="U712">
        <v>-320</v>
      </c>
      <c r="V712">
        <v>-319</v>
      </c>
      <c r="W712">
        <v>-2083</v>
      </c>
      <c r="X712">
        <v>-2291</v>
      </c>
      <c r="Y712">
        <v>-2129</v>
      </c>
      <c r="Z712">
        <v>-2451</v>
      </c>
      <c r="AH712" t="s">
        <v>577</v>
      </c>
    </row>
    <row r="713" spans="1:34" x14ac:dyDescent="0.25">
      <c r="A713" t="s">
        <v>1641</v>
      </c>
      <c r="B713" t="s">
        <v>1648</v>
      </c>
      <c r="D713" t="s">
        <v>1649</v>
      </c>
      <c r="E713">
        <v>13.8</v>
      </c>
      <c r="F713">
        <v>13.8</v>
      </c>
      <c r="G713">
        <v>11000</v>
      </c>
      <c r="H713">
        <v>63</v>
      </c>
      <c r="I713">
        <v>-44</v>
      </c>
      <c r="J713">
        <v>113</v>
      </c>
      <c r="K713">
        <v>-224</v>
      </c>
      <c r="L713">
        <v>-165</v>
      </c>
      <c r="M713">
        <v>-412</v>
      </c>
      <c r="N713">
        <v>-80</v>
      </c>
      <c r="O713">
        <v>-69</v>
      </c>
      <c r="P713">
        <v>-268</v>
      </c>
      <c r="Q713">
        <v>-208</v>
      </c>
      <c r="R713">
        <v>-370</v>
      </c>
      <c r="S713">
        <v>-366</v>
      </c>
      <c r="T713">
        <v>-602</v>
      </c>
      <c r="U713">
        <v>-464</v>
      </c>
      <c r="V713">
        <v>-269</v>
      </c>
      <c r="W713">
        <v>-350</v>
      </c>
      <c r="X713">
        <v>-834</v>
      </c>
      <c r="Y713">
        <v>-344</v>
      </c>
      <c r="Z713">
        <v>-890</v>
      </c>
      <c r="AH713" t="s">
        <v>577</v>
      </c>
    </row>
    <row r="714" spans="1:34" x14ac:dyDescent="0.25">
      <c r="A714" t="s">
        <v>1641</v>
      </c>
      <c r="B714" t="s">
        <v>1650</v>
      </c>
      <c r="D714" t="s">
        <v>1651</v>
      </c>
      <c r="E714">
        <v>13.8</v>
      </c>
      <c r="F714">
        <v>13.8</v>
      </c>
      <c r="G714">
        <v>11000</v>
      </c>
      <c r="H714">
        <v>350</v>
      </c>
      <c r="I714">
        <v>157</v>
      </c>
      <c r="J714">
        <v>569</v>
      </c>
      <c r="K714">
        <v>82</v>
      </c>
      <c r="L714">
        <v>171</v>
      </c>
      <c r="M714">
        <v>-297</v>
      </c>
      <c r="N714">
        <v>103</v>
      </c>
      <c r="O714">
        <v>572</v>
      </c>
      <c r="P714">
        <v>470</v>
      </c>
      <c r="Q714">
        <v>216</v>
      </c>
      <c r="R714">
        <v>-52</v>
      </c>
      <c r="S714">
        <v>-122</v>
      </c>
      <c r="T714">
        <v>-259</v>
      </c>
      <c r="U714">
        <v>17</v>
      </c>
      <c r="V714">
        <v>16</v>
      </c>
      <c r="W714">
        <v>555</v>
      </c>
      <c r="X714">
        <v>-664</v>
      </c>
      <c r="Y714">
        <v>229</v>
      </c>
      <c r="Z714">
        <v>-722</v>
      </c>
      <c r="AH714" t="s">
        <v>577</v>
      </c>
    </row>
    <row r="715" spans="1:34" x14ac:dyDescent="0.25">
      <c r="A715" t="s">
        <v>1641</v>
      </c>
      <c r="B715" t="s">
        <v>1652</v>
      </c>
      <c r="D715" t="s">
        <v>1653</v>
      </c>
      <c r="E715">
        <v>34.5</v>
      </c>
      <c r="F715">
        <v>34.5</v>
      </c>
      <c r="G715">
        <v>10700</v>
      </c>
      <c r="H715">
        <v>-1152</v>
      </c>
      <c r="I715">
        <v>-1283</v>
      </c>
      <c r="J715">
        <v>-1467</v>
      </c>
      <c r="K715">
        <v>-1854</v>
      </c>
      <c r="L715">
        <v>-1421</v>
      </c>
      <c r="M715">
        <v>-1077</v>
      </c>
      <c r="N715">
        <v>2</v>
      </c>
      <c r="O715">
        <v>-1025</v>
      </c>
      <c r="P715">
        <v>-1503</v>
      </c>
      <c r="Q715">
        <v>-1967</v>
      </c>
      <c r="R715">
        <v>-2040</v>
      </c>
      <c r="S715">
        <v>-1800</v>
      </c>
      <c r="T715">
        <v>-1725</v>
      </c>
      <c r="U715">
        <v>-1952</v>
      </c>
      <c r="V715">
        <v>-1986</v>
      </c>
      <c r="W715">
        <v>-1806</v>
      </c>
      <c r="X715">
        <v>-1826</v>
      </c>
      <c r="Y715">
        <v>-1194</v>
      </c>
      <c r="Z715">
        <v>-1761</v>
      </c>
      <c r="AH715" t="s">
        <v>577</v>
      </c>
    </row>
    <row r="716" spans="1:34" x14ac:dyDescent="0.25">
      <c r="A716" t="s">
        <v>1641</v>
      </c>
      <c r="B716" t="s">
        <v>1654</v>
      </c>
      <c r="D716" t="s">
        <v>1655</v>
      </c>
      <c r="E716">
        <v>34.5</v>
      </c>
      <c r="F716">
        <v>34.5</v>
      </c>
      <c r="G716">
        <v>12000</v>
      </c>
      <c r="H716">
        <v>-798</v>
      </c>
      <c r="I716">
        <v>2</v>
      </c>
      <c r="J716">
        <v>-354</v>
      </c>
      <c r="K716">
        <v>-1043</v>
      </c>
      <c r="L716">
        <v>-1653</v>
      </c>
      <c r="M716">
        <v>-990</v>
      </c>
      <c r="N716">
        <v>-1311</v>
      </c>
      <c r="O716">
        <v>-1354</v>
      </c>
      <c r="P716">
        <v>-1216</v>
      </c>
      <c r="Q716">
        <v>-1119</v>
      </c>
      <c r="R716">
        <v>-1172</v>
      </c>
      <c r="S716">
        <v>-1810</v>
      </c>
      <c r="T716">
        <v>-1032</v>
      </c>
      <c r="U716">
        <v>-1181</v>
      </c>
      <c r="V716">
        <v>-1778</v>
      </c>
      <c r="W716">
        <v>-2030</v>
      </c>
      <c r="X716">
        <v>-1675</v>
      </c>
      <c r="Y716">
        <v>-514</v>
      </c>
      <c r="Z716">
        <v>-1983</v>
      </c>
      <c r="AH716" t="s">
        <v>577</v>
      </c>
    </row>
    <row r="717" spans="1:34" x14ac:dyDescent="0.25">
      <c r="A717" t="s">
        <v>1641</v>
      </c>
      <c r="B717" t="s">
        <v>1656</v>
      </c>
      <c r="D717" t="s">
        <v>1657</v>
      </c>
      <c r="E717">
        <v>34.5</v>
      </c>
      <c r="F717">
        <v>34.5</v>
      </c>
      <c r="G717">
        <v>12000</v>
      </c>
      <c r="H717">
        <v>-417</v>
      </c>
      <c r="I717">
        <v>2</v>
      </c>
      <c r="J717">
        <v>-739</v>
      </c>
      <c r="K717">
        <v>-374</v>
      </c>
      <c r="L717">
        <v>-368</v>
      </c>
      <c r="M717">
        <v>-44</v>
      </c>
      <c r="N717">
        <v>299</v>
      </c>
      <c r="O717">
        <v>289</v>
      </c>
      <c r="P717">
        <v>1</v>
      </c>
      <c r="Q717">
        <v>-4</v>
      </c>
      <c r="R717">
        <v>-413</v>
      </c>
      <c r="S717">
        <v>-331</v>
      </c>
      <c r="T717">
        <v>-143</v>
      </c>
      <c r="U717">
        <v>-109</v>
      </c>
      <c r="V717">
        <v>-681</v>
      </c>
      <c r="W717">
        <v>-404</v>
      </c>
      <c r="X717">
        <v>-279</v>
      </c>
      <c r="Y717">
        <v>276</v>
      </c>
      <c r="Z717">
        <v>604</v>
      </c>
      <c r="AH717" t="s">
        <v>577</v>
      </c>
    </row>
    <row r="718" spans="1:34" x14ac:dyDescent="0.25">
      <c r="A718" t="s">
        <v>1658</v>
      </c>
      <c r="B718" t="s">
        <v>1659</v>
      </c>
      <c r="D718" t="s">
        <v>1660</v>
      </c>
      <c r="E718">
        <v>13.8</v>
      </c>
      <c r="F718">
        <v>13.8</v>
      </c>
      <c r="G718">
        <v>10038.966480669211</v>
      </c>
      <c r="H718">
        <v>257</v>
      </c>
      <c r="I718">
        <v>207</v>
      </c>
      <c r="J718">
        <v>192</v>
      </c>
      <c r="K718">
        <v>223</v>
      </c>
      <c r="L718">
        <v>188</v>
      </c>
      <c r="M718">
        <v>94</v>
      </c>
      <c r="N718">
        <v>-77</v>
      </c>
      <c r="O718">
        <v>-120</v>
      </c>
      <c r="P718">
        <v>150</v>
      </c>
      <c r="Q718">
        <v>63</v>
      </c>
      <c r="R718">
        <v>-333</v>
      </c>
      <c r="S718">
        <v>-348</v>
      </c>
      <c r="T718">
        <v>105</v>
      </c>
      <c r="U718">
        <v>169</v>
      </c>
      <c r="V718">
        <v>114</v>
      </c>
      <c r="W718">
        <v>60</v>
      </c>
      <c r="X718">
        <v>-72</v>
      </c>
      <c r="Y718">
        <v>-211</v>
      </c>
      <c r="Z718">
        <v>-75</v>
      </c>
      <c r="AH718" t="s">
        <v>577</v>
      </c>
    </row>
    <row r="719" spans="1:34" x14ac:dyDescent="0.25">
      <c r="A719" t="s">
        <v>1658</v>
      </c>
      <c r="B719" t="s">
        <v>1661</v>
      </c>
      <c r="D719" t="s">
        <v>1662</v>
      </c>
      <c r="E719">
        <v>13.8</v>
      </c>
      <c r="F719">
        <v>13.8</v>
      </c>
      <c r="G719">
        <v>10000</v>
      </c>
      <c r="H719">
        <v>250</v>
      </c>
      <c r="I719">
        <v>166</v>
      </c>
      <c r="J719">
        <v>-51</v>
      </c>
      <c r="K719">
        <v>85</v>
      </c>
      <c r="L719">
        <v>-13</v>
      </c>
      <c r="M719">
        <v>154</v>
      </c>
      <c r="N719">
        <v>598</v>
      </c>
      <c r="O719">
        <v>143</v>
      </c>
      <c r="P719">
        <v>-47</v>
      </c>
      <c r="Q719">
        <v>236</v>
      </c>
      <c r="R719">
        <v>224</v>
      </c>
      <c r="S719">
        <v>271</v>
      </c>
      <c r="T719">
        <v>612</v>
      </c>
      <c r="U719">
        <v>623</v>
      </c>
      <c r="V719">
        <v>-226</v>
      </c>
      <c r="W719">
        <v>60</v>
      </c>
      <c r="X719">
        <v>103</v>
      </c>
      <c r="Y719">
        <v>-6</v>
      </c>
      <c r="Z719">
        <v>-357</v>
      </c>
      <c r="AH719" t="s">
        <v>577</v>
      </c>
    </row>
    <row r="720" spans="1:34" x14ac:dyDescent="0.25">
      <c r="A720" t="s">
        <v>1658</v>
      </c>
      <c r="B720" t="s">
        <v>1663</v>
      </c>
      <c r="D720" t="s">
        <v>1664</v>
      </c>
      <c r="E720">
        <v>13.8</v>
      </c>
      <c r="F720">
        <v>13.8</v>
      </c>
      <c r="G720">
        <v>10038.966480669211</v>
      </c>
      <c r="H720">
        <v>556</v>
      </c>
      <c r="I720">
        <v>1130</v>
      </c>
      <c r="J720">
        <v>1010</v>
      </c>
      <c r="K720">
        <v>402</v>
      </c>
      <c r="L720">
        <v>536</v>
      </c>
      <c r="M720">
        <v>713</v>
      </c>
      <c r="N720">
        <v>334</v>
      </c>
      <c r="O720">
        <v>-223</v>
      </c>
      <c r="P720">
        <v>169</v>
      </c>
      <c r="Q720">
        <v>-153</v>
      </c>
      <c r="R720">
        <v>-436</v>
      </c>
      <c r="S720">
        <v>-560</v>
      </c>
      <c r="T720">
        <v>-62</v>
      </c>
      <c r="U720">
        <v>-73</v>
      </c>
      <c r="V720">
        <v>-820</v>
      </c>
      <c r="W720">
        <v>122</v>
      </c>
      <c r="X720">
        <v>-744</v>
      </c>
      <c r="Y720">
        <v>-335</v>
      </c>
      <c r="Z720">
        <v>-1139</v>
      </c>
      <c r="AH720" t="s">
        <v>577</v>
      </c>
    </row>
    <row r="721" spans="1:34" x14ac:dyDescent="0.25">
      <c r="A721" t="s">
        <v>1658</v>
      </c>
      <c r="B721" t="s">
        <v>1665</v>
      </c>
      <c r="D721" t="s">
        <v>1666</v>
      </c>
      <c r="E721">
        <v>13.8</v>
      </c>
      <c r="F721">
        <v>13.8</v>
      </c>
      <c r="G721">
        <v>10038.966480669211</v>
      </c>
      <c r="H721">
        <v>483</v>
      </c>
      <c r="I721">
        <v>1292</v>
      </c>
      <c r="J721">
        <v>49</v>
      </c>
      <c r="K721">
        <v>472</v>
      </c>
      <c r="L721">
        <v>1331</v>
      </c>
      <c r="M721">
        <v>-4</v>
      </c>
      <c r="N721">
        <v>583</v>
      </c>
      <c r="O721">
        <v>553</v>
      </c>
      <c r="P721">
        <v>616</v>
      </c>
      <c r="Q721">
        <v>342</v>
      </c>
      <c r="R721">
        <v>-186</v>
      </c>
      <c r="S721">
        <v>-116</v>
      </c>
      <c r="T721">
        <v>369</v>
      </c>
      <c r="U721">
        <v>542</v>
      </c>
      <c r="V721">
        <v>-101</v>
      </c>
      <c r="W721">
        <v>1685</v>
      </c>
      <c r="X721">
        <v>1567</v>
      </c>
      <c r="Y721">
        <v>770</v>
      </c>
      <c r="Z721">
        <v>-516</v>
      </c>
      <c r="AH721" t="s">
        <v>577</v>
      </c>
    </row>
    <row r="722" spans="1:34" x14ac:dyDescent="0.25">
      <c r="A722" t="s">
        <v>1667</v>
      </c>
      <c r="B722" t="s">
        <v>1668</v>
      </c>
      <c r="D722" t="s">
        <v>1669</v>
      </c>
      <c r="E722">
        <v>13.8</v>
      </c>
      <c r="F722">
        <v>13.8</v>
      </c>
      <c r="G722">
        <v>10038.966480669211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-663</v>
      </c>
      <c r="W722">
        <v>-734</v>
      </c>
      <c r="X722">
        <v>-1136</v>
      </c>
      <c r="Y722">
        <v>-886</v>
      </c>
      <c r="Z722">
        <v>-1013</v>
      </c>
      <c r="AH722" t="s">
        <v>577</v>
      </c>
    </row>
    <row r="723" spans="1:34" x14ac:dyDescent="0.25">
      <c r="A723" t="s">
        <v>1667</v>
      </c>
      <c r="B723" t="s">
        <v>1670</v>
      </c>
      <c r="D723" t="s">
        <v>1671</v>
      </c>
      <c r="E723">
        <v>13.8</v>
      </c>
      <c r="F723">
        <v>13.8</v>
      </c>
      <c r="G723">
        <v>10038.966480669211</v>
      </c>
      <c r="H723">
        <v>160</v>
      </c>
      <c r="I723">
        <v>463</v>
      </c>
      <c r="J723">
        <v>404</v>
      </c>
      <c r="K723">
        <v>202</v>
      </c>
      <c r="L723">
        <v>143</v>
      </c>
      <c r="M723">
        <v>179</v>
      </c>
      <c r="N723">
        <v>211</v>
      </c>
      <c r="O723">
        <v>372</v>
      </c>
      <c r="P723">
        <v>158</v>
      </c>
      <c r="Q723">
        <v>-41</v>
      </c>
      <c r="R723">
        <v>-50</v>
      </c>
      <c r="S723">
        <v>-264</v>
      </c>
      <c r="T723">
        <v>16</v>
      </c>
      <c r="U723">
        <v>215</v>
      </c>
      <c r="V723">
        <v>-55</v>
      </c>
      <c r="W723">
        <v>-25</v>
      </c>
      <c r="X723">
        <v>-216</v>
      </c>
      <c r="Y723">
        <v>48</v>
      </c>
      <c r="Z723">
        <v>-63</v>
      </c>
      <c r="AH723" t="s">
        <v>577</v>
      </c>
    </row>
    <row r="724" spans="1:34" x14ac:dyDescent="0.25">
      <c r="A724" t="s">
        <v>1667</v>
      </c>
      <c r="B724" t="s">
        <v>1672</v>
      </c>
      <c r="D724" t="s">
        <v>1673</v>
      </c>
      <c r="E724">
        <v>13.8</v>
      </c>
      <c r="F724">
        <v>13.8</v>
      </c>
      <c r="G724">
        <v>10038.966480669211</v>
      </c>
      <c r="H724">
        <v>617</v>
      </c>
      <c r="I724">
        <v>838</v>
      </c>
      <c r="J724">
        <v>1164</v>
      </c>
      <c r="K724">
        <v>724</v>
      </c>
      <c r="L724">
        <v>702</v>
      </c>
      <c r="M724">
        <v>563</v>
      </c>
      <c r="N724">
        <v>694</v>
      </c>
      <c r="O724">
        <v>818</v>
      </c>
      <c r="P724">
        <v>1019</v>
      </c>
      <c r="Q724">
        <v>770</v>
      </c>
      <c r="R724">
        <v>521</v>
      </c>
      <c r="S724">
        <v>629</v>
      </c>
      <c r="T724">
        <v>666</v>
      </c>
      <c r="U724">
        <v>574</v>
      </c>
      <c r="V724">
        <v>610</v>
      </c>
      <c r="W724">
        <v>911</v>
      </c>
      <c r="X724">
        <v>120</v>
      </c>
      <c r="Y724">
        <v>598</v>
      </c>
      <c r="Z724">
        <v>127</v>
      </c>
      <c r="AH724" t="s">
        <v>577</v>
      </c>
    </row>
    <row r="725" spans="1:34" x14ac:dyDescent="0.25">
      <c r="A725" t="s">
        <v>1667</v>
      </c>
      <c r="B725" t="s">
        <v>1674</v>
      </c>
      <c r="D725" t="s">
        <v>1675</v>
      </c>
      <c r="E725">
        <v>13.8</v>
      </c>
      <c r="F725">
        <v>13.8</v>
      </c>
      <c r="G725">
        <v>10000</v>
      </c>
      <c r="H725">
        <v>-284</v>
      </c>
      <c r="I725">
        <v>-123</v>
      </c>
      <c r="J725">
        <v>27</v>
      </c>
      <c r="K725">
        <v>13</v>
      </c>
      <c r="L725">
        <v>-41</v>
      </c>
      <c r="M725">
        <v>-44</v>
      </c>
      <c r="N725">
        <v>-1</v>
      </c>
      <c r="O725">
        <v>469</v>
      </c>
      <c r="P725">
        <v>1416</v>
      </c>
      <c r="Q725">
        <v>1044</v>
      </c>
      <c r="R725">
        <v>1428</v>
      </c>
      <c r="S725">
        <v>456</v>
      </c>
      <c r="T725">
        <v>1151</v>
      </c>
      <c r="U725">
        <v>1347</v>
      </c>
      <c r="V725">
        <v>1070</v>
      </c>
      <c r="W725">
        <v>1353</v>
      </c>
      <c r="X725">
        <v>1261</v>
      </c>
      <c r="Y725">
        <v>1155</v>
      </c>
      <c r="Z725">
        <v>206</v>
      </c>
      <c r="AH725" t="s">
        <v>577</v>
      </c>
    </row>
    <row r="726" spans="1:34" x14ac:dyDescent="0.25">
      <c r="A726" t="s">
        <v>1667</v>
      </c>
      <c r="B726" t="s">
        <v>1676</v>
      </c>
      <c r="D726" t="s">
        <v>1677</v>
      </c>
      <c r="E726">
        <v>13.8</v>
      </c>
      <c r="F726">
        <v>13.8</v>
      </c>
      <c r="G726">
        <v>10000</v>
      </c>
      <c r="H726">
        <v>-106</v>
      </c>
      <c r="I726">
        <v>-114</v>
      </c>
      <c r="J726">
        <v>94</v>
      </c>
      <c r="K726">
        <v>-221</v>
      </c>
      <c r="L726">
        <v>-233</v>
      </c>
      <c r="M726">
        <v>-347</v>
      </c>
      <c r="N726">
        <v>-259</v>
      </c>
      <c r="O726">
        <v>464</v>
      </c>
      <c r="P726">
        <v>475</v>
      </c>
      <c r="Q726">
        <v>41</v>
      </c>
      <c r="R726">
        <v>41</v>
      </c>
      <c r="S726">
        <v>-37</v>
      </c>
      <c r="T726">
        <v>27</v>
      </c>
      <c r="U726">
        <v>-88</v>
      </c>
      <c r="V726">
        <v>45</v>
      </c>
      <c r="W726">
        <v>106</v>
      </c>
      <c r="X726">
        <v>-460</v>
      </c>
      <c r="Y726">
        <v>103</v>
      </c>
      <c r="Z726">
        <v>-458</v>
      </c>
      <c r="AH726" t="s">
        <v>577</v>
      </c>
    </row>
    <row r="727" spans="1:34" x14ac:dyDescent="0.25">
      <c r="A727" t="s">
        <v>1667</v>
      </c>
      <c r="B727" t="s">
        <v>1678</v>
      </c>
      <c r="D727" t="s">
        <v>1679</v>
      </c>
      <c r="E727">
        <v>13.8</v>
      </c>
      <c r="F727">
        <v>13.8</v>
      </c>
      <c r="G727">
        <v>10000</v>
      </c>
      <c r="H727">
        <v>1577</v>
      </c>
      <c r="I727">
        <v>1086</v>
      </c>
      <c r="J727">
        <v>2049</v>
      </c>
      <c r="K727">
        <v>1639</v>
      </c>
      <c r="L727">
        <v>268</v>
      </c>
      <c r="M727">
        <v>1012</v>
      </c>
      <c r="N727">
        <v>1528</v>
      </c>
      <c r="O727">
        <v>813</v>
      </c>
      <c r="P727">
        <v>1636</v>
      </c>
      <c r="Q727">
        <v>358</v>
      </c>
      <c r="R727">
        <v>1418</v>
      </c>
      <c r="S727">
        <v>2</v>
      </c>
      <c r="T727">
        <v>1491</v>
      </c>
      <c r="U727">
        <v>1341</v>
      </c>
      <c r="V727">
        <v>1136</v>
      </c>
      <c r="W727">
        <v>1485</v>
      </c>
      <c r="X727">
        <v>688</v>
      </c>
      <c r="Y727">
        <v>303</v>
      </c>
      <c r="Z727">
        <v>925</v>
      </c>
      <c r="AH727" t="s">
        <v>577</v>
      </c>
    </row>
    <row r="728" spans="1:34" x14ac:dyDescent="0.25">
      <c r="A728" t="s">
        <v>1667</v>
      </c>
      <c r="B728" t="s">
        <v>1680</v>
      </c>
      <c r="D728" t="s">
        <v>1681</v>
      </c>
      <c r="E728">
        <v>13.8</v>
      </c>
      <c r="F728">
        <v>13.8</v>
      </c>
      <c r="G728">
        <v>10000</v>
      </c>
      <c r="H728">
        <v>13</v>
      </c>
      <c r="I728">
        <v>535</v>
      </c>
      <c r="J728">
        <v>1015</v>
      </c>
      <c r="K728">
        <v>229</v>
      </c>
      <c r="L728">
        <v>1143</v>
      </c>
      <c r="M728">
        <v>984</v>
      </c>
      <c r="N728">
        <v>41</v>
      </c>
      <c r="O728">
        <v>390</v>
      </c>
      <c r="P728">
        <v>835</v>
      </c>
      <c r="Q728">
        <v>671</v>
      </c>
      <c r="R728">
        <v>757</v>
      </c>
      <c r="S728">
        <v>435</v>
      </c>
      <c r="T728">
        <v>594</v>
      </c>
      <c r="U728">
        <v>676</v>
      </c>
      <c r="V728">
        <v>709</v>
      </c>
      <c r="W728">
        <v>855</v>
      </c>
      <c r="X728">
        <v>493</v>
      </c>
      <c r="Y728">
        <v>749</v>
      </c>
      <c r="Z728">
        <v>379</v>
      </c>
      <c r="AH728" t="s">
        <v>577</v>
      </c>
    </row>
    <row r="729" spans="1:34" x14ac:dyDescent="0.25">
      <c r="A729" t="s">
        <v>1667</v>
      </c>
      <c r="B729" t="s">
        <v>1682</v>
      </c>
      <c r="D729" t="s">
        <v>1683</v>
      </c>
      <c r="E729">
        <v>13.8</v>
      </c>
      <c r="F729">
        <v>13.8</v>
      </c>
      <c r="G729">
        <v>10000</v>
      </c>
      <c r="H729">
        <v>-556</v>
      </c>
      <c r="I729">
        <v>-345</v>
      </c>
      <c r="J729">
        <v>278</v>
      </c>
      <c r="K729">
        <v>-573</v>
      </c>
      <c r="L729">
        <v>-312</v>
      </c>
      <c r="M729">
        <v>-343</v>
      </c>
      <c r="N729">
        <v>-285</v>
      </c>
      <c r="O729">
        <v>-26</v>
      </c>
      <c r="P729">
        <v>122</v>
      </c>
      <c r="Q729">
        <v>-170</v>
      </c>
      <c r="R729">
        <v>-432</v>
      </c>
      <c r="S729">
        <v>-222</v>
      </c>
      <c r="T729">
        <v>-365</v>
      </c>
      <c r="U729">
        <v>-488</v>
      </c>
      <c r="V729">
        <v>-668</v>
      </c>
      <c r="W729">
        <v>-154</v>
      </c>
      <c r="X729">
        <v>-1335</v>
      </c>
      <c r="Y729">
        <v>-516</v>
      </c>
      <c r="Z729">
        <v>-1343</v>
      </c>
      <c r="AH729" t="s">
        <v>577</v>
      </c>
    </row>
    <row r="730" spans="1:34" x14ac:dyDescent="0.25">
      <c r="A730" t="s">
        <v>1667</v>
      </c>
      <c r="B730" t="s">
        <v>1684</v>
      </c>
      <c r="D730" t="s">
        <v>1685</v>
      </c>
      <c r="E730">
        <v>13.8</v>
      </c>
      <c r="F730">
        <v>13.8</v>
      </c>
      <c r="G730">
        <v>5000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H730" t="s">
        <v>577</v>
      </c>
    </row>
    <row r="731" spans="1:34" x14ac:dyDescent="0.25">
      <c r="A731" t="s">
        <v>1667</v>
      </c>
      <c r="B731" t="s">
        <v>1686</v>
      </c>
      <c r="D731" t="s">
        <v>1687</v>
      </c>
      <c r="E731">
        <v>13.8</v>
      </c>
      <c r="F731">
        <v>13.8</v>
      </c>
      <c r="G731">
        <v>10000</v>
      </c>
      <c r="H731">
        <v>55</v>
      </c>
      <c r="I731">
        <v>225</v>
      </c>
      <c r="J731">
        <v>408</v>
      </c>
      <c r="K731">
        <v>118</v>
      </c>
      <c r="L731">
        <v>353</v>
      </c>
      <c r="M731">
        <v>257</v>
      </c>
      <c r="N731">
        <v>262</v>
      </c>
      <c r="O731">
        <v>491</v>
      </c>
      <c r="P731">
        <v>549</v>
      </c>
      <c r="Q731">
        <v>518</v>
      </c>
      <c r="R731">
        <v>384</v>
      </c>
      <c r="S731">
        <v>26</v>
      </c>
      <c r="T731">
        <v>291</v>
      </c>
      <c r="U731">
        <v>236</v>
      </c>
      <c r="V731">
        <v>468</v>
      </c>
      <c r="W731">
        <v>303</v>
      </c>
      <c r="X731">
        <v>-8</v>
      </c>
      <c r="Y731">
        <v>410</v>
      </c>
      <c r="Z731">
        <v>26</v>
      </c>
      <c r="AH731" t="s">
        <v>577</v>
      </c>
    </row>
    <row r="732" spans="1:34" x14ac:dyDescent="0.25">
      <c r="A732" t="s">
        <v>1688</v>
      </c>
      <c r="B732" t="s">
        <v>1689</v>
      </c>
      <c r="D732" t="s">
        <v>1690</v>
      </c>
      <c r="E732">
        <v>13.8</v>
      </c>
      <c r="F732">
        <v>13.8</v>
      </c>
      <c r="G732">
        <v>10038.966480669211</v>
      </c>
      <c r="H732">
        <v>687</v>
      </c>
      <c r="I732">
        <v>1522</v>
      </c>
      <c r="J732">
        <v>369</v>
      </c>
      <c r="K732">
        <v>135</v>
      </c>
      <c r="L732">
        <v>-339</v>
      </c>
      <c r="M732">
        <v>436</v>
      </c>
      <c r="N732">
        <v>474</v>
      </c>
      <c r="O732">
        <v>-175</v>
      </c>
      <c r="P732">
        <v>531</v>
      </c>
      <c r="Q732">
        <v>136</v>
      </c>
      <c r="R732">
        <v>-95</v>
      </c>
      <c r="S732">
        <v>-752</v>
      </c>
      <c r="T732">
        <v>-389</v>
      </c>
      <c r="U732">
        <v>40</v>
      </c>
      <c r="V732">
        <v>-152</v>
      </c>
      <c r="W732">
        <v>-260</v>
      </c>
      <c r="X732">
        <v>-306</v>
      </c>
      <c r="Y732">
        <v>262</v>
      </c>
      <c r="Z732">
        <v>-276</v>
      </c>
      <c r="AH732" t="s">
        <v>577</v>
      </c>
    </row>
    <row r="733" spans="1:34" x14ac:dyDescent="0.25">
      <c r="A733" t="s">
        <v>1688</v>
      </c>
      <c r="B733" t="s">
        <v>1691</v>
      </c>
      <c r="D733" t="s">
        <v>1692</v>
      </c>
      <c r="E733">
        <v>13.8</v>
      </c>
      <c r="F733">
        <v>13.8</v>
      </c>
      <c r="G733">
        <v>10038.966480669211</v>
      </c>
      <c r="H733">
        <v>522</v>
      </c>
      <c r="I733">
        <v>644</v>
      </c>
      <c r="J733">
        <v>795</v>
      </c>
      <c r="K733">
        <v>704</v>
      </c>
      <c r="L733">
        <v>767</v>
      </c>
      <c r="M733">
        <v>-152</v>
      </c>
      <c r="N733">
        <v>255</v>
      </c>
      <c r="O733">
        <v>238</v>
      </c>
      <c r="P733">
        <v>210</v>
      </c>
      <c r="Q733">
        <v>200</v>
      </c>
      <c r="R733">
        <v>-261</v>
      </c>
      <c r="S733">
        <v>-562</v>
      </c>
      <c r="T733">
        <v>-532</v>
      </c>
      <c r="U733">
        <v>-514</v>
      </c>
      <c r="V733">
        <v>-783</v>
      </c>
      <c r="W733">
        <v>-561</v>
      </c>
      <c r="X733">
        <v>-1496</v>
      </c>
      <c r="Y733">
        <v>-840</v>
      </c>
      <c r="Z733">
        <v>-1353</v>
      </c>
      <c r="AH733" t="s">
        <v>577</v>
      </c>
    </row>
    <row r="734" spans="1:34" x14ac:dyDescent="0.25">
      <c r="A734" t="s">
        <v>1688</v>
      </c>
      <c r="B734" t="s">
        <v>1693</v>
      </c>
      <c r="D734" t="s">
        <v>1694</v>
      </c>
      <c r="E734">
        <v>13.8</v>
      </c>
      <c r="F734">
        <v>13.8</v>
      </c>
      <c r="G734">
        <v>10000</v>
      </c>
      <c r="H734">
        <v>260</v>
      </c>
      <c r="I734">
        <v>351</v>
      </c>
      <c r="J734">
        <v>835</v>
      </c>
      <c r="K734">
        <v>347</v>
      </c>
      <c r="L734">
        <v>654</v>
      </c>
      <c r="M734">
        <v>59</v>
      </c>
      <c r="N734">
        <v>331</v>
      </c>
      <c r="O734">
        <v>968</v>
      </c>
      <c r="P734">
        <v>1203</v>
      </c>
      <c r="Q734">
        <v>813</v>
      </c>
      <c r="R734">
        <v>563</v>
      </c>
      <c r="S734">
        <v>425</v>
      </c>
      <c r="T734">
        <v>455</v>
      </c>
      <c r="U734">
        <v>565</v>
      </c>
      <c r="V734">
        <v>496</v>
      </c>
      <c r="W734">
        <v>639</v>
      </c>
      <c r="X734">
        <v>-117</v>
      </c>
      <c r="Y734">
        <v>526</v>
      </c>
      <c r="Z734">
        <v>114</v>
      </c>
      <c r="AH734" t="s">
        <v>577</v>
      </c>
    </row>
    <row r="735" spans="1:34" x14ac:dyDescent="0.25">
      <c r="A735" t="s">
        <v>1688</v>
      </c>
      <c r="B735" t="s">
        <v>1695</v>
      </c>
      <c r="D735" t="s">
        <v>1696</v>
      </c>
      <c r="E735">
        <v>13.8</v>
      </c>
      <c r="F735">
        <v>13.8</v>
      </c>
      <c r="G735">
        <v>10038.966480669211</v>
      </c>
      <c r="H735">
        <v>-1421</v>
      </c>
      <c r="I735">
        <v>-1152</v>
      </c>
      <c r="J735">
        <v>-568</v>
      </c>
      <c r="K735">
        <v>-1305</v>
      </c>
      <c r="L735">
        <v>-1003</v>
      </c>
      <c r="M735">
        <v>-2150</v>
      </c>
      <c r="N735">
        <v>-1450</v>
      </c>
      <c r="O735">
        <v>-466</v>
      </c>
      <c r="P735">
        <v>-597</v>
      </c>
      <c r="Q735">
        <v>-1252</v>
      </c>
      <c r="R735">
        <v>-1140</v>
      </c>
      <c r="S735">
        <v>-1482</v>
      </c>
      <c r="T735">
        <v>-1073</v>
      </c>
      <c r="U735">
        <v>-1076</v>
      </c>
      <c r="V735">
        <v>-1104</v>
      </c>
      <c r="W735">
        <v>-844</v>
      </c>
      <c r="X735">
        <v>-2180</v>
      </c>
      <c r="Y735">
        <v>-1167</v>
      </c>
      <c r="Z735">
        <v>-1794</v>
      </c>
      <c r="AH735" t="s">
        <v>577</v>
      </c>
    </row>
    <row r="736" spans="1:34" x14ac:dyDescent="0.25">
      <c r="A736" t="s">
        <v>1688</v>
      </c>
      <c r="B736" t="s">
        <v>1697</v>
      </c>
      <c r="D736" t="s">
        <v>1698</v>
      </c>
      <c r="E736">
        <v>13.8</v>
      </c>
      <c r="F736">
        <v>13.8</v>
      </c>
      <c r="G736">
        <v>10000</v>
      </c>
      <c r="H736">
        <v>-43</v>
      </c>
      <c r="I736">
        <v>76</v>
      </c>
      <c r="J736">
        <v>514</v>
      </c>
      <c r="K736">
        <v>-105</v>
      </c>
      <c r="L736">
        <v>417</v>
      </c>
      <c r="M736">
        <v>-141</v>
      </c>
      <c r="N736">
        <v>94</v>
      </c>
      <c r="O736">
        <v>707</v>
      </c>
      <c r="P736">
        <v>749</v>
      </c>
      <c r="Q736">
        <v>356</v>
      </c>
      <c r="R736">
        <v>102</v>
      </c>
      <c r="S736">
        <v>-330</v>
      </c>
      <c r="T736">
        <v>-397</v>
      </c>
      <c r="U736">
        <v>-13</v>
      </c>
      <c r="V736">
        <v>-170</v>
      </c>
      <c r="W736">
        <v>85</v>
      </c>
      <c r="X736">
        <v>-1040</v>
      </c>
      <c r="Y736">
        <v>-299</v>
      </c>
      <c r="Z736">
        <v>-1025</v>
      </c>
      <c r="AH736" t="s">
        <v>577</v>
      </c>
    </row>
    <row r="737" spans="1:34" x14ac:dyDescent="0.25">
      <c r="A737" t="s">
        <v>1688</v>
      </c>
      <c r="B737" t="s">
        <v>1699</v>
      </c>
      <c r="D737" t="s">
        <v>1700</v>
      </c>
      <c r="E737">
        <v>13.8</v>
      </c>
      <c r="F737">
        <v>13.8</v>
      </c>
      <c r="G737">
        <v>10038.966480669211</v>
      </c>
      <c r="H737">
        <v>-42</v>
      </c>
      <c r="I737">
        <v>320</v>
      </c>
      <c r="J737">
        <v>556</v>
      </c>
      <c r="K737">
        <v>185</v>
      </c>
      <c r="L737">
        <v>278</v>
      </c>
      <c r="M737">
        <v>-25</v>
      </c>
      <c r="N737">
        <v>73</v>
      </c>
      <c r="O737">
        <v>345</v>
      </c>
      <c r="P737">
        <v>356</v>
      </c>
      <c r="Q737">
        <v>140</v>
      </c>
      <c r="R737">
        <v>177</v>
      </c>
      <c r="S737">
        <v>-587</v>
      </c>
      <c r="T737">
        <v>-281</v>
      </c>
      <c r="U737">
        <v>66</v>
      </c>
      <c r="V737">
        <v>-247</v>
      </c>
      <c r="W737">
        <v>200</v>
      </c>
      <c r="X737">
        <v>-541</v>
      </c>
      <c r="Y737">
        <v>-72</v>
      </c>
      <c r="Z737">
        <v>-651</v>
      </c>
      <c r="AH737" t="s">
        <v>577</v>
      </c>
    </row>
    <row r="738" spans="1:34" x14ac:dyDescent="0.25">
      <c r="A738" t="s">
        <v>1701</v>
      </c>
      <c r="B738" t="s">
        <v>1702</v>
      </c>
      <c r="D738" t="s">
        <v>1703</v>
      </c>
      <c r="E738">
        <v>13.8</v>
      </c>
      <c r="F738">
        <v>13.8</v>
      </c>
      <c r="G738">
        <v>10038.966480669211</v>
      </c>
      <c r="H738">
        <v>404</v>
      </c>
      <c r="I738">
        <v>495</v>
      </c>
      <c r="J738">
        <v>475</v>
      </c>
      <c r="K738">
        <v>328</v>
      </c>
      <c r="L738">
        <v>408</v>
      </c>
      <c r="M738">
        <v>-170</v>
      </c>
      <c r="N738">
        <v>263</v>
      </c>
      <c r="O738">
        <v>991</v>
      </c>
      <c r="P738">
        <v>802</v>
      </c>
      <c r="Q738">
        <v>228</v>
      </c>
      <c r="R738">
        <v>292</v>
      </c>
      <c r="S738">
        <v>-318</v>
      </c>
      <c r="T738">
        <v>-496</v>
      </c>
      <c r="U738">
        <v>228</v>
      </c>
      <c r="V738">
        <v>17</v>
      </c>
      <c r="W738">
        <v>12</v>
      </c>
      <c r="X738">
        <v>-15</v>
      </c>
      <c r="Y738">
        <v>527</v>
      </c>
      <c r="Z738">
        <v>446</v>
      </c>
      <c r="AH738" t="s">
        <v>577</v>
      </c>
    </row>
    <row r="739" spans="1:34" x14ac:dyDescent="0.25">
      <c r="A739" t="s">
        <v>1701</v>
      </c>
      <c r="B739" t="s">
        <v>1704</v>
      </c>
      <c r="D739" t="s">
        <v>1705</v>
      </c>
      <c r="E739">
        <v>13.8</v>
      </c>
      <c r="F739">
        <v>13.8</v>
      </c>
      <c r="G739">
        <v>10000</v>
      </c>
      <c r="H739">
        <v>628</v>
      </c>
      <c r="I739">
        <v>493</v>
      </c>
      <c r="J739">
        <v>1317</v>
      </c>
      <c r="K739">
        <v>906</v>
      </c>
      <c r="L739">
        <v>384</v>
      </c>
      <c r="M739">
        <v>462</v>
      </c>
      <c r="N739">
        <v>977</v>
      </c>
      <c r="O739">
        <v>1115</v>
      </c>
      <c r="P739">
        <v>1386</v>
      </c>
      <c r="Q739">
        <v>1068</v>
      </c>
      <c r="R739">
        <v>1113</v>
      </c>
      <c r="S739">
        <v>943</v>
      </c>
      <c r="T739">
        <v>937</v>
      </c>
      <c r="U739">
        <v>1324</v>
      </c>
      <c r="V739">
        <v>1111</v>
      </c>
      <c r="W739">
        <v>1489</v>
      </c>
      <c r="X739">
        <v>491</v>
      </c>
      <c r="Y739">
        <v>1056</v>
      </c>
      <c r="Z739">
        <v>569</v>
      </c>
      <c r="AH739" t="s">
        <v>577</v>
      </c>
    </row>
    <row r="740" spans="1:34" x14ac:dyDescent="0.25">
      <c r="A740" t="s">
        <v>1701</v>
      </c>
      <c r="B740" t="s">
        <v>1706</v>
      </c>
      <c r="D740" t="s">
        <v>1707</v>
      </c>
      <c r="E740">
        <v>13.8</v>
      </c>
      <c r="F740">
        <v>13.8</v>
      </c>
      <c r="G740">
        <v>10000</v>
      </c>
      <c r="H740">
        <v>-3409</v>
      </c>
      <c r="I740">
        <v>-5388</v>
      </c>
      <c r="J740">
        <v>-5900</v>
      </c>
      <c r="K740">
        <v>-6311</v>
      </c>
      <c r="L740">
        <v>-6391</v>
      </c>
      <c r="M740">
        <v>-5694</v>
      </c>
      <c r="N740">
        <v>-5571</v>
      </c>
      <c r="O740">
        <v>-5390</v>
      </c>
      <c r="P740">
        <v>-5537</v>
      </c>
      <c r="Q740">
        <v>-5706</v>
      </c>
      <c r="R740">
        <v>2</v>
      </c>
      <c r="S740">
        <v>290</v>
      </c>
      <c r="T740">
        <v>283</v>
      </c>
      <c r="U740">
        <v>807</v>
      </c>
      <c r="V740">
        <v>-2576</v>
      </c>
      <c r="W740">
        <v>-1800</v>
      </c>
      <c r="X740">
        <v>-2003</v>
      </c>
      <c r="Y740">
        <v>-2769</v>
      </c>
      <c r="Z740">
        <v>-2815</v>
      </c>
      <c r="AH740" t="s">
        <v>577</v>
      </c>
    </row>
    <row r="741" spans="1:34" x14ac:dyDescent="0.25">
      <c r="A741" t="s">
        <v>1701</v>
      </c>
      <c r="B741" t="s">
        <v>1708</v>
      </c>
      <c r="D741" t="s">
        <v>1709</v>
      </c>
      <c r="E741">
        <v>34.5</v>
      </c>
      <c r="F741">
        <v>34.5</v>
      </c>
      <c r="G741">
        <v>9560.9204577802029</v>
      </c>
      <c r="H741">
        <v>-968</v>
      </c>
      <c r="I741">
        <v>-928</v>
      </c>
      <c r="J741">
        <v>-1389</v>
      </c>
      <c r="K741">
        <v>-1306</v>
      </c>
      <c r="L741">
        <v>-1423</v>
      </c>
      <c r="M741">
        <v>-1271</v>
      </c>
      <c r="N741">
        <v>-585</v>
      </c>
      <c r="O741">
        <v>-1535</v>
      </c>
      <c r="P741">
        <v>-1139</v>
      </c>
      <c r="Q741">
        <v>-1883</v>
      </c>
      <c r="R741">
        <v>-1705</v>
      </c>
      <c r="S741">
        <v>-3122</v>
      </c>
      <c r="T741">
        <v>-1569</v>
      </c>
      <c r="U741">
        <v>-2265</v>
      </c>
      <c r="V741">
        <v>-2248</v>
      </c>
      <c r="W741">
        <v>-1843</v>
      </c>
      <c r="X741">
        <v>-1716</v>
      </c>
      <c r="Y741">
        <v>-1009</v>
      </c>
      <c r="Z741">
        <v>0</v>
      </c>
      <c r="AH741" t="s">
        <v>577</v>
      </c>
    </row>
    <row r="742" spans="1:34" x14ac:dyDescent="0.25">
      <c r="A742" t="s">
        <v>1701</v>
      </c>
      <c r="B742" t="s">
        <v>1710</v>
      </c>
      <c r="D742" t="s">
        <v>1711</v>
      </c>
      <c r="E742">
        <v>34.5</v>
      </c>
      <c r="F742">
        <v>34.5</v>
      </c>
      <c r="G742">
        <v>12000</v>
      </c>
      <c r="H742">
        <v>-282</v>
      </c>
      <c r="I742">
        <v>-491</v>
      </c>
      <c r="J742">
        <v>-1035</v>
      </c>
      <c r="K742">
        <v>-1202</v>
      </c>
      <c r="L742">
        <v>-315</v>
      </c>
      <c r="M742">
        <v>-92</v>
      </c>
      <c r="N742">
        <v>-106</v>
      </c>
      <c r="O742">
        <v>-191</v>
      </c>
      <c r="P742">
        <v>-296</v>
      </c>
      <c r="Q742">
        <v>-1059</v>
      </c>
      <c r="R742">
        <v>283</v>
      </c>
      <c r="S742">
        <v>131</v>
      </c>
      <c r="T742">
        <v>-278</v>
      </c>
      <c r="U742">
        <v>238</v>
      </c>
      <c r="V742">
        <v>397</v>
      </c>
      <c r="W742">
        <v>202</v>
      </c>
      <c r="X742">
        <v>170</v>
      </c>
      <c r="Y742">
        <v>141</v>
      </c>
      <c r="Z742">
        <v>124</v>
      </c>
      <c r="AH742" t="s">
        <v>577</v>
      </c>
    </row>
    <row r="743" spans="1:34" x14ac:dyDescent="0.25">
      <c r="A743" t="s">
        <v>1701</v>
      </c>
      <c r="B743" t="s">
        <v>1712</v>
      </c>
      <c r="D743" t="s">
        <v>1713</v>
      </c>
      <c r="E743">
        <v>34.5</v>
      </c>
      <c r="F743">
        <v>34.5</v>
      </c>
      <c r="G743">
        <v>13150</v>
      </c>
      <c r="H743">
        <v>-3766</v>
      </c>
      <c r="I743">
        <v>-3763</v>
      </c>
      <c r="J743">
        <v>-5018</v>
      </c>
      <c r="K743">
        <v>-4671</v>
      </c>
      <c r="L743">
        <v>-5183</v>
      </c>
      <c r="M743">
        <v>-2402</v>
      </c>
      <c r="N743">
        <v>-2265</v>
      </c>
      <c r="O743">
        <v>-2535</v>
      </c>
      <c r="P743">
        <v>-2588</v>
      </c>
      <c r="Q743">
        <v>-3172</v>
      </c>
      <c r="R743">
        <v>-3680</v>
      </c>
      <c r="S743">
        <v>-5389</v>
      </c>
      <c r="T743">
        <v>-3675</v>
      </c>
      <c r="U743">
        <v>-3352</v>
      </c>
      <c r="V743">
        <v>-3457</v>
      </c>
      <c r="W743">
        <v>-3647</v>
      </c>
      <c r="X743">
        <v>-3116</v>
      </c>
      <c r="Y743">
        <v>-2963</v>
      </c>
      <c r="Z743">
        <v>-3001</v>
      </c>
      <c r="AH743" t="s">
        <v>577</v>
      </c>
    </row>
    <row r="744" spans="1:34" x14ac:dyDescent="0.25">
      <c r="A744" t="s">
        <v>1714</v>
      </c>
      <c r="B744" t="s">
        <v>1715</v>
      </c>
      <c r="D744" t="s">
        <v>1716</v>
      </c>
      <c r="E744">
        <v>13.8</v>
      </c>
      <c r="F744">
        <v>13.8</v>
      </c>
      <c r="G744">
        <v>7170.6903433351517</v>
      </c>
      <c r="H744">
        <v>-150</v>
      </c>
      <c r="I744">
        <v>46</v>
      </c>
      <c r="J744">
        <v>-169</v>
      </c>
      <c r="K744">
        <v>-263</v>
      </c>
      <c r="L744">
        <v>-1</v>
      </c>
      <c r="M744">
        <v>110</v>
      </c>
      <c r="N744">
        <v>67</v>
      </c>
      <c r="O744">
        <v>93</v>
      </c>
      <c r="P744">
        <v>163</v>
      </c>
      <c r="Q744">
        <v>191</v>
      </c>
      <c r="R744">
        <v>65</v>
      </c>
      <c r="S744">
        <v>1</v>
      </c>
      <c r="T744">
        <v>71</v>
      </c>
      <c r="U744">
        <v>-29</v>
      </c>
      <c r="V744">
        <v>-258</v>
      </c>
      <c r="W744">
        <v>-175</v>
      </c>
      <c r="X744">
        <v>-725</v>
      </c>
      <c r="Y744">
        <v>-150</v>
      </c>
      <c r="Z744">
        <v>-104</v>
      </c>
      <c r="AH744" t="s">
        <v>577</v>
      </c>
    </row>
    <row r="745" spans="1:34" x14ac:dyDescent="0.25">
      <c r="A745" t="s">
        <v>1714</v>
      </c>
      <c r="B745" t="s">
        <v>1717</v>
      </c>
      <c r="D745" t="s">
        <v>1718</v>
      </c>
      <c r="E745">
        <v>13.8</v>
      </c>
      <c r="F745">
        <v>13.8</v>
      </c>
      <c r="G745">
        <v>10000</v>
      </c>
      <c r="H745">
        <v>-430</v>
      </c>
      <c r="I745">
        <v>-29</v>
      </c>
      <c r="J745">
        <v>-165</v>
      </c>
      <c r="K745">
        <v>-331</v>
      </c>
      <c r="L745">
        <v>-308</v>
      </c>
      <c r="M745">
        <v>-289</v>
      </c>
      <c r="N745">
        <v>-418</v>
      </c>
      <c r="O745">
        <v>-356</v>
      </c>
      <c r="P745">
        <v>-416</v>
      </c>
      <c r="Q745">
        <v>-42</v>
      </c>
      <c r="R745">
        <v>-315</v>
      </c>
      <c r="S745">
        <v>-520</v>
      </c>
      <c r="T745">
        <v>-470</v>
      </c>
      <c r="U745">
        <v>-414</v>
      </c>
      <c r="V745">
        <v>-557</v>
      </c>
      <c r="W745">
        <v>-504</v>
      </c>
      <c r="X745">
        <v>-508</v>
      </c>
      <c r="Y745">
        <v>-426</v>
      </c>
      <c r="Z745">
        <v>-607</v>
      </c>
      <c r="AH745" t="s">
        <v>577</v>
      </c>
    </row>
    <row r="746" spans="1:34" x14ac:dyDescent="0.25">
      <c r="A746" t="s">
        <v>1714</v>
      </c>
      <c r="B746" t="s">
        <v>1719</v>
      </c>
      <c r="D746" t="s">
        <v>1720</v>
      </c>
      <c r="E746">
        <v>34.5</v>
      </c>
      <c r="F746">
        <v>34.5</v>
      </c>
      <c r="G746">
        <v>11000</v>
      </c>
      <c r="H746">
        <v>1</v>
      </c>
      <c r="I746">
        <v>9</v>
      </c>
      <c r="J746">
        <v>-295</v>
      </c>
      <c r="K746">
        <v>3</v>
      </c>
      <c r="L746">
        <v>376</v>
      </c>
      <c r="M746">
        <v>1145</v>
      </c>
      <c r="N746">
        <v>820</v>
      </c>
      <c r="O746">
        <v>1057</v>
      </c>
      <c r="P746">
        <v>139</v>
      </c>
      <c r="Q746">
        <v>-445</v>
      </c>
      <c r="R746">
        <v>5</v>
      </c>
      <c r="S746">
        <v>-29</v>
      </c>
      <c r="T746">
        <v>-660</v>
      </c>
      <c r="U746">
        <v>-78</v>
      </c>
      <c r="V746">
        <v>-691</v>
      </c>
      <c r="W746">
        <v>-221</v>
      </c>
      <c r="X746">
        <v>-531</v>
      </c>
      <c r="Y746">
        <v>84</v>
      </c>
      <c r="Z746">
        <v>291</v>
      </c>
      <c r="AH746" t="s">
        <v>577</v>
      </c>
    </row>
    <row r="747" spans="1:34" x14ac:dyDescent="0.25">
      <c r="A747" t="s">
        <v>1714</v>
      </c>
      <c r="B747" t="s">
        <v>1721</v>
      </c>
      <c r="D747" t="s">
        <v>1722</v>
      </c>
      <c r="E747">
        <v>34.5</v>
      </c>
      <c r="F747">
        <v>34.5</v>
      </c>
      <c r="G747">
        <v>11951.15057222525</v>
      </c>
      <c r="H747">
        <v>-804</v>
      </c>
      <c r="I747">
        <v>-559</v>
      </c>
      <c r="J747">
        <v>-821</v>
      </c>
      <c r="K747">
        <v>-872</v>
      </c>
      <c r="L747">
        <v>-581</v>
      </c>
      <c r="M747">
        <v>-469</v>
      </c>
      <c r="N747">
        <v>-632</v>
      </c>
      <c r="O747">
        <v>55</v>
      </c>
      <c r="P747">
        <v>-426</v>
      </c>
      <c r="Q747">
        <v>-847</v>
      </c>
      <c r="R747">
        <v>-902</v>
      </c>
      <c r="S747">
        <v>-977</v>
      </c>
      <c r="T747">
        <v>-1136</v>
      </c>
      <c r="U747">
        <v>-1577</v>
      </c>
      <c r="V747">
        <v>-1749</v>
      </c>
      <c r="W747">
        <v>-1888</v>
      </c>
      <c r="X747">
        <v>-2083</v>
      </c>
      <c r="Y747">
        <v>-1453</v>
      </c>
      <c r="Z747">
        <v>-41</v>
      </c>
      <c r="AH747" t="s">
        <v>577</v>
      </c>
    </row>
    <row r="748" spans="1:34" x14ac:dyDescent="0.25">
      <c r="A748" t="s">
        <v>1714</v>
      </c>
      <c r="B748" t="s">
        <v>1723</v>
      </c>
      <c r="D748" t="s">
        <v>1724</v>
      </c>
      <c r="E748">
        <v>34.5</v>
      </c>
      <c r="F748">
        <v>34.5</v>
      </c>
      <c r="G748">
        <v>7768.2478719464143</v>
      </c>
      <c r="H748">
        <v>-135</v>
      </c>
      <c r="I748">
        <v>6</v>
      </c>
      <c r="J748">
        <v>-16</v>
      </c>
      <c r="K748">
        <v>-63</v>
      </c>
      <c r="L748">
        <v>-196</v>
      </c>
      <c r="M748">
        <v>557</v>
      </c>
      <c r="N748">
        <v>-190</v>
      </c>
      <c r="O748">
        <v>-254</v>
      </c>
      <c r="P748">
        <v>-244</v>
      </c>
      <c r="Q748">
        <v>-178</v>
      </c>
      <c r="R748">
        <v>-320</v>
      </c>
      <c r="S748">
        <v>-352</v>
      </c>
      <c r="T748">
        <v>-123</v>
      </c>
      <c r="U748">
        <v>292</v>
      </c>
      <c r="V748">
        <v>-140</v>
      </c>
      <c r="W748">
        <v>-200</v>
      </c>
      <c r="X748">
        <v>-98</v>
      </c>
      <c r="Y748">
        <v>-2</v>
      </c>
      <c r="Z748">
        <v>-491</v>
      </c>
      <c r="AH748" t="s">
        <v>577</v>
      </c>
    </row>
    <row r="749" spans="1:34" x14ac:dyDescent="0.25">
      <c r="A749" t="s">
        <v>1714</v>
      </c>
      <c r="B749" t="s">
        <v>1725</v>
      </c>
      <c r="D749" t="s">
        <v>1726</v>
      </c>
      <c r="E749">
        <v>34.5</v>
      </c>
      <c r="F749">
        <v>34.5</v>
      </c>
      <c r="G749">
        <v>10000</v>
      </c>
      <c r="H749">
        <v>-181</v>
      </c>
      <c r="I749">
        <v>30</v>
      </c>
      <c r="J749">
        <v>-290</v>
      </c>
      <c r="K749">
        <v>-76</v>
      </c>
      <c r="L749">
        <v>-235</v>
      </c>
      <c r="M749">
        <v>-166</v>
      </c>
      <c r="N749">
        <v>502</v>
      </c>
      <c r="O749">
        <v>1</v>
      </c>
      <c r="P749">
        <v>-279</v>
      </c>
      <c r="Q749">
        <v>-150</v>
      </c>
      <c r="R749">
        <v>-226</v>
      </c>
      <c r="S749">
        <v>-189</v>
      </c>
      <c r="T749">
        <v>-14</v>
      </c>
      <c r="U749">
        <v>-596</v>
      </c>
      <c r="V749">
        <v>-549</v>
      </c>
      <c r="W749">
        <v>-1999</v>
      </c>
      <c r="X749">
        <v>-529</v>
      </c>
      <c r="Y749">
        <v>-165</v>
      </c>
      <c r="Z749">
        <v>-124</v>
      </c>
      <c r="AH749" t="s">
        <v>577</v>
      </c>
    </row>
    <row r="750" spans="1:34" x14ac:dyDescent="0.25">
      <c r="A750" t="s">
        <v>1727</v>
      </c>
      <c r="B750" t="s">
        <v>1728</v>
      </c>
      <c r="D750" t="s">
        <v>1729</v>
      </c>
      <c r="E750">
        <v>34.5</v>
      </c>
      <c r="F750">
        <v>34.5</v>
      </c>
      <c r="G750">
        <v>7200</v>
      </c>
      <c r="H750">
        <v>-1410</v>
      </c>
      <c r="I750">
        <v>-22</v>
      </c>
      <c r="J750">
        <v>-1258</v>
      </c>
      <c r="K750">
        <v>-1383</v>
      </c>
      <c r="L750">
        <v>-1352</v>
      </c>
      <c r="M750">
        <v>-514</v>
      </c>
      <c r="N750">
        <v>-1144</v>
      </c>
      <c r="O750">
        <v>-776</v>
      </c>
      <c r="P750">
        <v>-2200</v>
      </c>
      <c r="Q750">
        <v>-1033</v>
      </c>
      <c r="R750">
        <v>-1051</v>
      </c>
      <c r="S750">
        <v>-1319</v>
      </c>
      <c r="T750">
        <v>-642</v>
      </c>
      <c r="U750">
        <v>-560</v>
      </c>
      <c r="V750">
        <v>-1557</v>
      </c>
      <c r="W750">
        <v>-1399</v>
      </c>
      <c r="X750">
        <v>-1419</v>
      </c>
      <c r="Y750">
        <v>-684</v>
      </c>
      <c r="Z750">
        <v>-1181</v>
      </c>
      <c r="AH750" t="s">
        <v>577</v>
      </c>
    </row>
    <row r="751" spans="1:34" x14ac:dyDescent="0.25">
      <c r="A751" t="s">
        <v>1727</v>
      </c>
      <c r="B751" t="s">
        <v>1730</v>
      </c>
      <c r="D751" t="s">
        <v>1731</v>
      </c>
      <c r="E751">
        <v>34.5</v>
      </c>
      <c r="F751">
        <v>34.5</v>
      </c>
      <c r="G751">
        <v>7000.0000000000009</v>
      </c>
      <c r="H751">
        <v>-247</v>
      </c>
      <c r="I751">
        <v>136</v>
      </c>
      <c r="J751">
        <v>-115</v>
      </c>
      <c r="K751">
        <v>-237</v>
      </c>
      <c r="L751">
        <v>-187</v>
      </c>
      <c r="M751">
        <v>-187</v>
      </c>
      <c r="N751">
        <v>-120</v>
      </c>
      <c r="O751">
        <v>-137</v>
      </c>
      <c r="P751">
        <v>-191</v>
      </c>
      <c r="Q751">
        <v>-170</v>
      </c>
      <c r="R751">
        <v>-206</v>
      </c>
      <c r="S751">
        <v>-1862</v>
      </c>
      <c r="T751">
        <v>-211</v>
      </c>
      <c r="U751">
        <v>-113</v>
      </c>
      <c r="V751">
        <v>-223</v>
      </c>
      <c r="W751">
        <v>-159</v>
      </c>
      <c r="X751">
        <v>-284</v>
      </c>
      <c r="Y751">
        <v>-190</v>
      </c>
      <c r="Z751">
        <v>-364</v>
      </c>
      <c r="AH751" t="s">
        <v>577</v>
      </c>
    </row>
    <row r="752" spans="1:34" x14ac:dyDescent="0.25">
      <c r="A752" t="s">
        <v>1732</v>
      </c>
      <c r="B752" t="s">
        <v>1733</v>
      </c>
      <c r="D752" t="s">
        <v>1734</v>
      </c>
      <c r="E752">
        <v>13.8</v>
      </c>
      <c r="F752">
        <v>13.8</v>
      </c>
      <c r="G752">
        <v>7170.6903433351517</v>
      </c>
      <c r="H752">
        <v>-21</v>
      </c>
      <c r="I752">
        <v>51</v>
      </c>
      <c r="J752">
        <v>-61</v>
      </c>
      <c r="K752">
        <v>-52</v>
      </c>
      <c r="L752">
        <v>-15</v>
      </c>
      <c r="M752">
        <v>123</v>
      </c>
      <c r="N752">
        <v>-81</v>
      </c>
      <c r="O752">
        <v>-138</v>
      </c>
      <c r="P752">
        <v>42</v>
      </c>
      <c r="Q752">
        <v>56</v>
      </c>
      <c r="R752">
        <v>-33</v>
      </c>
      <c r="S752">
        <v>40</v>
      </c>
      <c r="T752">
        <v>114</v>
      </c>
      <c r="U752">
        <v>127</v>
      </c>
      <c r="V752">
        <v>11</v>
      </c>
      <c r="W752">
        <v>37</v>
      </c>
      <c r="X752">
        <v>45</v>
      </c>
      <c r="Y752">
        <v>95</v>
      </c>
      <c r="Z752">
        <v>-97</v>
      </c>
      <c r="AH752" t="s">
        <v>577</v>
      </c>
    </row>
    <row r="753" spans="1:34" x14ac:dyDescent="0.25">
      <c r="A753" t="s">
        <v>1732</v>
      </c>
      <c r="B753" t="s">
        <v>1735</v>
      </c>
      <c r="D753" t="s">
        <v>1736</v>
      </c>
      <c r="E753">
        <v>13.8</v>
      </c>
      <c r="F753">
        <v>13.8</v>
      </c>
      <c r="G753">
        <v>8600</v>
      </c>
      <c r="H753">
        <v>-545</v>
      </c>
      <c r="I753">
        <v>482</v>
      </c>
      <c r="J753">
        <v>-186</v>
      </c>
      <c r="K753">
        <v>-413</v>
      </c>
      <c r="L753">
        <v>-803</v>
      </c>
      <c r="M753">
        <v>-360</v>
      </c>
      <c r="N753">
        <v>-606</v>
      </c>
      <c r="O753">
        <v>-466</v>
      </c>
      <c r="P753">
        <v>618</v>
      </c>
      <c r="Q753">
        <v>445</v>
      </c>
      <c r="R753">
        <v>-327</v>
      </c>
      <c r="S753">
        <v>-460</v>
      </c>
      <c r="T753">
        <v>-722</v>
      </c>
      <c r="U753">
        <v>9</v>
      </c>
      <c r="V753">
        <v>-1838</v>
      </c>
      <c r="W753">
        <v>-1434</v>
      </c>
      <c r="X753">
        <v>-2546</v>
      </c>
      <c r="Y753">
        <v>-2105</v>
      </c>
      <c r="Z753">
        <v>-2074</v>
      </c>
      <c r="AH753" t="s">
        <v>577</v>
      </c>
    </row>
    <row r="754" spans="1:34" x14ac:dyDescent="0.25">
      <c r="A754" t="s">
        <v>1732</v>
      </c>
      <c r="B754" t="s">
        <v>1737</v>
      </c>
      <c r="D754" t="s">
        <v>1738</v>
      </c>
      <c r="E754">
        <v>34.5</v>
      </c>
      <c r="F754">
        <v>34.5</v>
      </c>
      <c r="G754">
        <v>8000</v>
      </c>
      <c r="H754">
        <v>-114</v>
      </c>
      <c r="I754">
        <v>36</v>
      </c>
      <c r="J754">
        <v>-143</v>
      </c>
      <c r="K754">
        <v>-143</v>
      </c>
      <c r="L754">
        <v>-184</v>
      </c>
      <c r="M754">
        <v>-184</v>
      </c>
      <c r="N754">
        <v>-172</v>
      </c>
      <c r="O754">
        <v>-417</v>
      </c>
      <c r="P754">
        <v>-100</v>
      </c>
      <c r="Q754">
        <v>-360</v>
      </c>
      <c r="R754">
        <v>-196</v>
      </c>
      <c r="S754">
        <v>-171</v>
      </c>
      <c r="T754">
        <v>-93</v>
      </c>
      <c r="U754">
        <v>32</v>
      </c>
      <c r="V754">
        <v>-165</v>
      </c>
      <c r="W754">
        <v>-139</v>
      </c>
      <c r="X754">
        <v>-145</v>
      </c>
      <c r="Y754">
        <v>-105</v>
      </c>
      <c r="Z754">
        <v>-111</v>
      </c>
      <c r="AH754" t="s">
        <v>577</v>
      </c>
    </row>
    <row r="755" spans="1:34" x14ac:dyDescent="0.25">
      <c r="A755" t="s">
        <v>1732</v>
      </c>
      <c r="B755" t="s">
        <v>1739</v>
      </c>
      <c r="D755" t="s">
        <v>1740</v>
      </c>
      <c r="E755">
        <v>34.5</v>
      </c>
      <c r="F755">
        <v>34.5</v>
      </c>
      <c r="G755">
        <v>8365.805400557676</v>
      </c>
      <c r="H755">
        <v>-2187</v>
      </c>
      <c r="I755">
        <v>-1952</v>
      </c>
      <c r="J755">
        <v>-2257</v>
      </c>
      <c r="K755">
        <v>-2237</v>
      </c>
      <c r="L755">
        <v>-2473</v>
      </c>
      <c r="M755">
        <v>-2514</v>
      </c>
      <c r="N755">
        <v>-2298</v>
      </c>
      <c r="O755">
        <v>-2112</v>
      </c>
      <c r="P755">
        <v>-2310</v>
      </c>
      <c r="Q755">
        <v>-1869</v>
      </c>
      <c r="R755">
        <v>-2273</v>
      </c>
      <c r="S755">
        <v>-1687</v>
      </c>
      <c r="T755">
        <v>-1963</v>
      </c>
      <c r="U755">
        <v>-2283</v>
      </c>
      <c r="V755">
        <v>-2287</v>
      </c>
      <c r="W755">
        <v>-2110</v>
      </c>
      <c r="X755">
        <v>-2966</v>
      </c>
      <c r="Y755">
        <v>-1687</v>
      </c>
      <c r="Z755">
        <v>-2324</v>
      </c>
      <c r="AH755" t="s">
        <v>577</v>
      </c>
    </row>
    <row r="756" spans="1:34" x14ac:dyDescent="0.25">
      <c r="A756" t="s">
        <v>1741</v>
      </c>
      <c r="B756" t="s">
        <v>1742</v>
      </c>
      <c r="D756" t="s">
        <v>1743</v>
      </c>
      <c r="E756">
        <v>13.8</v>
      </c>
      <c r="F756">
        <v>13.8</v>
      </c>
      <c r="G756">
        <v>3000</v>
      </c>
      <c r="AH756" t="s">
        <v>577</v>
      </c>
    </row>
    <row r="757" spans="1:34" x14ac:dyDescent="0.25">
      <c r="A757" t="s">
        <v>1744</v>
      </c>
      <c r="B757" t="s">
        <v>1745</v>
      </c>
      <c r="D757" t="s">
        <v>1746</v>
      </c>
      <c r="E757">
        <v>13.8</v>
      </c>
      <c r="F757">
        <v>13.8</v>
      </c>
      <c r="G757">
        <v>7000.0000000000009</v>
      </c>
      <c r="H757">
        <v>144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H757" t="s">
        <v>577</v>
      </c>
    </row>
    <row r="758" spans="1:34" x14ac:dyDescent="0.25">
      <c r="A758" t="s">
        <v>1747</v>
      </c>
      <c r="B758" t="s">
        <v>1748</v>
      </c>
      <c r="D758" t="s">
        <v>1749</v>
      </c>
      <c r="E758">
        <v>13.8</v>
      </c>
      <c r="F758">
        <v>13.8</v>
      </c>
      <c r="G758">
        <v>7170.6903433351517</v>
      </c>
      <c r="H758">
        <v>-98</v>
      </c>
      <c r="I758">
        <v>-56</v>
      </c>
      <c r="J758">
        <v>25</v>
      </c>
      <c r="K758">
        <v>-422</v>
      </c>
      <c r="L758">
        <v>-478</v>
      </c>
      <c r="M758">
        <v>183</v>
      </c>
      <c r="N758">
        <v>251</v>
      </c>
      <c r="O758">
        <v>-18</v>
      </c>
      <c r="P758">
        <v>-857</v>
      </c>
      <c r="Q758">
        <v>-922</v>
      </c>
      <c r="R758">
        <v>-674</v>
      </c>
      <c r="S758">
        <v>-1278</v>
      </c>
      <c r="T758">
        <v>-1114</v>
      </c>
      <c r="U758">
        <v>-786</v>
      </c>
      <c r="V758">
        <v>-1432</v>
      </c>
      <c r="W758">
        <v>-1360</v>
      </c>
      <c r="X758">
        <v>-1422</v>
      </c>
      <c r="Y758">
        <v>-754</v>
      </c>
      <c r="Z758">
        <v>-738</v>
      </c>
      <c r="AH758" t="s">
        <v>577</v>
      </c>
    </row>
    <row r="759" spans="1:34" x14ac:dyDescent="0.25">
      <c r="A759" t="s">
        <v>1747</v>
      </c>
      <c r="B759" t="s">
        <v>1750</v>
      </c>
      <c r="D759" t="s">
        <v>1751</v>
      </c>
      <c r="E759">
        <v>13.8</v>
      </c>
      <c r="F759">
        <v>13.8</v>
      </c>
      <c r="G759">
        <v>7000.0000000000009</v>
      </c>
      <c r="H759">
        <v>-191</v>
      </c>
      <c r="I759">
        <v>134</v>
      </c>
      <c r="J759">
        <v>-120</v>
      </c>
      <c r="K759">
        <v>62</v>
      </c>
      <c r="L759">
        <v>-334</v>
      </c>
      <c r="M759">
        <v>407</v>
      </c>
      <c r="N759">
        <v>121</v>
      </c>
      <c r="O759">
        <v>83</v>
      </c>
      <c r="P759">
        <v>58</v>
      </c>
      <c r="Q759">
        <v>-43</v>
      </c>
      <c r="R759">
        <v>-260</v>
      </c>
      <c r="S759">
        <v>-109</v>
      </c>
      <c r="T759">
        <v>-274</v>
      </c>
      <c r="U759">
        <v>8</v>
      </c>
      <c r="V759">
        <v>-249</v>
      </c>
      <c r="W759">
        <v>-410</v>
      </c>
      <c r="X759">
        <v>-561</v>
      </c>
      <c r="Y759">
        <v>395</v>
      </c>
      <c r="Z759">
        <v>-48</v>
      </c>
      <c r="AH759" t="s">
        <v>577</v>
      </c>
    </row>
    <row r="760" spans="1:34" x14ac:dyDescent="0.25">
      <c r="A760" t="s">
        <v>1752</v>
      </c>
      <c r="B760" t="s">
        <v>1753</v>
      </c>
      <c r="D760" t="s">
        <v>1754</v>
      </c>
      <c r="E760">
        <v>13.8</v>
      </c>
      <c r="F760">
        <v>13.8</v>
      </c>
      <c r="G760">
        <v>7900</v>
      </c>
      <c r="H760">
        <v>-8</v>
      </c>
      <c r="I760">
        <v>539</v>
      </c>
      <c r="J760">
        <v>282</v>
      </c>
      <c r="K760">
        <v>-116</v>
      </c>
      <c r="L760">
        <v>127</v>
      </c>
      <c r="M760">
        <v>-429</v>
      </c>
      <c r="N760">
        <v>64</v>
      </c>
      <c r="O760">
        <v>-60</v>
      </c>
      <c r="P760">
        <v>789</v>
      </c>
      <c r="Q760">
        <v>338</v>
      </c>
      <c r="R760">
        <v>529</v>
      </c>
      <c r="S760">
        <v>-77</v>
      </c>
      <c r="T760">
        <v>264</v>
      </c>
      <c r="U760">
        <v>-235</v>
      </c>
      <c r="V760">
        <v>148</v>
      </c>
      <c r="W760">
        <v>249</v>
      </c>
      <c r="X760">
        <v>68</v>
      </c>
      <c r="Y760">
        <v>-168</v>
      </c>
      <c r="Z760">
        <v>100</v>
      </c>
      <c r="AH760" t="s">
        <v>577</v>
      </c>
    </row>
    <row r="761" spans="1:34" x14ac:dyDescent="0.25">
      <c r="A761" t="s">
        <v>1752</v>
      </c>
      <c r="B761" t="s">
        <v>1755</v>
      </c>
      <c r="D761" t="s">
        <v>1756</v>
      </c>
      <c r="E761">
        <v>13.8</v>
      </c>
      <c r="F761">
        <v>13.8</v>
      </c>
      <c r="G761">
        <v>5000</v>
      </c>
      <c r="H761">
        <v>208</v>
      </c>
      <c r="I761">
        <v>132</v>
      </c>
      <c r="J761">
        <v>180</v>
      </c>
      <c r="K761">
        <v>65</v>
      </c>
      <c r="L761">
        <v>31</v>
      </c>
      <c r="M761">
        <v>-106</v>
      </c>
      <c r="N761">
        <v>-62</v>
      </c>
      <c r="O761">
        <v>77</v>
      </c>
      <c r="P761">
        <v>-29</v>
      </c>
      <c r="Q761">
        <v>1</v>
      </c>
      <c r="R761">
        <v>72</v>
      </c>
      <c r="S761">
        <v>58</v>
      </c>
      <c r="T761">
        <v>-81</v>
      </c>
      <c r="U761">
        <v>-55</v>
      </c>
      <c r="V761">
        <v>-40</v>
      </c>
      <c r="W761">
        <v>30</v>
      </c>
      <c r="X761">
        <v>-174</v>
      </c>
      <c r="Y761">
        <v>-118</v>
      </c>
      <c r="Z761">
        <v>-235</v>
      </c>
      <c r="AH761" t="s">
        <v>577</v>
      </c>
    </row>
    <row r="762" spans="1:34" x14ac:dyDescent="0.25">
      <c r="A762" t="s">
        <v>1752</v>
      </c>
      <c r="B762" t="s">
        <v>1757</v>
      </c>
      <c r="D762" t="s">
        <v>1758</v>
      </c>
      <c r="E762">
        <v>13.8</v>
      </c>
      <c r="F762">
        <v>13.8</v>
      </c>
      <c r="G762">
        <v>7170.6903433351517</v>
      </c>
      <c r="H762">
        <v>624</v>
      </c>
      <c r="I762">
        <v>138</v>
      </c>
      <c r="J762">
        <v>885</v>
      </c>
      <c r="K762">
        <v>402</v>
      </c>
      <c r="L762">
        <v>657</v>
      </c>
      <c r="M762">
        <v>201</v>
      </c>
      <c r="N762">
        <v>360</v>
      </c>
      <c r="O762">
        <v>609</v>
      </c>
      <c r="P762">
        <v>457</v>
      </c>
      <c r="Q762">
        <v>1025</v>
      </c>
      <c r="R762">
        <v>726</v>
      </c>
      <c r="S762">
        <v>354</v>
      </c>
      <c r="T762">
        <v>-171</v>
      </c>
      <c r="U762">
        <v>-105</v>
      </c>
      <c r="V762">
        <v>-197</v>
      </c>
      <c r="W762">
        <v>-474</v>
      </c>
      <c r="X762">
        <v>-993</v>
      </c>
      <c r="Y762">
        <v>-668</v>
      </c>
      <c r="Z762">
        <v>-1020</v>
      </c>
      <c r="AH762" t="s">
        <v>577</v>
      </c>
    </row>
    <row r="763" spans="1:34" x14ac:dyDescent="0.25">
      <c r="A763" t="s">
        <v>1752</v>
      </c>
      <c r="B763" t="s">
        <v>1759</v>
      </c>
      <c r="D763" t="s">
        <v>1760</v>
      </c>
      <c r="E763">
        <v>34.5</v>
      </c>
      <c r="F763">
        <v>34.5</v>
      </c>
      <c r="G763">
        <v>4800</v>
      </c>
      <c r="H763">
        <v>178</v>
      </c>
      <c r="I763">
        <v>33</v>
      </c>
      <c r="J763">
        <v>109</v>
      </c>
      <c r="K763">
        <v>41</v>
      </c>
      <c r="L763">
        <v>552</v>
      </c>
      <c r="M763">
        <v>45</v>
      </c>
      <c r="N763">
        <v>160</v>
      </c>
      <c r="O763">
        <v>206</v>
      </c>
      <c r="P763">
        <v>456</v>
      </c>
      <c r="Q763">
        <v>35</v>
      </c>
      <c r="R763">
        <v>102</v>
      </c>
      <c r="S763">
        <v>1</v>
      </c>
      <c r="T763">
        <v>11</v>
      </c>
      <c r="U763">
        <v>416</v>
      </c>
      <c r="V763">
        <v>465</v>
      </c>
      <c r="W763">
        <v>454</v>
      </c>
      <c r="X763">
        <v>464</v>
      </c>
      <c r="Y763">
        <v>464</v>
      </c>
      <c r="Z763">
        <v>218</v>
      </c>
      <c r="AH763" t="s">
        <v>577</v>
      </c>
    </row>
    <row r="764" spans="1:34" x14ac:dyDescent="0.25">
      <c r="A764" t="s">
        <v>1752</v>
      </c>
      <c r="B764" t="s">
        <v>1761</v>
      </c>
      <c r="D764" t="s">
        <v>1762</v>
      </c>
      <c r="E764">
        <v>34.5</v>
      </c>
      <c r="F764">
        <v>34.5</v>
      </c>
      <c r="G764">
        <v>5000</v>
      </c>
      <c r="H764">
        <v>462</v>
      </c>
      <c r="I764">
        <v>219</v>
      </c>
      <c r="J764">
        <v>30</v>
      </c>
      <c r="K764">
        <v>535</v>
      </c>
      <c r="L764">
        <v>213</v>
      </c>
      <c r="M764">
        <v>661</v>
      </c>
      <c r="N764">
        <v>58</v>
      </c>
      <c r="O764">
        <v>47</v>
      </c>
      <c r="P764">
        <v>1</v>
      </c>
      <c r="Q764">
        <v>-75</v>
      </c>
      <c r="R764">
        <v>434</v>
      </c>
      <c r="S764">
        <v>413</v>
      </c>
      <c r="T764">
        <v>351</v>
      </c>
      <c r="U764">
        <v>367</v>
      </c>
      <c r="V764">
        <v>363</v>
      </c>
      <c r="W764">
        <v>-1</v>
      </c>
      <c r="X764">
        <v>186</v>
      </c>
      <c r="Y764">
        <v>15</v>
      </c>
      <c r="Z764">
        <v>-2</v>
      </c>
      <c r="AH764" t="s">
        <v>577</v>
      </c>
    </row>
    <row r="765" spans="1:34" x14ac:dyDescent="0.25">
      <c r="A765" t="s">
        <v>1752</v>
      </c>
      <c r="B765" t="s">
        <v>1763</v>
      </c>
      <c r="D765" t="s">
        <v>1764</v>
      </c>
      <c r="E765">
        <v>13.8</v>
      </c>
      <c r="F765">
        <v>13.8</v>
      </c>
      <c r="G765">
        <v>20000</v>
      </c>
      <c r="H765">
        <v>-167</v>
      </c>
      <c r="I765">
        <v>-143</v>
      </c>
      <c r="J765">
        <v>-38</v>
      </c>
      <c r="K765">
        <v>-3249</v>
      </c>
      <c r="L765">
        <v>-3835</v>
      </c>
      <c r="M765">
        <v>-9957</v>
      </c>
      <c r="N765">
        <v>-9902</v>
      </c>
      <c r="O765">
        <v>-9840</v>
      </c>
      <c r="P765">
        <v>-9898</v>
      </c>
      <c r="Q765">
        <v>-9836</v>
      </c>
      <c r="R765">
        <v>-7485</v>
      </c>
      <c r="S765">
        <v>-312</v>
      </c>
      <c r="T765">
        <v>-183</v>
      </c>
      <c r="U765">
        <v>25</v>
      </c>
      <c r="V765">
        <v>20</v>
      </c>
      <c r="W765">
        <v>-7526</v>
      </c>
      <c r="X765">
        <v>-10573</v>
      </c>
      <c r="Y765">
        <v>-7255</v>
      </c>
      <c r="Z765">
        <v>-8219</v>
      </c>
      <c r="AH765" t="s">
        <v>577</v>
      </c>
    </row>
    <row r="766" spans="1:34" x14ac:dyDescent="0.25">
      <c r="A766" t="s">
        <v>1765</v>
      </c>
      <c r="B766" t="s">
        <v>1766</v>
      </c>
      <c r="D766" t="s">
        <v>1767</v>
      </c>
      <c r="E766">
        <v>13.8</v>
      </c>
      <c r="F766">
        <v>13.8</v>
      </c>
      <c r="G766">
        <v>7170.6903433351517</v>
      </c>
      <c r="H766">
        <v>38</v>
      </c>
      <c r="I766">
        <v>257</v>
      </c>
      <c r="J766">
        <v>291</v>
      </c>
      <c r="K766">
        <v>161</v>
      </c>
      <c r="L766">
        <v>-48</v>
      </c>
      <c r="M766">
        <v>-272</v>
      </c>
      <c r="N766">
        <v>-74</v>
      </c>
      <c r="O766">
        <v>71</v>
      </c>
      <c r="P766">
        <v>333</v>
      </c>
      <c r="Q766">
        <v>-157</v>
      </c>
      <c r="R766">
        <v>109</v>
      </c>
      <c r="S766">
        <v>-166</v>
      </c>
      <c r="T766">
        <v>-286</v>
      </c>
      <c r="U766">
        <v>-118</v>
      </c>
      <c r="V766">
        <v>-386</v>
      </c>
      <c r="W766">
        <v>-416</v>
      </c>
      <c r="X766">
        <v>-771</v>
      </c>
      <c r="Y766">
        <v>-958</v>
      </c>
      <c r="Z766">
        <v>-1432</v>
      </c>
      <c r="AH766" t="s">
        <v>577</v>
      </c>
    </row>
    <row r="767" spans="1:34" x14ac:dyDescent="0.25">
      <c r="A767" t="s">
        <v>1765</v>
      </c>
      <c r="B767" t="s">
        <v>1768</v>
      </c>
      <c r="D767" t="s">
        <v>1769</v>
      </c>
      <c r="E767">
        <v>34.5</v>
      </c>
      <c r="F767">
        <v>34.5</v>
      </c>
      <c r="G767">
        <v>4000</v>
      </c>
      <c r="H767">
        <v>236</v>
      </c>
      <c r="I767">
        <v>125</v>
      </c>
      <c r="J767">
        <v>137</v>
      </c>
      <c r="K767">
        <v>239</v>
      </c>
      <c r="L767">
        <v>329</v>
      </c>
      <c r="M767">
        <v>26</v>
      </c>
      <c r="N767">
        <v>1</v>
      </c>
      <c r="O767">
        <v>102</v>
      </c>
      <c r="P767">
        <v>1</v>
      </c>
      <c r="Q767">
        <v>265</v>
      </c>
      <c r="R767">
        <v>283</v>
      </c>
      <c r="S767">
        <v>75</v>
      </c>
      <c r="T767">
        <v>296</v>
      </c>
      <c r="U767">
        <v>299</v>
      </c>
      <c r="V767">
        <v>287</v>
      </c>
      <c r="W767">
        <v>295</v>
      </c>
      <c r="X767">
        <v>224</v>
      </c>
      <c r="Y767">
        <v>177</v>
      </c>
      <c r="Z767">
        <v>225</v>
      </c>
      <c r="AH767" t="s">
        <v>577</v>
      </c>
    </row>
    <row r="768" spans="1:34" x14ac:dyDescent="0.25">
      <c r="A768" t="s">
        <v>1770</v>
      </c>
      <c r="B768" t="s">
        <v>1771</v>
      </c>
      <c r="D768" t="s">
        <v>1772</v>
      </c>
      <c r="E768">
        <v>13.8</v>
      </c>
      <c r="F768">
        <v>13.8</v>
      </c>
      <c r="G768">
        <v>9000.0000000000018</v>
      </c>
      <c r="H768">
        <v>358</v>
      </c>
      <c r="I768">
        <v>363</v>
      </c>
      <c r="J768">
        <v>29</v>
      </c>
      <c r="K768">
        <v>429</v>
      </c>
      <c r="L768">
        <v>383</v>
      </c>
      <c r="M768">
        <v>214</v>
      </c>
      <c r="N768">
        <v>490</v>
      </c>
      <c r="O768">
        <v>551</v>
      </c>
      <c r="P768">
        <v>601</v>
      </c>
      <c r="Q768">
        <v>707</v>
      </c>
      <c r="R768">
        <v>598</v>
      </c>
      <c r="S768">
        <v>689</v>
      </c>
      <c r="T768">
        <v>-47</v>
      </c>
      <c r="U768">
        <v>429</v>
      </c>
      <c r="V768">
        <v>-34</v>
      </c>
      <c r="W768">
        <v>-131</v>
      </c>
      <c r="X768">
        <v>-637</v>
      </c>
      <c r="Y768">
        <v>147</v>
      </c>
      <c r="Z768">
        <v>-693</v>
      </c>
      <c r="AH768" t="s">
        <v>577</v>
      </c>
    </row>
    <row r="769" spans="1:34" x14ac:dyDescent="0.25">
      <c r="A769" t="s">
        <v>1770</v>
      </c>
      <c r="B769" t="s">
        <v>1773</v>
      </c>
      <c r="D769" t="s">
        <v>1774</v>
      </c>
      <c r="E769">
        <v>13.8</v>
      </c>
      <c r="F769">
        <v>13.8</v>
      </c>
      <c r="G769">
        <v>7170.6903433351517</v>
      </c>
      <c r="H769">
        <v>759</v>
      </c>
      <c r="I769">
        <v>418</v>
      </c>
      <c r="J769">
        <v>1092</v>
      </c>
      <c r="K769">
        <v>943</v>
      </c>
      <c r="L769">
        <v>954</v>
      </c>
      <c r="M769">
        <v>156</v>
      </c>
      <c r="N769">
        <v>972</v>
      </c>
      <c r="O769">
        <v>430</v>
      </c>
      <c r="P769">
        <v>981</v>
      </c>
      <c r="Q769">
        <v>946</v>
      </c>
      <c r="R769">
        <v>907</v>
      </c>
      <c r="S769">
        <v>747</v>
      </c>
      <c r="T769">
        <v>634</v>
      </c>
      <c r="U769">
        <v>715</v>
      </c>
      <c r="V769">
        <v>-25</v>
      </c>
      <c r="W769">
        <v>109</v>
      </c>
      <c r="X769">
        <v>20</v>
      </c>
      <c r="Y769">
        <v>186</v>
      </c>
      <c r="Z769">
        <v>-2</v>
      </c>
      <c r="AH769" t="s">
        <v>577</v>
      </c>
    </row>
    <row r="770" spans="1:34" x14ac:dyDescent="0.25">
      <c r="A770" t="s">
        <v>1770</v>
      </c>
      <c r="B770" t="s">
        <v>1775</v>
      </c>
      <c r="D770" t="s">
        <v>1776</v>
      </c>
      <c r="E770">
        <v>13.8</v>
      </c>
      <c r="F770">
        <v>13.8</v>
      </c>
      <c r="G770">
        <v>10038.966480669211</v>
      </c>
      <c r="H770">
        <v>263</v>
      </c>
      <c r="I770">
        <v>239</v>
      </c>
      <c r="J770">
        <v>189</v>
      </c>
      <c r="K770">
        <v>190</v>
      </c>
      <c r="L770">
        <v>209</v>
      </c>
      <c r="M770">
        <v>33</v>
      </c>
      <c r="N770">
        <v>116</v>
      </c>
      <c r="O770">
        <v>126</v>
      </c>
      <c r="P770">
        <v>372</v>
      </c>
      <c r="Q770">
        <v>90</v>
      </c>
      <c r="R770">
        <v>230</v>
      </c>
      <c r="S770">
        <v>3</v>
      </c>
      <c r="T770">
        <v>-122</v>
      </c>
      <c r="U770">
        <v>269</v>
      </c>
      <c r="V770">
        <v>-172</v>
      </c>
      <c r="W770">
        <v>-199</v>
      </c>
      <c r="X770">
        <v>-1061</v>
      </c>
      <c r="Y770">
        <v>-716</v>
      </c>
      <c r="Z770">
        <v>-1145</v>
      </c>
      <c r="AH770" t="s">
        <v>577</v>
      </c>
    </row>
    <row r="771" spans="1:34" x14ac:dyDescent="0.25">
      <c r="A771" t="s">
        <v>1770</v>
      </c>
      <c r="B771" t="s">
        <v>1777</v>
      </c>
      <c r="D771" t="s">
        <v>1778</v>
      </c>
      <c r="E771">
        <v>13.8</v>
      </c>
      <c r="F771">
        <v>13.8</v>
      </c>
      <c r="G771">
        <v>7000.0000000000009</v>
      </c>
      <c r="H771">
        <v>179</v>
      </c>
      <c r="I771">
        <v>314</v>
      </c>
      <c r="J771">
        <v>446</v>
      </c>
      <c r="K771">
        <v>352</v>
      </c>
      <c r="L771">
        <v>393</v>
      </c>
      <c r="M771">
        <v>180</v>
      </c>
      <c r="N771">
        <v>274</v>
      </c>
      <c r="O771">
        <v>398</v>
      </c>
      <c r="P771">
        <v>424</v>
      </c>
      <c r="Q771">
        <v>479</v>
      </c>
      <c r="R771">
        <v>458</v>
      </c>
      <c r="S771">
        <v>344</v>
      </c>
      <c r="T771">
        <v>412</v>
      </c>
      <c r="U771">
        <v>630</v>
      </c>
      <c r="V771">
        <v>169</v>
      </c>
      <c r="W771">
        <v>556</v>
      </c>
      <c r="X771">
        <v>-207</v>
      </c>
      <c r="Y771">
        <v>62</v>
      </c>
      <c r="Z771">
        <v>-195</v>
      </c>
      <c r="AH771" t="s">
        <v>577</v>
      </c>
    </row>
    <row r="772" spans="1:34" x14ac:dyDescent="0.25">
      <c r="A772" t="s">
        <v>1770</v>
      </c>
      <c r="B772" t="s">
        <v>1779</v>
      </c>
      <c r="D772" t="s">
        <v>1780</v>
      </c>
      <c r="E772">
        <v>34.5</v>
      </c>
      <c r="F772">
        <v>34.5</v>
      </c>
      <c r="G772">
        <v>11800</v>
      </c>
      <c r="H772">
        <v>-1729</v>
      </c>
      <c r="I772">
        <v>-989</v>
      </c>
      <c r="J772">
        <v>-1913</v>
      </c>
      <c r="K772">
        <v>-1431</v>
      </c>
      <c r="L772">
        <v>-1700</v>
      </c>
      <c r="M772">
        <v>-1522</v>
      </c>
      <c r="N772">
        <v>-1019</v>
      </c>
      <c r="O772">
        <v>-1960</v>
      </c>
      <c r="P772">
        <v>-991</v>
      </c>
      <c r="Q772">
        <v>-1386</v>
      </c>
      <c r="R772">
        <v>-1860</v>
      </c>
      <c r="S772">
        <v>-2193</v>
      </c>
      <c r="T772">
        <v>-1671</v>
      </c>
      <c r="U772">
        <v>-1574</v>
      </c>
      <c r="V772">
        <v>-1916</v>
      </c>
      <c r="W772">
        <v>-1925</v>
      </c>
      <c r="X772">
        <v>-4692</v>
      </c>
      <c r="Y772">
        <v>-1344</v>
      </c>
      <c r="Z772">
        <v>-1702</v>
      </c>
      <c r="AH772" t="s">
        <v>577</v>
      </c>
    </row>
    <row r="773" spans="1:34" x14ac:dyDescent="0.25">
      <c r="A773" t="s">
        <v>1770</v>
      </c>
      <c r="B773" t="s">
        <v>1781</v>
      </c>
      <c r="D773" t="s">
        <v>1782</v>
      </c>
      <c r="E773">
        <v>34.5</v>
      </c>
      <c r="F773">
        <v>34.5</v>
      </c>
      <c r="G773">
        <v>8300</v>
      </c>
      <c r="H773">
        <v>-2913</v>
      </c>
      <c r="I773">
        <v>-2137</v>
      </c>
      <c r="J773">
        <v>-3341</v>
      </c>
      <c r="K773">
        <v>-4029</v>
      </c>
      <c r="L773">
        <v>-3968</v>
      </c>
      <c r="M773">
        <v>-3920</v>
      </c>
      <c r="N773">
        <v>-3414</v>
      </c>
      <c r="O773">
        <v>-2697</v>
      </c>
      <c r="P773">
        <v>-3090</v>
      </c>
      <c r="Q773">
        <v>-3490</v>
      </c>
      <c r="R773">
        <v>-3944</v>
      </c>
      <c r="S773">
        <v>-3779</v>
      </c>
      <c r="T773">
        <v>-3706</v>
      </c>
      <c r="U773">
        <v>-4202</v>
      </c>
      <c r="V773">
        <v>-4723</v>
      </c>
      <c r="W773">
        <v>-4789</v>
      </c>
      <c r="X773">
        <v>-5040</v>
      </c>
      <c r="Y773">
        <v>-4583</v>
      </c>
      <c r="Z773">
        <v>-5059</v>
      </c>
      <c r="AH773" t="s">
        <v>577</v>
      </c>
    </row>
    <row r="774" spans="1:34" x14ac:dyDescent="0.25">
      <c r="A774" t="s">
        <v>1770</v>
      </c>
      <c r="B774" t="s">
        <v>1783</v>
      </c>
      <c r="D774" t="s">
        <v>1784</v>
      </c>
      <c r="E774">
        <v>34.5</v>
      </c>
      <c r="F774">
        <v>34.5</v>
      </c>
      <c r="G774">
        <v>12000</v>
      </c>
      <c r="H774">
        <v>-4713</v>
      </c>
      <c r="I774">
        <v>-6057</v>
      </c>
      <c r="J774">
        <v>-5168</v>
      </c>
      <c r="K774">
        <v>-4654</v>
      </c>
      <c r="L774">
        <v>-2192</v>
      </c>
      <c r="M774">
        <v>-2394</v>
      </c>
      <c r="N774">
        <v>-5313</v>
      </c>
      <c r="O774">
        <v>-8637</v>
      </c>
      <c r="P774">
        <v>-8686</v>
      </c>
      <c r="Q774">
        <v>-8914</v>
      </c>
      <c r="R774">
        <v>-10832</v>
      </c>
      <c r="S774">
        <v>-8891</v>
      </c>
      <c r="T774">
        <v>-6080</v>
      </c>
      <c r="U774">
        <v>-5728</v>
      </c>
      <c r="V774">
        <v>-6293</v>
      </c>
      <c r="W774">
        <v>-1854</v>
      </c>
      <c r="X774">
        <v>-3807</v>
      </c>
      <c r="Y774">
        <v>-5109</v>
      </c>
      <c r="Z774">
        <v>-8923</v>
      </c>
      <c r="AH774" t="s">
        <v>577</v>
      </c>
    </row>
    <row r="775" spans="1:34" x14ac:dyDescent="0.25">
      <c r="A775" t="s">
        <v>1785</v>
      </c>
      <c r="B775" t="s">
        <v>1786</v>
      </c>
      <c r="D775" t="s">
        <v>1787</v>
      </c>
      <c r="E775">
        <v>13.8</v>
      </c>
      <c r="F775">
        <v>13.8</v>
      </c>
      <c r="G775">
        <v>4000.0000000000009</v>
      </c>
      <c r="AH775" t="s">
        <v>577</v>
      </c>
    </row>
    <row r="776" spans="1:34" x14ac:dyDescent="0.25">
      <c r="A776" t="s">
        <v>1788</v>
      </c>
      <c r="B776" t="s">
        <v>1789</v>
      </c>
      <c r="D776" t="s">
        <v>1790</v>
      </c>
      <c r="E776">
        <v>13.8</v>
      </c>
      <c r="F776">
        <v>13.8</v>
      </c>
      <c r="G776">
        <v>8000</v>
      </c>
      <c r="H776">
        <v>1415232</v>
      </c>
      <c r="I776">
        <v>1057536</v>
      </c>
      <c r="J776">
        <v>995328</v>
      </c>
      <c r="K776">
        <v>15552</v>
      </c>
      <c r="L776">
        <v>62208</v>
      </c>
      <c r="M776">
        <v>31104</v>
      </c>
      <c r="N776">
        <v>15552</v>
      </c>
      <c r="O776">
        <v>15552</v>
      </c>
      <c r="P776">
        <v>46656</v>
      </c>
      <c r="Q776">
        <v>15552</v>
      </c>
      <c r="R776">
        <v>62208</v>
      </c>
      <c r="S776">
        <v>15552</v>
      </c>
      <c r="T776">
        <v>15552</v>
      </c>
      <c r="U776">
        <v>31104</v>
      </c>
      <c r="V776">
        <v>31104</v>
      </c>
      <c r="W776">
        <v>15552</v>
      </c>
      <c r="X776">
        <v>15552</v>
      </c>
      <c r="Y776">
        <v>15552</v>
      </c>
      <c r="Z776">
        <v>15552</v>
      </c>
      <c r="AH776" t="s">
        <v>577</v>
      </c>
    </row>
    <row r="777" spans="1:34" x14ac:dyDescent="0.25">
      <c r="A777" t="s">
        <v>1791</v>
      </c>
      <c r="B777" t="s">
        <v>1792</v>
      </c>
      <c r="D777" t="s">
        <v>1793</v>
      </c>
      <c r="E777">
        <v>13.8</v>
      </c>
      <c r="F777">
        <v>13.8</v>
      </c>
      <c r="G777">
        <v>6000</v>
      </c>
      <c r="H777">
        <v>594</v>
      </c>
      <c r="I777">
        <v>577</v>
      </c>
      <c r="J777">
        <v>1</v>
      </c>
      <c r="K777">
        <v>497</v>
      </c>
      <c r="L777">
        <v>722</v>
      </c>
      <c r="M777">
        <v>278</v>
      </c>
      <c r="N777">
        <v>194</v>
      </c>
      <c r="O777">
        <v>200</v>
      </c>
      <c r="P777">
        <v>575</v>
      </c>
      <c r="Q777">
        <v>493</v>
      </c>
      <c r="R777">
        <v>367</v>
      </c>
      <c r="S777">
        <v>86</v>
      </c>
      <c r="T777">
        <v>47</v>
      </c>
      <c r="U777">
        <v>181</v>
      </c>
      <c r="V777">
        <v>52</v>
      </c>
      <c r="W777">
        <v>9</v>
      </c>
      <c r="X777">
        <v>-132</v>
      </c>
      <c r="Y777">
        <v>-133</v>
      </c>
      <c r="Z777">
        <v>-638</v>
      </c>
      <c r="AH777" t="s">
        <v>577</v>
      </c>
    </row>
    <row r="778" spans="1:34" x14ac:dyDescent="0.25">
      <c r="A778" t="s">
        <v>1794</v>
      </c>
      <c r="B778" t="s">
        <v>1795</v>
      </c>
      <c r="D778" t="s">
        <v>1796</v>
      </c>
      <c r="E778">
        <v>13.8</v>
      </c>
      <c r="F778">
        <v>13.8</v>
      </c>
      <c r="G778">
        <v>10000</v>
      </c>
      <c r="AH778" t="s">
        <v>577</v>
      </c>
    </row>
    <row r="779" spans="1:34" x14ac:dyDescent="0.25">
      <c r="A779" t="s">
        <v>1794</v>
      </c>
      <c r="B779" t="s">
        <v>1797</v>
      </c>
      <c r="D779" t="s">
        <v>1798</v>
      </c>
      <c r="E779">
        <v>13.8</v>
      </c>
      <c r="F779">
        <v>13.8</v>
      </c>
      <c r="G779">
        <v>10000</v>
      </c>
      <c r="AH779" t="s">
        <v>577</v>
      </c>
    </row>
    <row r="780" spans="1:34" x14ac:dyDescent="0.25">
      <c r="A780" t="s">
        <v>1794</v>
      </c>
      <c r="B780" t="s">
        <v>1799</v>
      </c>
      <c r="D780" t="s">
        <v>1800</v>
      </c>
      <c r="E780">
        <v>34.5</v>
      </c>
      <c r="F780">
        <v>34.5</v>
      </c>
      <c r="G780">
        <v>7000.0000000000009</v>
      </c>
      <c r="H780">
        <v>-3404</v>
      </c>
      <c r="I780">
        <v>-3534</v>
      </c>
      <c r="J780">
        <v>-3636</v>
      </c>
      <c r="K780">
        <v>-3553</v>
      </c>
      <c r="L780">
        <v>-3534</v>
      </c>
      <c r="M780">
        <v>-3287</v>
      </c>
      <c r="N780">
        <v>-1922</v>
      </c>
      <c r="O780">
        <v>-1388</v>
      </c>
      <c r="P780">
        <v>-2437</v>
      </c>
      <c r="Q780">
        <v>-2172</v>
      </c>
      <c r="R780">
        <v>-2124</v>
      </c>
      <c r="S780">
        <v>-2413</v>
      </c>
      <c r="T780">
        <v>-2401</v>
      </c>
      <c r="U780">
        <v>-2543</v>
      </c>
      <c r="V780">
        <v>-2585</v>
      </c>
      <c r="W780">
        <v>-3023</v>
      </c>
      <c r="X780">
        <v>-3016</v>
      </c>
      <c r="Y780">
        <v>-1991</v>
      </c>
      <c r="Z780">
        <v>-1750</v>
      </c>
      <c r="AH780" t="s">
        <v>577</v>
      </c>
    </row>
    <row r="781" spans="1:34" x14ac:dyDescent="0.25">
      <c r="A781" t="s">
        <v>1801</v>
      </c>
      <c r="B781" t="s">
        <v>1802</v>
      </c>
      <c r="D781" t="s">
        <v>1803</v>
      </c>
      <c r="E781">
        <v>13.8</v>
      </c>
      <c r="F781">
        <v>13.8</v>
      </c>
      <c r="G781">
        <v>4000.0000000000009</v>
      </c>
      <c r="H781">
        <v>225</v>
      </c>
      <c r="I781">
        <v>159</v>
      </c>
      <c r="J781">
        <v>202</v>
      </c>
      <c r="K781">
        <v>146</v>
      </c>
      <c r="L781">
        <v>196</v>
      </c>
      <c r="M781">
        <v>107</v>
      </c>
      <c r="N781">
        <v>106</v>
      </c>
      <c r="O781">
        <v>120</v>
      </c>
      <c r="P781">
        <v>179</v>
      </c>
      <c r="Q781">
        <v>159</v>
      </c>
      <c r="R781">
        <v>99</v>
      </c>
      <c r="S781">
        <v>156</v>
      </c>
      <c r="T781">
        <v>59</v>
      </c>
      <c r="U781">
        <v>55</v>
      </c>
      <c r="V781">
        <v>65</v>
      </c>
      <c r="W781">
        <v>84</v>
      </c>
      <c r="X781">
        <v>-82</v>
      </c>
      <c r="Y781">
        <v>-25</v>
      </c>
      <c r="Z781">
        <v>-120</v>
      </c>
      <c r="AH781" t="s">
        <v>577</v>
      </c>
    </row>
    <row r="782" spans="1:34" x14ac:dyDescent="0.25">
      <c r="A782" t="s">
        <v>1801</v>
      </c>
      <c r="B782" t="s">
        <v>1804</v>
      </c>
      <c r="D782" t="s">
        <v>1805</v>
      </c>
      <c r="E782">
        <v>13.8</v>
      </c>
      <c r="F782">
        <v>13.8</v>
      </c>
      <c r="G782">
        <v>4000.0000000000009</v>
      </c>
      <c r="H782">
        <v>-168</v>
      </c>
      <c r="I782">
        <v>-127</v>
      </c>
      <c r="J782">
        <v>211</v>
      </c>
      <c r="K782">
        <v>-200</v>
      </c>
      <c r="L782">
        <v>-157</v>
      </c>
      <c r="M782">
        <v>-255</v>
      </c>
      <c r="N782">
        <v>-232</v>
      </c>
      <c r="O782">
        <v>-270</v>
      </c>
      <c r="P782">
        <v>-262</v>
      </c>
      <c r="Q782">
        <v>-298</v>
      </c>
      <c r="R782">
        <v>-130</v>
      </c>
      <c r="S782">
        <v>-247</v>
      </c>
      <c r="T782">
        <v>-450</v>
      </c>
      <c r="U782">
        <v>-451</v>
      </c>
      <c r="V782">
        <v>-402</v>
      </c>
      <c r="W782">
        <v>-459</v>
      </c>
      <c r="X782">
        <v>-610</v>
      </c>
      <c r="Y782">
        <v>-534</v>
      </c>
      <c r="Z782">
        <v>-719</v>
      </c>
      <c r="AH782" t="s">
        <v>577</v>
      </c>
    </row>
    <row r="783" spans="1:34" x14ac:dyDescent="0.25">
      <c r="A783" t="s">
        <v>1806</v>
      </c>
      <c r="B783" t="s">
        <v>1807</v>
      </c>
      <c r="D783" t="s">
        <v>1808</v>
      </c>
      <c r="E783">
        <v>13.8</v>
      </c>
      <c r="F783">
        <v>13.8</v>
      </c>
      <c r="G783">
        <v>6000</v>
      </c>
      <c r="H783">
        <v>371</v>
      </c>
      <c r="I783">
        <v>272</v>
      </c>
      <c r="J783">
        <v>318</v>
      </c>
      <c r="K783">
        <v>444</v>
      </c>
      <c r="L783">
        <v>547</v>
      </c>
      <c r="M783">
        <v>-213</v>
      </c>
      <c r="N783">
        <v>-26</v>
      </c>
      <c r="O783">
        <v>0</v>
      </c>
      <c r="P783">
        <v>0</v>
      </c>
      <c r="Q783">
        <v>0</v>
      </c>
      <c r="R783">
        <v>-2404</v>
      </c>
      <c r="S783">
        <v>-2670</v>
      </c>
      <c r="T783">
        <v>-2250</v>
      </c>
      <c r="U783">
        <v>-169</v>
      </c>
      <c r="V783">
        <v>-97</v>
      </c>
      <c r="W783">
        <v>80</v>
      </c>
      <c r="X783">
        <v>-703</v>
      </c>
      <c r="Y783">
        <v>-497</v>
      </c>
      <c r="Z783">
        <v>-663</v>
      </c>
      <c r="AH783" t="s">
        <v>577</v>
      </c>
    </row>
    <row r="784" spans="1:34" x14ac:dyDescent="0.25">
      <c r="A784" t="s">
        <v>1806</v>
      </c>
      <c r="B784" t="s">
        <v>1809</v>
      </c>
      <c r="D784" t="s">
        <v>1810</v>
      </c>
      <c r="E784">
        <v>13.8</v>
      </c>
      <c r="F784">
        <v>13.8</v>
      </c>
      <c r="G784">
        <v>5000</v>
      </c>
      <c r="H784">
        <v>-3352</v>
      </c>
      <c r="I784">
        <v>-3837</v>
      </c>
      <c r="J784">
        <v>-3853</v>
      </c>
      <c r="K784">
        <v>-3864</v>
      </c>
      <c r="L784">
        <v>-3399</v>
      </c>
      <c r="M784">
        <v>-3891</v>
      </c>
      <c r="N784">
        <v>-3759</v>
      </c>
      <c r="O784">
        <v>0</v>
      </c>
      <c r="P784">
        <v>0</v>
      </c>
      <c r="Q784">
        <v>0</v>
      </c>
      <c r="R784">
        <v>-974</v>
      </c>
      <c r="S784">
        <v>-1164</v>
      </c>
      <c r="T784">
        <v>-3363</v>
      </c>
      <c r="U784">
        <v>-3830</v>
      </c>
      <c r="V784">
        <v>-3309</v>
      </c>
      <c r="W784">
        <v>-3766</v>
      </c>
      <c r="X784">
        <v>-4172</v>
      </c>
      <c r="Y784">
        <v>-3972</v>
      </c>
      <c r="Z784">
        <v>-4146</v>
      </c>
      <c r="AH784" t="s">
        <v>577</v>
      </c>
    </row>
    <row r="785" spans="1:34" x14ac:dyDescent="0.25">
      <c r="A785" t="s">
        <v>1811</v>
      </c>
      <c r="B785" t="s">
        <v>1812</v>
      </c>
      <c r="D785" t="s">
        <v>1813</v>
      </c>
      <c r="E785">
        <v>13.8</v>
      </c>
      <c r="F785">
        <v>13.8</v>
      </c>
      <c r="G785">
        <v>7200</v>
      </c>
      <c r="H785">
        <v>443</v>
      </c>
      <c r="I785">
        <v>605</v>
      </c>
      <c r="J785">
        <v>186</v>
      </c>
      <c r="K785">
        <v>-129</v>
      </c>
      <c r="L785">
        <v>-262</v>
      </c>
      <c r="M785">
        <v>-380</v>
      </c>
      <c r="N785">
        <v>-188</v>
      </c>
      <c r="O785">
        <v>-253</v>
      </c>
      <c r="P785">
        <v>-113</v>
      </c>
      <c r="Q785">
        <v>139</v>
      </c>
      <c r="R785">
        <v>-132</v>
      </c>
      <c r="S785">
        <v>-215</v>
      </c>
      <c r="T785">
        <v>-196</v>
      </c>
      <c r="U785">
        <v>-99</v>
      </c>
      <c r="V785">
        <v>-374</v>
      </c>
      <c r="W785">
        <v>-59</v>
      </c>
      <c r="X785">
        <v>-1247</v>
      </c>
      <c r="Y785">
        <v>-1064</v>
      </c>
      <c r="Z785">
        <v>-1487</v>
      </c>
      <c r="AH785" t="s">
        <v>577</v>
      </c>
    </row>
    <row r="786" spans="1:34" x14ac:dyDescent="0.25">
      <c r="A786" t="s">
        <v>1811</v>
      </c>
      <c r="B786" t="s">
        <v>1814</v>
      </c>
      <c r="D786" t="s">
        <v>1815</v>
      </c>
      <c r="E786">
        <v>13.8</v>
      </c>
      <c r="F786">
        <v>13.8</v>
      </c>
      <c r="G786">
        <v>7000.0000000000009</v>
      </c>
      <c r="H786">
        <v>336</v>
      </c>
      <c r="I786">
        <v>226</v>
      </c>
      <c r="J786">
        <v>246</v>
      </c>
      <c r="K786">
        <v>83</v>
      </c>
      <c r="L786">
        <v>-87</v>
      </c>
      <c r="M786">
        <v>-228</v>
      </c>
      <c r="N786">
        <v>23</v>
      </c>
      <c r="O786">
        <v>79</v>
      </c>
      <c r="P786">
        <v>437</v>
      </c>
      <c r="Q786">
        <v>489</v>
      </c>
      <c r="R786">
        <v>331</v>
      </c>
      <c r="S786">
        <v>301</v>
      </c>
      <c r="T786">
        <v>70</v>
      </c>
      <c r="U786">
        <v>137</v>
      </c>
      <c r="V786">
        <v>-120</v>
      </c>
      <c r="W786">
        <v>164</v>
      </c>
      <c r="X786">
        <v>-662</v>
      </c>
      <c r="Y786">
        <v>-610</v>
      </c>
      <c r="Z786">
        <v>-1016</v>
      </c>
      <c r="AH786" t="s">
        <v>577</v>
      </c>
    </row>
    <row r="787" spans="1:34" x14ac:dyDescent="0.25">
      <c r="A787" t="s">
        <v>1811</v>
      </c>
      <c r="B787" t="s">
        <v>1816</v>
      </c>
      <c r="D787" t="s">
        <v>1817</v>
      </c>
      <c r="E787">
        <v>34.5</v>
      </c>
      <c r="F787">
        <v>34.5</v>
      </c>
      <c r="G787">
        <v>7000.0000000000009</v>
      </c>
      <c r="H787">
        <v>2</v>
      </c>
      <c r="I787">
        <v>24</v>
      </c>
      <c r="J787">
        <v>1</v>
      </c>
      <c r="K787">
        <v>8</v>
      </c>
      <c r="L787">
        <v>4</v>
      </c>
      <c r="M787">
        <v>25</v>
      </c>
      <c r="N787">
        <v>28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-143</v>
      </c>
      <c r="U787">
        <v>1</v>
      </c>
      <c r="V787">
        <v>1</v>
      </c>
      <c r="W787">
        <v>5</v>
      </c>
      <c r="X787">
        <v>60</v>
      </c>
      <c r="Y787">
        <v>23</v>
      </c>
      <c r="Z787">
        <v>-562</v>
      </c>
      <c r="AH787" t="s">
        <v>577</v>
      </c>
    </row>
    <row r="788" spans="1:34" x14ac:dyDescent="0.25">
      <c r="A788" t="s">
        <v>1811</v>
      </c>
      <c r="B788" t="s">
        <v>1818</v>
      </c>
      <c r="D788" t="s">
        <v>1819</v>
      </c>
      <c r="E788">
        <v>34.5</v>
      </c>
      <c r="F788">
        <v>34.5</v>
      </c>
      <c r="G788">
        <v>21512.07103000546</v>
      </c>
      <c r="H788">
        <v>-14080</v>
      </c>
      <c r="I788">
        <v>-13997</v>
      </c>
      <c r="J788">
        <v>-14719</v>
      </c>
      <c r="K788">
        <v>-11925</v>
      </c>
      <c r="L788">
        <v>-5972</v>
      </c>
      <c r="M788">
        <v>-5435</v>
      </c>
      <c r="N788">
        <v>-4415</v>
      </c>
      <c r="O788">
        <v>-2527</v>
      </c>
      <c r="P788">
        <v>-2211</v>
      </c>
      <c r="Q788">
        <v>-2255</v>
      </c>
      <c r="R788">
        <v>-1824</v>
      </c>
      <c r="S788">
        <v>-2870</v>
      </c>
      <c r="T788">
        <v>-12371</v>
      </c>
      <c r="U788">
        <v>-8393</v>
      </c>
      <c r="V788">
        <v>-10218</v>
      </c>
      <c r="W788">
        <v>-14384</v>
      </c>
      <c r="X788">
        <v>-8127</v>
      </c>
      <c r="Y788">
        <v>-6015</v>
      </c>
      <c r="Z788">
        <v>-5512</v>
      </c>
      <c r="AH788" t="s">
        <v>577</v>
      </c>
    </row>
    <row r="789" spans="1:34" x14ac:dyDescent="0.25">
      <c r="A789" t="s">
        <v>1820</v>
      </c>
      <c r="B789" t="s">
        <v>1821</v>
      </c>
      <c r="D789" t="s">
        <v>1822</v>
      </c>
      <c r="E789">
        <v>34.5</v>
      </c>
      <c r="F789">
        <v>34.5</v>
      </c>
      <c r="G789">
        <v>8000</v>
      </c>
      <c r="AH789" t="s">
        <v>577</v>
      </c>
    </row>
    <row r="790" spans="1:34" x14ac:dyDescent="0.25">
      <c r="A790" t="s">
        <v>1820</v>
      </c>
      <c r="B790" t="s">
        <v>1823</v>
      </c>
      <c r="D790" t="s">
        <v>1824</v>
      </c>
      <c r="E790">
        <v>34.5</v>
      </c>
      <c r="F790">
        <v>34.5</v>
      </c>
      <c r="G790">
        <v>5999.9999999999991</v>
      </c>
      <c r="AH790" t="s">
        <v>577</v>
      </c>
    </row>
    <row r="791" spans="1:34" x14ac:dyDescent="0.25">
      <c r="A791" t="s">
        <v>1820</v>
      </c>
      <c r="B791" t="s">
        <v>1825</v>
      </c>
      <c r="D791" t="s">
        <v>1826</v>
      </c>
      <c r="E791">
        <v>34.5</v>
      </c>
      <c r="F791">
        <v>34.5</v>
      </c>
      <c r="G791">
        <v>6000</v>
      </c>
      <c r="H791">
        <v>231</v>
      </c>
      <c r="I791">
        <v>439</v>
      </c>
      <c r="J791">
        <v>603</v>
      </c>
      <c r="K791">
        <v>302</v>
      </c>
      <c r="L791">
        <v>-216</v>
      </c>
      <c r="M791">
        <v>-543</v>
      </c>
      <c r="N791">
        <v>328</v>
      </c>
      <c r="O791">
        <v>1</v>
      </c>
      <c r="P791">
        <v>167</v>
      </c>
      <c r="Q791">
        <v>52</v>
      </c>
      <c r="R791">
        <v>51</v>
      </c>
      <c r="S791">
        <v>156</v>
      </c>
      <c r="T791">
        <v>-473</v>
      </c>
      <c r="U791">
        <v>662</v>
      </c>
      <c r="V791">
        <v>208</v>
      </c>
      <c r="W791">
        <v>111</v>
      </c>
      <c r="X791">
        <v>-1794</v>
      </c>
      <c r="Y791">
        <v>-1686</v>
      </c>
      <c r="Z791">
        <v>-1279</v>
      </c>
      <c r="AH791" t="s">
        <v>577</v>
      </c>
    </row>
    <row r="792" spans="1:34" x14ac:dyDescent="0.25">
      <c r="A792" t="s">
        <v>1820</v>
      </c>
      <c r="B792" t="s">
        <v>1827</v>
      </c>
      <c r="D792" t="s">
        <v>1828</v>
      </c>
      <c r="E792">
        <v>34.5</v>
      </c>
      <c r="F792">
        <v>34.5</v>
      </c>
      <c r="G792">
        <v>10000</v>
      </c>
      <c r="H792">
        <v>-1118</v>
      </c>
      <c r="I792">
        <v>-600</v>
      </c>
      <c r="J792">
        <v>-1284</v>
      </c>
      <c r="K792">
        <v>-1463</v>
      </c>
      <c r="L792">
        <v>-1346</v>
      </c>
      <c r="M792">
        <v>-1379</v>
      </c>
      <c r="N792">
        <v>-591</v>
      </c>
      <c r="O792">
        <v>-453</v>
      </c>
      <c r="P792">
        <v>-722</v>
      </c>
      <c r="Q792">
        <v>-296</v>
      </c>
      <c r="R792">
        <v>-759</v>
      </c>
      <c r="S792">
        <v>-1007</v>
      </c>
      <c r="T792">
        <v>-1010</v>
      </c>
      <c r="U792">
        <v>-366</v>
      </c>
      <c r="V792">
        <v>-1823</v>
      </c>
      <c r="W792">
        <v>-987</v>
      </c>
      <c r="X792">
        <v>-446</v>
      </c>
      <c r="Y792">
        <v>-266</v>
      </c>
      <c r="Z792">
        <v>-1087</v>
      </c>
      <c r="AH792" t="s">
        <v>577</v>
      </c>
    </row>
    <row r="793" spans="1:34" x14ac:dyDescent="0.25">
      <c r="A793" t="s">
        <v>1820</v>
      </c>
      <c r="B793" t="s">
        <v>1829</v>
      </c>
      <c r="D793" t="s">
        <v>1830</v>
      </c>
      <c r="E793">
        <v>34.5</v>
      </c>
      <c r="F793">
        <v>34.5</v>
      </c>
      <c r="G793">
        <v>12000</v>
      </c>
      <c r="H793">
        <v>-1050</v>
      </c>
      <c r="I793">
        <v>-845</v>
      </c>
      <c r="J793">
        <v>-1271</v>
      </c>
      <c r="K793">
        <v>-993</v>
      </c>
      <c r="L793">
        <v>-1392</v>
      </c>
      <c r="M793">
        <v>-1362</v>
      </c>
      <c r="N793">
        <v>-1372</v>
      </c>
      <c r="O793">
        <v>-1512</v>
      </c>
      <c r="P793">
        <v>-1496</v>
      </c>
      <c r="Q793">
        <v>-2765</v>
      </c>
      <c r="R793">
        <v>-2898</v>
      </c>
      <c r="S793">
        <v>-2878</v>
      </c>
      <c r="T793">
        <v>-2744</v>
      </c>
      <c r="U793">
        <v>-2851</v>
      </c>
      <c r="V793">
        <v>-2666</v>
      </c>
      <c r="W793">
        <v>-2689</v>
      </c>
      <c r="X793">
        <v>-3597</v>
      </c>
      <c r="Y793">
        <v>-2258</v>
      </c>
      <c r="Z793">
        <v>-3607</v>
      </c>
      <c r="AH793" t="s">
        <v>577</v>
      </c>
    </row>
    <row r="794" spans="1:34" x14ac:dyDescent="0.25">
      <c r="A794" t="s">
        <v>1820</v>
      </c>
      <c r="B794" t="s">
        <v>1831</v>
      </c>
      <c r="D794" t="s">
        <v>1832</v>
      </c>
      <c r="E794">
        <v>34.5</v>
      </c>
      <c r="F794">
        <v>34.5</v>
      </c>
      <c r="G794">
        <v>9000</v>
      </c>
      <c r="H794">
        <v>-2</v>
      </c>
      <c r="I794">
        <v>163</v>
      </c>
      <c r="J794">
        <v>22</v>
      </c>
      <c r="K794">
        <v>81</v>
      </c>
      <c r="L794">
        <v>57</v>
      </c>
      <c r="M794">
        <v>130</v>
      </c>
      <c r="N794">
        <v>108</v>
      </c>
      <c r="O794">
        <v>194</v>
      </c>
      <c r="P794">
        <v>-11</v>
      </c>
      <c r="Q794">
        <v>108</v>
      </c>
      <c r="R794">
        <v>-137</v>
      </c>
      <c r="S794">
        <v>25</v>
      </c>
      <c r="T794">
        <v>155</v>
      </c>
      <c r="U794">
        <v>-76</v>
      </c>
      <c r="V794">
        <v>112</v>
      </c>
      <c r="W794">
        <v>94</v>
      </c>
      <c r="X794">
        <v>4</v>
      </c>
      <c r="Y794">
        <v>-58</v>
      </c>
      <c r="Z794">
        <v>161</v>
      </c>
      <c r="AH794" t="s">
        <v>577</v>
      </c>
    </row>
    <row r="795" spans="1:34" x14ac:dyDescent="0.25">
      <c r="A795" t="s">
        <v>1833</v>
      </c>
      <c r="B795" t="s">
        <v>1834</v>
      </c>
      <c r="D795" t="s">
        <v>1835</v>
      </c>
      <c r="E795">
        <v>13.8</v>
      </c>
      <c r="F795">
        <v>13.8</v>
      </c>
      <c r="G795">
        <v>10038.966480669211</v>
      </c>
      <c r="H795">
        <v>113</v>
      </c>
      <c r="I795">
        <v>139</v>
      </c>
      <c r="J795">
        <v>35</v>
      </c>
      <c r="K795">
        <v>-176</v>
      </c>
      <c r="L795">
        <v>-53</v>
      </c>
      <c r="M795">
        <v>-145</v>
      </c>
      <c r="N795">
        <v>-132</v>
      </c>
      <c r="O795">
        <v>222</v>
      </c>
      <c r="P795">
        <v>-2</v>
      </c>
      <c r="Q795">
        <v>-211</v>
      </c>
      <c r="R795">
        <v>185</v>
      </c>
      <c r="S795">
        <v>-56</v>
      </c>
      <c r="T795">
        <v>-337</v>
      </c>
      <c r="U795">
        <v>-7</v>
      </c>
      <c r="V795">
        <v>-163</v>
      </c>
      <c r="W795">
        <v>-85</v>
      </c>
      <c r="X795">
        <v>-492</v>
      </c>
      <c r="Y795">
        <v>-565</v>
      </c>
      <c r="Z795">
        <v>-961</v>
      </c>
      <c r="AH795" t="s">
        <v>577</v>
      </c>
    </row>
    <row r="796" spans="1:34" x14ac:dyDescent="0.25">
      <c r="A796" t="s">
        <v>1833</v>
      </c>
      <c r="B796" t="s">
        <v>1836</v>
      </c>
      <c r="D796" t="s">
        <v>1837</v>
      </c>
      <c r="E796">
        <v>13.8</v>
      </c>
      <c r="F796">
        <v>13.8</v>
      </c>
      <c r="G796">
        <v>10000</v>
      </c>
      <c r="H796">
        <v>568</v>
      </c>
      <c r="I796">
        <v>654</v>
      </c>
      <c r="J796">
        <v>518</v>
      </c>
      <c r="K796">
        <v>332</v>
      </c>
      <c r="L796">
        <v>501</v>
      </c>
      <c r="M796">
        <v>132</v>
      </c>
      <c r="N796">
        <v>473</v>
      </c>
      <c r="O796">
        <v>769</v>
      </c>
      <c r="P796">
        <v>434</v>
      </c>
      <c r="Q796">
        <v>60</v>
      </c>
      <c r="R796">
        <v>384</v>
      </c>
      <c r="S796">
        <v>238</v>
      </c>
      <c r="T796">
        <v>-412</v>
      </c>
      <c r="U796">
        <v>196</v>
      </c>
      <c r="V796">
        <v>-159</v>
      </c>
      <c r="W796">
        <v>69</v>
      </c>
      <c r="X796">
        <v>-890</v>
      </c>
      <c r="Y796">
        <v>-484</v>
      </c>
      <c r="Z796">
        <v>-927</v>
      </c>
      <c r="AH796" t="s">
        <v>577</v>
      </c>
    </row>
    <row r="797" spans="1:34" x14ac:dyDescent="0.25">
      <c r="A797" t="s">
        <v>1833</v>
      </c>
      <c r="B797" t="s">
        <v>1838</v>
      </c>
      <c r="D797" t="s">
        <v>1839</v>
      </c>
      <c r="E797">
        <v>13.8</v>
      </c>
      <c r="F797">
        <v>13.8</v>
      </c>
      <c r="G797">
        <v>10000</v>
      </c>
      <c r="H797">
        <v>78</v>
      </c>
      <c r="I797">
        <v>198</v>
      </c>
      <c r="J797">
        <v>-19</v>
      </c>
      <c r="K797">
        <v>-237</v>
      </c>
      <c r="L797">
        <v>21</v>
      </c>
      <c r="M797">
        <v>102</v>
      </c>
      <c r="N797">
        <v>69</v>
      </c>
      <c r="O797">
        <v>120</v>
      </c>
      <c r="P797">
        <v>219</v>
      </c>
      <c r="Q797">
        <v>-224</v>
      </c>
      <c r="R797">
        <v>-80</v>
      </c>
      <c r="S797">
        <v>-319</v>
      </c>
      <c r="T797">
        <v>-335</v>
      </c>
      <c r="U797">
        <v>-373</v>
      </c>
      <c r="V797">
        <v>-226</v>
      </c>
      <c r="W797">
        <v>-309</v>
      </c>
      <c r="X797">
        <v>-772</v>
      </c>
      <c r="Y797">
        <v>-519</v>
      </c>
      <c r="Z797">
        <v>-827</v>
      </c>
      <c r="AH797" t="s">
        <v>577</v>
      </c>
    </row>
    <row r="798" spans="1:34" x14ac:dyDescent="0.25">
      <c r="A798" t="s">
        <v>1833</v>
      </c>
      <c r="B798" t="s">
        <v>1840</v>
      </c>
      <c r="D798" t="s">
        <v>1841</v>
      </c>
      <c r="E798">
        <v>34.5</v>
      </c>
      <c r="F798">
        <v>34.5</v>
      </c>
      <c r="G798">
        <v>9560.9204577802029</v>
      </c>
      <c r="H798">
        <v>69</v>
      </c>
      <c r="I798">
        <v>78</v>
      </c>
      <c r="J798">
        <v>43</v>
      </c>
      <c r="K798">
        <v>124</v>
      </c>
      <c r="L798">
        <v>98</v>
      </c>
      <c r="M798">
        <v>34</v>
      </c>
      <c r="N798">
        <v>81</v>
      </c>
      <c r="O798">
        <v>114</v>
      </c>
      <c r="P798">
        <v>102</v>
      </c>
      <c r="Q798">
        <v>32</v>
      </c>
      <c r="R798">
        <v>63</v>
      </c>
      <c r="S798">
        <v>119</v>
      </c>
      <c r="T798">
        <v>89</v>
      </c>
      <c r="U798">
        <v>73</v>
      </c>
      <c r="V798">
        <v>107</v>
      </c>
      <c r="W798">
        <v>101</v>
      </c>
      <c r="X798">
        <v>-15</v>
      </c>
      <c r="Y798">
        <v>18</v>
      </c>
      <c r="Z798">
        <v>6</v>
      </c>
      <c r="AH798" t="s">
        <v>577</v>
      </c>
    </row>
    <row r="799" spans="1:34" x14ac:dyDescent="0.25">
      <c r="A799" t="s">
        <v>1833</v>
      </c>
      <c r="B799" t="s">
        <v>1842</v>
      </c>
      <c r="D799" t="s">
        <v>1843</v>
      </c>
      <c r="E799">
        <v>34.5</v>
      </c>
      <c r="F799">
        <v>34.5</v>
      </c>
      <c r="G799">
        <v>10000</v>
      </c>
      <c r="H799">
        <v>420</v>
      </c>
      <c r="I799">
        <v>1120</v>
      </c>
      <c r="J799">
        <v>630</v>
      </c>
      <c r="K799">
        <v>303</v>
      </c>
      <c r="L799">
        <v>-279</v>
      </c>
      <c r="M799">
        <v>-137</v>
      </c>
      <c r="N799">
        <v>-447</v>
      </c>
      <c r="O799">
        <v>-549</v>
      </c>
      <c r="P799">
        <v>-830</v>
      </c>
      <c r="Q799">
        <v>-357</v>
      </c>
      <c r="R799">
        <v>-1552</v>
      </c>
      <c r="S799">
        <v>-876</v>
      </c>
      <c r="T799">
        <v>-546</v>
      </c>
      <c r="U799">
        <v>-55</v>
      </c>
      <c r="V799">
        <v>-722</v>
      </c>
      <c r="W799">
        <v>-500</v>
      </c>
      <c r="X799">
        <v>-1164</v>
      </c>
      <c r="Y799">
        <v>-926</v>
      </c>
      <c r="Z799">
        <v>-3459</v>
      </c>
      <c r="AH799" t="s">
        <v>577</v>
      </c>
    </row>
    <row r="800" spans="1:34" x14ac:dyDescent="0.25">
      <c r="A800" t="s">
        <v>1833</v>
      </c>
      <c r="B800" t="s">
        <v>1844</v>
      </c>
      <c r="D800" t="s">
        <v>1845</v>
      </c>
      <c r="E800">
        <v>34.5</v>
      </c>
      <c r="F800">
        <v>34.5</v>
      </c>
      <c r="G800">
        <v>10000</v>
      </c>
      <c r="H800">
        <v>-218</v>
      </c>
      <c r="I800">
        <v>701</v>
      </c>
      <c r="J800">
        <v>-169</v>
      </c>
      <c r="K800">
        <v>-365</v>
      </c>
      <c r="L800">
        <v>-853</v>
      </c>
      <c r="M800">
        <v>-750</v>
      </c>
      <c r="N800">
        <v>-913</v>
      </c>
      <c r="O800">
        <v>-1229</v>
      </c>
      <c r="P800">
        <v>-1189</v>
      </c>
      <c r="Q800">
        <v>-209</v>
      </c>
      <c r="R800">
        <v>-435</v>
      </c>
      <c r="S800">
        <v>-1477</v>
      </c>
      <c r="T800">
        <v>-1516</v>
      </c>
      <c r="U800">
        <v>-667</v>
      </c>
      <c r="V800">
        <v>-1329</v>
      </c>
      <c r="W800">
        <v>-2106</v>
      </c>
      <c r="X800">
        <v>-2791</v>
      </c>
      <c r="Y800">
        <v>-2281</v>
      </c>
      <c r="Z800">
        <v>-3079</v>
      </c>
      <c r="AH800" t="s">
        <v>577</v>
      </c>
    </row>
    <row r="801" spans="1:34" x14ac:dyDescent="0.25">
      <c r="A801" t="s">
        <v>1846</v>
      </c>
      <c r="B801" t="s">
        <v>1847</v>
      </c>
      <c r="D801" t="s">
        <v>1848</v>
      </c>
      <c r="E801">
        <v>13.8</v>
      </c>
      <c r="F801">
        <v>13.8</v>
      </c>
      <c r="G801">
        <v>10000</v>
      </c>
      <c r="H801">
        <v>-458</v>
      </c>
      <c r="I801">
        <v>-527</v>
      </c>
      <c r="J801">
        <v>-606</v>
      </c>
      <c r="K801">
        <v>-622</v>
      </c>
      <c r="L801">
        <v>-890</v>
      </c>
      <c r="M801">
        <v>-1172</v>
      </c>
      <c r="N801">
        <v>-895</v>
      </c>
      <c r="O801">
        <v>-530</v>
      </c>
      <c r="P801">
        <v>0</v>
      </c>
      <c r="Q801">
        <v>-1044</v>
      </c>
      <c r="R801">
        <v>-751</v>
      </c>
      <c r="S801">
        <v>-1034</v>
      </c>
      <c r="T801">
        <v>-1294</v>
      </c>
      <c r="U801">
        <v>-960</v>
      </c>
      <c r="V801">
        <v>-1761</v>
      </c>
      <c r="W801">
        <v>-1249</v>
      </c>
      <c r="X801">
        <v>-2012</v>
      </c>
      <c r="Y801">
        <v>-1801</v>
      </c>
      <c r="Z801">
        <v>-2584</v>
      </c>
      <c r="AH801" t="s">
        <v>577</v>
      </c>
    </row>
    <row r="802" spans="1:34" x14ac:dyDescent="0.25">
      <c r="A802" t="s">
        <v>1846</v>
      </c>
      <c r="B802" t="s">
        <v>1849</v>
      </c>
      <c r="D802" t="s">
        <v>1850</v>
      </c>
      <c r="E802">
        <v>13.8</v>
      </c>
      <c r="F802">
        <v>13.8</v>
      </c>
      <c r="G802">
        <v>10000</v>
      </c>
      <c r="H802">
        <v>253</v>
      </c>
      <c r="I802">
        <v>319</v>
      </c>
      <c r="J802">
        <v>237</v>
      </c>
      <c r="K802">
        <v>305</v>
      </c>
      <c r="L802">
        <v>200</v>
      </c>
      <c r="M802">
        <v>-449</v>
      </c>
      <c r="N802">
        <v>-149</v>
      </c>
      <c r="O802">
        <v>276</v>
      </c>
      <c r="P802">
        <v>252</v>
      </c>
      <c r="Q802">
        <v>-95</v>
      </c>
      <c r="R802">
        <v>323</v>
      </c>
      <c r="S802">
        <v>-83</v>
      </c>
      <c r="T802">
        <v>-510</v>
      </c>
      <c r="U802">
        <v>95</v>
      </c>
      <c r="V802">
        <v>-239</v>
      </c>
      <c r="W802">
        <v>-305</v>
      </c>
      <c r="X802">
        <v>-397</v>
      </c>
      <c r="Y802">
        <v>-161</v>
      </c>
      <c r="Z802">
        <v>-1011</v>
      </c>
      <c r="AH802" t="s">
        <v>577</v>
      </c>
    </row>
    <row r="803" spans="1:34" x14ac:dyDescent="0.25">
      <c r="A803" t="s">
        <v>1846</v>
      </c>
      <c r="B803" t="s">
        <v>1851</v>
      </c>
      <c r="D803" t="s">
        <v>1852</v>
      </c>
      <c r="E803">
        <v>13.8</v>
      </c>
      <c r="F803">
        <v>13.8</v>
      </c>
      <c r="G803">
        <v>10000</v>
      </c>
      <c r="H803">
        <v>912</v>
      </c>
      <c r="I803">
        <v>838</v>
      </c>
      <c r="J803">
        <v>978</v>
      </c>
      <c r="K803">
        <v>785</v>
      </c>
      <c r="L803">
        <v>578</v>
      </c>
      <c r="M803">
        <v>216</v>
      </c>
      <c r="N803">
        <v>305</v>
      </c>
      <c r="O803">
        <v>752</v>
      </c>
      <c r="P803">
        <v>707</v>
      </c>
      <c r="Q803">
        <v>16</v>
      </c>
      <c r="R803">
        <v>491</v>
      </c>
      <c r="S803">
        <v>263</v>
      </c>
      <c r="T803">
        <v>-52</v>
      </c>
      <c r="U803">
        <v>180</v>
      </c>
      <c r="V803">
        <v>-242</v>
      </c>
      <c r="W803">
        <v>-79</v>
      </c>
      <c r="X803">
        <v>-871</v>
      </c>
      <c r="Y803">
        <v>-368</v>
      </c>
      <c r="Z803">
        <v>-1330</v>
      </c>
      <c r="AH803" t="s">
        <v>577</v>
      </c>
    </row>
    <row r="804" spans="1:34" x14ac:dyDescent="0.25">
      <c r="A804" t="s">
        <v>1846</v>
      </c>
      <c r="B804" t="s">
        <v>1853</v>
      </c>
      <c r="D804" t="s">
        <v>1854</v>
      </c>
      <c r="E804">
        <v>34.5</v>
      </c>
      <c r="F804">
        <v>34.5</v>
      </c>
      <c r="G804">
        <v>7000.0000000000009</v>
      </c>
      <c r="H804">
        <v>180</v>
      </c>
      <c r="I804">
        <v>-42</v>
      </c>
      <c r="J804">
        <v>-36</v>
      </c>
      <c r="K804">
        <v>-680</v>
      </c>
      <c r="L804">
        <v>-960</v>
      </c>
      <c r="M804">
        <v>-1060</v>
      </c>
      <c r="N804">
        <v>-1015</v>
      </c>
      <c r="O804">
        <v>-1141</v>
      </c>
      <c r="P804">
        <v>-971</v>
      </c>
      <c r="Q804">
        <v>-833</v>
      </c>
      <c r="R804">
        <v>-577</v>
      </c>
      <c r="S804">
        <v>-652</v>
      </c>
      <c r="T804">
        <v>-831</v>
      </c>
      <c r="U804">
        <v>-859</v>
      </c>
      <c r="V804">
        <v>-1287</v>
      </c>
      <c r="W804">
        <v>-1238</v>
      </c>
      <c r="X804">
        <v>-1726</v>
      </c>
      <c r="Y804">
        <v>-1827</v>
      </c>
      <c r="Z804">
        <v>-2327</v>
      </c>
      <c r="AH804" t="s">
        <v>577</v>
      </c>
    </row>
    <row r="805" spans="1:34" x14ac:dyDescent="0.25">
      <c r="A805" t="s">
        <v>1855</v>
      </c>
      <c r="B805" t="s">
        <v>1856</v>
      </c>
      <c r="D805" t="s">
        <v>1857</v>
      </c>
      <c r="E805">
        <v>13.8</v>
      </c>
      <c r="F805">
        <v>13.8</v>
      </c>
      <c r="G805">
        <v>4700</v>
      </c>
      <c r="H805">
        <v>442</v>
      </c>
      <c r="I805">
        <v>274</v>
      </c>
      <c r="J805">
        <v>472</v>
      </c>
      <c r="K805">
        <v>257</v>
      </c>
      <c r="L805">
        <v>708</v>
      </c>
      <c r="M805">
        <v>659</v>
      </c>
      <c r="N805">
        <v>654</v>
      </c>
      <c r="O805">
        <v>307</v>
      </c>
      <c r="P805">
        <v>189</v>
      </c>
      <c r="Q805">
        <v>304</v>
      </c>
      <c r="R805">
        <v>-4</v>
      </c>
      <c r="S805">
        <v>71</v>
      </c>
      <c r="T805">
        <v>98</v>
      </c>
      <c r="U805">
        <v>211</v>
      </c>
      <c r="V805">
        <v>52</v>
      </c>
      <c r="W805">
        <v>-50</v>
      </c>
      <c r="X805">
        <v>-99</v>
      </c>
      <c r="Y805">
        <v>-218</v>
      </c>
      <c r="Z805">
        <v>-439</v>
      </c>
      <c r="AH805" t="s">
        <v>577</v>
      </c>
    </row>
    <row r="806" spans="1:34" x14ac:dyDescent="0.25">
      <c r="A806" t="s">
        <v>1855</v>
      </c>
      <c r="B806" t="s">
        <v>1858</v>
      </c>
      <c r="D806" t="s">
        <v>1859</v>
      </c>
      <c r="E806">
        <v>13.8</v>
      </c>
      <c r="F806">
        <v>13.8</v>
      </c>
      <c r="G806">
        <v>4000.0000000000009</v>
      </c>
      <c r="H806">
        <v>625</v>
      </c>
      <c r="I806">
        <v>494</v>
      </c>
      <c r="J806">
        <v>508</v>
      </c>
      <c r="K806">
        <v>347</v>
      </c>
      <c r="L806">
        <v>116</v>
      </c>
      <c r="M806">
        <v>235</v>
      </c>
      <c r="N806">
        <v>298</v>
      </c>
      <c r="O806">
        <v>380</v>
      </c>
      <c r="P806">
        <v>472</v>
      </c>
      <c r="Q806">
        <v>405</v>
      </c>
      <c r="R806">
        <v>533</v>
      </c>
      <c r="S806">
        <v>316</v>
      </c>
      <c r="T806">
        <v>265</v>
      </c>
      <c r="U806">
        <v>172</v>
      </c>
      <c r="V806">
        <v>128</v>
      </c>
      <c r="W806">
        <v>40</v>
      </c>
      <c r="X806">
        <v>-122</v>
      </c>
      <c r="Y806">
        <v>126</v>
      </c>
      <c r="Z806">
        <v>-119</v>
      </c>
      <c r="AH806" t="s">
        <v>577</v>
      </c>
    </row>
    <row r="807" spans="1:34" x14ac:dyDescent="0.25">
      <c r="A807" t="s">
        <v>1855</v>
      </c>
      <c r="B807" t="s">
        <v>1860</v>
      </c>
      <c r="D807" t="s">
        <v>1861</v>
      </c>
      <c r="E807">
        <v>34.5</v>
      </c>
      <c r="F807">
        <v>34.5</v>
      </c>
      <c r="G807">
        <v>8000</v>
      </c>
      <c r="H807">
        <v>9</v>
      </c>
      <c r="I807">
        <v>106</v>
      </c>
      <c r="J807">
        <v>10</v>
      </c>
      <c r="K807">
        <v>1</v>
      </c>
      <c r="L807">
        <v>23</v>
      </c>
      <c r="M807">
        <v>-180</v>
      </c>
      <c r="N807">
        <v>-183</v>
      </c>
      <c r="O807">
        <v>-223</v>
      </c>
      <c r="P807">
        <v>-107</v>
      </c>
      <c r="Q807">
        <v>-176</v>
      </c>
      <c r="R807">
        <v>-82</v>
      </c>
      <c r="S807">
        <v>-25</v>
      </c>
      <c r="T807">
        <v>-329</v>
      </c>
      <c r="U807">
        <v>-414</v>
      </c>
      <c r="V807">
        <v>-306</v>
      </c>
      <c r="W807">
        <v>-412</v>
      </c>
      <c r="X807">
        <v>-722</v>
      </c>
      <c r="Y807">
        <v>-578</v>
      </c>
      <c r="Z807">
        <v>-874</v>
      </c>
      <c r="AH807" t="s">
        <v>577</v>
      </c>
    </row>
    <row r="808" spans="1:34" x14ac:dyDescent="0.25">
      <c r="A808" t="s">
        <v>1862</v>
      </c>
      <c r="B808" t="s">
        <v>1863</v>
      </c>
      <c r="D808" t="s">
        <v>1864</v>
      </c>
      <c r="E808">
        <v>13.8</v>
      </c>
      <c r="F808">
        <v>13.8</v>
      </c>
      <c r="G808">
        <v>2000</v>
      </c>
      <c r="H808">
        <v>211</v>
      </c>
      <c r="I808">
        <v>163</v>
      </c>
      <c r="J808">
        <v>193</v>
      </c>
      <c r="K808">
        <v>185</v>
      </c>
      <c r="L808">
        <v>31</v>
      </c>
      <c r="M808">
        <v>33</v>
      </c>
      <c r="N808">
        <v>68</v>
      </c>
      <c r="O808">
        <v>130</v>
      </c>
      <c r="P808">
        <v>85</v>
      </c>
      <c r="Q808">
        <v>170</v>
      </c>
      <c r="R808">
        <v>207</v>
      </c>
      <c r="S808">
        <v>11</v>
      </c>
      <c r="T808">
        <v>-42</v>
      </c>
      <c r="U808">
        <v>-8</v>
      </c>
      <c r="V808">
        <v>18</v>
      </c>
      <c r="W808">
        <v>-9</v>
      </c>
      <c r="X808">
        <v>-383</v>
      </c>
      <c r="Y808">
        <v>-288</v>
      </c>
      <c r="Z808">
        <v>-359</v>
      </c>
      <c r="AH808" t="s">
        <v>577</v>
      </c>
    </row>
    <row r="809" spans="1:34" x14ac:dyDescent="0.25">
      <c r="A809" t="s">
        <v>1862</v>
      </c>
      <c r="B809" t="s">
        <v>1865</v>
      </c>
      <c r="D809" t="s">
        <v>1866</v>
      </c>
      <c r="E809">
        <v>13.8</v>
      </c>
      <c r="F809">
        <v>13.8</v>
      </c>
      <c r="G809">
        <v>7200</v>
      </c>
      <c r="H809">
        <v>365</v>
      </c>
      <c r="I809">
        <v>48</v>
      </c>
      <c r="J809">
        <v>391</v>
      </c>
      <c r="K809">
        <v>70</v>
      </c>
      <c r="L809">
        <v>48</v>
      </c>
      <c r="M809">
        <v>-279</v>
      </c>
      <c r="N809">
        <v>-110</v>
      </c>
      <c r="O809">
        <v>-98</v>
      </c>
      <c r="P809">
        <v>55</v>
      </c>
      <c r="Q809">
        <v>38</v>
      </c>
      <c r="R809">
        <v>374</v>
      </c>
      <c r="S809">
        <v>6</v>
      </c>
      <c r="T809">
        <v>-362</v>
      </c>
      <c r="U809">
        <v>-280</v>
      </c>
      <c r="V809">
        <v>-326</v>
      </c>
      <c r="W809">
        <v>-137</v>
      </c>
      <c r="X809">
        <v>-1472</v>
      </c>
      <c r="Y809">
        <v>-1293</v>
      </c>
      <c r="Z809">
        <v>-1331</v>
      </c>
      <c r="AH809" t="s">
        <v>577</v>
      </c>
    </row>
    <row r="810" spans="1:34" x14ac:dyDescent="0.25">
      <c r="A810" t="s">
        <v>1862</v>
      </c>
      <c r="B810" t="s">
        <v>1867</v>
      </c>
      <c r="D810" t="s">
        <v>1868</v>
      </c>
      <c r="E810">
        <v>13.8</v>
      </c>
      <c r="F810">
        <v>13.8</v>
      </c>
      <c r="G810">
        <v>5000</v>
      </c>
      <c r="H810">
        <v>0</v>
      </c>
      <c r="I810">
        <v>64</v>
      </c>
      <c r="J810">
        <v>144</v>
      </c>
      <c r="K810">
        <v>974</v>
      </c>
      <c r="L810">
        <v>821</v>
      </c>
      <c r="M810">
        <v>710</v>
      </c>
      <c r="N810">
        <v>321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697</v>
      </c>
      <c r="Z810">
        <v>648</v>
      </c>
      <c r="AH810" t="s">
        <v>577</v>
      </c>
    </row>
    <row r="811" spans="1:34" x14ac:dyDescent="0.25">
      <c r="A811" t="s">
        <v>1862</v>
      </c>
      <c r="B811" t="s">
        <v>1869</v>
      </c>
      <c r="D811" t="s">
        <v>1870</v>
      </c>
      <c r="E811">
        <v>34.5</v>
      </c>
      <c r="F811">
        <v>34.5</v>
      </c>
      <c r="G811">
        <v>5999.9999999999991</v>
      </c>
      <c r="AH811" t="s">
        <v>577</v>
      </c>
    </row>
    <row r="812" spans="1:34" x14ac:dyDescent="0.25">
      <c r="A812" t="s">
        <v>1862</v>
      </c>
      <c r="B812" t="s">
        <v>1871</v>
      </c>
      <c r="D812" t="s">
        <v>1872</v>
      </c>
      <c r="E812">
        <v>34.5</v>
      </c>
      <c r="F812">
        <v>34.5</v>
      </c>
      <c r="G812">
        <v>7000.0000000000009</v>
      </c>
      <c r="H812">
        <v>-2</v>
      </c>
      <c r="I812">
        <v>26</v>
      </c>
      <c r="J812">
        <v>-1</v>
      </c>
      <c r="K812">
        <v>16</v>
      </c>
      <c r="L812">
        <v>14</v>
      </c>
      <c r="M812">
        <v>1</v>
      </c>
      <c r="N812">
        <v>-2</v>
      </c>
      <c r="O812">
        <v>-2</v>
      </c>
      <c r="P812">
        <v>6</v>
      </c>
      <c r="Q812">
        <v>-2</v>
      </c>
      <c r="R812">
        <v>-2</v>
      </c>
      <c r="S812">
        <v>-2</v>
      </c>
      <c r="T812">
        <v>-2</v>
      </c>
      <c r="U812">
        <v>-3</v>
      </c>
      <c r="V812">
        <v>-3</v>
      </c>
      <c r="W812">
        <v>-3</v>
      </c>
      <c r="X812">
        <v>6</v>
      </c>
      <c r="Y812">
        <v>7</v>
      </c>
      <c r="Z812">
        <v>6</v>
      </c>
      <c r="AH812" t="s">
        <v>577</v>
      </c>
    </row>
    <row r="813" spans="1:34" x14ac:dyDescent="0.25">
      <c r="A813" t="s">
        <v>1862</v>
      </c>
      <c r="B813" t="s">
        <v>1873</v>
      </c>
      <c r="D813" t="s">
        <v>1874</v>
      </c>
      <c r="E813">
        <v>34.5</v>
      </c>
      <c r="F813">
        <v>34.5</v>
      </c>
      <c r="G813">
        <v>25000</v>
      </c>
      <c r="H813">
        <v>-15162</v>
      </c>
      <c r="I813">
        <v>-15306</v>
      </c>
      <c r="J813">
        <v>-15963</v>
      </c>
      <c r="K813">
        <v>-12546</v>
      </c>
      <c r="L813">
        <v>-6093</v>
      </c>
      <c r="M813">
        <v>-5501</v>
      </c>
      <c r="N813">
        <v>-4483</v>
      </c>
      <c r="O813">
        <v>-2731</v>
      </c>
      <c r="P813">
        <v>-2162</v>
      </c>
      <c r="Q813">
        <v>-2252</v>
      </c>
      <c r="R813">
        <v>-1922</v>
      </c>
      <c r="S813">
        <v>-2866</v>
      </c>
      <c r="T813">
        <v>-13032</v>
      </c>
      <c r="U813">
        <v>-8757</v>
      </c>
      <c r="V813">
        <v>-10893</v>
      </c>
      <c r="W813">
        <v>-15301</v>
      </c>
      <c r="X813">
        <v>-7372</v>
      </c>
      <c r="Y813">
        <v>-5228</v>
      </c>
      <c r="Z813">
        <v>-4768</v>
      </c>
      <c r="AH813" t="s">
        <v>577</v>
      </c>
    </row>
    <row r="814" spans="1:34" x14ac:dyDescent="0.25">
      <c r="A814" t="s">
        <v>1875</v>
      </c>
      <c r="B814" t="s">
        <v>1876</v>
      </c>
      <c r="D814" t="s">
        <v>1877</v>
      </c>
      <c r="E814">
        <v>13.8</v>
      </c>
      <c r="F814">
        <v>13.8</v>
      </c>
      <c r="G814">
        <v>4000.0000000000009</v>
      </c>
      <c r="AH814" t="s">
        <v>577</v>
      </c>
    </row>
    <row r="815" spans="1:34" x14ac:dyDescent="0.25">
      <c r="A815" t="s">
        <v>1878</v>
      </c>
      <c r="B815" t="s">
        <v>1879</v>
      </c>
      <c r="D815" t="s">
        <v>1880</v>
      </c>
      <c r="E815">
        <v>13.8</v>
      </c>
      <c r="F815">
        <v>13.8</v>
      </c>
      <c r="G815">
        <v>10000</v>
      </c>
      <c r="H815">
        <v>1686</v>
      </c>
      <c r="I815">
        <v>748</v>
      </c>
      <c r="J815">
        <v>1969</v>
      </c>
      <c r="K815">
        <v>1008</v>
      </c>
      <c r="L815">
        <v>1084</v>
      </c>
      <c r="M815">
        <v>286</v>
      </c>
      <c r="N815">
        <v>830</v>
      </c>
      <c r="O815">
        <v>1267</v>
      </c>
      <c r="P815">
        <v>1597</v>
      </c>
      <c r="Q815">
        <v>1057</v>
      </c>
      <c r="R815">
        <v>745</v>
      </c>
      <c r="S815">
        <v>751</v>
      </c>
      <c r="T815">
        <v>367</v>
      </c>
      <c r="U815">
        <v>289</v>
      </c>
      <c r="V815">
        <v>242</v>
      </c>
      <c r="W815">
        <v>357</v>
      </c>
      <c r="X815">
        <v>-121</v>
      </c>
      <c r="Y815">
        <v>-35</v>
      </c>
      <c r="Z815">
        <v>-216</v>
      </c>
      <c r="AH815" t="s">
        <v>577</v>
      </c>
    </row>
    <row r="816" spans="1:34" x14ac:dyDescent="0.25">
      <c r="A816" t="s">
        <v>1878</v>
      </c>
      <c r="B816" t="s">
        <v>1881</v>
      </c>
      <c r="D816" t="s">
        <v>1882</v>
      </c>
      <c r="E816">
        <v>13.8</v>
      </c>
      <c r="F816">
        <v>13.8</v>
      </c>
      <c r="G816">
        <v>14000</v>
      </c>
      <c r="AH816" t="s">
        <v>577</v>
      </c>
    </row>
    <row r="817" spans="1:34" x14ac:dyDescent="0.25">
      <c r="A817" t="s">
        <v>1878</v>
      </c>
      <c r="B817" t="s">
        <v>1883</v>
      </c>
      <c r="D817" t="s">
        <v>1884</v>
      </c>
      <c r="E817">
        <v>13.8</v>
      </c>
      <c r="F817">
        <v>13.8</v>
      </c>
      <c r="G817">
        <v>14000</v>
      </c>
      <c r="AH817" t="s">
        <v>577</v>
      </c>
    </row>
    <row r="818" spans="1:34" x14ac:dyDescent="0.25">
      <c r="A818" t="s">
        <v>1885</v>
      </c>
      <c r="B818" t="s">
        <v>1886</v>
      </c>
      <c r="D818" t="s">
        <v>1887</v>
      </c>
      <c r="E818">
        <v>13.8</v>
      </c>
      <c r="F818">
        <v>13.8</v>
      </c>
      <c r="G818">
        <v>2000</v>
      </c>
      <c r="H818">
        <v>311</v>
      </c>
      <c r="I818">
        <v>146</v>
      </c>
      <c r="J818">
        <v>30</v>
      </c>
      <c r="K818">
        <v>12</v>
      </c>
      <c r="L818">
        <v>171</v>
      </c>
      <c r="M818">
        <v>-54</v>
      </c>
      <c r="N818">
        <v>-6</v>
      </c>
      <c r="O818">
        <v>107</v>
      </c>
      <c r="P818">
        <v>97</v>
      </c>
      <c r="Q818">
        <v>65</v>
      </c>
      <c r="R818">
        <v>39</v>
      </c>
      <c r="S818">
        <v>-27</v>
      </c>
      <c r="T818">
        <v>-12</v>
      </c>
      <c r="U818">
        <v>-48</v>
      </c>
      <c r="V818">
        <v>-94</v>
      </c>
      <c r="W818">
        <v>-101</v>
      </c>
      <c r="X818">
        <v>8</v>
      </c>
      <c r="Y818">
        <v>-168</v>
      </c>
      <c r="Z818">
        <v>-341</v>
      </c>
      <c r="AH818" t="s">
        <v>577</v>
      </c>
    </row>
    <row r="819" spans="1:34" x14ac:dyDescent="0.25">
      <c r="A819" t="s">
        <v>1885</v>
      </c>
      <c r="B819" t="s">
        <v>1888</v>
      </c>
      <c r="D819" t="s">
        <v>1889</v>
      </c>
      <c r="E819">
        <v>34.5</v>
      </c>
      <c r="F819">
        <v>34.5</v>
      </c>
      <c r="G819">
        <v>5999.9999999999991</v>
      </c>
      <c r="AH819" t="s">
        <v>577</v>
      </c>
    </row>
    <row r="820" spans="1:34" x14ac:dyDescent="0.25">
      <c r="A820" t="s">
        <v>1890</v>
      </c>
      <c r="B820" t="s">
        <v>1891</v>
      </c>
      <c r="D820" t="s">
        <v>1892</v>
      </c>
      <c r="E820">
        <v>13.8</v>
      </c>
      <c r="F820">
        <v>13.8</v>
      </c>
      <c r="G820">
        <v>5000</v>
      </c>
      <c r="AH820" t="s">
        <v>577</v>
      </c>
    </row>
    <row r="821" spans="1:34" x14ac:dyDescent="0.25">
      <c r="A821" t="s">
        <v>1893</v>
      </c>
      <c r="B821" t="s">
        <v>1894</v>
      </c>
      <c r="D821" t="s">
        <v>1895</v>
      </c>
      <c r="E821">
        <v>13.8</v>
      </c>
      <c r="F821">
        <v>13.8</v>
      </c>
      <c r="G821">
        <v>8000</v>
      </c>
      <c r="AH821" t="s">
        <v>577</v>
      </c>
    </row>
    <row r="822" spans="1:34" x14ac:dyDescent="0.25">
      <c r="A822" t="s">
        <v>1896</v>
      </c>
      <c r="B822" t="s">
        <v>1897</v>
      </c>
      <c r="D822" t="s">
        <v>1898</v>
      </c>
      <c r="E822">
        <v>13.8</v>
      </c>
      <c r="F822">
        <v>13.8</v>
      </c>
      <c r="G822">
        <v>3000</v>
      </c>
      <c r="AH822" t="s">
        <v>577</v>
      </c>
    </row>
    <row r="823" spans="1:34" x14ac:dyDescent="0.25">
      <c r="A823" t="s">
        <v>1899</v>
      </c>
      <c r="B823" t="s">
        <v>1900</v>
      </c>
      <c r="D823" t="s">
        <v>1901</v>
      </c>
      <c r="E823">
        <v>13.8</v>
      </c>
      <c r="F823">
        <v>13.8</v>
      </c>
      <c r="G823">
        <v>7200</v>
      </c>
      <c r="H823">
        <v>1212</v>
      </c>
      <c r="I823">
        <v>786</v>
      </c>
      <c r="J823">
        <v>1216</v>
      </c>
      <c r="K823">
        <v>936</v>
      </c>
      <c r="L823">
        <v>1120</v>
      </c>
      <c r="M823">
        <v>702</v>
      </c>
      <c r="N823">
        <v>765</v>
      </c>
      <c r="O823">
        <v>433</v>
      </c>
      <c r="P823">
        <v>608</v>
      </c>
      <c r="Q823">
        <v>587</v>
      </c>
      <c r="R823">
        <v>634</v>
      </c>
      <c r="S823">
        <v>1107</v>
      </c>
      <c r="T823">
        <v>-580</v>
      </c>
      <c r="U823">
        <v>552</v>
      </c>
      <c r="V823">
        <v>248</v>
      </c>
      <c r="W823">
        <v>312</v>
      </c>
      <c r="X823">
        <v>-558</v>
      </c>
      <c r="Y823">
        <v>73</v>
      </c>
      <c r="Z823">
        <v>-652</v>
      </c>
      <c r="AH823" t="s">
        <v>577</v>
      </c>
    </row>
    <row r="824" spans="1:34" x14ac:dyDescent="0.25">
      <c r="A824" t="s">
        <v>1899</v>
      </c>
      <c r="B824" t="s">
        <v>1902</v>
      </c>
      <c r="D824" t="s">
        <v>1903</v>
      </c>
      <c r="E824">
        <v>13.8</v>
      </c>
      <c r="F824">
        <v>13.8</v>
      </c>
      <c r="G824">
        <v>7200</v>
      </c>
      <c r="H824">
        <v>644</v>
      </c>
      <c r="I824">
        <v>371</v>
      </c>
      <c r="J824">
        <v>592</v>
      </c>
      <c r="K824">
        <v>255</v>
      </c>
      <c r="L824">
        <v>409</v>
      </c>
      <c r="M824">
        <v>253</v>
      </c>
      <c r="N824">
        <v>266</v>
      </c>
      <c r="O824">
        <v>513</v>
      </c>
      <c r="P824">
        <v>633</v>
      </c>
      <c r="Q824">
        <v>33</v>
      </c>
      <c r="R824">
        <v>654</v>
      </c>
      <c r="S824">
        <v>119</v>
      </c>
      <c r="T824">
        <v>46</v>
      </c>
      <c r="U824">
        <v>304</v>
      </c>
      <c r="V824">
        <v>137</v>
      </c>
      <c r="W824">
        <v>254</v>
      </c>
      <c r="X824">
        <v>-626</v>
      </c>
      <c r="Y824">
        <v>-66</v>
      </c>
      <c r="Z824">
        <v>-349</v>
      </c>
      <c r="AH824" t="s">
        <v>577</v>
      </c>
    </row>
    <row r="825" spans="1:34" x14ac:dyDescent="0.25">
      <c r="A825" t="s">
        <v>1899</v>
      </c>
      <c r="B825" t="s">
        <v>1904</v>
      </c>
      <c r="D825" t="s">
        <v>1905</v>
      </c>
      <c r="E825">
        <v>34.5</v>
      </c>
      <c r="F825">
        <v>34.5</v>
      </c>
      <c r="G825">
        <v>6095.0867918348786</v>
      </c>
      <c r="H825">
        <v>-2291</v>
      </c>
      <c r="I825">
        <v>-2270</v>
      </c>
      <c r="J825">
        <v>-3031</v>
      </c>
      <c r="K825">
        <v>-2485</v>
      </c>
      <c r="L825">
        <v>-2447</v>
      </c>
      <c r="M825">
        <v>-2690</v>
      </c>
      <c r="N825">
        <v>-2840</v>
      </c>
      <c r="O825">
        <v>-1117</v>
      </c>
      <c r="P825">
        <v>140</v>
      </c>
      <c r="Q825">
        <v>97</v>
      </c>
      <c r="R825">
        <v>-204</v>
      </c>
      <c r="S825">
        <v>-2536</v>
      </c>
      <c r="T825">
        <v>-2497</v>
      </c>
      <c r="U825">
        <v>-2199</v>
      </c>
      <c r="V825">
        <v>-2778</v>
      </c>
      <c r="W825">
        <v>-3168</v>
      </c>
      <c r="X825">
        <v>-2941</v>
      </c>
      <c r="Y825">
        <v>-2662</v>
      </c>
      <c r="Z825">
        <v>-2019</v>
      </c>
      <c r="AH825" t="s">
        <v>577</v>
      </c>
    </row>
    <row r="826" spans="1:34" x14ac:dyDescent="0.25">
      <c r="A826" t="s">
        <v>1899</v>
      </c>
      <c r="B826" t="s">
        <v>1906</v>
      </c>
      <c r="D826" t="s">
        <v>1907</v>
      </c>
      <c r="E826">
        <v>34.5</v>
      </c>
      <c r="F826">
        <v>34.5</v>
      </c>
      <c r="G826">
        <v>12010.90632508638</v>
      </c>
      <c r="H826">
        <v>16</v>
      </c>
      <c r="I826">
        <v>53</v>
      </c>
      <c r="J826">
        <v>-450</v>
      </c>
      <c r="K826">
        <v>-77</v>
      </c>
      <c r="L826">
        <v>207</v>
      </c>
      <c r="M826">
        <v>-504</v>
      </c>
      <c r="N826">
        <v>-720</v>
      </c>
      <c r="O826">
        <v>958</v>
      </c>
      <c r="P826">
        <v>1004</v>
      </c>
      <c r="Q826">
        <v>2</v>
      </c>
      <c r="R826">
        <v>20</v>
      </c>
      <c r="S826">
        <v>-894</v>
      </c>
      <c r="T826">
        <v>-668</v>
      </c>
      <c r="U826">
        <v>-1030</v>
      </c>
      <c r="V826">
        <v>-1595</v>
      </c>
      <c r="W826">
        <v>-1559</v>
      </c>
      <c r="X826">
        <v>-1849</v>
      </c>
      <c r="Y826">
        <v>-1588</v>
      </c>
      <c r="Z826">
        <v>-1943</v>
      </c>
      <c r="AH826" t="s">
        <v>577</v>
      </c>
    </row>
    <row r="827" spans="1:34" x14ac:dyDescent="0.25">
      <c r="A827" t="s">
        <v>1899</v>
      </c>
      <c r="B827" t="s">
        <v>1908</v>
      </c>
      <c r="D827" t="s">
        <v>1909</v>
      </c>
      <c r="E827">
        <v>34.5</v>
      </c>
      <c r="F827">
        <v>34.5</v>
      </c>
      <c r="G827">
        <v>7170.6903433351517</v>
      </c>
      <c r="H827">
        <v>-827</v>
      </c>
      <c r="I827">
        <v>-258</v>
      </c>
      <c r="J827">
        <v>-616</v>
      </c>
      <c r="K827">
        <v>-674</v>
      </c>
      <c r="L827">
        <v>-777</v>
      </c>
      <c r="M827">
        <v>-337</v>
      </c>
      <c r="N827">
        <v>-491</v>
      </c>
      <c r="O827">
        <v>-543</v>
      </c>
      <c r="P827">
        <v>-565</v>
      </c>
      <c r="Q827">
        <v>-608</v>
      </c>
      <c r="R827">
        <v>-714</v>
      </c>
      <c r="S827">
        <v>-775</v>
      </c>
      <c r="T827">
        <v>-638</v>
      </c>
      <c r="U827">
        <v>-474</v>
      </c>
      <c r="V827">
        <v>-379</v>
      </c>
      <c r="W827">
        <v>-370</v>
      </c>
      <c r="X827">
        <v>-602</v>
      </c>
      <c r="Y827">
        <v>-514</v>
      </c>
      <c r="Z827">
        <v>-451</v>
      </c>
      <c r="AH827" t="s">
        <v>577</v>
      </c>
    </row>
    <row r="828" spans="1:34" x14ac:dyDescent="0.25">
      <c r="A828" t="s">
        <v>1899</v>
      </c>
      <c r="B828" t="s">
        <v>1910</v>
      </c>
      <c r="D828" t="s">
        <v>1911</v>
      </c>
      <c r="E828">
        <v>34.5</v>
      </c>
      <c r="F828">
        <v>34.5</v>
      </c>
      <c r="G828">
        <v>8963.3629291689394</v>
      </c>
      <c r="H828">
        <v>-88</v>
      </c>
      <c r="I828">
        <v>372</v>
      </c>
      <c r="J828">
        <v>93</v>
      </c>
      <c r="K828">
        <v>-55</v>
      </c>
      <c r="L828">
        <v>-64</v>
      </c>
      <c r="M828">
        <v>-128</v>
      </c>
      <c r="N828">
        <v>95</v>
      </c>
      <c r="O828">
        <v>73</v>
      </c>
      <c r="P828">
        <v>74</v>
      </c>
      <c r="Q828">
        <v>35</v>
      </c>
      <c r="R828">
        <v>692</v>
      </c>
      <c r="S828">
        <v>48</v>
      </c>
      <c r="T828">
        <v>367</v>
      </c>
      <c r="U828">
        <v>131</v>
      </c>
      <c r="V828">
        <v>-174</v>
      </c>
      <c r="W828">
        <v>84</v>
      </c>
      <c r="X828">
        <v>-42</v>
      </c>
      <c r="Y828">
        <v>66</v>
      </c>
      <c r="Z828">
        <v>216</v>
      </c>
      <c r="AH828" t="s">
        <v>577</v>
      </c>
    </row>
    <row r="829" spans="1:34" x14ac:dyDescent="0.25">
      <c r="A829" t="s">
        <v>1899</v>
      </c>
      <c r="B829" t="s">
        <v>1912</v>
      </c>
      <c r="D829" t="s">
        <v>1913</v>
      </c>
      <c r="E829">
        <v>34.5</v>
      </c>
      <c r="F829">
        <v>34.5</v>
      </c>
      <c r="G829">
        <v>9680.4319635024549</v>
      </c>
      <c r="H829">
        <v>-2230</v>
      </c>
      <c r="I829">
        <v>306</v>
      </c>
      <c r="J829">
        <v>-85</v>
      </c>
      <c r="K829">
        <v>-785</v>
      </c>
      <c r="L829">
        <v>-155</v>
      </c>
      <c r="M829">
        <v>-430</v>
      </c>
      <c r="N829">
        <v>-80</v>
      </c>
      <c r="O829">
        <v>-187</v>
      </c>
      <c r="P829">
        <v>-733</v>
      </c>
      <c r="Q829">
        <v>-88</v>
      </c>
      <c r="R829">
        <v>-47</v>
      </c>
      <c r="S829">
        <v>-1</v>
      </c>
      <c r="T829">
        <v>109</v>
      </c>
      <c r="U829">
        <v>113</v>
      </c>
      <c r="V829">
        <v>-40</v>
      </c>
      <c r="W829">
        <v>-917</v>
      </c>
      <c r="X829">
        <v>-1357</v>
      </c>
      <c r="Y829">
        <v>-1133</v>
      </c>
      <c r="Z829">
        <v>-1361</v>
      </c>
      <c r="AH829" t="s">
        <v>577</v>
      </c>
    </row>
    <row r="830" spans="1:34" x14ac:dyDescent="0.25">
      <c r="A830" t="s">
        <v>1899</v>
      </c>
      <c r="B830" t="s">
        <v>1914</v>
      </c>
      <c r="D830" t="s">
        <v>1915</v>
      </c>
      <c r="E830">
        <v>34.5</v>
      </c>
      <c r="F830">
        <v>34.5</v>
      </c>
      <c r="G830">
        <v>12000</v>
      </c>
      <c r="H830">
        <v>-5029</v>
      </c>
      <c r="I830">
        <v>-4364</v>
      </c>
      <c r="J830">
        <v>-5186</v>
      </c>
      <c r="K830">
        <v>-5513</v>
      </c>
      <c r="L830">
        <v>-5367</v>
      </c>
      <c r="M830">
        <v>-6303</v>
      </c>
      <c r="N830">
        <v>-4925</v>
      </c>
      <c r="O830">
        <v>-3700</v>
      </c>
      <c r="P830">
        <v>-3945</v>
      </c>
      <c r="Q830">
        <v>-4450</v>
      </c>
      <c r="R830">
        <v>-3849</v>
      </c>
      <c r="S830">
        <v>-4897</v>
      </c>
      <c r="T830">
        <v>-4714</v>
      </c>
      <c r="U830">
        <v>-5025</v>
      </c>
      <c r="V830">
        <v>-4718</v>
      </c>
      <c r="W830">
        <v>-5134</v>
      </c>
      <c r="X830">
        <v>-5269</v>
      </c>
      <c r="Y830">
        <v>-4599</v>
      </c>
      <c r="Z830">
        <v>-4971</v>
      </c>
      <c r="AH830" t="s">
        <v>577</v>
      </c>
    </row>
    <row r="831" spans="1:34" x14ac:dyDescent="0.25">
      <c r="A831" t="s">
        <v>1916</v>
      </c>
      <c r="B831" t="s">
        <v>1917</v>
      </c>
      <c r="D831" t="s">
        <v>1918</v>
      </c>
      <c r="E831">
        <v>13.8</v>
      </c>
      <c r="F831">
        <v>13.8</v>
      </c>
      <c r="G831">
        <v>4000.0000000000009</v>
      </c>
      <c r="H831">
        <v>-813</v>
      </c>
      <c r="I831">
        <v>-805</v>
      </c>
      <c r="J831">
        <v>-826</v>
      </c>
      <c r="K831">
        <v>-805</v>
      </c>
      <c r="L831">
        <v>-815</v>
      </c>
      <c r="M831">
        <v>-792</v>
      </c>
      <c r="N831">
        <v>-793</v>
      </c>
      <c r="O831">
        <v>-798</v>
      </c>
      <c r="P831">
        <v>-812</v>
      </c>
      <c r="Q831">
        <v>-816</v>
      </c>
      <c r="R831">
        <v>-812</v>
      </c>
      <c r="S831">
        <v>-796</v>
      </c>
      <c r="T831">
        <v>-803</v>
      </c>
      <c r="U831">
        <v>-778</v>
      </c>
      <c r="V831">
        <v>-210</v>
      </c>
      <c r="W831">
        <v>-336</v>
      </c>
      <c r="X831">
        <v>-575</v>
      </c>
      <c r="Y831">
        <v>-314</v>
      </c>
      <c r="Z831">
        <v>-471</v>
      </c>
      <c r="AH831" t="s">
        <v>577</v>
      </c>
    </row>
    <row r="832" spans="1:34" x14ac:dyDescent="0.25">
      <c r="A832" t="s">
        <v>1916</v>
      </c>
      <c r="B832" t="s">
        <v>1919</v>
      </c>
      <c r="D832" t="s">
        <v>1920</v>
      </c>
      <c r="E832">
        <v>13.8</v>
      </c>
      <c r="F832">
        <v>13.8</v>
      </c>
      <c r="G832">
        <v>14300</v>
      </c>
      <c r="H832">
        <v>2362</v>
      </c>
      <c r="I832">
        <v>1246</v>
      </c>
      <c r="J832">
        <v>2152</v>
      </c>
      <c r="K832">
        <v>2101</v>
      </c>
      <c r="L832">
        <v>1546</v>
      </c>
      <c r="M832">
        <v>1269</v>
      </c>
      <c r="N832">
        <v>2196</v>
      </c>
      <c r="O832">
        <v>1554</v>
      </c>
      <c r="P832">
        <v>2201</v>
      </c>
      <c r="Q832">
        <v>1704</v>
      </c>
      <c r="R832">
        <v>2502</v>
      </c>
      <c r="S832">
        <v>1897</v>
      </c>
      <c r="T832">
        <v>1591</v>
      </c>
      <c r="U832">
        <v>867</v>
      </c>
      <c r="V832">
        <v>929</v>
      </c>
      <c r="W832">
        <v>2</v>
      </c>
      <c r="X832">
        <v>489</v>
      </c>
      <c r="Y832">
        <v>960</v>
      </c>
      <c r="Z832">
        <v>399</v>
      </c>
      <c r="AH832" t="s">
        <v>577</v>
      </c>
    </row>
    <row r="833" spans="1:34" x14ac:dyDescent="0.25">
      <c r="A833" t="s">
        <v>1916</v>
      </c>
      <c r="B833" t="s">
        <v>1921</v>
      </c>
      <c r="D833" t="s">
        <v>1922</v>
      </c>
      <c r="E833">
        <v>34.5</v>
      </c>
      <c r="F833">
        <v>34.5</v>
      </c>
      <c r="G833">
        <v>9000</v>
      </c>
      <c r="H833">
        <v>26</v>
      </c>
      <c r="I833">
        <v>126</v>
      </c>
      <c r="J833">
        <v>22</v>
      </c>
      <c r="K833">
        <v>63</v>
      </c>
      <c r="L833">
        <v>222</v>
      </c>
      <c r="M833">
        <v>340</v>
      </c>
      <c r="N833">
        <v>467</v>
      </c>
      <c r="O833">
        <v>9</v>
      </c>
      <c r="P833">
        <v>372</v>
      </c>
      <c r="Q833">
        <v>242</v>
      </c>
      <c r="R833">
        <v>293</v>
      </c>
      <c r="S833">
        <v>396</v>
      </c>
      <c r="T833">
        <v>529</v>
      </c>
      <c r="U833">
        <v>439</v>
      </c>
      <c r="V833">
        <v>428</v>
      </c>
      <c r="W833">
        <v>25</v>
      </c>
      <c r="X833">
        <v>525</v>
      </c>
      <c r="Y833">
        <v>63</v>
      </c>
      <c r="Z833">
        <v>722</v>
      </c>
      <c r="AH833" t="s">
        <v>577</v>
      </c>
    </row>
    <row r="834" spans="1:34" x14ac:dyDescent="0.25">
      <c r="A834" t="s">
        <v>1916</v>
      </c>
      <c r="B834" t="s">
        <v>1923</v>
      </c>
      <c r="D834" t="s">
        <v>1924</v>
      </c>
      <c r="E834">
        <v>34.5</v>
      </c>
      <c r="F834">
        <v>34.5</v>
      </c>
      <c r="G834">
        <v>12000</v>
      </c>
      <c r="H834">
        <v>-1648</v>
      </c>
      <c r="I834">
        <v>-1452</v>
      </c>
      <c r="J834">
        <v>-1491</v>
      </c>
      <c r="K834">
        <v>-1472</v>
      </c>
      <c r="L834">
        <v>-1482</v>
      </c>
      <c r="M834">
        <v>-1932</v>
      </c>
      <c r="N834">
        <v>-1466</v>
      </c>
      <c r="O834">
        <v>150</v>
      </c>
      <c r="P834">
        <v>-67</v>
      </c>
      <c r="Q834">
        <v>-58</v>
      </c>
      <c r="R834">
        <v>75</v>
      </c>
      <c r="S834">
        <v>688</v>
      </c>
      <c r="T834">
        <v>658</v>
      </c>
      <c r="U834">
        <v>452</v>
      </c>
      <c r="V834">
        <v>357</v>
      </c>
      <c r="W834">
        <v>-8</v>
      </c>
      <c r="X834">
        <v>835</v>
      </c>
      <c r="Y834">
        <v>687</v>
      </c>
      <c r="Z834">
        <v>802</v>
      </c>
      <c r="AH834" t="s">
        <v>577</v>
      </c>
    </row>
    <row r="835" spans="1:34" x14ac:dyDescent="0.25">
      <c r="A835" t="s">
        <v>1916</v>
      </c>
      <c r="B835" t="s">
        <v>1925</v>
      </c>
      <c r="D835" t="s">
        <v>1926</v>
      </c>
      <c r="E835">
        <v>34.5</v>
      </c>
      <c r="F835">
        <v>34.5</v>
      </c>
      <c r="G835">
        <v>5999.9999999999991</v>
      </c>
      <c r="H835">
        <v>77</v>
      </c>
      <c r="I835">
        <v>111</v>
      </c>
      <c r="J835">
        <v>39</v>
      </c>
      <c r="K835">
        <v>31</v>
      </c>
      <c r="L835">
        <v>22</v>
      </c>
      <c r="M835">
        <v>9</v>
      </c>
      <c r="N835">
        <v>319</v>
      </c>
      <c r="O835">
        <v>1</v>
      </c>
      <c r="P835">
        <v>-1</v>
      </c>
      <c r="Q835">
        <v>112</v>
      </c>
      <c r="R835">
        <v>397</v>
      </c>
      <c r="S835">
        <v>146</v>
      </c>
      <c r="T835">
        <v>-7</v>
      </c>
      <c r="U835">
        <v>-14</v>
      </c>
      <c r="V835">
        <v>95</v>
      </c>
      <c r="W835">
        <v>219</v>
      </c>
      <c r="X835">
        <v>88</v>
      </c>
      <c r="Y835">
        <v>178</v>
      </c>
      <c r="Z835">
        <v>-60</v>
      </c>
      <c r="AH835" t="s">
        <v>577</v>
      </c>
    </row>
    <row r="836" spans="1:34" x14ac:dyDescent="0.25">
      <c r="A836" t="s">
        <v>1927</v>
      </c>
      <c r="B836" t="s">
        <v>1928</v>
      </c>
      <c r="D836" t="s">
        <v>1929</v>
      </c>
      <c r="E836">
        <v>13.8</v>
      </c>
      <c r="F836">
        <v>13.8</v>
      </c>
      <c r="G836">
        <v>3000</v>
      </c>
      <c r="H836">
        <v>110</v>
      </c>
      <c r="I836">
        <v>166</v>
      </c>
      <c r="J836">
        <v>106</v>
      </c>
      <c r="K836">
        <v>3</v>
      </c>
      <c r="L836">
        <v>-202</v>
      </c>
      <c r="M836">
        <v>-254</v>
      </c>
      <c r="N836">
        <v>-156</v>
      </c>
      <c r="O836">
        <v>-85</v>
      </c>
      <c r="P836">
        <v>-197</v>
      </c>
      <c r="Q836">
        <v>-306</v>
      </c>
      <c r="R836">
        <v>-97</v>
      </c>
      <c r="S836">
        <v>-347</v>
      </c>
      <c r="T836">
        <v>-376</v>
      </c>
      <c r="U836">
        <v>-282</v>
      </c>
      <c r="V836">
        <v>-404</v>
      </c>
      <c r="W836">
        <v>-446</v>
      </c>
      <c r="X836">
        <v>-744</v>
      </c>
      <c r="Y836">
        <v>-641</v>
      </c>
      <c r="Z836">
        <v>-898</v>
      </c>
      <c r="AH836" t="s">
        <v>577</v>
      </c>
    </row>
    <row r="837" spans="1:34" x14ac:dyDescent="0.25">
      <c r="A837" t="s">
        <v>1930</v>
      </c>
      <c r="B837" t="s">
        <v>1931</v>
      </c>
      <c r="D837" t="s">
        <v>1932</v>
      </c>
      <c r="E837">
        <v>13.8</v>
      </c>
      <c r="F837">
        <v>13.8</v>
      </c>
      <c r="G837">
        <v>10000</v>
      </c>
      <c r="H837">
        <v>682</v>
      </c>
      <c r="I837">
        <v>500</v>
      </c>
      <c r="J837">
        <v>806</v>
      </c>
      <c r="K837">
        <v>499</v>
      </c>
      <c r="L837">
        <v>629</v>
      </c>
      <c r="M837">
        <v>182</v>
      </c>
      <c r="N837">
        <v>237</v>
      </c>
      <c r="O837">
        <v>559</v>
      </c>
      <c r="P837">
        <v>498</v>
      </c>
      <c r="Q837">
        <v>644</v>
      </c>
      <c r="R837">
        <v>639</v>
      </c>
      <c r="S837">
        <v>563</v>
      </c>
      <c r="T837">
        <v>410</v>
      </c>
      <c r="U837">
        <v>301</v>
      </c>
      <c r="V837">
        <v>311</v>
      </c>
      <c r="W837">
        <v>329</v>
      </c>
      <c r="X837">
        <v>-237</v>
      </c>
      <c r="Y837">
        <v>-147</v>
      </c>
      <c r="Z837">
        <v>-459</v>
      </c>
      <c r="AH837" t="s">
        <v>577</v>
      </c>
    </row>
    <row r="838" spans="1:34" x14ac:dyDescent="0.25">
      <c r="A838" t="s">
        <v>1930</v>
      </c>
      <c r="B838" t="s">
        <v>1933</v>
      </c>
      <c r="D838" t="s">
        <v>1934</v>
      </c>
      <c r="E838">
        <v>13.8</v>
      </c>
      <c r="F838">
        <v>13.8</v>
      </c>
      <c r="G838">
        <v>10000</v>
      </c>
      <c r="H838">
        <v>-484</v>
      </c>
      <c r="I838">
        <v>-658</v>
      </c>
      <c r="J838">
        <v>178</v>
      </c>
      <c r="K838">
        <v>-42</v>
      </c>
      <c r="L838">
        <v>-63</v>
      </c>
      <c r="M838">
        <v>-630</v>
      </c>
      <c r="N838">
        <v>151</v>
      </c>
      <c r="O838">
        <v>103</v>
      </c>
      <c r="P838">
        <v>379</v>
      </c>
      <c r="Q838">
        <v>400</v>
      </c>
      <c r="R838">
        <v>370</v>
      </c>
      <c r="S838">
        <v>60</v>
      </c>
      <c r="T838">
        <v>-213</v>
      </c>
      <c r="U838">
        <v>450</v>
      </c>
      <c r="V838">
        <v>-284</v>
      </c>
      <c r="W838">
        <v>38</v>
      </c>
      <c r="X838">
        <v>-907</v>
      </c>
      <c r="Y838">
        <v>-868</v>
      </c>
      <c r="Z838">
        <v>-1390</v>
      </c>
      <c r="AH838" t="s">
        <v>577</v>
      </c>
    </row>
    <row r="839" spans="1:34" x14ac:dyDescent="0.25">
      <c r="A839" t="s">
        <v>1930</v>
      </c>
      <c r="B839" t="s">
        <v>1935</v>
      </c>
      <c r="D839" t="s">
        <v>1936</v>
      </c>
      <c r="E839">
        <v>13.8</v>
      </c>
      <c r="F839">
        <v>13.8</v>
      </c>
      <c r="G839">
        <v>10000</v>
      </c>
      <c r="H839">
        <v>115</v>
      </c>
      <c r="I839">
        <v>-143</v>
      </c>
      <c r="J839">
        <v>304</v>
      </c>
      <c r="K839">
        <v>255</v>
      </c>
      <c r="L839">
        <v>249</v>
      </c>
      <c r="M839">
        <v>-181</v>
      </c>
      <c r="N839">
        <v>248</v>
      </c>
      <c r="O839">
        <v>400</v>
      </c>
      <c r="P839">
        <v>678</v>
      </c>
      <c r="Q839">
        <v>-381</v>
      </c>
      <c r="R839">
        <v>517</v>
      </c>
      <c r="S839">
        <v>586</v>
      </c>
      <c r="T839">
        <v>279</v>
      </c>
      <c r="U839">
        <v>436</v>
      </c>
      <c r="V839">
        <v>126</v>
      </c>
      <c r="W839">
        <v>252</v>
      </c>
      <c r="X839">
        <v>-472</v>
      </c>
      <c r="Y839">
        <v>-395</v>
      </c>
      <c r="Z839">
        <v>-784</v>
      </c>
      <c r="AH839" t="s">
        <v>577</v>
      </c>
    </row>
    <row r="840" spans="1:34" x14ac:dyDescent="0.25">
      <c r="A840" t="s">
        <v>1930</v>
      </c>
      <c r="B840" t="s">
        <v>1937</v>
      </c>
      <c r="D840" t="s">
        <v>1938</v>
      </c>
      <c r="E840">
        <v>13.8</v>
      </c>
      <c r="F840">
        <v>13.8</v>
      </c>
      <c r="G840">
        <v>10038.966480669211</v>
      </c>
      <c r="H840">
        <v>-4337</v>
      </c>
      <c r="I840">
        <v>-4992</v>
      </c>
      <c r="J840">
        <v>-4814</v>
      </c>
      <c r="K840">
        <v>-5084</v>
      </c>
      <c r="L840">
        <v>-4685</v>
      </c>
      <c r="M840">
        <v>-4654</v>
      </c>
      <c r="N840">
        <v>-4738</v>
      </c>
      <c r="O840">
        <v>-5017</v>
      </c>
      <c r="P840">
        <v>-4740</v>
      </c>
      <c r="Q840">
        <v>-4862</v>
      </c>
      <c r="R840">
        <v>-5051</v>
      </c>
      <c r="S840">
        <v>-4782</v>
      </c>
      <c r="T840">
        <v>-294</v>
      </c>
      <c r="U840">
        <v>5</v>
      </c>
      <c r="V840">
        <v>-189</v>
      </c>
      <c r="W840">
        <v>182</v>
      </c>
      <c r="X840">
        <v>42</v>
      </c>
      <c r="Y840">
        <v>-21</v>
      </c>
      <c r="Z840">
        <v>-181</v>
      </c>
      <c r="AH840" t="s">
        <v>577</v>
      </c>
    </row>
    <row r="841" spans="1:34" x14ac:dyDescent="0.25">
      <c r="A841" t="s">
        <v>1930</v>
      </c>
      <c r="B841" t="s">
        <v>1939</v>
      </c>
      <c r="D841" t="s">
        <v>1940</v>
      </c>
      <c r="E841">
        <v>13.8</v>
      </c>
      <c r="F841">
        <v>13.8</v>
      </c>
      <c r="G841">
        <v>10000</v>
      </c>
      <c r="H841">
        <v>140</v>
      </c>
      <c r="I841">
        <v>-169</v>
      </c>
      <c r="J841">
        <v>168</v>
      </c>
      <c r="K841">
        <v>-30</v>
      </c>
      <c r="L841">
        <v>11</v>
      </c>
      <c r="M841">
        <v>-147</v>
      </c>
      <c r="N841">
        <v>-8</v>
      </c>
      <c r="O841">
        <v>145</v>
      </c>
      <c r="P841">
        <v>120</v>
      </c>
      <c r="Q841">
        <v>151</v>
      </c>
      <c r="R841">
        <v>231</v>
      </c>
      <c r="S841">
        <v>281</v>
      </c>
      <c r="T841">
        <v>77</v>
      </c>
      <c r="U841">
        <v>473</v>
      </c>
      <c r="V841">
        <v>-228</v>
      </c>
      <c r="W841">
        <v>-5</v>
      </c>
      <c r="X841">
        <v>-675</v>
      </c>
      <c r="Y841">
        <v>-372</v>
      </c>
      <c r="Z841">
        <v>-795</v>
      </c>
      <c r="AH841" t="s">
        <v>577</v>
      </c>
    </row>
    <row r="842" spans="1:34" x14ac:dyDescent="0.25">
      <c r="A842" t="s">
        <v>1930</v>
      </c>
      <c r="B842" t="s">
        <v>1941</v>
      </c>
      <c r="D842" t="s">
        <v>1942</v>
      </c>
      <c r="E842">
        <v>13.8</v>
      </c>
      <c r="F842">
        <v>13.8</v>
      </c>
      <c r="G842">
        <v>10000</v>
      </c>
      <c r="H842">
        <v>-1999</v>
      </c>
      <c r="I842">
        <v>-2276</v>
      </c>
      <c r="J842">
        <v>-1823</v>
      </c>
      <c r="K842">
        <v>-2583</v>
      </c>
      <c r="L842">
        <v>-2556</v>
      </c>
      <c r="M842">
        <v>-2703</v>
      </c>
      <c r="N842">
        <v>-1944</v>
      </c>
      <c r="O842">
        <v>-2316</v>
      </c>
      <c r="P842">
        <v>-2098</v>
      </c>
      <c r="Q842">
        <v>-2175</v>
      </c>
      <c r="R842">
        <v>-2238</v>
      </c>
      <c r="S842">
        <v>-2428</v>
      </c>
      <c r="T842">
        <v>-2054</v>
      </c>
      <c r="U842">
        <v>-2214</v>
      </c>
      <c r="V842">
        <v>-2090</v>
      </c>
      <c r="W842">
        <v>-2458</v>
      </c>
      <c r="X842">
        <v>-2554</v>
      </c>
      <c r="Y842">
        <v>-2953</v>
      </c>
      <c r="Z842">
        <v>-3533</v>
      </c>
      <c r="AH842" t="s">
        <v>577</v>
      </c>
    </row>
    <row r="843" spans="1:34" x14ac:dyDescent="0.25">
      <c r="A843" t="s">
        <v>1930</v>
      </c>
      <c r="B843" t="s">
        <v>1943</v>
      </c>
      <c r="D843" t="s">
        <v>1944</v>
      </c>
      <c r="E843">
        <v>13.8</v>
      </c>
      <c r="F843">
        <v>13.8</v>
      </c>
      <c r="G843">
        <v>10000</v>
      </c>
      <c r="H843">
        <v>67</v>
      </c>
      <c r="I843">
        <v>-427</v>
      </c>
      <c r="J843">
        <v>233</v>
      </c>
      <c r="K843">
        <v>-193</v>
      </c>
      <c r="L843">
        <v>-11</v>
      </c>
      <c r="M843">
        <v>-412</v>
      </c>
      <c r="N843">
        <v>-45</v>
      </c>
      <c r="O843">
        <v>103</v>
      </c>
      <c r="P843">
        <v>188</v>
      </c>
      <c r="Q843">
        <v>540</v>
      </c>
      <c r="R843">
        <v>17</v>
      </c>
      <c r="S843">
        <v>215</v>
      </c>
      <c r="T843">
        <v>-29</v>
      </c>
      <c r="U843">
        <v>43</v>
      </c>
      <c r="V843">
        <v>-500</v>
      </c>
      <c r="W843">
        <v>-379</v>
      </c>
      <c r="X843">
        <v>-1361</v>
      </c>
      <c r="Y843">
        <v>-1268</v>
      </c>
      <c r="Z843">
        <v>-1809</v>
      </c>
      <c r="AH843" t="s">
        <v>577</v>
      </c>
    </row>
    <row r="844" spans="1:34" x14ac:dyDescent="0.25">
      <c r="A844" t="s">
        <v>1930</v>
      </c>
      <c r="B844" t="s">
        <v>1945</v>
      </c>
      <c r="D844" t="s">
        <v>1946</v>
      </c>
      <c r="E844">
        <v>13.8</v>
      </c>
      <c r="F844">
        <v>13.8</v>
      </c>
      <c r="G844">
        <v>10038.966480669211</v>
      </c>
      <c r="H844">
        <v>-64</v>
      </c>
      <c r="I844">
        <v>-331</v>
      </c>
      <c r="J844">
        <v>-193</v>
      </c>
      <c r="K844">
        <v>-145</v>
      </c>
      <c r="L844">
        <v>-204</v>
      </c>
      <c r="M844">
        <v>-480</v>
      </c>
      <c r="N844">
        <v>-378</v>
      </c>
      <c r="O844">
        <v>-50</v>
      </c>
      <c r="P844">
        <v>-611</v>
      </c>
      <c r="Q844">
        <v>-98</v>
      </c>
      <c r="R844">
        <v>-190</v>
      </c>
      <c r="S844">
        <v>-611</v>
      </c>
      <c r="T844">
        <v>-587</v>
      </c>
      <c r="U844">
        <v>-846</v>
      </c>
      <c r="V844">
        <v>-735</v>
      </c>
      <c r="W844">
        <v>-1292</v>
      </c>
      <c r="X844">
        <v>-1763</v>
      </c>
      <c r="Y844">
        <v>-1499</v>
      </c>
      <c r="Z844">
        <v>-2045</v>
      </c>
      <c r="AH844" t="s">
        <v>577</v>
      </c>
    </row>
    <row r="845" spans="1:34" x14ac:dyDescent="0.25">
      <c r="A845" t="s">
        <v>1930</v>
      </c>
      <c r="B845" t="s">
        <v>1947</v>
      </c>
      <c r="D845" t="s">
        <v>1948</v>
      </c>
      <c r="E845">
        <v>13.8</v>
      </c>
      <c r="F845">
        <v>13.8</v>
      </c>
      <c r="G845">
        <v>10038.966480669211</v>
      </c>
      <c r="H845">
        <v>-5468</v>
      </c>
      <c r="I845">
        <v>-5750</v>
      </c>
      <c r="J845">
        <v>-5465</v>
      </c>
      <c r="K845">
        <v>-5428</v>
      </c>
      <c r="L845">
        <v>-5431</v>
      </c>
      <c r="M845">
        <v>-5451</v>
      </c>
      <c r="N845">
        <v>-5154</v>
      </c>
      <c r="O845">
        <v>-5389</v>
      </c>
      <c r="P845">
        <v>-5767</v>
      </c>
      <c r="Q845">
        <v>-5907</v>
      </c>
      <c r="R845">
        <v>-5752</v>
      </c>
      <c r="S845">
        <v>-5907</v>
      </c>
      <c r="T845">
        <v>-5806</v>
      </c>
      <c r="U845">
        <v>-5728</v>
      </c>
      <c r="V845">
        <v>-5432</v>
      </c>
      <c r="W845">
        <v>-4938</v>
      </c>
      <c r="X845">
        <v>-5560</v>
      </c>
      <c r="Y845">
        <v>-5169</v>
      </c>
      <c r="Z845">
        <v>-5620</v>
      </c>
      <c r="AH845" t="s">
        <v>577</v>
      </c>
    </row>
    <row r="846" spans="1:34" x14ac:dyDescent="0.25">
      <c r="A846" t="s">
        <v>1930</v>
      </c>
      <c r="B846" t="s">
        <v>1949</v>
      </c>
      <c r="D846" t="s">
        <v>1950</v>
      </c>
      <c r="E846">
        <v>13.8</v>
      </c>
      <c r="F846">
        <v>13.8</v>
      </c>
      <c r="G846">
        <v>9000.0000000000018</v>
      </c>
      <c r="H846">
        <v>-787</v>
      </c>
      <c r="I846">
        <v>-1497</v>
      </c>
      <c r="J846">
        <v>-662</v>
      </c>
      <c r="K846">
        <v>-1386</v>
      </c>
      <c r="L846">
        <v>-1298</v>
      </c>
      <c r="M846">
        <v>-1605</v>
      </c>
      <c r="N846">
        <v>-1383</v>
      </c>
      <c r="O846">
        <v>-1336</v>
      </c>
      <c r="P846">
        <v>-1073</v>
      </c>
      <c r="Q846">
        <v>-1004</v>
      </c>
      <c r="R846">
        <v>-1658</v>
      </c>
      <c r="S846">
        <v>-894</v>
      </c>
      <c r="T846">
        <v>-1136</v>
      </c>
      <c r="U846">
        <v>-1229</v>
      </c>
      <c r="V846">
        <v>-1077</v>
      </c>
      <c r="W846">
        <v>-1603</v>
      </c>
      <c r="X846">
        <v>-2459</v>
      </c>
      <c r="Y846">
        <v>-2178</v>
      </c>
      <c r="Z846">
        <v>-3124</v>
      </c>
      <c r="AH846" t="s">
        <v>577</v>
      </c>
    </row>
    <row r="847" spans="1:34" x14ac:dyDescent="0.25">
      <c r="A847" t="s">
        <v>1930</v>
      </c>
      <c r="B847" t="s">
        <v>1951</v>
      </c>
      <c r="D847" t="s">
        <v>1952</v>
      </c>
      <c r="E847">
        <v>34.5</v>
      </c>
      <c r="F847">
        <v>34.5</v>
      </c>
      <c r="G847">
        <v>7170.6903433351517</v>
      </c>
      <c r="H847">
        <v>-185</v>
      </c>
      <c r="I847">
        <v>-207</v>
      </c>
      <c r="J847">
        <v>-175</v>
      </c>
      <c r="K847">
        <v>-184</v>
      </c>
      <c r="L847">
        <v>-245</v>
      </c>
      <c r="M847">
        <v>-199</v>
      </c>
      <c r="N847">
        <v>-201</v>
      </c>
      <c r="O847">
        <v>-177</v>
      </c>
      <c r="P847">
        <v>-319</v>
      </c>
      <c r="Q847">
        <v>-275</v>
      </c>
      <c r="R847">
        <v>-285</v>
      </c>
      <c r="S847">
        <v>-285</v>
      </c>
      <c r="T847">
        <v>-253</v>
      </c>
      <c r="U847">
        <v>-240</v>
      </c>
      <c r="V847">
        <v>-243</v>
      </c>
      <c r="W847">
        <v>-2061</v>
      </c>
      <c r="X847">
        <v>-291</v>
      </c>
      <c r="Y847">
        <v>-328</v>
      </c>
      <c r="Z847">
        <v>-314</v>
      </c>
      <c r="AH847" t="s">
        <v>577</v>
      </c>
    </row>
    <row r="848" spans="1:34" x14ac:dyDescent="0.25">
      <c r="A848" t="s">
        <v>1930</v>
      </c>
      <c r="B848" t="s">
        <v>1953</v>
      </c>
      <c r="D848" t="s">
        <v>1954</v>
      </c>
      <c r="E848">
        <v>34.5</v>
      </c>
      <c r="F848">
        <v>34.5</v>
      </c>
      <c r="G848">
        <v>8963.3629291689394</v>
      </c>
      <c r="H848">
        <v>-1486</v>
      </c>
      <c r="I848">
        <v>-1550</v>
      </c>
      <c r="J848">
        <v>-2125</v>
      </c>
      <c r="K848">
        <v>-1957</v>
      </c>
      <c r="L848">
        <v>-2096</v>
      </c>
      <c r="M848">
        <v>-2003</v>
      </c>
      <c r="N848">
        <v>-1667</v>
      </c>
      <c r="O848">
        <v>-1872</v>
      </c>
      <c r="P848">
        <v>-1702</v>
      </c>
      <c r="Q848">
        <v>-1687</v>
      </c>
      <c r="R848">
        <v>-1749</v>
      </c>
      <c r="S848">
        <v>-1661</v>
      </c>
      <c r="T848">
        <v>-1992</v>
      </c>
      <c r="U848">
        <v>-1588</v>
      </c>
      <c r="V848">
        <v>-1839</v>
      </c>
      <c r="W848">
        <v>-1779</v>
      </c>
      <c r="X848">
        <v>-2018</v>
      </c>
      <c r="Y848">
        <v>-1858</v>
      </c>
      <c r="Z848">
        <v>-2100</v>
      </c>
      <c r="AH848" t="s">
        <v>577</v>
      </c>
    </row>
    <row r="849" spans="1:34" x14ac:dyDescent="0.25">
      <c r="A849" t="s">
        <v>1955</v>
      </c>
      <c r="B849" t="s">
        <v>1956</v>
      </c>
      <c r="D849" t="s">
        <v>1957</v>
      </c>
      <c r="E849">
        <v>13.8</v>
      </c>
      <c r="F849">
        <v>13.8</v>
      </c>
      <c r="G849">
        <v>8604.8284120021817</v>
      </c>
      <c r="H849">
        <v>506</v>
      </c>
      <c r="I849">
        <v>298</v>
      </c>
      <c r="J849">
        <v>168</v>
      </c>
      <c r="K849">
        <v>535</v>
      </c>
      <c r="L849">
        <v>545</v>
      </c>
      <c r="M849">
        <v>373</v>
      </c>
      <c r="N849">
        <v>442</v>
      </c>
      <c r="O849">
        <v>426</v>
      </c>
      <c r="P849">
        <v>603</v>
      </c>
      <c r="Q849">
        <v>184</v>
      </c>
      <c r="R849">
        <v>436</v>
      </c>
      <c r="S849">
        <v>530</v>
      </c>
      <c r="T849">
        <v>395</v>
      </c>
      <c r="U849">
        <v>306</v>
      </c>
      <c r="V849">
        <v>333</v>
      </c>
      <c r="W849">
        <v>434</v>
      </c>
      <c r="X849">
        <v>-80</v>
      </c>
      <c r="Y849">
        <v>61</v>
      </c>
      <c r="Z849">
        <v>-156</v>
      </c>
      <c r="AH849" t="s">
        <v>577</v>
      </c>
    </row>
    <row r="850" spans="1:34" x14ac:dyDescent="0.25">
      <c r="A850" t="s">
        <v>1955</v>
      </c>
      <c r="B850" t="s">
        <v>1958</v>
      </c>
      <c r="D850" t="s">
        <v>1959</v>
      </c>
      <c r="E850">
        <v>13.8</v>
      </c>
      <c r="F850">
        <v>13.8</v>
      </c>
      <c r="G850">
        <v>8604.8284120021817</v>
      </c>
      <c r="H850">
        <v>-3</v>
      </c>
      <c r="I850">
        <v>217</v>
      </c>
      <c r="J850">
        <v>19</v>
      </c>
      <c r="K850">
        <v>3</v>
      </c>
      <c r="L850">
        <v>216</v>
      </c>
      <c r="M850">
        <v>-117</v>
      </c>
      <c r="N850">
        <v>-70</v>
      </c>
      <c r="O850">
        <v>-653</v>
      </c>
      <c r="P850">
        <v>-646</v>
      </c>
      <c r="Q850">
        <v>-910</v>
      </c>
      <c r="R850">
        <v>-1067</v>
      </c>
      <c r="S850">
        <v>-744</v>
      </c>
      <c r="T850">
        <v>-973</v>
      </c>
      <c r="U850">
        <v>-1294</v>
      </c>
      <c r="V850">
        <v>-1078</v>
      </c>
      <c r="W850">
        <v>-1020</v>
      </c>
      <c r="X850">
        <v>-1838</v>
      </c>
      <c r="Y850">
        <v>-1478</v>
      </c>
      <c r="Z850">
        <v>-1845</v>
      </c>
      <c r="AH850" t="s">
        <v>577</v>
      </c>
    </row>
    <row r="851" spans="1:34" x14ac:dyDescent="0.25">
      <c r="A851" t="s">
        <v>1955</v>
      </c>
      <c r="B851" t="s">
        <v>1960</v>
      </c>
      <c r="D851" t="s">
        <v>1961</v>
      </c>
      <c r="E851">
        <v>34.5</v>
      </c>
      <c r="F851">
        <v>34.5</v>
      </c>
      <c r="G851">
        <v>10000</v>
      </c>
      <c r="H851">
        <v>-8418</v>
      </c>
      <c r="I851">
        <v>-8504</v>
      </c>
      <c r="J851">
        <v>-8887</v>
      </c>
      <c r="K851">
        <v>-8909</v>
      </c>
      <c r="L851">
        <v>-7996</v>
      </c>
      <c r="M851">
        <v>-6756</v>
      </c>
      <c r="N851">
        <v>-7631</v>
      </c>
      <c r="O851">
        <v>-7474</v>
      </c>
      <c r="P851">
        <v>-7394</v>
      </c>
      <c r="Q851">
        <v>-7580</v>
      </c>
      <c r="R851">
        <v>-6524</v>
      </c>
      <c r="S851">
        <v>-8642</v>
      </c>
      <c r="T851">
        <v>-8432</v>
      </c>
      <c r="U851">
        <v>-9494</v>
      </c>
      <c r="V851">
        <v>-9829</v>
      </c>
      <c r="W851">
        <v>-9735</v>
      </c>
      <c r="X851">
        <v>-8388</v>
      </c>
      <c r="Y851">
        <v>-8335</v>
      </c>
      <c r="Z851">
        <v>-7617</v>
      </c>
      <c r="AH851" t="s">
        <v>577</v>
      </c>
    </row>
    <row r="852" spans="1:34" x14ac:dyDescent="0.25">
      <c r="A852" t="s">
        <v>1955</v>
      </c>
      <c r="B852" t="s">
        <v>1962</v>
      </c>
      <c r="D852" t="s">
        <v>1963</v>
      </c>
      <c r="E852">
        <v>34.5</v>
      </c>
      <c r="F852">
        <v>34.5</v>
      </c>
      <c r="G852">
        <v>20000</v>
      </c>
      <c r="H852">
        <v>52</v>
      </c>
      <c r="I852">
        <v>8</v>
      </c>
      <c r="J852">
        <v>15</v>
      </c>
      <c r="K852">
        <v>2</v>
      </c>
      <c r="L852">
        <v>54</v>
      </c>
      <c r="M852">
        <v>60</v>
      </c>
      <c r="N852">
        <v>4</v>
      </c>
      <c r="O852">
        <v>53</v>
      </c>
      <c r="P852">
        <v>61</v>
      </c>
      <c r="Q852">
        <v>1</v>
      </c>
      <c r="R852">
        <v>6</v>
      </c>
      <c r="S852">
        <v>47</v>
      </c>
      <c r="T852">
        <v>8</v>
      </c>
      <c r="U852">
        <v>2</v>
      </c>
      <c r="V852">
        <v>4</v>
      </c>
      <c r="W852">
        <v>52</v>
      </c>
      <c r="X852">
        <v>31</v>
      </c>
      <c r="Y852">
        <v>49</v>
      </c>
      <c r="Z852">
        <v>45</v>
      </c>
      <c r="AH852" t="s">
        <v>577</v>
      </c>
    </row>
    <row r="853" spans="1:34" x14ac:dyDescent="0.25">
      <c r="A853" t="s">
        <v>1955</v>
      </c>
      <c r="B853" t="s">
        <v>1964</v>
      </c>
      <c r="D853" t="s">
        <v>1965</v>
      </c>
      <c r="E853">
        <v>34.5</v>
      </c>
      <c r="F853">
        <v>34.5</v>
      </c>
      <c r="G853">
        <v>20000</v>
      </c>
      <c r="H853">
        <v>1</v>
      </c>
      <c r="I853">
        <v>34</v>
      </c>
      <c r="J853">
        <v>14</v>
      </c>
      <c r="K853">
        <v>-1</v>
      </c>
      <c r="L853">
        <v>-12</v>
      </c>
      <c r="M853">
        <v>1</v>
      </c>
      <c r="N853">
        <v>-31</v>
      </c>
      <c r="O853">
        <v>-24</v>
      </c>
      <c r="P853">
        <v>3</v>
      </c>
      <c r="Q853">
        <v>-5</v>
      </c>
      <c r="R853">
        <v>-6</v>
      </c>
      <c r="S853">
        <v>-40</v>
      </c>
      <c r="T853">
        <v>-34</v>
      </c>
      <c r="U853">
        <v>-2</v>
      </c>
      <c r="V853">
        <v>-36</v>
      </c>
      <c r="W853">
        <v>-35</v>
      </c>
      <c r="X853">
        <v>-64</v>
      </c>
      <c r="Y853">
        <v>-63</v>
      </c>
      <c r="Z853">
        <v>-63</v>
      </c>
      <c r="AH853" t="s">
        <v>577</v>
      </c>
    </row>
    <row r="854" spans="1:34" x14ac:dyDescent="0.25">
      <c r="A854" t="s">
        <v>685</v>
      </c>
      <c r="B854" t="s">
        <v>1966</v>
      </c>
      <c r="D854" t="s">
        <v>1967</v>
      </c>
      <c r="E854">
        <v>34.5</v>
      </c>
      <c r="F854">
        <v>34.5</v>
      </c>
      <c r="G854">
        <v>4000</v>
      </c>
      <c r="H854">
        <v>605</v>
      </c>
      <c r="I854">
        <v>-54</v>
      </c>
      <c r="J854">
        <v>585</v>
      </c>
      <c r="K854">
        <v>1319</v>
      </c>
      <c r="L854">
        <v>1144</v>
      </c>
      <c r="M854">
        <v>1115</v>
      </c>
      <c r="N854">
        <v>930</v>
      </c>
      <c r="O854">
        <v>567</v>
      </c>
      <c r="P854">
        <v>659</v>
      </c>
      <c r="Q854">
        <v>654</v>
      </c>
      <c r="R854">
        <v>-260</v>
      </c>
      <c r="S854">
        <v>912</v>
      </c>
      <c r="T854">
        <v>367</v>
      </c>
      <c r="U854">
        <v>509</v>
      </c>
      <c r="V854">
        <v>32</v>
      </c>
      <c r="W854">
        <v>-226</v>
      </c>
      <c r="X854">
        <v>-223</v>
      </c>
      <c r="Y854">
        <v>-204</v>
      </c>
      <c r="Z854">
        <v>-176</v>
      </c>
      <c r="AH854" t="s">
        <v>577</v>
      </c>
    </row>
    <row r="855" spans="1:34" x14ac:dyDescent="0.25">
      <c r="A855" t="s">
        <v>1046</v>
      </c>
      <c r="B855" t="s">
        <v>1968</v>
      </c>
      <c r="D855" t="s">
        <v>1969</v>
      </c>
      <c r="E855">
        <v>13.8</v>
      </c>
      <c r="F855">
        <v>13.8</v>
      </c>
      <c r="G855">
        <v>10038.966480669211</v>
      </c>
      <c r="H855">
        <v>58</v>
      </c>
      <c r="I855">
        <v>400</v>
      </c>
      <c r="J855">
        <v>521</v>
      </c>
      <c r="K855">
        <v>436</v>
      </c>
      <c r="L855">
        <v>71</v>
      </c>
      <c r="M855">
        <v>1207</v>
      </c>
      <c r="N855">
        <v>681</v>
      </c>
      <c r="O855">
        <v>1</v>
      </c>
      <c r="P855">
        <v>1325</v>
      </c>
      <c r="Q855">
        <v>765</v>
      </c>
      <c r="R855">
        <v>1067</v>
      </c>
      <c r="S855">
        <v>43</v>
      </c>
      <c r="T855">
        <v>132</v>
      </c>
      <c r="U855">
        <v>-1241</v>
      </c>
      <c r="V855">
        <v>-1416</v>
      </c>
      <c r="W855">
        <v>-870</v>
      </c>
      <c r="X855">
        <v>-1038</v>
      </c>
      <c r="Y855">
        <v>652</v>
      </c>
      <c r="Z855">
        <v>-851</v>
      </c>
      <c r="AH855" t="s">
        <v>577</v>
      </c>
    </row>
    <row r="856" spans="1:34" x14ac:dyDescent="0.25">
      <c r="A856" t="s">
        <v>838</v>
      </c>
      <c r="B856" t="s">
        <v>1970</v>
      </c>
      <c r="D856" t="s">
        <v>1971</v>
      </c>
      <c r="E856">
        <v>13.8</v>
      </c>
      <c r="F856">
        <v>13.8</v>
      </c>
      <c r="G856">
        <v>3000</v>
      </c>
      <c r="H856">
        <v>549</v>
      </c>
      <c r="I856">
        <v>222</v>
      </c>
      <c r="J856">
        <v>629</v>
      </c>
      <c r="K856">
        <v>87</v>
      </c>
      <c r="L856">
        <v>468</v>
      </c>
      <c r="M856">
        <v>1</v>
      </c>
      <c r="N856">
        <v>378</v>
      </c>
      <c r="O856">
        <v>324</v>
      </c>
      <c r="P856">
        <v>494</v>
      </c>
      <c r="Q856">
        <v>0</v>
      </c>
      <c r="R856">
        <v>45</v>
      </c>
      <c r="S856">
        <v>214</v>
      </c>
      <c r="T856">
        <v>407</v>
      </c>
      <c r="U856">
        <v>390</v>
      </c>
      <c r="V856">
        <v>535</v>
      </c>
      <c r="W856">
        <v>179</v>
      </c>
      <c r="X856">
        <v>-79</v>
      </c>
      <c r="Y856">
        <v>157</v>
      </c>
      <c r="Z856">
        <v>-14</v>
      </c>
      <c r="AH856" t="s">
        <v>577</v>
      </c>
    </row>
    <row r="857" spans="1:34" x14ac:dyDescent="0.25">
      <c r="A857" t="s">
        <v>1292</v>
      </c>
      <c r="B857" t="s">
        <v>1972</v>
      </c>
      <c r="D857" t="s">
        <v>1973</v>
      </c>
      <c r="E857">
        <v>34.5</v>
      </c>
      <c r="F857">
        <v>34.5</v>
      </c>
      <c r="G857">
        <v>12000</v>
      </c>
      <c r="H857">
        <v>1409</v>
      </c>
      <c r="I857">
        <v>1235</v>
      </c>
      <c r="J857">
        <v>1730</v>
      </c>
      <c r="K857">
        <v>1</v>
      </c>
      <c r="L857">
        <v>-2</v>
      </c>
      <c r="M857">
        <v>-258</v>
      </c>
      <c r="N857">
        <v>111</v>
      </c>
      <c r="O857">
        <v>824</v>
      </c>
      <c r="P857">
        <v>164</v>
      </c>
      <c r="Q857">
        <v>1127</v>
      </c>
      <c r="R857">
        <v>-5</v>
      </c>
      <c r="S857">
        <v>462</v>
      </c>
      <c r="T857">
        <v>-84</v>
      </c>
      <c r="U857">
        <v>874</v>
      </c>
      <c r="V857">
        <v>159</v>
      </c>
      <c r="W857">
        <v>-650</v>
      </c>
      <c r="X857">
        <v>-322</v>
      </c>
      <c r="Y857">
        <v>25</v>
      </c>
      <c r="Z857">
        <v>482</v>
      </c>
      <c r="AH857" t="s">
        <v>577</v>
      </c>
    </row>
    <row r="858" spans="1:34" x14ac:dyDescent="0.25">
      <c r="A858" t="s">
        <v>1325</v>
      </c>
      <c r="B858" t="s">
        <v>1974</v>
      </c>
      <c r="D858" t="s">
        <v>1975</v>
      </c>
      <c r="E858">
        <v>34.5</v>
      </c>
      <c r="F858">
        <v>34.5</v>
      </c>
      <c r="G858">
        <v>10000</v>
      </c>
      <c r="H858">
        <v>-5638</v>
      </c>
      <c r="I858">
        <v>-2959</v>
      </c>
      <c r="J858">
        <v>-3784</v>
      </c>
      <c r="K858">
        <v>-4527</v>
      </c>
      <c r="L858">
        <v>-4825</v>
      </c>
      <c r="M858">
        <v>-5281</v>
      </c>
      <c r="N858">
        <v>-1824</v>
      </c>
      <c r="O858">
        <v>-2233</v>
      </c>
      <c r="P858">
        <v>-2552</v>
      </c>
      <c r="Q858">
        <v>-1811</v>
      </c>
      <c r="R858">
        <v>-1612</v>
      </c>
      <c r="S858">
        <v>-1542</v>
      </c>
      <c r="T858">
        <v>-1580</v>
      </c>
      <c r="U858">
        <v>-1503</v>
      </c>
      <c r="V858">
        <v>-1015</v>
      </c>
      <c r="W858">
        <v>-5480</v>
      </c>
      <c r="X858">
        <v>-1059</v>
      </c>
      <c r="Y858">
        <v>-1363</v>
      </c>
      <c r="Z858">
        <v>-1411</v>
      </c>
      <c r="AH858" t="s">
        <v>577</v>
      </c>
    </row>
    <row r="859" spans="1:34" x14ac:dyDescent="0.25">
      <c r="A859" t="s">
        <v>690</v>
      </c>
      <c r="B859" t="s">
        <v>1976</v>
      </c>
      <c r="D859" t="s">
        <v>1977</v>
      </c>
      <c r="E859">
        <v>34.5</v>
      </c>
      <c r="F859">
        <v>34.5</v>
      </c>
      <c r="G859">
        <v>8000</v>
      </c>
      <c r="H859">
        <v>882</v>
      </c>
      <c r="I859">
        <v>4</v>
      </c>
      <c r="J859">
        <v>1445</v>
      </c>
      <c r="K859">
        <v>1185</v>
      </c>
      <c r="L859">
        <v>670</v>
      </c>
      <c r="M859">
        <v>223</v>
      </c>
      <c r="N859">
        <v>1265</v>
      </c>
      <c r="O859">
        <v>69</v>
      </c>
      <c r="P859">
        <v>1341</v>
      </c>
      <c r="Q859">
        <v>2</v>
      </c>
      <c r="R859">
        <v>470</v>
      </c>
      <c r="S859">
        <v>602</v>
      </c>
      <c r="T859">
        <v>868</v>
      </c>
      <c r="U859">
        <v>380</v>
      </c>
      <c r="V859">
        <v>1370</v>
      </c>
      <c r="W859">
        <v>843</v>
      </c>
      <c r="X859">
        <v>747</v>
      </c>
      <c r="Y859">
        <v>1247</v>
      </c>
      <c r="Z859">
        <v>312</v>
      </c>
      <c r="AH859" t="s">
        <v>577</v>
      </c>
    </row>
    <row r="860" spans="1:34" x14ac:dyDescent="0.25">
      <c r="A860" t="s">
        <v>1978</v>
      </c>
      <c r="B860" t="s">
        <v>1979</v>
      </c>
      <c r="D860" t="s">
        <v>1980</v>
      </c>
      <c r="E860">
        <v>13.8</v>
      </c>
      <c r="F860">
        <v>13.8</v>
      </c>
      <c r="G860">
        <v>8000</v>
      </c>
      <c r="AH860" t="s">
        <v>577</v>
      </c>
    </row>
    <row r="861" spans="1:34" x14ac:dyDescent="0.25">
      <c r="A861" t="s">
        <v>289</v>
      </c>
      <c r="B861" t="s">
        <v>1981</v>
      </c>
      <c r="D861" t="s">
        <v>1982</v>
      </c>
      <c r="E861">
        <v>34.5</v>
      </c>
      <c r="F861">
        <v>34.5</v>
      </c>
      <c r="G861">
        <v>20000</v>
      </c>
      <c r="H861">
        <v>-906</v>
      </c>
      <c r="I861">
        <v>-513</v>
      </c>
      <c r="J861">
        <v>-1968</v>
      </c>
      <c r="K861">
        <v>-2231</v>
      </c>
      <c r="L861">
        <v>-1042</v>
      </c>
      <c r="M861">
        <v>-1000</v>
      </c>
      <c r="N861">
        <v>-820</v>
      </c>
      <c r="O861">
        <v>-1</v>
      </c>
      <c r="P861">
        <v>-1218</v>
      </c>
      <c r="Q861">
        <v>-1112</v>
      </c>
      <c r="R861">
        <v>-655</v>
      </c>
      <c r="S861">
        <v>-428</v>
      </c>
      <c r="T861">
        <v>-301</v>
      </c>
      <c r="U861">
        <v>125</v>
      </c>
      <c r="V861">
        <v>108</v>
      </c>
      <c r="W861">
        <v>-669</v>
      </c>
      <c r="X861">
        <v>-729</v>
      </c>
      <c r="Y861">
        <v>-227</v>
      </c>
      <c r="Z861">
        <v>-534</v>
      </c>
      <c r="AH861" t="s">
        <v>577</v>
      </c>
    </row>
    <row r="862" spans="1:34" x14ac:dyDescent="0.25">
      <c r="A862" t="s">
        <v>289</v>
      </c>
      <c r="B862" t="s">
        <v>1983</v>
      </c>
      <c r="D862" t="s">
        <v>1984</v>
      </c>
      <c r="E862">
        <v>34.5</v>
      </c>
      <c r="F862">
        <v>34.5</v>
      </c>
      <c r="G862">
        <v>20000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</v>
      </c>
      <c r="N862">
        <v>3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H862" t="s">
        <v>577</v>
      </c>
    </row>
    <row r="863" spans="1:34" x14ac:dyDescent="0.25">
      <c r="A863" t="s">
        <v>1985</v>
      </c>
      <c r="B863" t="s">
        <v>1986</v>
      </c>
      <c r="D863" t="s">
        <v>1987</v>
      </c>
      <c r="E863">
        <v>13.8</v>
      </c>
      <c r="F863">
        <v>13.8</v>
      </c>
      <c r="G863">
        <v>8000</v>
      </c>
      <c r="AH863" t="s">
        <v>577</v>
      </c>
    </row>
    <row r="864" spans="1:34" x14ac:dyDescent="0.25">
      <c r="A864" t="s">
        <v>1988</v>
      </c>
      <c r="B864" t="s">
        <v>1989</v>
      </c>
      <c r="D864" t="s">
        <v>1990</v>
      </c>
      <c r="E864">
        <v>13.8</v>
      </c>
      <c r="F864">
        <v>13.8</v>
      </c>
      <c r="G864">
        <v>12000</v>
      </c>
      <c r="AH864" t="s">
        <v>577</v>
      </c>
    </row>
    <row r="865" spans="1:34" x14ac:dyDescent="0.25">
      <c r="A865" t="s">
        <v>1383</v>
      </c>
      <c r="B865" t="s">
        <v>1991</v>
      </c>
      <c r="D865" t="s">
        <v>1992</v>
      </c>
      <c r="E865">
        <v>13.8</v>
      </c>
      <c r="F865">
        <v>13.8</v>
      </c>
      <c r="G865">
        <v>12000</v>
      </c>
      <c r="H865">
        <v>1670</v>
      </c>
      <c r="I865">
        <v>387</v>
      </c>
      <c r="J865">
        <v>1447</v>
      </c>
      <c r="K865">
        <v>1249</v>
      </c>
      <c r="L865">
        <v>1219</v>
      </c>
      <c r="M865">
        <v>971</v>
      </c>
      <c r="N865">
        <v>1181</v>
      </c>
      <c r="O865">
        <v>908</v>
      </c>
      <c r="P865">
        <v>1546</v>
      </c>
      <c r="Q865">
        <v>1411</v>
      </c>
      <c r="R865">
        <v>1119</v>
      </c>
      <c r="S865">
        <v>703</v>
      </c>
      <c r="T865">
        <v>635</v>
      </c>
      <c r="U865">
        <v>687</v>
      </c>
      <c r="V865">
        <v>773</v>
      </c>
      <c r="W865">
        <v>659</v>
      </c>
      <c r="X865">
        <v>562</v>
      </c>
      <c r="Y865">
        <v>834</v>
      </c>
      <c r="Z865">
        <v>425</v>
      </c>
      <c r="AH865" t="s">
        <v>577</v>
      </c>
    </row>
    <row r="866" spans="1:34" x14ac:dyDescent="0.25">
      <c r="A866" t="s">
        <v>1383</v>
      </c>
      <c r="B866" t="s">
        <v>1993</v>
      </c>
      <c r="D866" t="s">
        <v>1994</v>
      </c>
      <c r="E866">
        <v>13.8</v>
      </c>
      <c r="F866">
        <v>13.8</v>
      </c>
      <c r="G866">
        <v>12000</v>
      </c>
      <c r="H866">
        <v>457</v>
      </c>
      <c r="I866">
        <v>147</v>
      </c>
      <c r="J866">
        <v>240</v>
      </c>
      <c r="K866">
        <v>134</v>
      </c>
      <c r="L866">
        <v>92</v>
      </c>
      <c r="M866">
        <v>-110</v>
      </c>
      <c r="N866">
        <v>-8</v>
      </c>
      <c r="O866">
        <v>338</v>
      </c>
      <c r="P866">
        <v>242</v>
      </c>
      <c r="Q866">
        <v>45</v>
      </c>
      <c r="R866">
        <v>56</v>
      </c>
      <c r="S866">
        <v>-34</v>
      </c>
      <c r="T866">
        <v>-84</v>
      </c>
      <c r="U866">
        <v>-69</v>
      </c>
      <c r="V866">
        <v>-7</v>
      </c>
      <c r="W866">
        <v>-113</v>
      </c>
      <c r="X866">
        <v>-684</v>
      </c>
      <c r="Y866">
        <v>-462</v>
      </c>
      <c r="Z866">
        <v>-727</v>
      </c>
      <c r="AH866" t="s">
        <v>577</v>
      </c>
    </row>
    <row r="867" spans="1:34" x14ac:dyDescent="0.25">
      <c r="A867" t="s">
        <v>1383</v>
      </c>
      <c r="B867" t="s">
        <v>1995</v>
      </c>
      <c r="D867" t="s">
        <v>1996</v>
      </c>
      <c r="E867">
        <v>13.8</v>
      </c>
      <c r="F867">
        <v>13.8</v>
      </c>
      <c r="G867">
        <v>12000</v>
      </c>
      <c r="H867">
        <v>-49</v>
      </c>
      <c r="I867">
        <v>-44</v>
      </c>
      <c r="J867">
        <v>-65</v>
      </c>
      <c r="K867">
        <v>-91</v>
      </c>
      <c r="L867">
        <v>-124</v>
      </c>
      <c r="M867">
        <v>-245</v>
      </c>
      <c r="N867">
        <v>-136</v>
      </c>
      <c r="O867">
        <v>-50</v>
      </c>
      <c r="P867">
        <v>-145</v>
      </c>
      <c r="Q867">
        <v>-231</v>
      </c>
      <c r="R867">
        <v>-240</v>
      </c>
      <c r="S867">
        <v>-195</v>
      </c>
      <c r="T867">
        <v>-426</v>
      </c>
      <c r="U867">
        <v>-488</v>
      </c>
      <c r="V867">
        <v>-641</v>
      </c>
      <c r="W867">
        <v>-689</v>
      </c>
      <c r="X867">
        <v>-1059</v>
      </c>
      <c r="Y867">
        <v>-863</v>
      </c>
      <c r="Z867">
        <v>-1042</v>
      </c>
      <c r="AH867" t="s">
        <v>577</v>
      </c>
    </row>
    <row r="868" spans="1:34" x14ac:dyDescent="0.25">
      <c r="A868" t="s">
        <v>1667</v>
      </c>
      <c r="B868" t="s">
        <v>1997</v>
      </c>
      <c r="D868" t="s">
        <v>1998</v>
      </c>
      <c r="E868">
        <v>13.8</v>
      </c>
      <c r="F868">
        <v>13.8</v>
      </c>
      <c r="G868">
        <v>12000</v>
      </c>
      <c r="H868">
        <v>1258</v>
      </c>
      <c r="I868">
        <v>1105</v>
      </c>
      <c r="J868">
        <v>1518</v>
      </c>
      <c r="K868">
        <v>402</v>
      </c>
      <c r="L868">
        <v>1140</v>
      </c>
      <c r="M868">
        <v>593</v>
      </c>
      <c r="N868">
        <v>1091</v>
      </c>
      <c r="O868">
        <v>1200</v>
      </c>
      <c r="P868">
        <v>1369</v>
      </c>
      <c r="Q868">
        <v>1332</v>
      </c>
      <c r="R868">
        <v>1328</v>
      </c>
      <c r="S868">
        <v>1098</v>
      </c>
      <c r="T868">
        <v>1141</v>
      </c>
      <c r="U868">
        <v>942</v>
      </c>
      <c r="V868">
        <v>875</v>
      </c>
      <c r="W868">
        <v>1027</v>
      </c>
      <c r="X868">
        <v>314</v>
      </c>
      <c r="Y868">
        <v>896</v>
      </c>
      <c r="Z868">
        <v>261</v>
      </c>
      <c r="AH868" t="s">
        <v>577</v>
      </c>
    </row>
    <row r="869" spans="1:34" x14ac:dyDescent="0.25">
      <c r="A869" t="s">
        <v>1667</v>
      </c>
      <c r="B869" t="s">
        <v>1999</v>
      </c>
      <c r="D869" t="s">
        <v>2000</v>
      </c>
      <c r="E869">
        <v>13.8</v>
      </c>
      <c r="F869">
        <v>13.8</v>
      </c>
      <c r="G869">
        <v>12000</v>
      </c>
      <c r="H869">
        <v>-213</v>
      </c>
      <c r="I869">
        <v>43</v>
      </c>
      <c r="J869">
        <v>653</v>
      </c>
      <c r="K869">
        <v>-729</v>
      </c>
      <c r="L869">
        <v>-627</v>
      </c>
      <c r="M869">
        <v>-271</v>
      </c>
      <c r="N869">
        <v>-598</v>
      </c>
      <c r="O869">
        <v>-84</v>
      </c>
      <c r="P869">
        <v>247</v>
      </c>
      <c r="Q869">
        <v>-352</v>
      </c>
      <c r="R869">
        <v>-454</v>
      </c>
      <c r="S869">
        <v>-798</v>
      </c>
      <c r="T869">
        <v>-666</v>
      </c>
      <c r="U869">
        <v>-787</v>
      </c>
      <c r="V869">
        <v>-521</v>
      </c>
      <c r="W869">
        <v>0</v>
      </c>
      <c r="X869">
        <v>0</v>
      </c>
      <c r="Y869">
        <v>0</v>
      </c>
      <c r="Z869">
        <v>0</v>
      </c>
      <c r="AH869" t="s">
        <v>577</v>
      </c>
    </row>
    <row r="870" spans="1:34" x14ac:dyDescent="0.25">
      <c r="A870" t="s">
        <v>1667</v>
      </c>
      <c r="B870" t="s">
        <v>2001</v>
      </c>
      <c r="D870" t="s">
        <v>2002</v>
      </c>
      <c r="E870">
        <v>13.8</v>
      </c>
      <c r="F870">
        <v>13.8</v>
      </c>
      <c r="G870">
        <v>12000</v>
      </c>
      <c r="H870">
        <v>313</v>
      </c>
      <c r="I870">
        <v>352</v>
      </c>
      <c r="J870">
        <v>-285</v>
      </c>
      <c r="K870">
        <v>162</v>
      </c>
      <c r="L870">
        <v>248</v>
      </c>
      <c r="M870">
        <v>329</v>
      </c>
      <c r="N870">
        <v>520</v>
      </c>
      <c r="O870">
        <v>188</v>
      </c>
      <c r="P870">
        <v>-335</v>
      </c>
      <c r="Q870">
        <v>-64</v>
      </c>
      <c r="R870">
        <v>-40</v>
      </c>
      <c r="S870">
        <v>-380</v>
      </c>
      <c r="T870">
        <v>37</v>
      </c>
      <c r="U870">
        <v>308</v>
      </c>
      <c r="V870">
        <v>-336</v>
      </c>
      <c r="W870">
        <v>-120</v>
      </c>
      <c r="X870">
        <v>-459</v>
      </c>
      <c r="Y870">
        <v>-406</v>
      </c>
      <c r="Z870">
        <v>-1130</v>
      </c>
      <c r="AH870" t="s">
        <v>577</v>
      </c>
    </row>
    <row r="871" spans="1:34" x14ac:dyDescent="0.25">
      <c r="A871" t="s">
        <v>1449</v>
      </c>
      <c r="B871" t="s">
        <v>2003</v>
      </c>
      <c r="D871" t="s">
        <v>2004</v>
      </c>
      <c r="E871">
        <v>138</v>
      </c>
      <c r="F871">
        <v>34.5</v>
      </c>
      <c r="G871">
        <v>10000</v>
      </c>
      <c r="H871">
        <v>-1636</v>
      </c>
      <c r="I871">
        <v>-690</v>
      </c>
      <c r="J871">
        <v>-2057</v>
      </c>
      <c r="K871">
        <v>-2771</v>
      </c>
      <c r="L871">
        <v>-2739</v>
      </c>
      <c r="M871">
        <v>-2087</v>
      </c>
      <c r="N871">
        <v>-990</v>
      </c>
      <c r="O871">
        <v>-2303</v>
      </c>
      <c r="P871">
        <v>-2876</v>
      </c>
      <c r="Q871">
        <v>-4171</v>
      </c>
      <c r="R871">
        <v>-4712</v>
      </c>
      <c r="S871">
        <v>-5085</v>
      </c>
      <c r="T871">
        <v>-4100</v>
      </c>
      <c r="U871">
        <v>-2662</v>
      </c>
      <c r="V871">
        <v>-4906</v>
      </c>
      <c r="W871">
        <v>-4356</v>
      </c>
      <c r="X871">
        <v>-9363</v>
      </c>
      <c r="Y871">
        <v>-5879</v>
      </c>
      <c r="Z871">
        <v>-10068</v>
      </c>
      <c r="AH871" t="s">
        <v>577</v>
      </c>
    </row>
    <row r="872" spans="1:34" x14ac:dyDescent="0.25">
      <c r="A872" t="s">
        <v>34</v>
      </c>
      <c r="B872" t="s">
        <v>2005</v>
      </c>
      <c r="D872" t="s">
        <v>2006</v>
      </c>
      <c r="E872">
        <v>138</v>
      </c>
      <c r="F872">
        <v>34.5</v>
      </c>
      <c r="G872">
        <v>5000</v>
      </c>
      <c r="H872">
        <v>0</v>
      </c>
      <c r="I872">
        <v>0</v>
      </c>
      <c r="J872">
        <v>0</v>
      </c>
      <c r="K872">
        <v>735</v>
      </c>
      <c r="L872">
        <v>288</v>
      </c>
      <c r="M872">
        <v>63</v>
      </c>
      <c r="N872">
        <v>169</v>
      </c>
      <c r="O872">
        <v>105</v>
      </c>
      <c r="P872">
        <v>1170</v>
      </c>
      <c r="Q872">
        <v>1063</v>
      </c>
      <c r="R872">
        <v>1302</v>
      </c>
      <c r="S872">
        <v>62</v>
      </c>
      <c r="T872">
        <v>934</v>
      </c>
      <c r="U872">
        <v>767</v>
      </c>
      <c r="V872">
        <v>443</v>
      </c>
      <c r="W872">
        <v>883</v>
      </c>
      <c r="X872">
        <v>68</v>
      </c>
      <c r="Y872">
        <v>357</v>
      </c>
      <c r="Z872">
        <v>-174</v>
      </c>
      <c r="AH872" t="s">
        <v>577</v>
      </c>
    </row>
    <row r="873" spans="1:34" x14ac:dyDescent="0.25">
      <c r="A873" t="s">
        <v>2007</v>
      </c>
      <c r="B873" t="s">
        <v>2007</v>
      </c>
      <c r="C873">
        <v>46562</v>
      </c>
      <c r="D873" t="s">
        <v>2008</v>
      </c>
      <c r="E873">
        <v>138</v>
      </c>
      <c r="F873">
        <v>34.5</v>
      </c>
      <c r="G873">
        <v>15000</v>
      </c>
      <c r="AH873" t="s">
        <v>37</v>
      </c>
    </row>
    <row r="874" spans="1:34" x14ac:dyDescent="0.25">
      <c r="A874" t="s">
        <v>2007</v>
      </c>
      <c r="B874" t="s">
        <v>2007</v>
      </c>
      <c r="D874" t="s">
        <v>2009</v>
      </c>
      <c r="E874">
        <v>138</v>
      </c>
      <c r="F874">
        <v>34.5</v>
      </c>
      <c r="G874">
        <v>15000</v>
      </c>
      <c r="AH874" t="s">
        <v>577</v>
      </c>
    </row>
    <row r="875" spans="1:34" x14ac:dyDescent="0.25">
      <c r="A875" t="s">
        <v>2007</v>
      </c>
      <c r="B875" t="s">
        <v>2007</v>
      </c>
      <c r="D875" t="s">
        <v>2010</v>
      </c>
      <c r="E875">
        <v>138</v>
      </c>
      <c r="F875">
        <v>34.5</v>
      </c>
      <c r="G875">
        <v>10000</v>
      </c>
      <c r="AH875" t="s">
        <v>577</v>
      </c>
    </row>
    <row r="876" spans="1:34" x14ac:dyDescent="0.25">
      <c r="A876" t="s">
        <v>2007</v>
      </c>
      <c r="B876" t="s">
        <v>2007</v>
      </c>
      <c r="D876" t="s">
        <v>2011</v>
      </c>
      <c r="E876">
        <v>138</v>
      </c>
      <c r="F876">
        <v>34.5</v>
      </c>
      <c r="G876">
        <v>10000</v>
      </c>
      <c r="AH876" t="s">
        <v>577</v>
      </c>
    </row>
    <row r="877" spans="1:34" x14ac:dyDescent="0.25">
      <c r="A877" t="s">
        <v>2007</v>
      </c>
      <c r="B877" t="s">
        <v>2007</v>
      </c>
      <c r="D877" t="s">
        <v>2012</v>
      </c>
      <c r="E877">
        <v>138</v>
      </c>
      <c r="F877">
        <v>34.5</v>
      </c>
      <c r="G877">
        <v>10000</v>
      </c>
      <c r="AH877" t="s">
        <v>577</v>
      </c>
    </row>
    <row r="878" spans="1:34" x14ac:dyDescent="0.25">
      <c r="A878" t="s">
        <v>2007</v>
      </c>
      <c r="B878" t="s">
        <v>2007</v>
      </c>
      <c r="D878" t="s">
        <v>2013</v>
      </c>
      <c r="E878">
        <v>138</v>
      </c>
      <c r="F878">
        <v>34.5</v>
      </c>
      <c r="G878">
        <v>10000</v>
      </c>
      <c r="AH878" t="s">
        <v>577</v>
      </c>
    </row>
    <row r="879" spans="1:34" x14ac:dyDescent="0.25">
      <c r="A879" t="s">
        <v>2007</v>
      </c>
      <c r="B879" t="s">
        <v>2007</v>
      </c>
      <c r="D879" t="s">
        <v>2014</v>
      </c>
      <c r="E879">
        <v>138</v>
      </c>
      <c r="F879">
        <v>34.5</v>
      </c>
      <c r="G879">
        <v>10000</v>
      </c>
      <c r="AH879" t="s">
        <v>577</v>
      </c>
    </row>
    <row r="880" spans="1:34" x14ac:dyDescent="0.25">
      <c r="A880" t="s">
        <v>2015</v>
      </c>
      <c r="B880" t="s">
        <v>2015</v>
      </c>
      <c r="D880" t="s">
        <v>2016</v>
      </c>
      <c r="E880">
        <v>138</v>
      </c>
      <c r="F880">
        <v>34.5</v>
      </c>
      <c r="G880">
        <v>10000</v>
      </c>
      <c r="H880">
        <v>91</v>
      </c>
      <c r="I880">
        <v>431</v>
      </c>
      <c r="J880">
        <v>28</v>
      </c>
      <c r="K880">
        <v>80</v>
      </c>
      <c r="L880">
        <v>101</v>
      </c>
      <c r="M880">
        <v>184</v>
      </c>
      <c r="N880">
        <v>209</v>
      </c>
      <c r="O880">
        <v>137</v>
      </c>
      <c r="P880">
        <v>30</v>
      </c>
      <c r="Q880">
        <v>144</v>
      </c>
      <c r="R880">
        <v>152</v>
      </c>
      <c r="S880">
        <v>-49</v>
      </c>
      <c r="T880">
        <v>114</v>
      </c>
      <c r="U880">
        <v>250</v>
      </c>
      <c r="V880">
        <v>187</v>
      </c>
      <c r="W880">
        <v>68</v>
      </c>
      <c r="X880">
        <v>170</v>
      </c>
      <c r="Y880">
        <v>331</v>
      </c>
      <c r="Z880">
        <v>8</v>
      </c>
      <c r="AH880" t="s">
        <v>577</v>
      </c>
    </row>
    <row r="881" spans="1:34" x14ac:dyDescent="0.25">
      <c r="A881" t="s">
        <v>2015</v>
      </c>
      <c r="B881" t="s">
        <v>2015</v>
      </c>
      <c r="D881" t="s">
        <v>2017</v>
      </c>
      <c r="E881">
        <v>138</v>
      </c>
      <c r="F881">
        <v>34.5</v>
      </c>
      <c r="G881">
        <v>8000</v>
      </c>
      <c r="H881">
        <v>2</v>
      </c>
      <c r="I881">
        <v>2</v>
      </c>
      <c r="J881">
        <v>2</v>
      </c>
      <c r="K881">
        <v>1512</v>
      </c>
      <c r="L881">
        <v>1728</v>
      </c>
      <c r="M881">
        <v>36</v>
      </c>
      <c r="N881">
        <v>938</v>
      </c>
      <c r="O881">
        <v>532</v>
      </c>
      <c r="P881">
        <v>237</v>
      </c>
      <c r="Q881">
        <v>76</v>
      </c>
      <c r="R881">
        <v>109</v>
      </c>
      <c r="S881">
        <v>33</v>
      </c>
      <c r="T881">
        <v>1674</v>
      </c>
      <c r="U881">
        <v>8</v>
      </c>
      <c r="V881">
        <v>2</v>
      </c>
      <c r="W881">
        <v>3</v>
      </c>
      <c r="X881">
        <v>974</v>
      </c>
      <c r="Y881">
        <v>3</v>
      </c>
      <c r="Z881">
        <v>1</v>
      </c>
      <c r="AH881" t="s">
        <v>577</v>
      </c>
    </row>
    <row r="882" spans="1:34" x14ac:dyDescent="0.25">
      <c r="A882" t="s">
        <v>2015</v>
      </c>
      <c r="B882" t="s">
        <v>2015</v>
      </c>
      <c r="D882" t="s">
        <v>2018</v>
      </c>
      <c r="E882">
        <v>138</v>
      </c>
      <c r="F882">
        <v>34.5</v>
      </c>
      <c r="G882">
        <v>10000</v>
      </c>
      <c r="H882">
        <v>-741</v>
      </c>
      <c r="I882">
        <v>-604</v>
      </c>
      <c r="J882">
        <v>-773</v>
      </c>
      <c r="K882">
        <v>-765</v>
      </c>
      <c r="L882">
        <v>-789</v>
      </c>
      <c r="M882">
        <v>-793</v>
      </c>
      <c r="N882">
        <v>-800</v>
      </c>
      <c r="O882">
        <v>-872</v>
      </c>
      <c r="P882">
        <v>-845</v>
      </c>
      <c r="Q882">
        <v>-1499</v>
      </c>
      <c r="R882">
        <v>-1413</v>
      </c>
      <c r="S882">
        <v>-1466</v>
      </c>
      <c r="T882">
        <v>-1374</v>
      </c>
      <c r="U882">
        <v>-1399</v>
      </c>
      <c r="V882">
        <v>-1410</v>
      </c>
      <c r="W882">
        <v>-1405</v>
      </c>
      <c r="X882">
        <v>-1463</v>
      </c>
      <c r="Y882">
        <v>-1468</v>
      </c>
      <c r="Z882">
        <v>-1427</v>
      </c>
      <c r="AH882" t="s">
        <v>577</v>
      </c>
    </row>
    <row r="883" spans="1:34" x14ac:dyDescent="0.25">
      <c r="B883" t="s">
        <v>2019</v>
      </c>
      <c r="D883" t="s">
        <v>2020</v>
      </c>
      <c r="E883">
        <v>138</v>
      </c>
      <c r="F883">
        <v>138</v>
      </c>
      <c r="G883">
        <v>70000</v>
      </c>
      <c r="H883">
        <v>-15621</v>
      </c>
      <c r="I883">
        <v>-14557</v>
      </c>
      <c r="J883">
        <v>-15129</v>
      </c>
      <c r="K883">
        <v>-16194</v>
      </c>
      <c r="L883">
        <v>-13789</v>
      </c>
      <c r="M883">
        <v>-12068</v>
      </c>
      <c r="N883">
        <v>-9127</v>
      </c>
      <c r="O883">
        <v>-7967</v>
      </c>
      <c r="P883">
        <v>-8615</v>
      </c>
      <c r="Q883">
        <v>-11161</v>
      </c>
      <c r="R883">
        <v>-10217</v>
      </c>
      <c r="S883">
        <v>-10848</v>
      </c>
      <c r="T883">
        <v>-14270</v>
      </c>
      <c r="U883">
        <v>-14640</v>
      </c>
      <c r="V883">
        <v>-14531</v>
      </c>
      <c r="W883">
        <v>-23684</v>
      </c>
      <c r="X883">
        <v>-18911</v>
      </c>
      <c r="Y883">
        <v>-16460</v>
      </c>
      <c r="Z883">
        <v>-23622</v>
      </c>
      <c r="AH883" t="s">
        <v>577</v>
      </c>
    </row>
    <row r="884" spans="1:34" x14ac:dyDescent="0.25">
      <c r="B884" t="s">
        <v>2021</v>
      </c>
      <c r="D884" t="s">
        <v>2022</v>
      </c>
      <c r="E884">
        <v>138</v>
      </c>
      <c r="F884">
        <v>138</v>
      </c>
      <c r="G884">
        <v>70000</v>
      </c>
      <c r="H884">
        <v>2070</v>
      </c>
      <c r="I884">
        <v>2838</v>
      </c>
      <c r="J884">
        <v>-8300</v>
      </c>
      <c r="K884">
        <v>2711</v>
      </c>
      <c r="L884">
        <v>-6099</v>
      </c>
      <c r="M884">
        <v>-5548</v>
      </c>
      <c r="N884">
        <v>-5085</v>
      </c>
      <c r="O884">
        <v>-6965</v>
      </c>
      <c r="P884">
        <v>-24234</v>
      </c>
      <c r="Q884">
        <v>-6584</v>
      </c>
      <c r="R884">
        <v>-6745</v>
      </c>
      <c r="S884">
        <v>-5522</v>
      </c>
      <c r="T884">
        <v>-3914</v>
      </c>
      <c r="U884">
        <v>3742</v>
      </c>
      <c r="V884">
        <v>-9817</v>
      </c>
      <c r="W884">
        <v>-4948</v>
      </c>
      <c r="X884">
        <v>-4189</v>
      </c>
      <c r="Y884">
        <v>-6522</v>
      </c>
      <c r="Z884">
        <v>-8718</v>
      </c>
      <c r="AH884" t="s">
        <v>577</v>
      </c>
    </row>
    <row r="885" spans="1:34" x14ac:dyDescent="0.25">
      <c r="B885" t="s">
        <v>2023</v>
      </c>
      <c r="D885" t="s">
        <v>2022</v>
      </c>
      <c r="E885">
        <v>138</v>
      </c>
      <c r="F885">
        <v>138</v>
      </c>
      <c r="G885">
        <v>70000</v>
      </c>
      <c r="AH885" t="s">
        <v>577</v>
      </c>
    </row>
    <row r="886" spans="1:34" x14ac:dyDescent="0.25">
      <c r="B886" t="s">
        <v>2024</v>
      </c>
      <c r="D886" t="s">
        <v>2025</v>
      </c>
      <c r="E886">
        <v>138</v>
      </c>
      <c r="F886">
        <v>138</v>
      </c>
      <c r="G886">
        <v>70000</v>
      </c>
      <c r="H886">
        <v>-10035</v>
      </c>
      <c r="I886">
        <v>-10339</v>
      </c>
      <c r="J886">
        <v>-8694</v>
      </c>
      <c r="K886">
        <v>-10539</v>
      </c>
      <c r="L886">
        <v>-9096</v>
      </c>
      <c r="M886">
        <v>-5089</v>
      </c>
      <c r="N886">
        <v>-3141</v>
      </c>
      <c r="O886">
        <v>-2299</v>
      </c>
      <c r="P886">
        <v>-8892</v>
      </c>
      <c r="Q886">
        <v>-7592</v>
      </c>
      <c r="R886">
        <v>-5854</v>
      </c>
      <c r="S886">
        <v>-7200</v>
      </c>
      <c r="T886">
        <v>-5247</v>
      </c>
      <c r="U886">
        <v>-9951</v>
      </c>
      <c r="V886">
        <v>-10237</v>
      </c>
      <c r="W886">
        <v>-15485</v>
      </c>
      <c r="X886">
        <v>-13363</v>
      </c>
      <c r="Y886">
        <v>-8302</v>
      </c>
      <c r="Z886">
        <v>-9773</v>
      </c>
      <c r="AH886" t="s">
        <v>577</v>
      </c>
    </row>
    <row r="887" spans="1:34" x14ac:dyDescent="0.25">
      <c r="B887" t="s">
        <v>2026</v>
      </c>
      <c r="D887" t="s">
        <v>2027</v>
      </c>
      <c r="E887">
        <v>138</v>
      </c>
      <c r="F887">
        <v>138</v>
      </c>
      <c r="G887">
        <v>70000</v>
      </c>
      <c r="H887">
        <v>-14646</v>
      </c>
      <c r="I887">
        <v>-19338</v>
      </c>
      <c r="J887">
        <v>-28873</v>
      </c>
      <c r="K887">
        <v>-23485</v>
      </c>
      <c r="L887">
        <v>-26247</v>
      </c>
      <c r="M887">
        <v>-24228</v>
      </c>
      <c r="N887">
        <v>-28654</v>
      </c>
      <c r="O887">
        <v>-33538</v>
      </c>
      <c r="P887">
        <v>-50950</v>
      </c>
      <c r="Q887">
        <v>-39733</v>
      </c>
      <c r="R887">
        <v>-36142</v>
      </c>
      <c r="S887">
        <v>-36388</v>
      </c>
      <c r="T887">
        <v>-29292</v>
      </c>
      <c r="U887">
        <v>-25105</v>
      </c>
      <c r="V887">
        <v>-36664</v>
      </c>
      <c r="W887">
        <v>-26328</v>
      </c>
      <c r="X887">
        <v>-29841</v>
      </c>
      <c r="Y887">
        <v>-30076</v>
      </c>
      <c r="Z887">
        <v>-33327</v>
      </c>
      <c r="AH887" t="s">
        <v>577</v>
      </c>
    </row>
    <row r="888" spans="1:34" x14ac:dyDescent="0.25">
      <c r="B888" t="s">
        <v>2028</v>
      </c>
      <c r="D888" t="s">
        <v>2029</v>
      </c>
      <c r="E888">
        <v>138</v>
      </c>
      <c r="F888">
        <v>138</v>
      </c>
      <c r="G888">
        <v>70000</v>
      </c>
      <c r="H888">
        <v>-14770</v>
      </c>
      <c r="I888">
        <v>-19252</v>
      </c>
      <c r="J888">
        <v>-28431</v>
      </c>
      <c r="K888">
        <v>-23488</v>
      </c>
      <c r="L888">
        <v>-26232</v>
      </c>
      <c r="M888">
        <v>-24169</v>
      </c>
      <c r="N888">
        <v>-28447</v>
      </c>
      <c r="O888">
        <v>-33351</v>
      </c>
      <c r="P888">
        <v>-50217</v>
      </c>
      <c r="Q888">
        <v>-39613</v>
      </c>
      <c r="R888">
        <v>-35911</v>
      </c>
      <c r="S888">
        <v>-36267</v>
      </c>
      <c r="T888">
        <v>-28333</v>
      </c>
      <c r="U888">
        <v>-24979</v>
      </c>
      <c r="V888">
        <v>-36570</v>
      </c>
      <c r="W888">
        <v>-26182</v>
      </c>
      <c r="X888">
        <v>-29644</v>
      </c>
      <c r="Y888">
        <v>-29896</v>
      </c>
      <c r="Z888">
        <v>-33127</v>
      </c>
      <c r="AH888" t="s">
        <v>577</v>
      </c>
    </row>
    <row r="889" spans="1:34" x14ac:dyDescent="0.25">
      <c r="B889" t="s">
        <v>2030</v>
      </c>
      <c r="D889" t="s">
        <v>2031</v>
      </c>
      <c r="E889">
        <v>138</v>
      </c>
      <c r="F889">
        <v>138</v>
      </c>
      <c r="G889">
        <v>70000</v>
      </c>
      <c r="H889">
        <v>-19312</v>
      </c>
      <c r="I889">
        <v>-14792</v>
      </c>
      <c r="J889">
        <v>-15385</v>
      </c>
      <c r="K889">
        <v>-18133</v>
      </c>
      <c r="L889">
        <v>-12995</v>
      </c>
      <c r="M889">
        <v>-11020</v>
      </c>
      <c r="N889">
        <v>-8700</v>
      </c>
      <c r="O889">
        <v>-7565</v>
      </c>
      <c r="P889">
        <v>-10340</v>
      </c>
      <c r="Q889">
        <v>-10132</v>
      </c>
      <c r="R889">
        <v>-9905</v>
      </c>
      <c r="S889">
        <v>-13253</v>
      </c>
      <c r="T889">
        <v>-14616</v>
      </c>
      <c r="U889">
        <v>-19570</v>
      </c>
      <c r="V889">
        <v>-16300</v>
      </c>
      <c r="W889">
        <v>-27870</v>
      </c>
      <c r="X889">
        <v>-15205</v>
      </c>
      <c r="Y889">
        <v>-8818</v>
      </c>
      <c r="Z889">
        <v>-12775</v>
      </c>
      <c r="AH889" t="s">
        <v>577</v>
      </c>
    </row>
    <row r="890" spans="1:34" x14ac:dyDescent="0.25">
      <c r="B890" t="s">
        <v>2032</v>
      </c>
      <c r="D890" t="s">
        <v>2033</v>
      </c>
      <c r="E890">
        <v>138</v>
      </c>
      <c r="F890">
        <v>138</v>
      </c>
      <c r="G890">
        <v>70000</v>
      </c>
      <c r="H890">
        <v>-19223</v>
      </c>
      <c r="I890">
        <v>-14763</v>
      </c>
      <c r="J890">
        <v>-15309</v>
      </c>
      <c r="K890">
        <v>-18057</v>
      </c>
      <c r="L890">
        <v>-12987</v>
      </c>
      <c r="M890">
        <v>-11062</v>
      </c>
      <c r="N890">
        <v>-8717</v>
      </c>
      <c r="O890">
        <v>-7532</v>
      </c>
      <c r="P890">
        <v>-10301</v>
      </c>
      <c r="Q890">
        <v>-10167</v>
      </c>
      <c r="R890">
        <v>-9935</v>
      </c>
      <c r="S890">
        <v>-13287</v>
      </c>
      <c r="T890">
        <v>-14564</v>
      </c>
      <c r="U890">
        <v>-19573</v>
      </c>
      <c r="V890">
        <v>-16282</v>
      </c>
      <c r="W890">
        <v>-17646</v>
      </c>
      <c r="X890">
        <v>-15228</v>
      </c>
      <c r="Y890">
        <v>-8813</v>
      </c>
      <c r="Z890">
        <v>-12743</v>
      </c>
      <c r="AH890" t="s">
        <v>577</v>
      </c>
    </row>
    <row r="891" spans="1:34" x14ac:dyDescent="0.25">
      <c r="B891" t="s">
        <v>2034</v>
      </c>
      <c r="D891" t="s">
        <v>2035</v>
      </c>
      <c r="E891">
        <v>138</v>
      </c>
      <c r="F891">
        <v>138</v>
      </c>
      <c r="G891">
        <v>70000</v>
      </c>
      <c r="H891">
        <v>11501</v>
      </c>
      <c r="I891">
        <v>4715</v>
      </c>
      <c r="J891">
        <v>-253</v>
      </c>
      <c r="K891">
        <v>9439</v>
      </c>
      <c r="L891">
        <v>3525</v>
      </c>
      <c r="M891">
        <v>3491</v>
      </c>
      <c r="N891">
        <v>3412</v>
      </c>
      <c r="O891">
        <v>1092</v>
      </c>
      <c r="P891">
        <v>4127</v>
      </c>
      <c r="Q891">
        <v>3083</v>
      </c>
      <c r="R891">
        <v>1418</v>
      </c>
      <c r="S891">
        <v>1203</v>
      </c>
      <c r="T891">
        <v>4186</v>
      </c>
      <c r="U891">
        <v>10136</v>
      </c>
      <c r="V891">
        <v>-1755</v>
      </c>
      <c r="W891">
        <v>1176</v>
      </c>
      <c r="X891">
        <v>3910</v>
      </c>
      <c r="Y891">
        <v>2442</v>
      </c>
      <c r="Z891">
        <v>332</v>
      </c>
      <c r="AH891" t="s">
        <v>577</v>
      </c>
    </row>
    <row r="892" spans="1:34" x14ac:dyDescent="0.25">
      <c r="B892" t="s">
        <v>2036</v>
      </c>
      <c r="D892" t="s">
        <v>2035</v>
      </c>
      <c r="E892">
        <v>138</v>
      </c>
      <c r="F892">
        <v>138</v>
      </c>
      <c r="G892">
        <v>70000</v>
      </c>
      <c r="AH892" t="s">
        <v>577</v>
      </c>
    </row>
    <row r="893" spans="1:34" x14ac:dyDescent="0.25">
      <c r="B893" t="s">
        <v>2037</v>
      </c>
      <c r="D893" t="s">
        <v>2038</v>
      </c>
      <c r="E893">
        <v>138</v>
      </c>
      <c r="F893">
        <v>138</v>
      </c>
      <c r="G893">
        <v>70000</v>
      </c>
      <c r="H893">
        <v>-18648</v>
      </c>
      <c r="I893">
        <v>-23385</v>
      </c>
      <c r="J893">
        <v>-37348</v>
      </c>
      <c r="K893">
        <v>-27882</v>
      </c>
      <c r="L893">
        <v>-32217</v>
      </c>
      <c r="M893">
        <v>-21874</v>
      </c>
      <c r="N893">
        <v>-24237</v>
      </c>
      <c r="O893">
        <v>-24854</v>
      </c>
      <c r="P893">
        <v>-28597</v>
      </c>
      <c r="Q893">
        <v>-31185</v>
      </c>
      <c r="R893">
        <v>-26902</v>
      </c>
      <c r="S893">
        <v>-27437</v>
      </c>
      <c r="T893">
        <v>-27203</v>
      </c>
      <c r="U893">
        <v>-31071</v>
      </c>
      <c r="V893">
        <v>-38988</v>
      </c>
      <c r="W893">
        <v>-27772</v>
      </c>
      <c r="X893">
        <v>-26093</v>
      </c>
      <c r="Y893">
        <v>-24813</v>
      </c>
      <c r="Z893">
        <v>-23935</v>
      </c>
      <c r="AH893" t="s">
        <v>577</v>
      </c>
    </row>
    <row r="894" spans="1:34" x14ac:dyDescent="0.25">
      <c r="B894" t="s">
        <v>2039</v>
      </c>
      <c r="D894" t="s">
        <v>2040</v>
      </c>
      <c r="E894">
        <v>138</v>
      </c>
      <c r="F894">
        <v>138</v>
      </c>
      <c r="G894">
        <v>70000</v>
      </c>
      <c r="H894">
        <v>-18694</v>
      </c>
      <c r="I894">
        <v>-23277</v>
      </c>
      <c r="J894">
        <v>-37212</v>
      </c>
      <c r="K894">
        <v>-27812</v>
      </c>
      <c r="L894">
        <v>-32062</v>
      </c>
      <c r="M894">
        <v>-21793</v>
      </c>
      <c r="N894">
        <v>-24182</v>
      </c>
      <c r="O894">
        <v>-24818</v>
      </c>
      <c r="P894">
        <v>-28553</v>
      </c>
      <c r="Q894">
        <v>-29406</v>
      </c>
      <c r="R894">
        <v>-27028</v>
      </c>
      <c r="S894">
        <v>-27532</v>
      </c>
      <c r="T894">
        <v>-27193</v>
      </c>
      <c r="U894">
        <v>-30993</v>
      </c>
      <c r="V894">
        <v>-38962</v>
      </c>
      <c r="W894">
        <v>-27660</v>
      </c>
      <c r="X894">
        <v>-26124</v>
      </c>
      <c r="Y894">
        <v>-24802</v>
      </c>
      <c r="Z894">
        <v>-23914</v>
      </c>
      <c r="AH894" t="s">
        <v>577</v>
      </c>
    </row>
    <row r="895" spans="1:34" x14ac:dyDescent="0.25">
      <c r="B895" t="s">
        <v>2041</v>
      </c>
      <c r="D895" t="s">
        <v>2042</v>
      </c>
      <c r="E895">
        <v>138</v>
      </c>
      <c r="F895">
        <v>138</v>
      </c>
      <c r="G895">
        <v>70000</v>
      </c>
      <c r="H895">
        <v>-27606</v>
      </c>
      <c r="I895">
        <v>-26534</v>
      </c>
      <c r="J895">
        <v>-26729</v>
      </c>
      <c r="K895">
        <v>-26879</v>
      </c>
      <c r="L895">
        <v>-15396</v>
      </c>
      <c r="M895">
        <v>-8195</v>
      </c>
      <c r="N895">
        <v>-8311</v>
      </c>
      <c r="O895">
        <v>-6078</v>
      </c>
      <c r="P895">
        <v>-5591</v>
      </c>
      <c r="Q895">
        <v>-11497</v>
      </c>
      <c r="R895">
        <v>-11701</v>
      </c>
      <c r="S895">
        <v>-21440</v>
      </c>
      <c r="T895">
        <v>-26117</v>
      </c>
      <c r="U895">
        <v>-26677</v>
      </c>
      <c r="V895">
        <v>-26164</v>
      </c>
      <c r="W895">
        <v>-26676</v>
      </c>
      <c r="X895">
        <v>-12372</v>
      </c>
      <c r="Y895">
        <v>-16983</v>
      </c>
      <c r="Z895">
        <v>-7186</v>
      </c>
      <c r="AH895" t="s">
        <v>577</v>
      </c>
    </row>
    <row r="896" spans="1:34" x14ac:dyDescent="0.25">
      <c r="B896" t="s">
        <v>2043</v>
      </c>
      <c r="D896" t="s">
        <v>2044</v>
      </c>
      <c r="E896">
        <v>138</v>
      </c>
      <c r="F896">
        <v>138</v>
      </c>
      <c r="G896">
        <v>70000</v>
      </c>
      <c r="H896">
        <v>-25336</v>
      </c>
      <c r="I896">
        <v>-27241</v>
      </c>
      <c r="J896">
        <v>-27251</v>
      </c>
      <c r="K896">
        <v>-37025</v>
      </c>
      <c r="L896">
        <v>-30668</v>
      </c>
      <c r="M896">
        <v>-26135</v>
      </c>
      <c r="N896">
        <v>-23893</v>
      </c>
      <c r="O896">
        <v>-19919</v>
      </c>
      <c r="P896">
        <v>-26672</v>
      </c>
      <c r="Q896">
        <v>-27912</v>
      </c>
      <c r="R896">
        <v>-28014</v>
      </c>
      <c r="S896">
        <v>-28731</v>
      </c>
      <c r="T896">
        <v>-26037</v>
      </c>
      <c r="U896">
        <v>-25333</v>
      </c>
      <c r="V896">
        <v>-26390</v>
      </c>
      <c r="W896">
        <v>-31016</v>
      </c>
      <c r="X896">
        <v>-25175</v>
      </c>
      <c r="Y896">
        <v>-24273</v>
      </c>
      <c r="Z896">
        <v>-34231</v>
      </c>
      <c r="AH896" t="s">
        <v>577</v>
      </c>
    </row>
    <row r="897" spans="2:34" x14ac:dyDescent="0.25">
      <c r="B897" t="s">
        <v>2045</v>
      </c>
      <c r="D897" t="s">
        <v>2046</v>
      </c>
      <c r="E897">
        <v>138</v>
      </c>
      <c r="F897">
        <v>138</v>
      </c>
      <c r="G897">
        <v>70000</v>
      </c>
      <c r="H897">
        <v>-6303</v>
      </c>
      <c r="I897">
        <v>7886</v>
      </c>
      <c r="J897">
        <v>-26567</v>
      </c>
      <c r="K897">
        <v>5876</v>
      </c>
      <c r="L897">
        <v>-27004</v>
      </c>
      <c r="M897">
        <v>8909</v>
      </c>
      <c r="N897">
        <v>5115</v>
      </c>
      <c r="O897">
        <v>-17913</v>
      </c>
      <c r="P897">
        <v>5826</v>
      </c>
      <c r="Q897">
        <v>499</v>
      </c>
      <c r="R897">
        <v>-8113</v>
      </c>
      <c r="S897">
        <v>-11126</v>
      </c>
      <c r="T897">
        <v>-13112</v>
      </c>
      <c r="U897">
        <v>10560</v>
      </c>
      <c r="V897">
        <v>-30987</v>
      </c>
      <c r="W897">
        <v>-23399</v>
      </c>
      <c r="X897">
        <v>-8825</v>
      </c>
      <c r="Y897">
        <v>-574</v>
      </c>
      <c r="Z897">
        <v>3743</v>
      </c>
      <c r="AH897" t="s">
        <v>577</v>
      </c>
    </row>
    <row r="898" spans="2:34" x14ac:dyDescent="0.25">
      <c r="B898" t="s">
        <v>2047</v>
      </c>
      <c r="D898" t="s">
        <v>2048</v>
      </c>
      <c r="E898">
        <v>138</v>
      </c>
      <c r="F898">
        <v>138</v>
      </c>
      <c r="G898">
        <v>70000</v>
      </c>
      <c r="H898">
        <v>-65173</v>
      </c>
      <c r="I898">
        <v>-76179</v>
      </c>
      <c r="J898">
        <v>-75747</v>
      </c>
      <c r="K898">
        <v>-72278</v>
      </c>
      <c r="L898">
        <v>-71370</v>
      </c>
      <c r="M898">
        <v>-74304</v>
      </c>
      <c r="N898">
        <v>-65019</v>
      </c>
      <c r="O898">
        <v>-59171</v>
      </c>
      <c r="P898">
        <v>-68760</v>
      </c>
      <c r="Q898">
        <v>-71093</v>
      </c>
      <c r="R898">
        <v>-72436</v>
      </c>
      <c r="S898">
        <v>-67547</v>
      </c>
      <c r="T898">
        <v>-67455</v>
      </c>
      <c r="U898">
        <v>-73745</v>
      </c>
      <c r="V898">
        <v>-74648</v>
      </c>
      <c r="W898">
        <v>-67837</v>
      </c>
      <c r="X898">
        <v>-73779</v>
      </c>
      <c r="Y898">
        <v>-76339</v>
      </c>
      <c r="Z898">
        <v>-71996</v>
      </c>
      <c r="AH898" t="s">
        <v>577</v>
      </c>
    </row>
    <row r="899" spans="2:34" x14ac:dyDescent="0.25">
      <c r="B899" t="s">
        <v>2049</v>
      </c>
      <c r="D899" t="s">
        <v>2050</v>
      </c>
      <c r="E899">
        <v>138</v>
      </c>
      <c r="F899">
        <v>138</v>
      </c>
      <c r="G899">
        <v>70000</v>
      </c>
      <c r="H899">
        <v>-16977</v>
      </c>
      <c r="I899">
        <v>-14612</v>
      </c>
      <c r="J899">
        <v>-13880</v>
      </c>
      <c r="K899">
        <v>-16569</v>
      </c>
      <c r="L899">
        <v>-13633</v>
      </c>
      <c r="M899">
        <v>-9493</v>
      </c>
      <c r="N899">
        <v>-6683</v>
      </c>
      <c r="O899">
        <v>-6320</v>
      </c>
      <c r="P899">
        <v>-8745</v>
      </c>
      <c r="Q899">
        <v>-16835</v>
      </c>
      <c r="R899">
        <v>-9084</v>
      </c>
      <c r="S899">
        <v>-10826</v>
      </c>
      <c r="T899">
        <v>-11901</v>
      </c>
      <c r="U899">
        <v>-16392</v>
      </c>
      <c r="V899">
        <v>-14837</v>
      </c>
      <c r="W899">
        <v>-14349</v>
      </c>
      <c r="X899">
        <v>-12439</v>
      </c>
      <c r="Y899">
        <v>-7992</v>
      </c>
      <c r="Z899">
        <v>-9186</v>
      </c>
      <c r="AH899" t="s">
        <v>577</v>
      </c>
    </row>
    <row r="900" spans="2:34" x14ac:dyDescent="0.25">
      <c r="B900" t="s">
        <v>2051</v>
      </c>
      <c r="D900" t="s">
        <v>2052</v>
      </c>
      <c r="E900">
        <v>138</v>
      </c>
      <c r="F900">
        <v>138</v>
      </c>
      <c r="G900">
        <v>70000</v>
      </c>
      <c r="H900">
        <v>-2601</v>
      </c>
      <c r="I900">
        <v>-879</v>
      </c>
      <c r="J900">
        <v>-13522</v>
      </c>
      <c r="K900">
        <v>-6672</v>
      </c>
      <c r="L900">
        <v>-10570</v>
      </c>
      <c r="M900">
        <v>-11170</v>
      </c>
      <c r="N900">
        <v>-13510</v>
      </c>
      <c r="O900">
        <v>-14424</v>
      </c>
      <c r="P900">
        <v>-31721</v>
      </c>
      <c r="Q900">
        <v>-16956</v>
      </c>
      <c r="R900">
        <v>-16426</v>
      </c>
      <c r="S900">
        <v>-14647</v>
      </c>
      <c r="T900">
        <v>-10084</v>
      </c>
      <c r="U900">
        <v>-4650</v>
      </c>
      <c r="V900">
        <v>-16698</v>
      </c>
      <c r="W900">
        <v>-7399</v>
      </c>
      <c r="X900">
        <v>-4555</v>
      </c>
      <c r="Y900">
        <v>126</v>
      </c>
      <c r="Z900">
        <v>0</v>
      </c>
      <c r="AH900" t="s">
        <v>577</v>
      </c>
    </row>
    <row r="901" spans="2:34" x14ac:dyDescent="0.25">
      <c r="B901" t="s">
        <v>2053</v>
      </c>
      <c r="D901" t="s">
        <v>2054</v>
      </c>
      <c r="E901">
        <v>138</v>
      </c>
      <c r="F901">
        <v>138</v>
      </c>
      <c r="G901">
        <v>70000</v>
      </c>
      <c r="H901">
        <v>-419</v>
      </c>
      <c r="I901">
        <v>-786</v>
      </c>
      <c r="J901">
        <v>-13884</v>
      </c>
      <c r="K901">
        <v>-6188</v>
      </c>
      <c r="L901">
        <v>-9826</v>
      </c>
      <c r="M901">
        <v>-11292</v>
      </c>
      <c r="N901">
        <v>-13611</v>
      </c>
      <c r="O901">
        <v>-14135</v>
      </c>
      <c r="P901">
        <v>-32913</v>
      </c>
      <c r="Q901">
        <v>-16446</v>
      </c>
      <c r="R901">
        <v>-16375</v>
      </c>
      <c r="S901">
        <v>-14599</v>
      </c>
      <c r="T901">
        <v>-10039</v>
      </c>
      <c r="U901">
        <v>-4616</v>
      </c>
      <c r="V901">
        <v>-16619</v>
      </c>
      <c r="W901">
        <v>-7349</v>
      </c>
      <c r="X901">
        <v>-11691</v>
      </c>
      <c r="Y901">
        <v>-14526</v>
      </c>
      <c r="Z901">
        <v>-17639</v>
      </c>
      <c r="AH901" t="s">
        <v>577</v>
      </c>
    </row>
    <row r="902" spans="2:34" x14ac:dyDescent="0.25">
      <c r="B902" t="s">
        <v>2055</v>
      </c>
      <c r="D902" t="s">
        <v>2056</v>
      </c>
      <c r="E902">
        <v>138</v>
      </c>
      <c r="F902">
        <v>138</v>
      </c>
      <c r="G902">
        <v>70000</v>
      </c>
      <c r="H902">
        <v>-23962</v>
      </c>
      <c r="I902">
        <v>-14969</v>
      </c>
      <c r="J902">
        <v>-65282</v>
      </c>
      <c r="K902">
        <v>-26538</v>
      </c>
      <c r="L902">
        <v>-53161</v>
      </c>
      <c r="M902">
        <v>-25598</v>
      </c>
      <c r="N902">
        <v>-28451</v>
      </c>
      <c r="O902">
        <v>-35571</v>
      </c>
      <c r="P902">
        <v>-30861</v>
      </c>
      <c r="Q902">
        <v>-35301</v>
      </c>
      <c r="R902">
        <v>-40086</v>
      </c>
      <c r="S902">
        <v>-40325</v>
      </c>
      <c r="T902">
        <v>-34053</v>
      </c>
      <c r="U902">
        <v>-24305</v>
      </c>
      <c r="V902">
        <v>-67745</v>
      </c>
      <c r="W902">
        <v>-41764</v>
      </c>
      <c r="X902">
        <v>-27934</v>
      </c>
      <c r="Y902">
        <v>-32842</v>
      </c>
      <c r="Z902">
        <v>-33951</v>
      </c>
      <c r="AH902" t="s">
        <v>577</v>
      </c>
    </row>
    <row r="903" spans="2:34" x14ac:dyDescent="0.25">
      <c r="B903" t="s">
        <v>2057</v>
      </c>
      <c r="D903" t="s">
        <v>2058</v>
      </c>
      <c r="E903">
        <v>138</v>
      </c>
      <c r="F903">
        <v>138</v>
      </c>
      <c r="G903">
        <v>70000</v>
      </c>
      <c r="H903">
        <v>-34210</v>
      </c>
      <c r="I903">
        <v>-38966</v>
      </c>
      <c r="J903">
        <v>-36331</v>
      </c>
      <c r="K903">
        <v>-43108</v>
      </c>
      <c r="L903">
        <v>-39698</v>
      </c>
      <c r="M903">
        <v>-39348</v>
      </c>
      <c r="N903">
        <v>-34758</v>
      </c>
      <c r="O903">
        <v>-28188</v>
      </c>
      <c r="P903">
        <v>-32241</v>
      </c>
      <c r="Q903">
        <v>-36697</v>
      </c>
      <c r="R903">
        <v>-38783</v>
      </c>
      <c r="S903">
        <v>-32437</v>
      </c>
      <c r="T903">
        <v>-33444</v>
      </c>
      <c r="U903">
        <v>-31771</v>
      </c>
      <c r="V903">
        <v>-35431</v>
      </c>
      <c r="W903">
        <v>-35695</v>
      </c>
      <c r="X903">
        <v>-30761</v>
      </c>
      <c r="Y903">
        <v>-37158</v>
      </c>
      <c r="Z903">
        <v>-39909</v>
      </c>
      <c r="AH903" t="s">
        <v>577</v>
      </c>
    </row>
    <row r="904" spans="2:34" x14ac:dyDescent="0.25">
      <c r="B904" t="s">
        <v>2059</v>
      </c>
      <c r="D904" t="s">
        <v>2060</v>
      </c>
      <c r="E904">
        <v>138</v>
      </c>
      <c r="F904">
        <v>138</v>
      </c>
      <c r="G904">
        <v>70000</v>
      </c>
      <c r="H904">
        <v>0</v>
      </c>
      <c r="I904">
        <v>0</v>
      </c>
      <c r="J904">
        <v>0</v>
      </c>
      <c r="K904">
        <v>6040</v>
      </c>
      <c r="L904">
        <v>-2763</v>
      </c>
      <c r="M904">
        <v>2413</v>
      </c>
      <c r="N904">
        <v>1688</v>
      </c>
      <c r="O904">
        <v>668</v>
      </c>
      <c r="P904">
        <v>-806</v>
      </c>
      <c r="Q904">
        <v>-93</v>
      </c>
      <c r="R904">
        <v>768</v>
      </c>
      <c r="S904">
        <v>341</v>
      </c>
      <c r="T904">
        <v>2652</v>
      </c>
      <c r="U904">
        <v>2442</v>
      </c>
      <c r="V904">
        <v>-3158</v>
      </c>
      <c r="W904">
        <v>-5554</v>
      </c>
      <c r="X904">
        <v>-2981</v>
      </c>
      <c r="Y904">
        <v>1433</v>
      </c>
      <c r="Z904">
        <v>538</v>
      </c>
      <c r="AH904" t="s">
        <v>577</v>
      </c>
    </row>
    <row r="905" spans="2:34" x14ac:dyDescent="0.25">
      <c r="B905" t="s">
        <v>2061</v>
      </c>
      <c r="D905" t="s">
        <v>2062</v>
      </c>
      <c r="E905">
        <v>138</v>
      </c>
      <c r="F905">
        <v>138</v>
      </c>
      <c r="G905">
        <v>70000</v>
      </c>
      <c r="AH905" t="s">
        <v>577</v>
      </c>
    </row>
    <row r="906" spans="2:34" x14ac:dyDescent="0.25">
      <c r="B906" t="s">
        <v>2063</v>
      </c>
      <c r="D906" t="s">
        <v>2064</v>
      </c>
      <c r="E906">
        <v>138</v>
      </c>
      <c r="F906">
        <v>138</v>
      </c>
      <c r="G906">
        <v>70000</v>
      </c>
      <c r="H906">
        <v>-46065</v>
      </c>
      <c r="I906">
        <v>-49040</v>
      </c>
      <c r="J906">
        <v>-49977</v>
      </c>
      <c r="K906">
        <v>-48958</v>
      </c>
      <c r="L906">
        <v>-46947</v>
      </c>
      <c r="M906">
        <v>-42795</v>
      </c>
      <c r="N906">
        <v>-40794</v>
      </c>
      <c r="O906">
        <v>-42087</v>
      </c>
      <c r="P906">
        <v>-42978</v>
      </c>
      <c r="Q906">
        <v>-41570</v>
      </c>
      <c r="R906">
        <v>-42093</v>
      </c>
      <c r="S906">
        <v>-43827</v>
      </c>
      <c r="T906">
        <v>-45048</v>
      </c>
      <c r="U906">
        <v>-48456</v>
      </c>
      <c r="V906">
        <v>-48155</v>
      </c>
      <c r="W906">
        <v>-49876</v>
      </c>
      <c r="X906">
        <v>-46146</v>
      </c>
      <c r="Y906">
        <v>-39754</v>
      </c>
      <c r="Z906">
        <v>-35328</v>
      </c>
      <c r="AH906" t="s">
        <v>577</v>
      </c>
    </row>
    <row r="907" spans="2:34" x14ac:dyDescent="0.25">
      <c r="B907" t="s">
        <v>2065</v>
      </c>
      <c r="D907" t="s">
        <v>2066</v>
      </c>
      <c r="E907">
        <v>138</v>
      </c>
      <c r="F907">
        <v>138</v>
      </c>
      <c r="G907">
        <v>70000</v>
      </c>
      <c r="H907">
        <v>3148</v>
      </c>
      <c r="I907">
        <v>1279</v>
      </c>
      <c r="J907">
        <v>11245</v>
      </c>
      <c r="K907">
        <v>10651</v>
      </c>
      <c r="L907">
        <v>6967</v>
      </c>
      <c r="M907">
        <v>6827</v>
      </c>
      <c r="N907">
        <v>-19427</v>
      </c>
      <c r="O907">
        <v>-2230</v>
      </c>
      <c r="P907">
        <v>-6289</v>
      </c>
      <c r="Q907">
        <v>-9889</v>
      </c>
      <c r="R907">
        <v>-12512</v>
      </c>
      <c r="S907">
        <v>-3110</v>
      </c>
      <c r="T907">
        <v>-3144</v>
      </c>
      <c r="U907">
        <v>2401</v>
      </c>
      <c r="V907">
        <v>1163</v>
      </c>
      <c r="W907">
        <v>3771</v>
      </c>
      <c r="X907">
        <v>1035</v>
      </c>
      <c r="Y907">
        <v>-1043</v>
      </c>
      <c r="Z907">
        <v>-240</v>
      </c>
      <c r="AH907" t="s">
        <v>577</v>
      </c>
    </row>
    <row r="908" spans="2:34" x14ac:dyDescent="0.25">
      <c r="B908" t="s">
        <v>2067</v>
      </c>
      <c r="D908" t="s">
        <v>2068</v>
      </c>
      <c r="E908">
        <v>138</v>
      </c>
      <c r="F908">
        <v>138</v>
      </c>
      <c r="G908">
        <v>70000</v>
      </c>
      <c r="H908">
        <v>-4023</v>
      </c>
      <c r="I908">
        <v>-6849</v>
      </c>
      <c r="J908">
        <v>-22061</v>
      </c>
      <c r="K908">
        <v>-7814</v>
      </c>
      <c r="L908">
        <v>-3963</v>
      </c>
      <c r="M908">
        <v>-11797</v>
      </c>
      <c r="N908">
        <v>-13821</v>
      </c>
      <c r="O908">
        <v>-7404</v>
      </c>
      <c r="P908">
        <v>-11669</v>
      </c>
      <c r="Q908">
        <v>-18363</v>
      </c>
      <c r="R908">
        <v>-15992</v>
      </c>
      <c r="S908">
        <v>-5713</v>
      </c>
      <c r="T908">
        <v>-11621</v>
      </c>
      <c r="U908">
        <v>-9334</v>
      </c>
      <c r="V908">
        <v>-17043</v>
      </c>
      <c r="W908">
        <v>-14299</v>
      </c>
      <c r="X908">
        <v>-21464</v>
      </c>
      <c r="Y908">
        <v>-14267</v>
      </c>
      <c r="Z908">
        <v>-27199</v>
      </c>
      <c r="AH908" t="s">
        <v>577</v>
      </c>
    </row>
    <row r="909" spans="2:34" x14ac:dyDescent="0.25">
      <c r="B909" t="s">
        <v>2069</v>
      </c>
      <c r="D909" t="s">
        <v>2070</v>
      </c>
      <c r="E909">
        <v>138</v>
      </c>
      <c r="F909">
        <v>138</v>
      </c>
      <c r="G909">
        <v>70000</v>
      </c>
      <c r="H909">
        <v>-7958</v>
      </c>
      <c r="I909">
        <v>-14516</v>
      </c>
      <c r="J909">
        <v>-9703</v>
      </c>
      <c r="K909">
        <v>-12681</v>
      </c>
      <c r="L909">
        <v>-12243</v>
      </c>
      <c r="M909">
        <v>-13464</v>
      </c>
      <c r="N909">
        <v>-11022</v>
      </c>
      <c r="O909">
        <v>-8228</v>
      </c>
      <c r="P909">
        <v>-7042</v>
      </c>
      <c r="Q909">
        <v>-4979</v>
      </c>
      <c r="R909">
        <v>-7618</v>
      </c>
      <c r="S909">
        <v>-8796</v>
      </c>
      <c r="T909">
        <v>-8712</v>
      </c>
      <c r="U909">
        <v>-9893</v>
      </c>
      <c r="V909">
        <v>-11215</v>
      </c>
      <c r="W909">
        <v>-9510</v>
      </c>
      <c r="X909">
        <v>-13076</v>
      </c>
      <c r="Y909">
        <v>-13346</v>
      </c>
      <c r="Z909">
        <v>-22697</v>
      </c>
      <c r="AH909" t="s">
        <v>577</v>
      </c>
    </row>
    <row r="910" spans="2:34" x14ac:dyDescent="0.25">
      <c r="B910" t="s">
        <v>2071</v>
      </c>
      <c r="D910" t="s">
        <v>2072</v>
      </c>
      <c r="E910">
        <v>138</v>
      </c>
      <c r="F910">
        <v>138</v>
      </c>
      <c r="G910">
        <v>70000</v>
      </c>
      <c r="H910">
        <v>1376</v>
      </c>
      <c r="I910">
        <v>1277</v>
      </c>
      <c r="J910">
        <v>1479</v>
      </c>
      <c r="K910">
        <v>1663</v>
      </c>
      <c r="L910">
        <v>117</v>
      </c>
      <c r="M910">
        <v>1523</v>
      </c>
      <c r="N910">
        <v>1026</v>
      </c>
      <c r="O910">
        <v>1090</v>
      </c>
      <c r="P910">
        <v>1419</v>
      </c>
      <c r="Q910">
        <v>1542</v>
      </c>
      <c r="R910">
        <v>1590</v>
      </c>
      <c r="S910">
        <v>1696</v>
      </c>
      <c r="T910">
        <v>1630</v>
      </c>
      <c r="U910">
        <v>73</v>
      </c>
      <c r="V910">
        <v>1459</v>
      </c>
      <c r="W910">
        <v>1466</v>
      </c>
      <c r="X910">
        <v>1726</v>
      </c>
      <c r="Y910">
        <v>1143</v>
      </c>
      <c r="Z910">
        <v>1153</v>
      </c>
      <c r="AH910" t="s">
        <v>577</v>
      </c>
    </row>
    <row r="911" spans="2:34" x14ac:dyDescent="0.25">
      <c r="B911" t="s">
        <v>2073</v>
      </c>
      <c r="D911" t="s">
        <v>2074</v>
      </c>
      <c r="E911">
        <v>138</v>
      </c>
      <c r="F911">
        <v>138</v>
      </c>
      <c r="G911">
        <v>70000</v>
      </c>
      <c r="H911">
        <v>-20715</v>
      </c>
      <c r="I911">
        <v>-20893</v>
      </c>
      <c r="J911">
        <v>-22974</v>
      </c>
      <c r="K911">
        <v>-25683</v>
      </c>
      <c r="L911">
        <v>-23922</v>
      </c>
      <c r="M911">
        <v>-22392</v>
      </c>
      <c r="N911">
        <v>-18261</v>
      </c>
      <c r="O911">
        <v>-18216</v>
      </c>
      <c r="P911">
        <v>-18565</v>
      </c>
      <c r="Q911">
        <v>-19721</v>
      </c>
      <c r="R911">
        <v>-18019</v>
      </c>
      <c r="S911">
        <v>-18219</v>
      </c>
      <c r="T911">
        <v>-22939</v>
      </c>
      <c r="U911">
        <v>-22676</v>
      </c>
      <c r="V911">
        <v>-21018</v>
      </c>
      <c r="W911">
        <v>-21691</v>
      </c>
      <c r="X911">
        <v>-21219</v>
      </c>
      <c r="Y911">
        <v>-16831</v>
      </c>
      <c r="Z911">
        <v>-16617</v>
      </c>
      <c r="AH911" t="s">
        <v>577</v>
      </c>
    </row>
    <row r="912" spans="2:34" x14ac:dyDescent="0.25">
      <c r="B912" t="s">
        <v>2075</v>
      </c>
      <c r="D912" t="s">
        <v>2076</v>
      </c>
      <c r="E912">
        <v>138</v>
      </c>
      <c r="F912">
        <v>138</v>
      </c>
      <c r="G912">
        <v>70000</v>
      </c>
      <c r="H912">
        <v>-27989</v>
      </c>
      <c r="I912">
        <v>-28483</v>
      </c>
      <c r="J912">
        <v>-27638</v>
      </c>
      <c r="K912">
        <v>-26945</v>
      </c>
      <c r="L912">
        <v>-25844</v>
      </c>
      <c r="M912">
        <v>-25273</v>
      </c>
      <c r="N912">
        <v>-22417</v>
      </c>
      <c r="O912">
        <v>-20510</v>
      </c>
      <c r="P912">
        <v>-21933</v>
      </c>
      <c r="Q912">
        <v>-21231</v>
      </c>
      <c r="R912">
        <v>-21238</v>
      </c>
      <c r="S912">
        <v>-22337</v>
      </c>
      <c r="T912">
        <v>-21908</v>
      </c>
      <c r="U912">
        <v>-23306</v>
      </c>
      <c r="V912">
        <v>-23058</v>
      </c>
      <c r="W912">
        <v>-24442</v>
      </c>
      <c r="X912">
        <v>-21289</v>
      </c>
      <c r="Y912">
        <v>-19353</v>
      </c>
      <c r="Z912">
        <v>-17679</v>
      </c>
      <c r="AH912" t="s">
        <v>577</v>
      </c>
    </row>
    <row r="913" spans="2:34" x14ac:dyDescent="0.25">
      <c r="B913" t="s">
        <v>2077</v>
      </c>
      <c r="D913" t="s">
        <v>2078</v>
      </c>
      <c r="E913">
        <v>138</v>
      </c>
      <c r="F913">
        <v>138</v>
      </c>
      <c r="G913">
        <v>70000</v>
      </c>
      <c r="H913">
        <v>-14512</v>
      </c>
      <c r="I913">
        <v>0</v>
      </c>
      <c r="J913">
        <v>0</v>
      </c>
      <c r="K913">
        <v>0</v>
      </c>
      <c r="L913">
        <v>0</v>
      </c>
      <c r="M913">
        <v>-26216</v>
      </c>
      <c r="N913">
        <v>-22172</v>
      </c>
      <c r="O913">
        <v>-18159</v>
      </c>
      <c r="P913">
        <v>-16597</v>
      </c>
      <c r="Q913">
        <v>-19815</v>
      </c>
      <c r="R913">
        <v>-18434</v>
      </c>
      <c r="S913">
        <v>-21647</v>
      </c>
      <c r="T913">
        <v>-22703</v>
      </c>
      <c r="U913">
        <v>-24697</v>
      </c>
      <c r="V913">
        <v>-24379</v>
      </c>
      <c r="W913">
        <v>-28915</v>
      </c>
      <c r="X913">
        <v>-26726</v>
      </c>
      <c r="Y913">
        <v>-23091</v>
      </c>
      <c r="Z913">
        <v>-25404</v>
      </c>
      <c r="AH913" t="s">
        <v>577</v>
      </c>
    </row>
    <row r="914" spans="2:34" x14ac:dyDescent="0.25">
      <c r="B914" t="s">
        <v>2079</v>
      </c>
      <c r="D914" t="s">
        <v>2080</v>
      </c>
      <c r="E914">
        <v>138</v>
      </c>
      <c r="F914">
        <v>138</v>
      </c>
      <c r="G914">
        <v>70000</v>
      </c>
      <c r="H914">
        <v>-734</v>
      </c>
      <c r="I914">
        <v>2857</v>
      </c>
      <c r="J914">
        <v>1219</v>
      </c>
      <c r="K914">
        <v>-6616</v>
      </c>
      <c r="L914">
        <v>1205</v>
      </c>
      <c r="M914">
        <v>-688</v>
      </c>
      <c r="N914">
        <v>2142</v>
      </c>
      <c r="O914">
        <v>-2609</v>
      </c>
      <c r="P914">
        <v>4182</v>
      </c>
      <c r="Q914">
        <v>6011</v>
      </c>
      <c r="R914">
        <v>-188</v>
      </c>
      <c r="S914">
        <v>-9919</v>
      </c>
      <c r="T914">
        <v>-10577</v>
      </c>
      <c r="U914">
        <v>-9619</v>
      </c>
      <c r="V914">
        <v>-15245</v>
      </c>
      <c r="W914">
        <v>-13507</v>
      </c>
      <c r="X914">
        <v>-13736</v>
      </c>
      <c r="Y914">
        <v>-12737</v>
      </c>
      <c r="Z914">
        <v>-8792</v>
      </c>
      <c r="AH914" t="s">
        <v>577</v>
      </c>
    </row>
    <row r="915" spans="2:34" x14ac:dyDescent="0.25">
      <c r="B915" t="s">
        <v>2081</v>
      </c>
      <c r="D915" t="s">
        <v>2082</v>
      </c>
      <c r="E915">
        <v>138</v>
      </c>
      <c r="F915">
        <v>138</v>
      </c>
      <c r="G915">
        <v>70000</v>
      </c>
      <c r="H915">
        <v>-53665</v>
      </c>
      <c r="I915">
        <v>-73883</v>
      </c>
      <c r="J915">
        <v>-62179</v>
      </c>
      <c r="K915">
        <v>-59261</v>
      </c>
      <c r="L915">
        <v>-61405</v>
      </c>
      <c r="M915">
        <v>-81539</v>
      </c>
      <c r="N915">
        <v>-76662</v>
      </c>
      <c r="O915">
        <v>-79555</v>
      </c>
      <c r="P915">
        <v>-92803</v>
      </c>
      <c r="Q915">
        <v>-101456</v>
      </c>
      <c r="R915">
        <v>-85046</v>
      </c>
      <c r="S915">
        <v>-79445</v>
      </c>
      <c r="T915">
        <v>-67916</v>
      </c>
      <c r="U915">
        <v>-72680</v>
      </c>
      <c r="V915">
        <v>-75822</v>
      </c>
      <c r="W915">
        <v>-67582</v>
      </c>
      <c r="X915">
        <v>-69036</v>
      </c>
      <c r="Y915">
        <v>-62254</v>
      </c>
      <c r="Z915">
        <v>-62706</v>
      </c>
      <c r="AH915" t="s">
        <v>577</v>
      </c>
    </row>
    <row r="916" spans="2:34" x14ac:dyDescent="0.25">
      <c r="B916" t="s">
        <v>2083</v>
      </c>
      <c r="D916" t="s">
        <v>2084</v>
      </c>
      <c r="E916">
        <v>138</v>
      </c>
      <c r="F916">
        <v>138</v>
      </c>
      <c r="G916">
        <v>70000</v>
      </c>
      <c r="AH916" t="s">
        <v>577</v>
      </c>
    </row>
    <row r="917" spans="2:34" x14ac:dyDescent="0.25">
      <c r="B917" t="s">
        <v>2085</v>
      </c>
      <c r="D917" t="s">
        <v>2086</v>
      </c>
      <c r="E917">
        <v>138</v>
      </c>
      <c r="F917">
        <v>138</v>
      </c>
      <c r="G917">
        <v>70000</v>
      </c>
      <c r="H917">
        <v>-26091</v>
      </c>
      <c r="I917">
        <v>-27445</v>
      </c>
      <c r="J917">
        <v>-29497</v>
      </c>
      <c r="K917">
        <v>-27919</v>
      </c>
      <c r="L917">
        <v>-26598</v>
      </c>
      <c r="M917">
        <v>-22867</v>
      </c>
      <c r="N917">
        <v>-25108</v>
      </c>
      <c r="O917">
        <v>-30450</v>
      </c>
      <c r="P917">
        <v>-35122</v>
      </c>
      <c r="Q917">
        <v>-34647</v>
      </c>
      <c r="R917">
        <v>-33244</v>
      </c>
      <c r="S917">
        <v>-31782</v>
      </c>
      <c r="T917">
        <v>-28952</v>
      </c>
      <c r="U917">
        <v>-34120</v>
      </c>
      <c r="V917">
        <v>-33731</v>
      </c>
      <c r="W917">
        <v>-31795</v>
      </c>
      <c r="X917">
        <v>-31801</v>
      </c>
      <c r="Y917">
        <v>-26485</v>
      </c>
      <c r="Z917">
        <v>-24701</v>
      </c>
      <c r="AH917" t="s">
        <v>577</v>
      </c>
    </row>
    <row r="918" spans="2:34" x14ac:dyDescent="0.25">
      <c r="B918" t="s">
        <v>2087</v>
      </c>
      <c r="D918" t="s">
        <v>2088</v>
      </c>
      <c r="E918">
        <v>138</v>
      </c>
      <c r="F918">
        <v>138</v>
      </c>
      <c r="G918">
        <v>70000</v>
      </c>
      <c r="H918">
        <v>-23233</v>
      </c>
      <c r="I918">
        <v>-24043</v>
      </c>
      <c r="J918">
        <v>-23460</v>
      </c>
      <c r="K918">
        <v>-25108</v>
      </c>
      <c r="L918">
        <v>-25562</v>
      </c>
      <c r="M918">
        <v>-23154</v>
      </c>
      <c r="N918">
        <v>-28520</v>
      </c>
      <c r="O918">
        <v>-30263</v>
      </c>
      <c r="P918">
        <v>-29657</v>
      </c>
      <c r="Q918">
        <v>-32762</v>
      </c>
      <c r="R918">
        <v>-30494</v>
      </c>
      <c r="S918">
        <v>-30433</v>
      </c>
      <c r="T918">
        <v>-28238</v>
      </c>
      <c r="U918">
        <v>-26316</v>
      </c>
      <c r="V918">
        <v>-29454</v>
      </c>
      <c r="W918">
        <v>-25941</v>
      </c>
      <c r="X918">
        <v>-26512</v>
      </c>
      <c r="Y918">
        <v>-24992</v>
      </c>
      <c r="Z918">
        <v>-22538</v>
      </c>
      <c r="AH918" t="s">
        <v>577</v>
      </c>
    </row>
    <row r="919" spans="2:34" x14ac:dyDescent="0.25">
      <c r="B919" t="s">
        <v>2089</v>
      </c>
      <c r="D919" t="s">
        <v>2090</v>
      </c>
      <c r="E919">
        <v>138</v>
      </c>
      <c r="F919">
        <v>138</v>
      </c>
      <c r="G919">
        <v>70000</v>
      </c>
      <c r="H919">
        <v>-23668</v>
      </c>
      <c r="I919">
        <v>-24495</v>
      </c>
      <c r="J919">
        <v>-24095</v>
      </c>
      <c r="K919">
        <v>-25574</v>
      </c>
      <c r="L919">
        <v>-26110</v>
      </c>
      <c r="M919">
        <v>-23703</v>
      </c>
      <c r="N919">
        <v>-29165</v>
      </c>
      <c r="O919">
        <v>-30716</v>
      </c>
      <c r="P919">
        <v>-30235</v>
      </c>
      <c r="Q919">
        <v>-34491</v>
      </c>
      <c r="R919">
        <v>-31150</v>
      </c>
      <c r="S919">
        <v>-30984</v>
      </c>
      <c r="T919">
        <v>-28729</v>
      </c>
      <c r="U919">
        <v>-26703</v>
      </c>
      <c r="V919">
        <v>-30053</v>
      </c>
      <c r="W919">
        <v>-26411</v>
      </c>
      <c r="X919">
        <v>-26892</v>
      </c>
      <c r="Y919">
        <v>-25234</v>
      </c>
      <c r="Z919">
        <v>-22969</v>
      </c>
      <c r="AH919" t="s">
        <v>577</v>
      </c>
    </row>
    <row r="920" spans="2:34" x14ac:dyDescent="0.25">
      <c r="B920" t="s">
        <v>2091</v>
      </c>
      <c r="D920" t="s">
        <v>2092</v>
      </c>
      <c r="E920">
        <v>138</v>
      </c>
      <c r="F920">
        <v>138</v>
      </c>
      <c r="G920">
        <v>70000</v>
      </c>
      <c r="H920">
        <v>-25543</v>
      </c>
      <c r="I920">
        <v>-26027</v>
      </c>
      <c r="J920">
        <v>-26074</v>
      </c>
      <c r="K920">
        <v>-26010</v>
      </c>
      <c r="L920">
        <v>-23669</v>
      </c>
      <c r="M920">
        <v>-22445</v>
      </c>
      <c r="N920">
        <v>-21651</v>
      </c>
      <c r="O920">
        <v>-32184</v>
      </c>
      <c r="P920">
        <v>-33909</v>
      </c>
      <c r="Q920">
        <v>-33442</v>
      </c>
      <c r="R920">
        <v>-31304</v>
      </c>
      <c r="S920">
        <v>-32068</v>
      </c>
      <c r="T920">
        <v>-27235</v>
      </c>
      <c r="U920">
        <v>-32179</v>
      </c>
      <c r="V920">
        <v>-31824</v>
      </c>
      <c r="W920">
        <v>-31550</v>
      </c>
      <c r="X920">
        <v>-33606</v>
      </c>
      <c r="Y920">
        <v>-25380</v>
      </c>
      <c r="Z920">
        <v>-24017</v>
      </c>
      <c r="AH920" t="s">
        <v>577</v>
      </c>
    </row>
    <row r="921" spans="2:34" x14ac:dyDescent="0.25">
      <c r="B921" t="s">
        <v>2093</v>
      </c>
      <c r="D921" t="s">
        <v>2094</v>
      </c>
      <c r="E921">
        <v>138</v>
      </c>
      <c r="F921">
        <v>138</v>
      </c>
      <c r="G921">
        <v>70000</v>
      </c>
      <c r="H921">
        <v>-25790</v>
      </c>
      <c r="I921">
        <v>-26304</v>
      </c>
      <c r="J921">
        <v>-26227</v>
      </c>
      <c r="K921">
        <v>-26290</v>
      </c>
      <c r="L921">
        <v>-23847</v>
      </c>
      <c r="M921">
        <v>-22630</v>
      </c>
      <c r="N921">
        <v>-21807</v>
      </c>
      <c r="O921">
        <v>-30830</v>
      </c>
      <c r="P921">
        <v>-33323</v>
      </c>
      <c r="Q921">
        <v>-33553</v>
      </c>
      <c r="R921">
        <v>-31571</v>
      </c>
      <c r="S921">
        <v>-32374</v>
      </c>
      <c r="T921">
        <v>-27531</v>
      </c>
      <c r="U921">
        <v>-32186</v>
      </c>
      <c r="V921">
        <v>-32567</v>
      </c>
      <c r="W921">
        <v>-31810</v>
      </c>
      <c r="X921">
        <v>-33815</v>
      </c>
      <c r="Y921">
        <v>-25589</v>
      </c>
      <c r="Z921">
        <v>-24084</v>
      </c>
      <c r="AH921" t="s">
        <v>577</v>
      </c>
    </row>
    <row r="922" spans="2:34" x14ac:dyDescent="0.25">
      <c r="B922" t="s">
        <v>2095</v>
      </c>
      <c r="D922" t="s">
        <v>2096</v>
      </c>
      <c r="E922">
        <v>138</v>
      </c>
      <c r="F922">
        <v>138</v>
      </c>
      <c r="G922">
        <v>70000</v>
      </c>
      <c r="H922">
        <v>788</v>
      </c>
      <c r="I922">
        <v>2308</v>
      </c>
      <c r="J922">
        <v>352</v>
      </c>
      <c r="K922">
        <v>2448</v>
      </c>
      <c r="L922">
        <v>600</v>
      </c>
      <c r="M922">
        <v>2736</v>
      </c>
      <c r="N922">
        <v>853</v>
      </c>
      <c r="O922">
        <v>754</v>
      </c>
      <c r="P922">
        <v>898</v>
      </c>
      <c r="Q922">
        <v>2383</v>
      </c>
      <c r="R922">
        <v>2767</v>
      </c>
      <c r="S922">
        <v>451</v>
      </c>
      <c r="T922">
        <v>361</v>
      </c>
      <c r="U922">
        <v>1879</v>
      </c>
      <c r="V922">
        <v>922</v>
      </c>
      <c r="W922">
        <v>1168</v>
      </c>
      <c r="X922">
        <v>1662</v>
      </c>
      <c r="Y922">
        <v>1823</v>
      </c>
      <c r="Z922">
        <v>768</v>
      </c>
      <c r="AH922" t="s">
        <v>577</v>
      </c>
    </row>
    <row r="923" spans="2:34" x14ac:dyDescent="0.25">
      <c r="B923" t="s">
        <v>2097</v>
      </c>
      <c r="D923" t="s">
        <v>2098</v>
      </c>
      <c r="E923">
        <v>138</v>
      </c>
      <c r="F923">
        <v>138</v>
      </c>
      <c r="G923">
        <v>70000</v>
      </c>
      <c r="H923">
        <v>0</v>
      </c>
      <c r="I923">
        <v>-19618</v>
      </c>
      <c r="J923">
        <v>-436</v>
      </c>
      <c r="K923">
        <v>0</v>
      </c>
      <c r="L923">
        <v>-18758</v>
      </c>
      <c r="M923">
        <v>-10379</v>
      </c>
      <c r="N923">
        <v>-220</v>
      </c>
      <c r="O923">
        <v>-16542</v>
      </c>
      <c r="P923">
        <v>-23966</v>
      </c>
      <c r="Q923">
        <v>-21689</v>
      </c>
      <c r="R923">
        <v>-20423</v>
      </c>
      <c r="S923">
        <v>-17950</v>
      </c>
      <c r="T923">
        <v>-23486</v>
      </c>
      <c r="U923">
        <v>-30977</v>
      </c>
      <c r="V923">
        <v>-26184</v>
      </c>
      <c r="W923">
        <v>-26167</v>
      </c>
      <c r="X923">
        <v>-24752</v>
      </c>
      <c r="Y923">
        <v>-16965</v>
      </c>
      <c r="Z923">
        <v>-15232</v>
      </c>
      <c r="AH923" t="s">
        <v>577</v>
      </c>
    </row>
    <row r="924" spans="2:34" x14ac:dyDescent="0.25">
      <c r="B924" t="s">
        <v>2099</v>
      </c>
      <c r="D924" t="s">
        <v>2100</v>
      </c>
      <c r="E924">
        <v>138</v>
      </c>
      <c r="F924">
        <v>138</v>
      </c>
      <c r="G924">
        <v>70000</v>
      </c>
      <c r="H924">
        <v>-8759</v>
      </c>
      <c r="I924">
        <v>-9722</v>
      </c>
      <c r="J924">
        <v>-12614</v>
      </c>
      <c r="K924">
        <v>-11081</v>
      </c>
      <c r="L924">
        <v>-11221</v>
      </c>
      <c r="M924">
        <v>-11512</v>
      </c>
      <c r="N924">
        <v>-11825</v>
      </c>
      <c r="O924">
        <v>-13253</v>
      </c>
      <c r="P924">
        <v>-16379</v>
      </c>
      <c r="Q924">
        <v>-8715</v>
      </c>
      <c r="R924">
        <v>-7452</v>
      </c>
      <c r="S924">
        <v>-10007</v>
      </c>
      <c r="T924">
        <v>-9665</v>
      </c>
      <c r="U924">
        <v>-9169</v>
      </c>
      <c r="V924">
        <v>-8952</v>
      </c>
      <c r="W924">
        <v>-11316</v>
      </c>
      <c r="X924">
        <v>-11179</v>
      </c>
      <c r="Y924">
        <v>-11284</v>
      </c>
      <c r="Z924">
        <v>-14770</v>
      </c>
      <c r="AH924" t="s">
        <v>577</v>
      </c>
    </row>
    <row r="925" spans="2:34" x14ac:dyDescent="0.25">
      <c r="B925" t="s">
        <v>2101</v>
      </c>
      <c r="D925" t="s">
        <v>2102</v>
      </c>
      <c r="E925">
        <v>138</v>
      </c>
      <c r="F925">
        <v>138</v>
      </c>
      <c r="G925">
        <v>70000</v>
      </c>
      <c r="H925">
        <v>-2800</v>
      </c>
      <c r="I925">
        <v>-2484</v>
      </c>
      <c r="J925">
        <v>-1604</v>
      </c>
      <c r="K925">
        <v>-1699</v>
      </c>
      <c r="L925">
        <v>-1690</v>
      </c>
      <c r="M925">
        <v>-2361</v>
      </c>
      <c r="N925">
        <v>-7272</v>
      </c>
      <c r="O925">
        <v>-4942</v>
      </c>
      <c r="P925">
        <v>-6295</v>
      </c>
      <c r="Q925">
        <v>-6966</v>
      </c>
      <c r="R925">
        <v>-6676</v>
      </c>
      <c r="S925">
        <v>-4633</v>
      </c>
      <c r="T925">
        <v>-3745</v>
      </c>
      <c r="U925">
        <v>-3373</v>
      </c>
      <c r="V925">
        <v>-3989</v>
      </c>
      <c r="W925">
        <v>-14098</v>
      </c>
      <c r="X925">
        <v>-17361</v>
      </c>
      <c r="Y925">
        <v>-16839</v>
      </c>
      <c r="Z925">
        <v>-15554</v>
      </c>
      <c r="AH925" t="s">
        <v>577</v>
      </c>
    </row>
    <row r="926" spans="2:34" x14ac:dyDescent="0.25">
      <c r="B926" t="s">
        <v>2103</v>
      </c>
      <c r="D926" t="s">
        <v>2104</v>
      </c>
      <c r="E926">
        <v>138</v>
      </c>
      <c r="F926">
        <v>138</v>
      </c>
      <c r="G926">
        <v>70000</v>
      </c>
      <c r="H926">
        <v>6687</v>
      </c>
      <c r="I926">
        <v>2399</v>
      </c>
      <c r="J926">
        <v>8387</v>
      </c>
      <c r="K926">
        <v>8064</v>
      </c>
      <c r="L926">
        <v>5074</v>
      </c>
      <c r="M926">
        <v>1668</v>
      </c>
      <c r="N926">
        <v>6040</v>
      </c>
      <c r="O926">
        <v>6572</v>
      </c>
      <c r="P926">
        <v>5351</v>
      </c>
      <c r="Q926">
        <v>10935</v>
      </c>
      <c r="R926">
        <v>3010</v>
      </c>
      <c r="S926">
        <v>720</v>
      </c>
      <c r="T926">
        <v>8073</v>
      </c>
      <c r="U926">
        <v>8078</v>
      </c>
      <c r="V926">
        <v>-2828</v>
      </c>
      <c r="W926">
        <v>5823</v>
      </c>
      <c r="X926">
        <v>-7629</v>
      </c>
      <c r="Y926">
        <v>-1726</v>
      </c>
      <c r="Z926">
        <v>-13985</v>
      </c>
      <c r="AH926" t="s">
        <v>577</v>
      </c>
    </row>
    <row r="927" spans="2:34" x14ac:dyDescent="0.25">
      <c r="B927" t="s">
        <v>2105</v>
      </c>
      <c r="D927" t="s">
        <v>2106</v>
      </c>
      <c r="E927">
        <v>138</v>
      </c>
      <c r="F927">
        <v>138</v>
      </c>
      <c r="G927">
        <v>70000</v>
      </c>
      <c r="H927">
        <v>6656</v>
      </c>
      <c r="I927">
        <v>2474</v>
      </c>
      <c r="J927">
        <v>8640</v>
      </c>
      <c r="K927">
        <v>8205</v>
      </c>
      <c r="L927">
        <v>5164</v>
      </c>
      <c r="M927">
        <v>1734</v>
      </c>
      <c r="N927">
        <v>6169</v>
      </c>
      <c r="O927">
        <v>6567</v>
      </c>
      <c r="P927">
        <v>5518</v>
      </c>
      <c r="Q927">
        <v>11232</v>
      </c>
      <c r="R927">
        <v>2903</v>
      </c>
      <c r="S927">
        <v>627</v>
      </c>
      <c r="T927">
        <v>8272</v>
      </c>
      <c r="U927">
        <v>8108</v>
      </c>
      <c r="V927">
        <v>-3091</v>
      </c>
      <c r="W927">
        <v>5945</v>
      </c>
      <c r="X927">
        <v>-7661</v>
      </c>
      <c r="Y927">
        <v>-12753</v>
      </c>
      <c r="Z927">
        <v>-14072</v>
      </c>
      <c r="AH927" t="s">
        <v>577</v>
      </c>
    </row>
    <row r="928" spans="2:34" x14ac:dyDescent="0.25">
      <c r="B928" t="s">
        <v>2107</v>
      </c>
      <c r="D928" t="s">
        <v>2108</v>
      </c>
      <c r="E928">
        <v>138</v>
      </c>
      <c r="F928">
        <v>138</v>
      </c>
      <c r="G928">
        <v>70000</v>
      </c>
      <c r="H928">
        <v>-103538</v>
      </c>
      <c r="I928">
        <v>-118374</v>
      </c>
      <c r="J928">
        <v>-117118</v>
      </c>
      <c r="K928">
        <v>-112420</v>
      </c>
      <c r="L928">
        <v>-105993</v>
      </c>
      <c r="M928">
        <v>-99086</v>
      </c>
      <c r="N928">
        <v>-108322</v>
      </c>
      <c r="O928">
        <v>-131068</v>
      </c>
      <c r="P928">
        <v>-131068</v>
      </c>
      <c r="Q928">
        <v>-131068</v>
      </c>
      <c r="R928">
        <v>-131068</v>
      </c>
      <c r="S928">
        <v>-131068</v>
      </c>
      <c r="T928">
        <v>-131068</v>
      </c>
      <c r="U928">
        <v>-129828</v>
      </c>
      <c r="V928">
        <v>-131068</v>
      </c>
      <c r="W928">
        <v>-129972</v>
      </c>
      <c r="X928">
        <v>-123216</v>
      </c>
      <c r="Y928">
        <v>-111527</v>
      </c>
      <c r="Z928">
        <v>-124619</v>
      </c>
      <c r="AH928" t="s">
        <v>577</v>
      </c>
    </row>
    <row r="929" spans="2:34" x14ac:dyDescent="0.25">
      <c r="B929" t="s">
        <v>2109</v>
      </c>
      <c r="D929" t="s">
        <v>2110</v>
      </c>
      <c r="E929">
        <v>138</v>
      </c>
      <c r="F929">
        <v>138</v>
      </c>
      <c r="G929">
        <v>70000</v>
      </c>
      <c r="H929">
        <v>11085</v>
      </c>
      <c r="I929">
        <v>4202</v>
      </c>
      <c r="J929">
        <v>11853</v>
      </c>
      <c r="K929">
        <v>11313</v>
      </c>
      <c r="L929">
        <v>11359</v>
      </c>
      <c r="M929">
        <v>10541</v>
      </c>
      <c r="N929">
        <v>8100</v>
      </c>
      <c r="O929">
        <v>4161</v>
      </c>
      <c r="P929">
        <v>12120</v>
      </c>
      <c r="Q929">
        <v>14240</v>
      </c>
      <c r="R929">
        <v>12839</v>
      </c>
      <c r="S929">
        <v>7693</v>
      </c>
      <c r="T929">
        <v>5650</v>
      </c>
      <c r="U929">
        <v>13337</v>
      </c>
      <c r="V929">
        <v>13792</v>
      </c>
      <c r="W929">
        <v>15982</v>
      </c>
      <c r="AH929" t="s">
        <v>577</v>
      </c>
    </row>
    <row r="930" spans="2:34" x14ac:dyDescent="0.25">
      <c r="B930" t="s">
        <v>2111</v>
      </c>
      <c r="D930" t="s">
        <v>2112</v>
      </c>
      <c r="E930">
        <v>138</v>
      </c>
      <c r="F930">
        <v>138</v>
      </c>
      <c r="G930">
        <v>70000</v>
      </c>
      <c r="H930">
        <v>11213</v>
      </c>
      <c r="I930">
        <v>4226</v>
      </c>
      <c r="J930">
        <v>11936</v>
      </c>
      <c r="K930">
        <v>11408</v>
      </c>
      <c r="L930">
        <v>11482</v>
      </c>
      <c r="M930">
        <v>10636</v>
      </c>
      <c r="N930">
        <v>8128</v>
      </c>
      <c r="O930">
        <v>571</v>
      </c>
      <c r="P930">
        <v>6094</v>
      </c>
      <c r="Q930">
        <v>7109</v>
      </c>
      <c r="R930">
        <v>6475</v>
      </c>
      <c r="S930">
        <v>3830</v>
      </c>
      <c r="T930">
        <v>2870</v>
      </c>
      <c r="U930">
        <v>13470</v>
      </c>
      <c r="V930">
        <v>13951</v>
      </c>
      <c r="W930">
        <v>14078</v>
      </c>
      <c r="AH930" t="s">
        <v>577</v>
      </c>
    </row>
    <row r="931" spans="2:34" x14ac:dyDescent="0.25">
      <c r="B931" t="s">
        <v>2113</v>
      </c>
      <c r="D931" t="s">
        <v>2114</v>
      </c>
      <c r="E931">
        <v>138</v>
      </c>
      <c r="F931">
        <v>138</v>
      </c>
      <c r="G931">
        <v>70000</v>
      </c>
      <c r="H931">
        <v>-14234</v>
      </c>
      <c r="I931">
        <v>-18508</v>
      </c>
      <c r="J931">
        <v>-14212</v>
      </c>
      <c r="K931">
        <v>-12034</v>
      </c>
      <c r="L931">
        <v>-12286</v>
      </c>
      <c r="M931">
        <v>-12253</v>
      </c>
      <c r="N931">
        <v>-11304</v>
      </c>
      <c r="O931">
        <v>-10653</v>
      </c>
      <c r="P931">
        <v>-10833</v>
      </c>
      <c r="Q931">
        <v>-13153</v>
      </c>
      <c r="R931">
        <v>-11765</v>
      </c>
      <c r="S931">
        <v>-11668</v>
      </c>
      <c r="T931">
        <v>-11882</v>
      </c>
      <c r="U931">
        <v>-15770</v>
      </c>
      <c r="V931">
        <v>-15006</v>
      </c>
      <c r="W931">
        <v>-12282</v>
      </c>
      <c r="AH931" t="s">
        <v>577</v>
      </c>
    </row>
    <row r="932" spans="2:34" x14ac:dyDescent="0.25">
      <c r="B932" t="s">
        <v>2115</v>
      </c>
      <c r="D932" t="s">
        <v>2116</v>
      </c>
      <c r="E932">
        <v>138</v>
      </c>
      <c r="F932">
        <v>138</v>
      </c>
      <c r="G932">
        <v>70000</v>
      </c>
      <c r="H932">
        <v>-43833</v>
      </c>
      <c r="I932">
        <v>-48461</v>
      </c>
      <c r="J932">
        <v>-48542</v>
      </c>
      <c r="K932">
        <v>-45827</v>
      </c>
      <c r="L932">
        <v>-44346</v>
      </c>
      <c r="M932">
        <v>-41772</v>
      </c>
      <c r="N932">
        <v>-44084</v>
      </c>
      <c r="O932">
        <v>-54530</v>
      </c>
      <c r="P932">
        <v>-55080</v>
      </c>
      <c r="Q932">
        <v>-54055</v>
      </c>
      <c r="R932">
        <v>-52476</v>
      </c>
      <c r="S932">
        <v>-51316</v>
      </c>
      <c r="T932">
        <v>-44956</v>
      </c>
      <c r="U932">
        <v>-48274</v>
      </c>
      <c r="V932">
        <v>-49887</v>
      </c>
      <c r="W932">
        <v>-55904</v>
      </c>
      <c r="AH932" t="s">
        <v>577</v>
      </c>
    </row>
    <row r="933" spans="2:34" x14ac:dyDescent="0.25">
      <c r="B933" t="s">
        <v>2117</v>
      </c>
      <c r="D933" t="s">
        <v>2118</v>
      </c>
      <c r="E933">
        <v>138</v>
      </c>
      <c r="F933">
        <v>138</v>
      </c>
      <c r="G933">
        <v>70000</v>
      </c>
      <c r="H933">
        <v>-45777</v>
      </c>
      <c r="I933">
        <v>-50683</v>
      </c>
      <c r="J933">
        <v>-50489</v>
      </c>
      <c r="K933">
        <v>-48278</v>
      </c>
      <c r="L933">
        <v>-47048</v>
      </c>
      <c r="M933">
        <v>-43914</v>
      </c>
      <c r="N933">
        <v>-49251</v>
      </c>
      <c r="O933">
        <v>-57119</v>
      </c>
      <c r="P933">
        <v>-57513</v>
      </c>
      <c r="Q933">
        <v>-56644</v>
      </c>
      <c r="R933">
        <v>-54697</v>
      </c>
      <c r="S933">
        <v>-52465</v>
      </c>
      <c r="T933">
        <v>-48349</v>
      </c>
      <c r="U933">
        <v>-50625</v>
      </c>
      <c r="V933">
        <v>-52496</v>
      </c>
      <c r="W933">
        <v>-58210</v>
      </c>
      <c r="AH933" t="s">
        <v>577</v>
      </c>
    </row>
    <row r="934" spans="2:34" x14ac:dyDescent="0.25">
      <c r="B934" t="s">
        <v>2119</v>
      </c>
      <c r="D934" t="s">
        <v>2120</v>
      </c>
      <c r="E934">
        <v>138</v>
      </c>
      <c r="F934">
        <v>138</v>
      </c>
      <c r="G934">
        <v>70000</v>
      </c>
      <c r="H934">
        <v>-83949</v>
      </c>
      <c r="I934">
        <v>-90867</v>
      </c>
      <c r="J934">
        <v>-92480</v>
      </c>
      <c r="K934">
        <v>-86647</v>
      </c>
      <c r="L934">
        <v>-85816</v>
      </c>
      <c r="M934">
        <v>-77420</v>
      </c>
      <c r="N934">
        <v>-81432</v>
      </c>
      <c r="O934">
        <v>-112697</v>
      </c>
      <c r="P934">
        <v>-119515</v>
      </c>
      <c r="Q934">
        <v>-118659</v>
      </c>
      <c r="R934">
        <v>-119315</v>
      </c>
      <c r="S934">
        <v>-119949</v>
      </c>
      <c r="T934">
        <v>-93661</v>
      </c>
      <c r="U934">
        <v>-94251</v>
      </c>
      <c r="V934">
        <v>-114918</v>
      </c>
      <c r="W934">
        <v>-113515</v>
      </c>
      <c r="X934">
        <v>-109895</v>
      </c>
      <c r="Y934">
        <v>-97042</v>
      </c>
      <c r="Z934">
        <v>-95210</v>
      </c>
      <c r="AH934" t="s">
        <v>577</v>
      </c>
    </row>
    <row r="935" spans="2:34" x14ac:dyDescent="0.25">
      <c r="B935" t="s">
        <v>2121</v>
      </c>
      <c r="D935" t="s">
        <v>2120</v>
      </c>
      <c r="E935">
        <v>138</v>
      </c>
      <c r="F935">
        <v>138</v>
      </c>
      <c r="G935">
        <v>70000</v>
      </c>
      <c r="AH935" t="s">
        <v>577</v>
      </c>
    </row>
    <row r="936" spans="2:34" x14ac:dyDescent="0.25">
      <c r="B936" t="s">
        <v>2122</v>
      </c>
      <c r="D936" t="s">
        <v>2123</v>
      </c>
      <c r="E936">
        <v>138</v>
      </c>
      <c r="F936">
        <v>138</v>
      </c>
      <c r="G936">
        <v>70000</v>
      </c>
      <c r="H936">
        <v>11177</v>
      </c>
      <c r="I936">
        <v>9922</v>
      </c>
      <c r="J936">
        <v>13695</v>
      </c>
      <c r="K936">
        <v>12494</v>
      </c>
      <c r="L936">
        <v>11512</v>
      </c>
      <c r="M936">
        <v>5961</v>
      </c>
      <c r="N936">
        <v>3142</v>
      </c>
      <c r="O936">
        <v>11142</v>
      </c>
      <c r="P936">
        <v>15301</v>
      </c>
      <c r="Q936">
        <v>17349</v>
      </c>
      <c r="R936">
        <v>11445</v>
      </c>
      <c r="S936">
        <v>5625</v>
      </c>
      <c r="T936">
        <v>8530</v>
      </c>
      <c r="U936">
        <v>10363</v>
      </c>
      <c r="V936">
        <v>8263</v>
      </c>
      <c r="W936">
        <v>15221</v>
      </c>
      <c r="X936">
        <v>7062</v>
      </c>
      <c r="Y936">
        <v>5107</v>
      </c>
      <c r="Z936">
        <v>893</v>
      </c>
      <c r="AH936" t="s">
        <v>577</v>
      </c>
    </row>
    <row r="937" spans="2:34" x14ac:dyDescent="0.25">
      <c r="B937" t="s">
        <v>2124</v>
      </c>
      <c r="D937" t="s">
        <v>2125</v>
      </c>
      <c r="E937">
        <v>138</v>
      </c>
      <c r="F937">
        <v>138</v>
      </c>
      <c r="G937">
        <v>70000</v>
      </c>
      <c r="H937">
        <v>12168</v>
      </c>
      <c r="I937">
        <v>10330</v>
      </c>
      <c r="J937">
        <v>14441</v>
      </c>
      <c r="K937">
        <v>13222</v>
      </c>
      <c r="L937">
        <v>12191</v>
      </c>
      <c r="M937">
        <v>12597</v>
      </c>
      <c r="N937">
        <v>14221</v>
      </c>
      <c r="O937">
        <v>11514</v>
      </c>
      <c r="P937">
        <v>15702</v>
      </c>
      <c r="Q937">
        <v>17882</v>
      </c>
      <c r="R937">
        <v>12208</v>
      </c>
      <c r="S937">
        <v>6005</v>
      </c>
      <c r="T937">
        <v>8758</v>
      </c>
      <c r="U937">
        <v>11428</v>
      </c>
      <c r="V937">
        <v>9112</v>
      </c>
      <c r="W937">
        <v>15345</v>
      </c>
      <c r="X937">
        <v>7324</v>
      </c>
      <c r="Y937">
        <v>5590</v>
      </c>
      <c r="Z937">
        <v>1138</v>
      </c>
      <c r="AH937" t="s">
        <v>577</v>
      </c>
    </row>
    <row r="938" spans="2:34" x14ac:dyDescent="0.25">
      <c r="B938" t="s">
        <v>2126</v>
      </c>
      <c r="D938" t="s">
        <v>2127</v>
      </c>
      <c r="E938">
        <v>138</v>
      </c>
      <c r="F938">
        <v>138</v>
      </c>
      <c r="G938">
        <v>70000</v>
      </c>
      <c r="H938">
        <v>-17937</v>
      </c>
      <c r="I938">
        <v>-16897</v>
      </c>
      <c r="J938">
        <v>-16914</v>
      </c>
      <c r="K938">
        <v>-19224</v>
      </c>
      <c r="L938">
        <v>-16834</v>
      </c>
      <c r="M938">
        <v>-15900</v>
      </c>
      <c r="N938">
        <v>-19432</v>
      </c>
      <c r="O938">
        <v>-33385</v>
      </c>
      <c r="P938">
        <v>-25690</v>
      </c>
      <c r="Q938">
        <v>-44815</v>
      </c>
      <c r="R938">
        <v>-26357</v>
      </c>
      <c r="S938">
        <v>-25413</v>
      </c>
      <c r="T938">
        <v>-31104</v>
      </c>
      <c r="U938">
        <v>-21594</v>
      </c>
      <c r="V938">
        <v>-24722</v>
      </c>
      <c r="W938">
        <v>-16335</v>
      </c>
      <c r="X938">
        <v>-18043</v>
      </c>
      <c r="Y938">
        <v>-16465</v>
      </c>
      <c r="Z938">
        <v>-14754</v>
      </c>
      <c r="AH938" t="s">
        <v>577</v>
      </c>
    </row>
    <row r="939" spans="2:34" x14ac:dyDescent="0.25">
      <c r="B939" t="s">
        <v>2128</v>
      </c>
      <c r="D939" t="s">
        <v>2129</v>
      </c>
      <c r="E939">
        <v>138</v>
      </c>
      <c r="F939">
        <v>138</v>
      </c>
      <c r="G939">
        <v>70000</v>
      </c>
      <c r="H939">
        <v>7963</v>
      </c>
      <c r="I939">
        <v>4726</v>
      </c>
      <c r="J939">
        <v>7888</v>
      </c>
      <c r="K939">
        <v>7209</v>
      </c>
      <c r="L939">
        <v>6460</v>
      </c>
      <c r="M939">
        <v>3614</v>
      </c>
      <c r="N939">
        <v>6325</v>
      </c>
      <c r="O939">
        <v>6252</v>
      </c>
      <c r="P939">
        <v>8914</v>
      </c>
      <c r="Q939">
        <v>10397</v>
      </c>
      <c r="R939">
        <v>10022</v>
      </c>
      <c r="S939">
        <v>6160</v>
      </c>
      <c r="T939">
        <v>6200</v>
      </c>
      <c r="U939">
        <v>8369</v>
      </c>
      <c r="V939">
        <v>4412</v>
      </c>
      <c r="W939">
        <v>9340</v>
      </c>
      <c r="X939">
        <v>4078</v>
      </c>
      <c r="Y939">
        <v>3447</v>
      </c>
      <c r="Z939">
        <v>100</v>
      </c>
      <c r="AH939" t="s">
        <v>577</v>
      </c>
    </row>
    <row r="940" spans="2:34" x14ac:dyDescent="0.25">
      <c r="B940" t="s">
        <v>2130</v>
      </c>
      <c r="D940" t="s">
        <v>2131</v>
      </c>
      <c r="E940">
        <v>138</v>
      </c>
      <c r="F940">
        <v>138</v>
      </c>
      <c r="G940">
        <v>70000</v>
      </c>
      <c r="H940">
        <v>-10853</v>
      </c>
      <c r="I940">
        <v>-12218</v>
      </c>
      <c r="J940">
        <v>-9529</v>
      </c>
      <c r="K940">
        <v>-18313</v>
      </c>
      <c r="L940">
        <v>-11282</v>
      </c>
      <c r="M940">
        <v>-15714</v>
      </c>
      <c r="N940">
        <v>-10913</v>
      </c>
      <c r="O940">
        <v>-9969</v>
      </c>
      <c r="P940">
        <v>-4794</v>
      </c>
      <c r="Q940">
        <v>-7718</v>
      </c>
      <c r="R940">
        <v>-8955</v>
      </c>
      <c r="S940">
        <v>-17126</v>
      </c>
      <c r="T940">
        <v>-22612</v>
      </c>
      <c r="U940">
        <v>-18079</v>
      </c>
      <c r="V940">
        <v>-29296</v>
      </c>
      <c r="W940">
        <v>-18267</v>
      </c>
      <c r="X940">
        <v>-23159</v>
      </c>
      <c r="Y940">
        <v>-21714</v>
      </c>
      <c r="Z940">
        <v>-24627</v>
      </c>
      <c r="AH940" t="s">
        <v>577</v>
      </c>
    </row>
    <row r="941" spans="2:34" x14ac:dyDescent="0.25">
      <c r="B941" t="s">
        <v>2132</v>
      </c>
      <c r="D941" t="s">
        <v>2133</v>
      </c>
      <c r="E941">
        <v>138</v>
      </c>
      <c r="F941">
        <v>138</v>
      </c>
      <c r="G941">
        <v>70000</v>
      </c>
      <c r="AH941" t="s">
        <v>577</v>
      </c>
    </row>
    <row r="942" spans="2:34" x14ac:dyDescent="0.25">
      <c r="B942" t="s">
        <v>2134</v>
      </c>
      <c r="D942" t="s">
        <v>2135</v>
      </c>
      <c r="E942">
        <v>138</v>
      </c>
      <c r="F942">
        <v>138</v>
      </c>
      <c r="G942">
        <v>70000</v>
      </c>
      <c r="H942">
        <v>-11255</v>
      </c>
      <c r="I942">
        <v>-47663</v>
      </c>
      <c r="J942">
        <v>-18248</v>
      </c>
      <c r="K942">
        <v>-17726</v>
      </c>
      <c r="L942">
        <v>-20096</v>
      </c>
      <c r="M942">
        <v>-14352</v>
      </c>
      <c r="N942">
        <v>-52368</v>
      </c>
      <c r="O942">
        <v>-17199</v>
      </c>
      <c r="P942">
        <v>-21827</v>
      </c>
      <c r="Q942">
        <v>-36555</v>
      </c>
      <c r="R942">
        <v>-15727</v>
      </c>
      <c r="S942">
        <v>-41530</v>
      </c>
      <c r="T942">
        <v>-30673</v>
      </c>
      <c r="U942">
        <v>-12195</v>
      </c>
      <c r="V942">
        <v>-15450</v>
      </c>
      <c r="W942">
        <v>-11537</v>
      </c>
      <c r="X942">
        <v>-13714</v>
      </c>
      <c r="Y942">
        <v>-10360</v>
      </c>
      <c r="Z942">
        <v>-18312</v>
      </c>
      <c r="AH942" t="s">
        <v>577</v>
      </c>
    </row>
    <row r="943" spans="2:34" x14ac:dyDescent="0.25">
      <c r="B943" t="s">
        <v>2136</v>
      </c>
      <c r="D943" t="s">
        <v>2137</v>
      </c>
      <c r="E943">
        <v>138</v>
      </c>
      <c r="F943">
        <v>138</v>
      </c>
      <c r="G943">
        <v>70000</v>
      </c>
      <c r="H943">
        <v>-7011</v>
      </c>
      <c r="I943">
        <v>-3826</v>
      </c>
      <c r="J943">
        <v>-4379</v>
      </c>
      <c r="K943">
        <v>-6094</v>
      </c>
      <c r="L943">
        <v>-5180</v>
      </c>
      <c r="M943">
        <v>-5171</v>
      </c>
      <c r="N943">
        <v>-3869</v>
      </c>
      <c r="O943">
        <v>-5628</v>
      </c>
      <c r="P943">
        <v>-5718</v>
      </c>
      <c r="Q943">
        <v>-7945</v>
      </c>
      <c r="R943">
        <v>-12479</v>
      </c>
      <c r="S943">
        <v>-15007</v>
      </c>
      <c r="T943">
        <v>-14361</v>
      </c>
      <c r="U943">
        <v>-16982</v>
      </c>
      <c r="V943">
        <v>-18119</v>
      </c>
      <c r="W943">
        <v>-15790</v>
      </c>
      <c r="X943">
        <v>-16379</v>
      </c>
      <c r="Y943">
        <v>-18171</v>
      </c>
      <c r="Z943">
        <v>-17521</v>
      </c>
      <c r="AH943" t="s">
        <v>577</v>
      </c>
    </row>
    <row r="944" spans="2:34" x14ac:dyDescent="0.25">
      <c r="B944" t="s">
        <v>2138</v>
      </c>
      <c r="D944" t="s">
        <v>2139</v>
      </c>
      <c r="E944">
        <v>138</v>
      </c>
      <c r="F944">
        <v>138</v>
      </c>
      <c r="G944">
        <v>70000</v>
      </c>
      <c r="H944">
        <v>-35830</v>
      </c>
      <c r="I944">
        <v>-45176</v>
      </c>
      <c r="J944">
        <v>-49550</v>
      </c>
      <c r="K944">
        <v>-52810</v>
      </c>
      <c r="L944">
        <v>-57699</v>
      </c>
      <c r="M944">
        <v>-55204</v>
      </c>
      <c r="N944">
        <v>-69837</v>
      </c>
      <c r="O944">
        <v>-85637</v>
      </c>
      <c r="P944">
        <v>-93864</v>
      </c>
      <c r="Q944">
        <v>-96793</v>
      </c>
      <c r="R944">
        <v>-83871</v>
      </c>
      <c r="S944">
        <v>-72494</v>
      </c>
      <c r="T944">
        <v>-52397</v>
      </c>
      <c r="U944">
        <v>-48775</v>
      </c>
      <c r="V944">
        <v>-54575</v>
      </c>
      <c r="W944">
        <v>-49964</v>
      </c>
      <c r="X944">
        <v>-58922</v>
      </c>
      <c r="Y944">
        <v>-59210</v>
      </c>
      <c r="Z944">
        <v>-62599</v>
      </c>
      <c r="AH944" t="s">
        <v>577</v>
      </c>
    </row>
    <row r="945" spans="2:34" x14ac:dyDescent="0.25">
      <c r="B945" t="s">
        <v>2140</v>
      </c>
      <c r="D945" t="s">
        <v>2141</v>
      </c>
      <c r="E945">
        <v>138</v>
      </c>
      <c r="F945">
        <v>138</v>
      </c>
      <c r="G945">
        <v>70000</v>
      </c>
      <c r="H945">
        <v>-2741</v>
      </c>
      <c r="I945">
        <v>1281</v>
      </c>
      <c r="J945">
        <v>1758</v>
      </c>
      <c r="K945">
        <v>144</v>
      </c>
      <c r="L945">
        <v>1034</v>
      </c>
      <c r="M945">
        <v>223</v>
      </c>
      <c r="N945">
        <v>-1065</v>
      </c>
      <c r="O945">
        <v>1078</v>
      </c>
      <c r="P945">
        <v>-53</v>
      </c>
      <c r="Q945">
        <v>1277</v>
      </c>
      <c r="R945">
        <v>1513</v>
      </c>
      <c r="S945">
        <v>-513</v>
      </c>
      <c r="T945">
        <v>-378</v>
      </c>
      <c r="U945">
        <v>-387</v>
      </c>
      <c r="V945">
        <v>836</v>
      </c>
      <c r="W945">
        <v>-470</v>
      </c>
      <c r="X945">
        <v>1576</v>
      </c>
      <c r="Y945">
        <v>893</v>
      </c>
      <c r="Z945">
        <v>-593</v>
      </c>
      <c r="AH945" t="s">
        <v>577</v>
      </c>
    </row>
    <row r="946" spans="2:34" x14ac:dyDescent="0.25">
      <c r="B946" t="s">
        <v>2142</v>
      </c>
      <c r="D946" t="s">
        <v>2143</v>
      </c>
      <c r="E946">
        <v>138</v>
      </c>
      <c r="F946">
        <v>138</v>
      </c>
      <c r="G946">
        <v>70000</v>
      </c>
      <c r="H946">
        <v>-821</v>
      </c>
      <c r="I946">
        <v>-363</v>
      </c>
      <c r="J946">
        <v>-3580</v>
      </c>
      <c r="K946">
        <v>-1833</v>
      </c>
      <c r="L946">
        <v>-1478</v>
      </c>
      <c r="M946">
        <v>-715</v>
      </c>
      <c r="N946">
        <v>-636</v>
      </c>
      <c r="O946">
        <v>-1127</v>
      </c>
      <c r="P946">
        <v>219</v>
      </c>
      <c r="Q946">
        <v>311</v>
      </c>
      <c r="R946">
        <v>-649</v>
      </c>
      <c r="S946">
        <v>-1803</v>
      </c>
      <c r="T946">
        <v>-2190</v>
      </c>
      <c r="U946">
        <v>-2480</v>
      </c>
      <c r="V946">
        <v>-2491</v>
      </c>
      <c r="W946">
        <v>-3299</v>
      </c>
      <c r="X946">
        <v>-3670</v>
      </c>
      <c r="Y946">
        <v>-4422</v>
      </c>
      <c r="Z946">
        <v>-3944</v>
      </c>
      <c r="AH946" t="s">
        <v>577</v>
      </c>
    </row>
    <row r="947" spans="2:34" x14ac:dyDescent="0.25">
      <c r="B947" t="s">
        <v>2144</v>
      </c>
      <c r="D947" t="s">
        <v>2145</v>
      </c>
      <c r="E947">
        <v>138</v>
      </c>
      <c r="F947">
        <v>138</v>
      </c>
      <c r="G947">
        <v>70000</v>
      </c>
      <c r="H947">
        <v>-7177</v>
      </c>
      <c r="I947">
        <v>-3900</v>
      </c>
      <c r="J947">
        <v>-4176</v>
      </c>
      <c r="K947">
        <v>-6118</v>
      </c>
      <c r="L947">
        <v>-5081</v>
      </c>
      <c r="M947">
        <v>-5106</v>
      </c>
      <c r="N947">
        <v>-31357</v>
      </c>
      <c r="O947">
        <v>-38752</v>
      </c>
      <c r="P947">
        <v>-56330</v>
      </c>
      <c r="Q947">
        <v>-61143</v>
      </c>
      <c r="R947">
        <v>-46935</v>
      </c>
      <c r="S947">
        <v>-44638</v>
      </c>
      <c r="T947">
        <v>-28115</v>
      </c>
      <c r="U947">
        <v>-25883</v>
      </c>
      <c r="V947">
        <v>-30909</v>
      </c>
      <c r="W947">
        <v>-24093</v>
      </c>
      <c r="X947">
        <v>-30571</v>
      </c>
      <c r="Y947">
        <v>-17407</v>
      </c>
      <c r="Z947">
        <v>-18444</v>
      </c>
      <c r="AH947" t="s">
        <v>577</v>
      </c>
    </row>
    <row r="948" spans="2:34" x14ac:dyDescent="0.25">
      <c r="B948" t="s">
        <v>2146</v>
      </c>
      <c r="D948" t="s">
        <v>2147</v>
      </c>
      <c r="E948">
        <v>138</v>
      </c>
      <c r="F948">
        <v>138</v>
      </c>
      <c r="G948">
        <v>70000</v>
      </c>
      <c r="H948">
        <v>6322</v>
      </c>
      <c r="I948">
        <v>5652</v>
      </c>
      <c r="J948">
        <v>4685</v>
      </c>
      <c r="K948">
        <v>13107</v>
      </c>
      <c r="L948">
        <v>17638</v>
      </c>
      <c r="M948">
        <v>18595</v>
      </c>
      <c r="N948">
        <v>14127</v>
      </c>
      <c r="O948">
        <v>5034</v>
      </c>
      <c r="P948">
        <v>3268</v>
      </c>
      <c r="Q948">
        <v>10800</v>
      </c>
      <c r="R948">
        <v>10283</v>
      </c>
      <c r="S948">
        <v>8609</v>
      </c>
      <c r="T948">
        <v>58</v>
      </c>
      <c r="U948">
        <v>4180</v>
      </c>
      <c r="V948">
        <v>5815</v>
      </c>
      <c r="W948">
        <v>8303</v>
      </c>
      <c r="X948">
        <v>12430</v>
      </c>
      <c r="Y948">
        <v>16731</v>
      </c>
      <c r="Z948">
        <v>7995</v>
      </c>
      <c r="AH948" t="s">
        <v>577</v>
      </c>
    </row>
    <row r="949" spans="2:34" x14ac:dyDescent="0.25">
      <c r="B949" t="s">
        <v>2148</v>
      </c>
      <c r="D949" t="s">
        <v>2149</v>
      </c>
      <c r="E949">
        <v>138</v>
      </c>
      <c r="F949">
        <v>138</v>
      </c>
      <c r="G949">
        <v>70000</v>
      </c>
      <c r="H949">
        <v>-22913</v>
      </c>
      <c r="I949">
        <v>-26518</v>
      </c>
      <c r="J949">
        <v>-24921</v>
      </c>
      <c r="K949">
        <v>-64869</v>
      </c>
      <c r="L949">
        <v>-56553</v>
      </c>
      <c r="M949">
        <v>-48529</v>
      </c>
      <c r="N949">
        <v>-22044</v>
      </c>
      <c r="O949">
        <v>-16886</v>
      </c>
      <c r="P949">
        <v>-22300</v>
      </c>
      <c r="Q949">
        <v>-18415</v>
      </c>
      <c r="R949">
        <v>-17483</v>
      </c>
      <c r="S949">
        <v>-28645</v>
      </c>
      <c r="T949">
        <v>-42050</v>
      </c>
      <c r="U949">
        <v>-31282</v>
      </c>
      <c r="V949">
        <v>-31101</v>
      </c>
      <c r="W949">
        <v>-30270</v>
      </c>
      <c r="X949">
        <v>-27393</v>
      </c>
      <c r="Y949">
        <v>-20635</v>
      </c>
      <c r="Z949">
        <v>-17717</v>
      </c>
      <c r="AH949" t="s">
        <v>577</v>
      </c>
    </row>
    <row r="950" spans="2:34" x14ac:dyDescent="0.25">
      <c r="B950" t="s">
        <v>2150</v>
      </c>
      <c r="D950" t="s">
        <v>2151</v>
      </c>
      <c r="E950">
        <v>138</v>
      </c>
      <c r="F950">
        <v>138</v>
      </c>
      <c r="G950">
        <v>70000</v>
      </c>
      <c r="H950">
        <v>27151</v>
      </c>
      <c r="I950">
        <v>-3694</v>
      </c>
      <c r="J950">
        <v>16943</v>
      </c>
      <c r="K950">
        <v>16261</v>
      </c>
      <c r="L950">
        <v>18430</v>
      </c>
      <c r="M950">
        <v>9977</v>
      </c>
      <c r="N950">
        <v>2419</v>
      </c>
      <c r="O950">
        <v>-26800</v>
      </c>
      <c r="P950">
        <v>-42189</v>
      </c>
      <c r="Q950">
        <v>-32440</v>
      </c>
      <c r="R950">
        <v>-6721</v>
      </c>
      <c r="S950">
        <v>-31080</v>
      </c>
      <c r="T950">
        <v>6058</v>
      </c>
      <c r="U950">
        <v>16182</v>
      </c>
      <c r="V950">
        <v>19944</v>
      </c>
      <c r="W950">
        <v>29661</v>
      </c>
      <c r="X950">
        <v>3202</v>
      </c>
      <c r="Y950">
        <v>-675</v>
      </c>
      <c r="Z950">
        <v>-5291</v>
      </c>
      <c r="AH950" t="s">
        <v>577</v>
      </c>
    </row>
    <row r="951" spans="2:34" x14ac:dyDescent="0.25">
      <c r="B951" t="s">
        <v>2152</v>
      </c>
      <c r="D951" t="s">
        <v>2153</v>
      </c>
      <c r="E951">
        <v>138</v>
      </c>
      <c r="F951">
        <v>138</v>
      </c>
      <c r="G951">
        <v>70000</v>
      </c>
      <c r="H951">
        <v>-73507</v>
      </c>
      <c r="I951">
        <v>-72497</v>
      </c>
      <c r="J951">
        <v>-65938</v>
      </c>
      <c r="K951">
        <v>-64486</v>
      </c>
      <c r="L951">
        <v>-59945</v>
      </c>
      <c r="M951">
        <v>-49360</v>
      </c>
      <c r="N951">
        <v>-41652</v>
      </c>
      <c r="O951">
        <v>-46119</v>
      </c>
      <c r="P951">
        <v>-49921</v>
      </c>
      <c r="Q951">
        <v>-50541</v>
      </c>
      <c r="R951">
        <v>-49434</v>
      </c>
      <c r="S951">
        <v>-42961</v>
      </c>
      <c r="T951">
        <v>-47547</v>
      </c>
      <c r="U951">
        <v>-70338</v>
      </c>
      <c r="V951">
        <v>-75243</v>
      </c>
      <c r="W951">
        <v>-72572</v>
      </c>
      <c r="X951">
        <v>-65693</v>
      </c>
      <c r="Y951">
        <v>-52710</v>
      </c>
      <c r="Z951">
        <v>-52650</v>
      </c>
      <c r="AH951" t="s">
        <v>577</v>
      </c>
    </row>
    <row r="952" spans="2:34" x14ac:dyDescent="0.25">
      <c r="B952" t="s">
        <v>2154</v>
      </c>
      <c r="D952" t="s">
        <v>2155</v>
      </c>
      <c r="E952">
        <v>138</v>
      </c>
      <c r="F952">
        <v>138</v>
      </c>
      <c r="G952">
        <v>70000</v>
      </c>
      <c r="H952">
        <v>680</v>
      </c>
      <c r="I952">
        <v>603</v>
      </c>
      <c r="J952">
        <v>833</v>
      </c>
      <c r="K952">
        <v>525</v>
      </c>
      <c r="L952">
        <v>823</v>
      </c>
      <c r="M952">
        <v>573</v>
      </c>
      <c r="N952">
        <v>-8377</v>
      </c>
      <c r="O952">
        <v>-7951</v>
      </c>
      <c r="P952">
        <v>-7850</v>
      </c>
      <c r="Q952">
        <v>-8201</v>
      </c>
      <c r="R952">
        <v>-8992</v>
      </c>
      <c r="S952">
        <v>-9262</v>
      </c>
      <c r="T952">
        <v>-9577</v>
      </c>
      <c r="U952">
        <v>-9155</v>
      </c>
      <c r="V952">
        <v>-9297</v>
      </c>
      <c r="W952">
        <v>-9284</v>
      </c>
      <c r="X952">
        <v>-9415</v>
      </c>
      <c r="Y952">
        <v>-10169</v>
      </c>
      <c r="Z952">
        <v>-10447</v>
      </c>
      <c r="AH952" t="s">
        <v>577</v>
      </c>
    </row>
    <row r="953" spans="2:34" x14ac:dyDescent="0.25">
      <c r="B953" t="s">
        <v>2156</v>
      </c>
      <c r="D953" t="s">
        <v>2157</v>
      </c>
      <c r="E953">
        <v>138</v>
      </c>
      <c r="F953">
        <v>138</v>
      </c>
      <c r="G953">
        <v>70000</v>
      </c>
      <c r="H953">
        <v>-2033</v>
      </c>
      <c r="I953">
        <v>-855</v>
      </c>
      <c r="J953">
        <v>-1513</v>
      </c>
      <c r="K953">
        <v>-2329</v>
      </c>
      <c r="L953">
        <v>-2233</v>
      </c>
      <c r="M953">
        <v>-459</v>
      </c>
      <c r="N953">
        <v>414</v>
      </c>
      <c r="O953">
        <v>-944</v>
      </c>
      <c r="P953">
        <v>-1790</v>
      </c>
      <c r="Q953">
        <v>-4240</v>
      </c>
      <c r="R953">
        <v>-3508</v>
      </c>
      <c r="S953">
        <v>-3418</v>
      </c>
      <c r="T953">
        <v>-3203</v>
      </c>
      <c r="U953">
        <v>-2063</v>
      </c>
      <c r="V953">
        <v>-3057</v>
      </c>
      <c r="W953">
        <v>-3039</v>
      </c>
      <c r="X953">
        <v>-5808</v>
      </c>
      <c r="Y953">
        <v>-1519</v>
      </c>
      <c r="Z953">
        <v>-4711</v>
      </c>
      <c r="AH953" t="s">
        <v>577</v>
      </c>
    </row>
    <row r="954" spans="2:34" x14ac:dyDescent="0.25">
      <c r="B954" t="s">
        <v>2158</v>
      </c>
      <c r="D954" t="s">
        <v>2159</v>
      </c>
      <c r="E954">
        <v>138</v>
      </c>
      <c r="F954">
        <v>138</v>
      </c>
      <c r="G954">
        <v>70000</v>
      </c>
      <c r="H954">
        <v>-5038</v>
      </c>
      <c r="I954">
        <v>-19034</v>
      </c>
      <c r="J954">
        <v>-13396</v>
      </c>
      <c r="K954">
        <v>-11134</v>
      </c>
      <c r="L954">
        <v>-20659</v>
      </c>
      <c r="M954">
        <v>-36230</v>
      </c>
      <c r="N954">
        <v>-40060</v>
      </c>
      <c r="O954">
        <v>-39963</v>
      </c>
      <c r="P954">
        <v>-39584</v>
      </c>
      <c r="Q954">
        <v>-37440</v>
      </c>
      <c r="R954">
        <v>-35981</v>
      </c>
      <c r="S954">
        <v>-31340</v>
      </c>
      <c r="T954">
        <v>-18525</v>
      </c>
      <c r="U954">
        <v>-21703</v>
      </c>
      <c r="V954">
        <v>-17629</v>
      </c>
      <c r="W954">
        <v>-10586</v>
      </c>
      <c r="X954">
        <v>-28353</v>
      </c>
      <c r="Y954">
        <v>-41260</v>
      </c>
      <c r="Z954">
        <v>-42323</v>
      </c>
      <c r="AH954" t="s">
        <v>577</v>
      </c>
    </row>
    <row r="955" spans="2:34" x14ac:dyDescent="0.25">
      <c r="B955" t="s">
        <v>2160</v>
      </c>
      <c r="D955" t="s">
        <v>2161</v>
      </c>
      <c r="E955">
        <v>138</v>
      </c>
      <c r="F955">
        <v>138</v>
      </c>
      <c r="G955">
        <v>70000</v>
      </c>
      <c r="H955">
        <v>-11010</v>
      </c>
      <c r="I955">
        <v>2158</v>
      </c>
      <c r="J955">
        <v>7906</v>
      </c>
      <c r="K955">
        <v>-5095</v>
      </c>
      <c r="L955">
        <v>2567</v>
      </c>
      <c r="M955">
        <v>3092</v>
      </c>
      <c r="N955">
        <v>-4460</v>
      </c>
      <c r="O955">
        <v>-7296</v>
      </c>
      <c r="P955">
        <v>-10300</v>
      </c>
      <c r="Q955">
        <v>-11928</v>
      </c>
      <c r="R955">
        <v>-15271</v>
      </c>
      <c r="S955">
        <v>-7716</v>
      </c>
      <c r="T955">
        <v>8432</v>
      </c>
      <c r="U955">
        <v>3226</v>
      </c>
      <c r="V955">
        <v>-1378</v>
      </c>
      <c r="W955">
        <v>5046</v>
      </c>
      <c r="X955">
        <v>-13091</v>
      </c>
      <c r="Y955">
        <v>-14164</v>
      </c>
      <c r="Z955">
        <v>-19281</v>
      </c>
      <c r="AH955" t="s">
        <v>577</v>
      </c>
    </row>
    <row r="956" spans="2:34" x14ac:dyDescent="0.25">
      <c r="B956" t="s">
        <v>2162</v>
      </c>
      <c r="D956" t="s">
        <v>2163</v>
      </c>
      <c r="E956">
        <v>138</v>
      </c>
      <c r="F956">
        <v>138</v>
      </c>
      <c r="G956">
        <v>70000</v>
      </c>
      <c r="H956">
        <v>9442</v>
      </c>
      <c r="I956">
        <v>11200</v>
      </c>
      <c r="J956">
        <v>30879</v>
      </c>
      <c r="K956">
        <v>-12342</v>
      </c>
      <c r="L956">
        <v>-6626</v>
      </c>
      <c r="M956">
        <v>-3769</v>
      </c>
      <c r="N956">
        <v>10175</v>
      </c>
      <c r="O956">
        <v>4587</v>
      </c>
      <c r="P956">
        <v>665</v>
      </c>
      <c r="Q956">
        <v>2309</v>
      </c>
      <c r="R956">
        <v>-5877</v>
      </c>
      <c r="S956">
        <v>-4413</v>
      </c>
      <c r="T956">
        <v>7625</v>
      </c>
      <c r="U956">
        <v>22888</v>
      </c>
      <c r="V956">
        <v>14954</v>
      </c>
      <c r="W956">
        <v>29047</v>
      </c>
      <c r="X956">
        <v>2208</v>
      </c>
      <c r="Y956">
        <v>-529</v>
      </c>
      <c r="Z956">
        <v>-6583</v>
      </c>
      <c r="AH956" t="s">
        <v>577</v>
      </c>
    </row>
    <row r="957" spans="2:34" x14ac:dyDescent="0.25">
      <c r="B957" t="s">
        <v>2164</v>
      </c>
      <c r="D957" t="s">
        <v>2165</v>
      </c>
      <c r="E957">
        <v>138</v>
      </c>
      <c r="F957">
        <v>138</v>
      </c>
      <c r="G957">
        <v>70000</v>
      </c>
      <c r="AH957" t="s">
        <v>577</v>
      </c>
    </row>
    <row r="958" spans="2:34" x14ac:dyDescent="0.25">
      <c r="B958" t="s">
        <v>2166</v>
      </c>
      <c r="D958" t="s">
        <v>2167</v>
      </c>
      <c r="E958">
        <v>138</v>
      </c>
      <c r="F958">
        <v>138</v>
      </c>
      <c r="G958">
        <v>70000</v>
      </c>
      <c r="H958">
        <v>-48181</v>
      </c>
      <c r="I958">
        <v>-49235</v>
      </c>
      <c r="J958">
        <v>-47511</v>
      </c>
      <c r="K958">
        <v>-62840</v>
      </c>
      <c r="L958">
        <v>-57550</v>
      </c>
      <c r="M958">
        <v>-43337</v>
      </c>
      <c r="N958">
        <v>-17342</v>
      </c>
      <c r="O958">
        <v>-12959</v>
      </c>
      <c r="P958">
        <v>-18347</v>
      </c>
      <c r="Q958">
        <v>-13664</v>
      </c>
      <c r="R958">
        <v>-13589</v>
      </c>
      <c r="S958">
        <v>-16041</v>
      </c>
      <c r="T958">
        <v>-32882</v>
      </c>
      <c r="U958">
        <v>-46490</v>
      </c>
      <c r="V958">
        <v>-49600</v>
      </c>
      <c r="W958">
        <v>-47391</v>
      </c>
      <c r="X958">
        <v>-45869</v>
      </c>
      <c r="Y958">
        <v>-23032</v>
      </c>
      <c r="Z958">
        <v>-14842</v>
      </c>
      <c r="AH958" t="s">
        <v>577</v>
      </c>
    </row>
    <row r="959" spans="2:34" x14ac:dyDescent="0.25">
      <c r="B959" t="s">
        <v>2168</v>
      </c>
      <c r="D959" t="s">
        <v>2169</v>
      </c>
      <c r="E959">
        <v>138</v>
      </c>
      <c r="F959">
        <v>138</v>
      </c>
      <c r="G959">
        <v>70000</v>
      </c>
      <c r="H959">
        <v>-49883</v>
      </c>
      <c r="I959">
        <v>-45837</v>
      </c>
      <c r="J959">
        <v>-46010</v>
      </c>
      <c r="K959">
        <v>-58150</v>
      </c>
      <c r="L959">
        <v>-42590</v>
      </c>
      <c r="M959">
        <v>-32478</v>
      </c>
      <c r="N959">
        <v>-31166</v>
      </c>
      <c r="O959">
        <v>-22566</v>
      </c>
      <c r="P959">
        <v>-29898</v>
      </c>
      <c r="Q959">
        <v>-32190</v>
      </c>
      <c r="R959">
        <v>-23015</v>
      </c>
      <c r="S959">
        <v>-35412</v>
      </c>
      <c r="T959">
        <v>-44157</v>
      </c>
      <c r="U959">
        <v>-45406</v>
      </c>
      <c r="V959">
        <v>-52518</v>
      </c>
      <c r="W959">
        <v>-44561</v>
      </c>
      <c r="X959">
        <v>-50341</v>
      </c>
      <c r="Y959">
        <v>-35959</v>
      </c>
      <c r="Z959">
        <v>-29152</v>
      </c>
      <c r="AH959" t="s">
        <v>577</v>
      </c>
    </row>
    <row r="960" spans="2:34" x14ac:dyDescent="0.25">
      <c r="B960" t="s">
        <v>2170</v>
      </c>
      <c r="D960" t="s">
        <v>2171</v>
      </c>
      <c r="E960">
        <v>138</v>
      </c>
      <c r="F960">
        <v>138</v>
      </c>
      <c r="G960">
        <v>70000</v>
      </c>
      <c r="H960">
        <v>12397</v>
      </c>
      <c r="I960">
        <v>-7039</v>
      </c>
      <c r="J960">
        <v>13478</v>
      </c>
      <c r="K960">
        <v>13065</v>
      </c>
      <c r="L960">
        <v>5263</v>
      </c>
      <c r="M960">
        <v>-4800</v>
      </c>
      <c r="N960">
        <v>-15738</v>
      </c>
      <c r="O960">
        <v>-30980</v>
      </c>
      <c r="P960">
        <v>-51921</v>
      </c>
      <c r="Q960">
        <v>-37475</v>
      </c>
      <c r="R960">
        <v>-26094</v>
      </c>
      <c r="S960">
        <v>-37010</v>
      </c>
      <c r="T960">
        <v>-1029</v>
      </c>
      <c r="U960">
        <v>4248</v>
      </c>
      <c r="V960">
        <v>6604</v>
      </c>
      <c r="W960">
        <v>13085</v>
      </c>
      <c r="X960">
        <v>-10008</v>
      </c>
      <c r="Y960">
        <v>-23626</v>
      </c>
      <c r="Z960">
        <v>-31003</v>
      </c>
      <c r="AH960" t="s">
        <v>577</v>
      </c>
    </row>
    <row r="961" spans="2:34" x14ac:dyDescent="0.25">
      <c r="B961" t="s">
        <v>2172</v>
      </c>
      <c r="D961" t="s">
        <v>2173</v>
      </c>
      <c r="E961">
        <v>138</v>
      </c>
      <c r="F961">
        <v>138</v>
      </c>
      <c r="G961">
        <v>70000</v>
      </c>
      <c r="H961">
        <v>8491</v>
      </c>
      <c r="I961">
        <v>6650</v>
      </c>
      <c r="J961">
        <v>22968</v>
      </c>
      <c r="K961">
        <v>6943</v>
      </c>
      <c r="L961">
        <v>2376</v>
      </c>
      <c r="M961">
        <v>-2100</v>
      </c>
      <c r="N961">
        <v>-12376</v>
      </c>
      <c r="O961">
        <v>-17857</v>
      </c>
      <c r="P961">
        <v>-32432</v>
      </c>
      <c r="Q961">
        <v>-24004</v>
      </c>
      <c r="R961">
        <v>-23351</v>
      </c>
      <c r="S961">
        <v>-18932</v>
      </c>
      <c r="T961">
        <v>7191</v>
      </c>
      <c r="U961">
        <v>5692</v>
      </c>
      <c r="V961">
        <v>8249</v>
      </c>
      <c r="W961">
        <v>14989</v>
      </c>
      <c r="X961">
        <v>-6574</v>
      </c>
      <c r="Y961">
        <v>-23263</v>
      </c>
      <c r="Z961">
        <v>-30514</v>
      </c>
      <c r="AH961" t="s">
        <v>577</v>
      </c>
    </row>
    <row r="962" spans="2:34" x14ac:dyDescent="0.25">
      <c r="B962" t="s">
        <v>2174</v>
      </c>
      <c r="D962" t="s">
        <v>2175</v>
      </c>
      <c r="E962">
        <v>138</v>
      </c>
      <c r="F962">
        <v>138</v>
      </c>
      <c r="G962">
        <v>70000</v>
      </c>
      <c r="H962">
        <v>1156</v>
      </c>
      <c r="I962">
        <v>1444</v>
      </c>
      <c r="J962">
        <v>1156</v>
      </c>
      <c r="K962">
        <v>929</v>
      </c>
      <c r="L962">
        <v>2527</v>
      </c>
      <c r="M962">
        <v>291</v>
      </c>
      <c r="N962">
        <v>3014</v>
      </c>
      <c r="O962">
        <v>307</v>
      </c>
      <c r="P962">
        <v>1499</v>
      </c>
      <c r="Q962">
        <v>136</v>
      </c>
      <c r="R962">
        <v>2142</v>
      </c>
      <c r="S962">
        <v>699</v>
      </c>
      <c r="T962">
        <v>515</v>
      </c>
      <c r="U962">
        <v>1010</v>
      </c>
      <c r="V962">
        <v>3840</v>
      </c>
      <c r="W962">
        <v>734</v>
      </c>
      <c r="X962">
        <v>988</v>
      </c>
      <c r="Y962">
        <v>1096</v>
      </c>
      <c r="Z962">
        <v>6</v>
      </c>
      <c r="AH962" t="s">
        <v>577</v>
      </c>
    </row>
    <row r="963" spans="2:34" x14ac:dyDescent="0.25">
      <c r="B963" t="s">
        <v>2176</v>
      </c>
      <c r="D963" t="s">
        <v>2177</v>
      </c>
      <c r="E963">
        <v>138</v>
      </c>
      <c r="F963">
        <v>138</v>
      </c>
      <c r="G963">
        <v>70000</v>
      </c>
      <c r="H963">
        <v>-9</v>
      </c>
      <c r="I963">
        <v>-13</v>
      </c>
      <c r="J963">
        <v>-9</v>
      </c>
      <c r="K963">
        <v>-11</v>
      </c>
      <c r="L963">
        <v>-10</v>
      </c>
      <c r="M963">
        <v>-14</v>
      </c>
      <c r="N963">
        <v>-14</v>
      </c>
      <c r="O963">
        <v>-12</v>
      </c>
      <c r="P963">
        <v>-12</v>
      </c>
      <c r="Q963">
        <v>-10</v>
      </c>
      <c r="R963">
        <v>-8</v>
      </c>
      <c r="S963">
        <v>-6</v>
      </c>
      <c r="T963">
        <v>-8</v>
      </c>
      <c r="U963">
        <v>-9</v>
      </c>
      <c r="V963">
        <v>-8</v>
      </c>
      <c r="W963">
        <v>-8</v>
      </c>
      <c r="X963">
        <v>-8</v>
      </c>
      <c r="Y963">
        <v>-11</v>
      </c>
      <c r="Z963">
        <v>-10</v>
      </c>
      <c r="AH963" t="s">
        <v>577</v>
      </c>
    </row>
    <row r="964" spans="2:34" x14ac:dyDescent="0.25">
      <c r="B964" t="s">
        <v>2178</v>
      </c>
      <c r="D964" t="s">
        <v>2179</v>
      </c>
      <c r="E964">
        <v>138</v>
      </c>
      <c r="F964">
        <v>138</v>
      </c>
      <c r="G964">
        <v>70000</v>
      </c>
      <c r="H964">
        <v>-1</v>
      </c>
      <c r="I964">
        <v>1</v>
      </c>
      <c r="J964">
        <v>-2</v>
      </c>
      <c r="K964">
        <v>-1</v>
      </c>
      <c r="L964">
        <v>-1</v>
      </c>
      <c r="M964">
        <v>-1</v>
      </c>
      <c r="N964">
        <v>-1</v>
      </c>
      <c r="O964">
        <v>1</v>
      </c>
      <c r="P964">
        <v>1</v>
      </c>
      <c r="Q964">
        <v>-1</v>
      </c>
      <c r="R964">
        <v>-1</v>
      </c>
      <c r="S964">
        <v>-2</v>
      </c>
      <c r="T964">
        <v>-1</v>
      </c>
      <c r="U964">
        <v>-1</v>
      </c>
      <c r="V964">
        <v>-2</v>
      </c>
      <c r="W964">
        <v>-2</v>
      </c>
      <c r="X964">
        <v>-2</v>
      </c>
      <c r="Y964">
        <v>-2</v>
      </c>
      <c r="Z964">
        <v>-4</v>
      </c>
      <c r="AH964" t="s">
        <v>577</v>
      </c>
    </row>
    <row r="965" spans="2:34" x14ac:dyDescent="0.25">
      <c r="B965" t="s">
        <v>2180</v>
      </c>
      <c r="D965" t="s">
        <v>2181</v>
      </c>
      <c r="E965">
        <v>138</v>
      </c>
      <c r="F965">
        <v>138</v>
      </c>
      <c r="G965">
        <v>70000</v>
      </c>
      <c r="H965">
        <v>2072</v>
      </c>
      <c r="I965">
        <v>1306</v>
      </c>
      <c r="J965">
        <v>1674</v>
      </c>
      <c r="K965">
        <v>1320</v>
      </c>
      <c r="L965">
        <v>1519</v>
      </c>
      <c r="M965">
        <v>1143</v>
      </c>
      <c r="N965">
        <v>1185</v>
      </c>
      <c r="O965">
        <v>1368</v>
      </c>
      <c r="P965">
        <v>1449</v>
      </c>
      <c r="Q965">
        <v>1236</v>
      </c>
      <c r="R965">
        <v>716</v>
      </c>
      <c r="S965">
        <v>590</v>
      </c>
      <c r="T965">
        <v>310</v>
      </c>
      <c r="U965">
        <v>607</v>
      </c>
      <c r="V965">
        <v>627</v>
      </c>
      <c r="W965">
        <v>-46</v>
      </c>
      <c r="X965">
        <v>-52</v>
      </c>
      <c r="Y965">
        <v>-414</v>
      </c>
      <c r="Z965">
        <v>-1137</v>
      </c>
      <c r="AH965" t="s">
        <v>577</v>
      </c>
    </row>
    <row r="966" spans="2:34" x14ac:dyDescent="0.25">
      <c r="B966" t="s">
        <v>2182</v>
      </c>
      <c r="D966" t="s">
        <v>2183</v>
      </c>
      <c r="E966">
        <v>138</v>
      </c>
      <c r="F966">
        <v>138</v>
      </c>
      <c r="G966">
        <v>70000</v>
      </c>
      <c r="H966">
        <v>3364</v>
      </c>
      <c r="I966">
        <v>6610</v>
      </c>
      <c r="J966">
        <v>8890</v>
      </c>
      <c r="K966">
        <v>5939</v>
      </c>
      <c r="L966">
        <v>5590</v>
      </c>
      <c r="M966">
        <v>5046</v>
      </c>
      <c r="N966">
        <v>5492</v>
      </c>
      <c r="O966">
        <v>6619</v>
      </c>
      <c r="P966">
        <v>6709</v>
      </c>
      <c r="Q966">
        <v>5334</v>
      </c>
      <c r="R966">
        <v>7674</v>
      </c>
      <c r="S966">
        <v>6038</v>
      </c>
      <c r="T966">
        <v>8244</v>
      </c>
      <c r="U966">
        <v>8400</v>
      </c>
      <c r="V966">
        <v>5606</v>
      </c>
      <c r="W966">
        <v>8290</v>
      </c>
      <c r="X966">
        <v>881</v>
      </c>
      <c r="Y966">
        <v>6629</v>
      </c>
      <c r="Z966">
        <v>426</v>
      </c>
      <c r="AH966" t="s">
        <v>577</v>
      </c>
    </row>
    <row r="967" spans="2:34" x14ac:dyDescent="0.25">
      <c r="B967" t="s">
        <v>2184</v>
      </c>
      <c r="D967" t="s">
        <v>2185</v>
      </c>
      <c r="E967">
        <v>138</v>
      </c>
      <c r="F967">
        <v>138</v>
      </c>
      <c r="G967">
        <v>70000</v>
      </c>
      <c r="H967">
        <v>-12407</v>
      </c>
      <c r="I967">
        <v>-42307</v>
      </c>
      <c r="J967">
        <v>-14231</v>
      </c>
      <c r="K967">
        <v>-14785</v>
      </c>
      <c r="L967">
        <v>-32094</v>
      </c>
      <c r="M967">
        <v>-50614</v>
      </c>
      <c r="N967">
        <v>-68430</v>
      </c>
      <c r="O967">
        <v>-73599</v>
      </c>
      <c r="P967">
        <v>-105470</v>
      </c>
      <c r="Q967">
        <v>-75021</v>
      </c>
      <c r="R967">
        <v>-77060</v>
      </c>
      <c r="S967">
        <v>-66067</v>
      </c>
      <c r="T967">
        <v>-38745</v>
      </c>
      <c r="U967">
        <v>-42783</v>
      </c>
      <c r="V967">
        <v>-35323</v>
      </c>
      <c r="W967">
        <v>-23148</v>
      </c>
      <c r="X967">
        <v>-50312</v>
      </c>
      <c r="Y967">
        <v>-74263</v>
      </c>
      <c r="Z967">
        <v>-85152</v>
      </c>
      <c r="AH967" t="s">
        <v>577</v>
      </c>
    </row>
    <row r="968" spans="2:34" x14ac:dyDescent="0.25">
      <c r="B968" t="s">
        <v>2186</v>
      </c>
      <c r="D968" t="s">
        <v>2187</v>
      </c>
      <c r="E968">
        <v>138</v>
      </c>
      <c r="F968">
        <v>138</v>
      </c>
      <c r="G968">
        <v>70000</v>
      </c>
      <c r="H968">
        <v>-12106</v>
      </c>
      <c r="I968">
        <v>-42134</v>
      </c>
      <c r="J968">
        <v>-14246</v>
      </c>
      <c r="K968">
        <v>-14623</v>
      </c>
      <c r="L968">
        <v>-32018</v>
      </c>
      <c r="M968">
        <v>-50352</v>
      </c>
      <c r="N968">
        <v>-67993</v>
      </c>
      <c r="O968">
        <v>-72975</v>
      </c>
      <c r="P968">
        <v>-105522</v>
      </c>
      <c r="Q968">
        <v>-74686</v>
      </c>
      <c r="R968">
        <v>-76725</v>
      </c>
      <c r="S968">
        <v>-63218</v>
      </c>
      <c r="T968">
        <v>-38566</v>
      </c>
      <c r="U968">
        <v>-42561</v>
      </c>
      <c r="V968">
        <v>-35255</v>
      </c>
      <c r="W968">
        <v>-22944</v>
      </c>
      <c r="X968">
        <v>-50118</v>
      </c>
      <c r="Y968">
        <v>-74114</v>
      </c>
      <c r="Z968">
        <v>-85119</v>
      </c>
      <c r="AH968" t="s">
        <v>577</v>
      </c>
    </row>
    <row r="969" spans="2:34" x14ac:dyDescent="0.25">
      <c r="B969" t="s">
        <v>2188</v>
      </c>
      <c r="D969" t="s">
        <v>2189</v>
      </c>
      <c r="E969">
        <v>138</v>
      </c>
      <c r="F969">
        <v>138</v>
      </c>
      <c r="G969">
        <v>40000</v>
      </c>
      <c r="H969">
        <v>-452</v>
      </c>
      <c r="I969">
        <v>1096</v>
      </c>
      <c r="J969">
        <v>-38</v>
      </c>
      <c r="K969">
        <v>-1164</v>
      </c>
      <c r="L969">
        <v>-2122</v>
      </c>
      <c r="M969">
        <v>1065</v>
      </c>
      <c r="N969">
        <v>-93</v>
      </c>
      <c r="O969">
        <v>-778</v>
      </c>
      <c r="P969">
        <v>-1844</v>
      </c>
      <c r="Q969">
        <v>-3094</v>
      </c>
      <c r="R969">
        <v>-1805</v>
      </c>
      <c r="S969">
        <v>-4252</v>
      </c>
      <c r="T969">
        <v>-1725</v>
      </c>
      <c r="U969">
        <v>-1137</v>
      </c>
      <c r="V969">
        <v>-3746</v>
      </c>
      <c r="W969">
        <v>-3853</v>
      </c>
      <c r="X969">
        <v>-5082</v>
      </c>
      <c r="Y969">
        <v>-4432</v>
      </c>
      <c r="Z969">
        <v>-8433</v>
      </c>
      <c r="AH969" t="s">
        <v>577</v>
      </c>
    </row>
    <row r="970" spans="2:34" x14ac:dyDescent="0.25">
      <c r="B970" t="s">
        <v>2190</v>
      </c>
      <c r="D970" t="s">
        <v>2191</v>
      </c>
      <c r="E970">
        <v>138</v>
      </c>
      <c r="F970">
        <v>138</v>
      </c>
      <c r="G970">
        <v>70000</v>
      </c>
      <c r="H970">
        <v>4219</v>
      </c>
      <c r="I970">
        <v>-12426</v>
      </c>
      <c r="J970">
        <v>10773</v>
      </c>
      <c r="K970">
        <v>8790</v>
      </c>
      <c r="L970">
        <v>957</v>
      </c>
      <c r="M970">
        <v>-9440</v>
      </c>
      <c r="N970">
        <v>-21296</v>
      </c>
      <c r="O970">
        <v>-36058</v>
      </c>
      <c r="P970">
        <v>-60795</v>
      </c>
      <c r="Q970">
        <v>-43462</v>
      </c>
      <c r="R970">
        <v>-30872</v>
      </c>
      <c r="S970">
        <v>-41435</v>
      </c>
      <c r="T970">
        <v>-5147</v>
      </c>
      <c r="U970">
        <v>-3230</v>
      </c>
      <c r="V970">
        <v>511</v>
      </c>
      <c r="W970">
        <v>8173</v>
      </c>
      <c r="X970">
        <v>-14675</v>
      </c>
      <c r="Y970">
        <v>-29202</v>
      </c>
      <c r="Z970">
        <v>-36615</v>
      </c>
      <c r="AH970" t="s">
        <v>577</v>
      </c>
    </row>
    <row r="971" spans="2:34" x14ac:dyDescent="0.25">
      <c r="B971" t="s">
        <v>2192</v>
      </c>
      <c r="D971" t="s">
        <v>2193</v>
      </c>
      <c r="E971">
        <v>138</v>
      </c>
      <c r="F971">
        <v>138</v>
      </c>
      <c r="G971">
        <v>70000</v>
      </c>
      <c r="H971">
        <v>-2630</v>
      </c>
      <c r="I971">
        <v>238</v>
      </c>
      <c r="J971">
        <v>-4235</v>
      </c>
      <c r="K971">
        <v>-11933</v>
      </c>
      <c r="L971">
        <v>-12415</v>
      </c>
      <c r="M971">
        <v>-10596</v>
      </c>
      <c r="N971">
        <v>-9444</v>
      </c>
      <c r="O971">
        <v>-10069</v>
      </c>
      <c r="P971">
        <v>-13405</v>
      </c>
      <c r="Q971">
        <v>-12952</v>
      </c>
      <c r="R971">
        <v>-12382</v>
      </c>
      <c r="S971">
        <v>-13463</v>
      </c>
      <c r="T971">
        <v>-11780</v>
      </c>
      <c r="U971">
        <v>-12503</v>
      </c>
      <c r="V971">
        <v>-13276</v>
      </c>
      <c r="W971">
        <v>-12665</v>
      </c>
      <c r="X971">
        <v>-12730</v>
      </c>
      <c r="Y971">
        <v>-9811</v>
      </c>
      <c r="Z971">
        <v>-13001</v>
      </c>
      <c r="AH971" t="s">
        <v>577</v>
      </c>
    </row>
    <row r="972" spans="2:34" x14ac:dyDescent="0.25">
      <c r="B972" t="s">
        <v>2194</v>
      </c>
      <c r="D972" t="s">
        <v>2195</v>
      </c>
      <c r="E972">
        <v>138</v>
      </c>
      <c r="F972">
        <v>138</v>
      </c>
      <c r="G972">
        <v>70000</v>
      </c>
      <c r="H972">
        <v>-1867</v>
      </c>
      <c r="I972">
        <v>-2960</v>
      </c>
      <c r="J972">
        <v>-1708</v>
      </c>
      <c r="K972">
        <v>-1848</v>
      </c>
      <c r="L972">
        <v>-3034</v>
      </c>
      <c r="M972">
        <v>-3662</v>
      </c>
      <c r="N972">
        <v>-4266</v>
      </c>
      <c r="O972">
        <v>-2445</v>
      </c>
      <c r="P972">
        <v>-3044</v>
      </c>
      <c r="Q972">
        <v>-2352</v>
      </c>
      <c r="R972">
        <v>-1843</v>
      </c>
      <c r="S972">
        <v>-1805</v>
      </c>
      <c r="T972">
        <v>-1339</v>
      </c>
      <c r="U972">
        <v>-2357</v>
      </c>
      <c r="V972">
        <v>-2922</v>
      </c>
      <c r="W972">
        <v>-3316</v>
      </c>
      <c r="X972">
        <v>-2977</v>
      </c>
      <c r="Y972">
        <v>-3271</v>
      </c>
      <c r="Z972">
        <v>-6679</v>
      </c>
      <c r="AH972" t="s">
        <v>577</v>
      </c>
    </row>
    <row r="973" spans="2:34" x14ac:dyDescent="0.25">
      <c r="B973" t="s">
        <v>2196</v>
      </c>
      <c r="D973" t="s">
        <v>2197</v>
      </c>
      <c r="E973">
        <v>138</v>
      </c>
      <c r="F973">
        <v>138</v>
      </c>
      <c r="G973">
        <v>70000</v>
      </c>
      <c r="H973">
        <v>-9980</v>
      </c>
      <c r="I973">
        <v>-5048</v>
      </c>
      <c r="J973">
        <v>-10606</v>
      </c>
      <c r="K973">
        <v>-11706</v>
      </c>
      <c r="L973">
        <v>-10971</v>
      </c>
      <c r="M973">
        <v>-4490</v>
      </c>
      <c r="N973">
        <v>-2047</v>
      </c>
      <c r="O973">
        <v>-6005</v>
      </c>
      <c r="P973">
        <v>-9539</v>
      </c>
      <c r="Q973">
        <v>-11488</v>
      </c>
      <c r="R973">
        <v>-10685</v>
      </c>
      <c r="S973">
        <v>-15185</v>
      </c>
      <c r="T973">
        <v>-11013</v>
      </c>
      <c r="U973">
        <v>-10894</v>
      </c>
      <c r="V973">
        <v>-19899</v>
      </c>
      <c r="W973">
        <v>-17539</v>
      </c>
      <c r="X973">
        <v>-21240</v>
      </c>
      <c r="Y973">
        <v>-8983</v>
      </c>
      <c r="Z973">
        <v>-14289</v>
      </c>
      <c r="AH973" t="s">
        <v>577</v>
      </c>
    </row>
    <row r="974" spans="2:34" x14ac:dyDescent="0.25">
      <c r="B974" t="s">
        <v>2198</v>
      </c>
      <c r="D974" t="s">
        <v>2191</v>
      </c>
      <c r="E974">
        <v>138</v>
      </c>
      <c r="F974">
        <v>138</v>
      </c>
      <c r="G974">
        <v>70000</v>
      </c>
      <c r="AH974" t="s">
        <v>577</v>
      </c>
    </row>
    <row r="975" spans="2:34" x14ac:dyDescent="0.25">
      <c r="B975" t="s">
        <v>2199</v>
      </c>
      <c r="D975" t="s">
        <v>2200</v>
      </c>
      <c r="E975">
        <v>138</v>
      </c>
      <c r="F975">
        <v>138</v>
      </c>
      <c r="G975">
        <v>70000</v>
      </c>
      <c r="H975">
        <v>-346</v>
      </c>
      <c r="I975">
        <v>235</v>
      </c>
      <c r="J975">
        <v>-297</v>
      </c>
      <c r="K975">
        <v>-546</v>
      </c>
      <c r="L975">
        <v>-951</v>
      </c>
      <c r="M975">
        <v>-747</v>
      </c>
      <c r="N975">
        <v>-1455</v>
      </c>
      <c r="O975">
        <v>-1144</v>
      </c>
      <c r="P975">
        <v>-1262</v>
      </c>
      <c r="Q975">
        <v>-1705</v>
      </c>
      <c r="R975">
        <v>-1198</v>
      </c>
      <c r="S975">
        <v>-2734</v>
      </c>
      <c r="T975">
        <v>-2165</v>
      </c>
      <c r="U975">
        <v>-890</v>
      </c>
      <c r="V975">
        <v>-1941</v>
      </c>
      <c r="W975">
        <v>-1906</v>
      </c>
      <c r="X975">
        <v>-2738</v>
      </c>
      <c r="Y975">
        <v>-5355</v>
      </c>
      <c r="Z975">
        <v>-6927</v>
      </c>
      <c r="AH975" t="s">
        <v>577</v>
      </c>
    </row>
    <row r="976" spans="2:34" x14ac:dyDescent="0.25">
      <c r="B976" t="s">
        <v>2201</v>
      </c>
      <c r="D976" t="s">
        <v>2202</v>
      </c>
      <c r="E976">
        <v>138</v>
      </c>
      <c r="F976">
        <v>138</v>
      </c>
      <c r="G976">
        <v>70000</v>
      </c>
      <c r="H976">
        <v>-58623</v>
      </c>
      <c r="I976">
        <v>-58422</v>
      </c>
      <c r="J976">
        <v>-57191</v>
      </c>
      <c r="K976">
        <v>-71622</v>
      </c>
      <c r="L976">
        <v>-54745</v>
      </c>
      <c r="M976">
        <v>-42797</v>
      </c>
      <c r="N976">
        <v>-39518</v>
      </c>
      <c r="O976">
        <v>-30623</v>
      </c>
      <c r="P976">
        <v>-31857</v>
      </c>
      <c r="Q976">
        <v>-40065</v>
      </c>
      <c r="R976">
        <v>-31897</v>
      </c>
      <c r="S976">
        <v>-37469</v>
      </c>
      <c r="T976">
        <v>-48170</v>
      </c>
      <c r="U976">
        <v>-56372</v>
      </c>
      <c r="V976">
        <v>-63613</v>
      </c>
      <c r="W976">
        <v>-57853</v>
      </c>
      <c r="X976">
        <v>-55257</v>
      </c>
      <c r="Y976">
        <v>-32056</v>
      </c>
      <c r="Z976">
        <v>-26255</v>
      </c>
      <c r="AH976" t="s">
        <v>577</v>
      </c>
    </row>
    <row r="977" spans="2:34" x14ac:dyDescent="0.25">
      <c r="B977" t="s">
        <v>2203</v>
      </c>
      <c r="D977" t="s">
        <v>2204</v>
      </c>
      <c r="E977">
        <v>138</v>
      </c>
      <c r="F977">
        <v>138</v>
      </c>
      <c r="G977">
        <v>70000</v>
      </c>
      <c r="AH977" t="s">
        <v>577</v>
      </c>
    </row>
    <row r="978" spans="2:34" x14ac:dyDescent="0.25">
      <c r="B978" t="s">
        <v>2205</v>
      </c>
      <c r="D978" t="s">
        <v>2206</v>
      </c>
      <c r="E978">
        <v>138</v>
      </c>
      <c r="F978">
        <v>138</v>
      </c>
      <c r="G978">
        <v>70000</v>
      </c>
      <c r="H978">
        <v>-25044</v>
      </c>
      <c r="I978">
        <v>-24141</v>
      </c>
      <c r="J978">
        <v>-25307</v>
      </c>
      <c r="K978">
        <v>-26260</v>
      </c>
      <c r="L978">
        <v>-23994</v>
      </c>
      <c r="M978">
        <v>-19615</v>
      </c>
      <c r="N978">
        <v>-15340</v>
      </c>
      <c r="O978">
        <v>-12258</v>
      </c>
      <c r="P978">
        <v>-10849</v>
      </c>
      <c r="Q978">
        <v>-13039</v>
      </c>
      <c r="R978">
        <v>-14506</v>
      </c>
      <c r="S978">
        <v>-14411</v>
      </c>
      <c r="T978">
        <v>-18874</v>
      </c>
      <c r="U978">
        <v>-22084</v>
      </c>
      <c r="V978">
        <v>-22755</v>
      </c>
      <c r="W978">
        <v>-22294</v>
      </c>
      <c r="X978">
        <v>-17574</v>
      </c>
      <c r="Y978">
        <v>-14393</v>
      </c>
      <c r="Z978">
        <v>-12922</v>
      </c>
      <c r="AH978" t="s">
        <v>577</v>
      </c>
    </row>
    <row r="979" spans="2:34" x14ac:dyDescent="0.25">
      <c r="B979" t="s">
        <v>2207</v>
      </c>
      <c r="D979" t="s">
        <v>2208</v>
      </c>
      <c r="E979">
        <v>138</v>
      </c>
      <c r="F979">
        <v>138</v>
      </c>
      <c r="G979">
        <v>70000</v>
      </c>
      <c r="H979">
        <v>-2044</v>
      </c>
      <c r="I979">
        <v>-2153</v>
      </c>
      <c r="J979">
        <v>-1580</v>
      </c>
      <c r="K979">
        <v>-2882</v>
      </c>
      <c r="L979">
        <v>-1673</v>
      </c>
      <c r="M979">
        <v>-1156</v>
      </c>
      <c r="N979">
        <v>1615</v>
      </c>
      <c r="O979">
        <v>2043</v>
      </c>
      <c r="P979">
        <v>2047</v>
      </c>
      <c r="Q979">
        <v>2295</v>
      </c>
      <c r="R979">
        <v>2845</v>
      </c>
      <c r="S979">
        <v>1807</v>
      </c>
      <c r="T979">
        <v>-721</v>
      </c>
      <c r="U979">
        <v>-5091</v>
      </c>
      <c r="V979">
        <v>-7640</v>
      </c>
      <c r="W979">
        <v>-6899</v>
      </c>
      <c r="X979">
        <v>-6841</v>
      </c>
      <c r="Y979">
        <v>-4841</v>
      </c>
      <c r="Z979">
        <v>-1199</v>
      </c>
      <c r="AH979" t="s">
        <v>577</v>
      </c>
    </row>
    <row r="980" spans="2:34" x14ac:dyDescent="0.25">
      <c r="B980" t="s">
        <v>2209</v>
      </c>
      <c r="D980" t="s">
        <v>2210</v>
      </c>
      <c r="E980">
        <v>138</v>
      </c>
      <c r="F980">
        <v>138</v>
      </c>
      <c r="G980">
        <v>70000</v>
      </c>
      <c r="H980">
        <v>11416</v>
      </c>
      <c r="I980">
        <v>8751</v>
      </c>
      <c r="J980">
        <v>12531</v>
      </c>
      <c r="K980">
        <v>25854</v>
      </c>
      <c r="L980">
        <v>20087</v>
      </c>
      <c r="M980">
        <v>7051</v>
      </c>
      <c r="N980">
        <v>-11789</v>
      </c>
      <c r="O980">
        <v>-32231</v>
      </c>
      <c r="P980">
        <v>-32341</v>
      </c>
      <c r="Q980">
        <v>-40683</v>
      </c>
      <c r="R980">
        <v>-36616</v>
      </c>
      <c r="S980">
        <v>-28456</v>
      </c>
      <c r="T980">
        <v>-7435</v>
      </c>
      <c r="U980">
        <v>-3857</v>
      </c>
      <c r="V980">
        <v>-3345</v>
      </c>
      <c r="W980">
        <v>-7915</v>
      </c>
      <c r="X980">
        <v>-2119</v>
      </c>
      <c r="Y980">
        <v>-6868</v>
      </c>
      <c r="Z980">
        <v>-30834</v>
      </c>
      <c r="AH980" t="s">
        <v>577</v>
      </c>
    </row>
    <row r="981" spans="2:34" x14ac:dyDescent="0.25">
      <c r="B981" t="s">
        <v>2211</v>
      </c>
      <c r="D981" t="s">
        <v>2212</v>
      </c>
      <c r="E981">
        <v>138</v>
      </c>
      <c r="F981">
        <v>138</v>
      </c>
      <c r="G981">
        <v>70000</v>
      </c>
      <c r="H981">
        <v>-40743</v>
      </c>
      <c r="I981">
        <v>-40582</v>
      </c>
      <c r="J981">
        <v>-43381</v>
      </c>
      <c r="K981">
        <v>-42901</v>
      </c>
      <c r="L981">
        <v>-40226</v>
      </c>
      <c r="M981">
        <v>-41594</v>
      </c>
      <c r="N981">
        <v>-37587</v>
      </c>
      <c r="O981">
        <v>-26572</v>
      </c>
      <c r="P981">
        <v>-27368</v>
      </c>
      <c r="Q981">
        <v>-26979</v>
      </c>
      <c r="R981">
        <v>-28864</v>
      </c>
      <c r="S981">
        <v>-35776</v>
      </c>
      <c r="T981">
        <v>-35847</v>
      </c>
      <c r="U981">
        <v>-37832</v>
      </c>
      <c r="V981">
        <v>-40031</v>
      </c>
      <c r="W981">
        <v>-43346</v>
      </c>
      <c r="X981">
        <v>-41832</v>
      </c>
      <c r="Y981">
        <v>-37449</v>
      </c>
      <c r="Z981">
        <v>-37380</v>
      </c>
      <c r="AH981" t="s">
        <v>577</v>
      </c>
    </row>
    <row r="982" spans="2:34" x14ac:dyDescent="0.25">
      <c r="B982" t="s">
        <v>2213</v>
      </c>
      <c r="D982" t="s">
        <v>2214</v>
      </c>
      <c r="E982">
        <v>138</v>
      </c>
      <c r="F982">
        <v>138</v>
      </c>
      <c r="G982">
        <v>70000</v>
      </c>
      <c r="H982">
        <v>-2455</v>
      </c>
      <c r="I982">
        <v>-5097</v>
      </c>
      <c r="J982">
        <v>-1820</v>
      </c>
      <c r="K982">
        <v>-4651</v>
      </c>
      <c r="L982">
        <v>-13</v>
      </c>
      <c r="M982">
        <v>3238</v>
      </c>
      <c r="N982">
        <v>5133</v>
      </c>
      <c r="O982">
        <v>3703</v>
      </c>
      <c r="P982">
        <v>4223</v>
      </c>
      <c r="Q982">
        <v>-1110</v>
      </c>
      <c r="R982">
        <v>6668</v>
      </c>
      <c r="S982">
        <v>6928</v>
      </c>
      <c r="T982">
        <v>5521</v>
      </c>
      <c r="U982">
        <v>-3668</v>
      </c>
      <c r="V982">
        <v>-4100</v>
      </c>
      <c r="W982">
        <v>-4433</v>
      </c>
      <c r="X982">
        <v>-2539</v>
      </c>
      <c r="Y982">
        <v>1150</v>
      </c>
      <c r="Z982">
        <v>7608</v>
      </c>
      <c r="AH982" t="s">
        <v>577</v>
      </c>
    </row>
    <row r="983" spans="2:34" x14ac:dyDescent="0.25">
      <c r="B983" t="s">
        <v>2215</v>
      </c>
      <c r="D983" t="s">
        <v>2216</v>
      </c>
      <c r="E983">
        <v>138</v>
      </c>
      <c r="F983">
        <v>138</v>
      </c>
      <c r="G983">
        <v>70000</v>
      </c>
      <c r="H983">
        <v>-39992</v>
      </c>
      <c r="I983">
        <v>-33568</v>
      </c>
      <c r="J983">
        <v>-43369</v>
      </c>
      <c r="K983">
        <v>-37870</v>
      </c>
      <c r="L983">
        <v>-38226</v>
      </c>
      <c r="M983">
        <v>-53409</v>
      </c>
      <c r="N983">
        <v>-53487</v>
      </c>
      <c r="O983">
        <v>-34198</v>
      </c>
      <c r="P983">
        <v>-34410</v>
      </c>
      <c r="Q983">
        <v>-38258</v>
      </c>
      <c r="R983">
        <v>-35583</v>
      </c>
      <c r="S983">
        <v>-31809</v>
      </c>
      <c r="T983">
        <v>-39456</v>
      </c>
      <c r="U983">
        <v>-37373</v>
      </c>
      <c r="V983">
        <v>-37962</v>
      </c>
      <c r="W983">
        <v>-33149</v>
      </c>
      <c r="X983">
        <v>-29075</v>
      </c>
      <c r="Y983">
        <v>-25645</v>
      </c>
      <c r="Z983">
        <v>-32440</v>
      </c>
      <c r="AH983" t="s">
        <v>577</v>
      </c>
    </row>
    <row r="984" spans="2:34" x14ac:dyDescent="0.25">
      <c r="B984" t="s">
        <v>2217</v>
      </c>
      <c r="D984" t="s">
        <v>2218</v>
      </c>
      <c r="E984">
        <v>138</v>
      </c>
      <c r="F984">
        <v>138</v>
      </c>
      <c r="G984">
        <v>70000</v>
      </c>
      <c r="H984">
        <v>-44103</v>
      </c>
      <c r="I984">
        <v>-67985</v>
      </c>
      <c r="J984">
        <v>-44217</v>
      </c>
      <c r="K984">
        <v>-45940</v>
      </c>
      <c r="L984">
        <v>-40111</v>
      </c>
      <c r="M984">
        <v>-38424</v>
      </c>
      <c r="N984">
        <v>-31288</v>
      </c>
      <c r="O984">
        <v>-31793</v>
      </c>
      <c r="P984">
        <v>-34622</v>
      </c>
      <c r="Q984">
        <v>-40146</v>
      </c>
      <c r="R984">
        <v>-34976</v>
      </c>
      <c r="S984">
        <v>-26614</v>
      </c>
      <c r="T984">
        <v>-34304</v>
      </c>
      <c r="U984">
        <v>-44327</v>
      </c>
      <c r="V984">
        <v>-44032</v>
      </c>
      <c r="W984">
        <v>-40368</v>
      </c>
      <c r="X984">
        <v>-39943</v>
      </c>
      <c r="Y984">
        <v>-32312</v>
      </c>
      <c r="Z984">
        <v>-29473</v>
      </c>
      <c r="AH984" t="s">
        <v>577</v>
      </c>
    </row>
    <row r="985" spans="2:34" x14ac:dyDescent="0.25">
      <c r="B985" t="s">
        <v>2219</v>
      </c>
      <c r="D985" t="s">
        <v>2220</v>
      </c>
      <c r="E985">
        <v>138</v>
      </c>
      <c r="F985">
        <v>138</v>
      </c>
      <c r="G985">
        <v>70000</v>
      </c>
      <c r="H985">
        <v>-19997</v>
      </c>
      <c r="I985">
        <v>10881</v>
      </c>
      <c r="J985">
        <v>29992</v>
      </c>
      <c r="K985">
        <v>-14048</v>
      </c>
      <c r="L985">
        <v>-20826</v>
      </c>
      <c r="M985">
        <v>10296</v>
      </c>
      <c r="N985">
        <v>3674</v>
      </c>
      <c r="O985">
        <v>-1210</v>
      </c>
      <c r="P985">
        <v>-15103</v>
      </c>
      <c r="Q985">
        <v>-4088</v>
      </c>
      <c r="R985">
        <v>-3928</v>
      </c>
      <c r="S985">
        <v>6872</v>
      </c>
      <c r="T985">
        <v>9842</v>
      </c>
      <c r="U985">
        <v>16311</v>
      </c>
      <c r="V985">
        <v>21842</v>
      </c>
      <c r="W985">
        <v>22795</v>
      </c>
      <c r="X985">
        <v>6366</v>
      </c>
      <c r="Y985">
        <v>4236</v>
      </c>
      <c r="Z985">
        <v>-150</v>
      </c>
      <c r="AH985" t="s">
        <v>577</v>
      </c>
    </row>
    <row r="986" spans="2:34" x14ac:dyDescent="0.25">
      <c r="B986" t="s">
        <v>2221</v>
      </c>
      <c r="D986" t="s">
        <v>2222</v>
      </c>
      <c r="E986">
        <v>138</v>
      </c>
      <c r="F986">
        <v>138</v>
      </c>
      <c r="G986">
        <v>70000</v>
      </c>
      <c r="H986">
        <v>3149</v>
      </c>
      <c r="I986">
        <v>2375</v>
      </c>
      <c r="J986">
        <v>-4163</v>
      </c>
      <c r="K986">
        <v>-6641</v>
      </c>
      <c r="L986">
        <v>-10528</v>
      </c>
      <c r="M986">
        <v>-10086</v>
      </c>
      <c r="N986">
        <v>-5065</v>
      </c>
      <c r="O986">
        <v>-5279</v>
      </c>
      <c r="P986">
        <v>-3776</v>
      </c>
      <c r="Q986">
        <v>-4277</v>
      </c>
      <c r="R986">
        <v>4332</v>
      </c>
      <c r="S986">
        <v>2885</v>
      </c>
      <c r="T986">
        <v>2194</v>
      </c>
      <c r="U986">
        <v>1524</v>
      </c>
      <c r="V986">
        <v>2112</v>
      </c>
      <c r="W986">
        <v>3891</v>
      </c>
      <c r="X986">
        <v>-6779</v>
      </c>
      <c r="Y986">
        <v>-4284</v>
      </c>
      <c r="Z986">
        <v>-6344</v>
      </c>
      <c r="AH986" t="s">
        <v>577</v>
      </c>
    </row>
    <row r="987" spans="2:34" x14ac:dyDescent="0.25">
      <c r="B987" t="s">
        <v>2223</v>
      </c>
      <c r="D987" t="s">
        <v>2224</v>
      </c>
      <c r="E987">
        <v>138</v>
      </c>
      <c r="F987">
        <v>138</v>
      </c>
      <c r="G987">
        <v>70000</v>
      </c>
      <c r="H987">
        <v>-5431</v>
      </c>
      <c r="I987">
        <v>-2486</v>
      </c>
      <c r="J987">
        <v>-1340</v>
      </c>
      <c r="K987">
        <v>-3259</v>
      </c>
      <c r="L987">
        <v>-6479</v>
      </c>
      <c r="M987">
        <v>-1377</v>
      </c>
      <c r="N987">
        <v>-787</v>
      </c>
      <c r="O987">
        <v>-3379</v>
      </c>
      <c r="P987">
        <v>-6619</v>
      </c>
      <c r="Q987">
        <v>-7615</v>
      </c>
      <c r="R987">
        <v>-9222</v>
      </c>
      <c r="S987">
        <v>-8078</v>
      </c>
      <c r="T987">
        <v>-4938</v>
      </c>
      <c r="U987">
        <v>-2407</v>
      </c>
      <c r="V987">
        <v>-1281</v>
      </c>
      <c r="W987">
        <v>-53</v>
      </c>
      <c r="X987">
        <v>-1814</v>
      </c>
      <c r="Y987">
        <v>-3766</v>
      </c>
      <c r="Z987">
        <v>-5548</v>
      </c>
      <c r="AH987" t="s">
        <v>577</v>
      </c>
    </row>
    <row r="988" spans="2:34" x14ac:dyDescent="0.25">
      <c r="B988" t="s">
        <v>2225</v>
      </c>
      <c r="D988" t="s">
        <v>2226</v>
      </c>
      <c r="E988">
        <v>138</v>
      </c>
      <c r="F988">
        <v>138</v>
      </c>
      <c r="G988">
        <v>70000</v>
      </c>
      <c r="H988">
        <v>-40958</v>
      </c>
      <c r="I988">
        <v>-48195</v>
      </c>
      <c r="J988">
        <v>-31609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-41087</v>
      </c>
      <c r="W988">
        <v>-42069</v>
      </c>
      <c r="X988">
        <v>-47677</v>
      </c>
      <c r="Y988">
        <v>-48485</v>
      </c>
      <c r="Z988">
        <v>-44725</v>
      </c>
      <c r="AH988" t="s">
        <v>577</v>
      </c>
    </row>
    <row r="989" spans="2:34" x14ac:dyDescent="0.25">
      <c r="B989" t="s">
        <v>2227</v>
      </c>
      <c r="D989" t="s">
        <v>2228</v>
      </c>
      <c r="E989">
        <v>138</v>
      </c>
      <c r="F989">
        <v>138</v>
      </c>
      <c r="G989">
        <v>70000</v>
      </c>
      <c r="H989">
        <v>282</v>
      </c>
      <c r="I989">
        <v>266</v>
      </c>
      <c r="J989">
        <v>291</v>
      </c>
      <c r="K989">
        <v>156</v>
      </c>
      <c r="L989">
        <v>275</v>
      </c>
      <c r="M989">
        <v>112</v>
      </c>
      <c r="N989">
        <v>86</v>
      </c>
      <c r="O989">
        <v>43</v>
      </c>
      <c r="P989">
        <v>123</v>
      </c>
      <c r="Q989">
        <v>74</v>
      </c>
      <c r="R989">
        <v>157</v>
      </c>
      <c r="S989">
        <v>2</v>
      </c>
      <c r="T989">
        <v>415</v>
      </c>
      <c r="U989">
        <v>2</v>
      </c>
      <c r="V989">
        <v>502</v>
      </c>
      <c r="W989">
        <v>585</v>
      </c>
      <c r="X989">
        <v>2019</v>
      </c>
      <c r="Y989">
        <v>597</v>
      </c>
      <c r="Z989">
        <v>486</v>
      </c>
      <c r="AH989" t="s">
        <v>577</v>
      </c>
    </row>
    <row r="990" spans="2:34" x14ac:dyDescent="0.25">
      <c r="B990" t="s">
        <v>2229</v>
      </c>
      <c r="D990" t="s">
        <v>2230</v>
      </c>
      <c r="E990">
        <v>138</v>
      </c>
      <c r="F990">
        <v>138</v>
      </c>
      <c r="G990">
        <v>70000</v>
      </c>
      <c r="H990">
        <v>-8986</v>
      </c>
      <c r="I990">
        <v>-15505</v>
      </c>
      <c r="J990">
        <v>-13769</v>
      </c>
      <c r="K990">
        <v>-10824</v>
      </c>
      <c r="L990">
        <v>-5680</v>
      </c>
      <c r="M990">
        <v>-10856</v>
      </c>
      <c r="N990">
        <v>-14990</v>
      </c>
      <c r="O990">
        <v>-20032</v>
      </c>
      <c r="P990">
        <v>-18555</v>
      </c>
      <c r="Q990">
        <v>-27454</v>
      </c>
      <c r="R990">
        <v>-18610</v>
      </c>
      <c r="S990">
        <v>-16887</v>
      </c>
      <c r="T990">
        <v>0</v>
      </c>
      <c r="U990">
        <v>-24815</v>
      </c>
      <c r="V990">
        <v>-21302</v>
      </c>
      <c r="W990">
        <v>-22772</v>
      </c>
      <c r="X990">
        <v>-19049</v>
      </c>
      <c r="Y990">
        <v>-14895</v>
      </c>
      <c r="Z990">
        <v>-16904</v>
      </c>
      <c r="AH990" t="s">
        <v>577</v>
      </c>
    </row>
    <row r="991" spans="2:34" x14ac:dyDescent="0.25">
      <c r="B991" t="s">
        <v>2231</v>
      </c>
      <c r="D991" t="s">
        <v>2232</v>
      </c>
      <c r="E991">
        <v>138</v>
      </c>
      <c r="F991">
        <v>138</v>
      </c>
      <c r="G991">
        <v>70000</v>
      </c>
      <c r="H991">
        <v>2273</v>
      </c>
      <c r="I991">
        <v>4494</v>
      </c>
      <c r="J991">
        <v>2074</v>
      </c>
      <c r="K991">
        <v>1530</v>
      </c>
      <c r="L991">
        <v>-511</v>
      </c>
      <c r="M991">
        <v>-186</v>
      </c>
      <c r="N991">
        <v>-620</v>
      </c>
      <c r="O991">
        <v>334</v>
      </c>
      <c r="P991">
        <v>-218</v>
      </c>
      <c r="Q991">
        <v>-673</v>
      </c>
      <c r="R991">
        <v>-397</v>
      </c>
      <c r="S991">
        <v>-1130</v>
      </c>
      <c r="T991">
        <v>0</v>
      </c>
      <c r="U991">
        <v>222</v>
      </c>
      <c r="V991">
        <v>-258</v>
      </c>
      <c r="W991">
        <v>-1857</v>
      </c>
      <c r="X991">
        <v>-4234</v>
      </c>
      <c r="Y991">
        <v>-4299</v>
      </c>
      <c r="Z991">
        <v>-6294</v>
      </c>
      <c r="AH991" t="s">
        <v>577</v>
      </c>
    </row>
    <row r="992" spans="2:34" x14ac:dyDescent="0.25">
      <c r="B992" t="s">
        <v>2233</v>
      </c>
      <c r="D992" t="s">
        <v>2234</v>
      </c>
      <c r="E992">
        <v>138</v>
      </c>
      <c r="F992">
        <v>138</v>
      </c>
      <c r="G992">
        <v>70000</v>
      </c>
      <c r="H992">
        <v>-22767</v>
      </c>
      <c r="I992">
        <v>-24603</v>
      </c>
      <c r="J992">
        <v>-19229</v>
      </c>
      <c r="K992">
        <v>-18812</v>
      </c>
      <c r="L992">
        <v>-17928</v>
      </c>
      <c r="M992">
        <v>-13999</v>
      </c>
      <c r="N992">
        <v>-10597</v>
      </c>
      <c r="O992">
        <v>-11999</v>
      </c>
      <c r="P992">
        <v>-12966</v>
      </c>
      <c r="Q992">
        <v>-18719</v>
      </c>
      <c r="R992">
        <v>-12191</v>
      </c>
      <c r="S992">
        <v>-10488</v>
      </c>
      <c r="T992">
        <v>0</v>
      </c>
      <c r="U992">
        <v>-27621</v>
      </c>
      <c r="V992">
        <v>-26740</v>
      </c>
      <c r="W992">
        <v>-28003</v>
      </c>
      <c r="X992">
        <v>-26966</v>
      </c>
      <c r="Y992">
        <v>-13708</v>
      </c>
      <c r="Z992">
        <v>-9522</v>
      </c>
      <c r="AH992" t="s">
        <v>577</v>
      </c>
    </row>
    <row r="993" spans="2:34" x14ac:dyDescent="0.25">
      <c r="B993" t="s">
        <v>2235</v>
      </c>
      <c r="D993" t="s">
        <v>2236</v>
      </c>
      <c r="E993">
        <v>138</v>
      </c>
      <c r="F993">
        <v>138</v>
      </c>
      <c r="G993">
        <v>70000</v>
      </c>
      <c r="H993">
        <v>-44984</v>
      </c>
      <c r="I993">
        <v>-55092</v>
      </c>
      <c r="J993">
        <v>-53012</v>
      </c>
      <c r="K993">
        <v>-48524</v>
      </c>
      <c r="L993">
        <v>-45777</v>
      </c>
      <c r="M993">
        <v>-44486</v>
      </c>
      <c r="N993">
        <v>-35099</v>
      </c>
      <c r="O993">
        <v>-30220</v>
      </c>
      <c r="P993">
        <v>-30221</v>
      </c>
      <c r="Q993">
        <v>-57953</v>
      </c>
      <c r="R993">
        <v>-34230</v>
      </c>
      <c r="S993">
        <v>-34122</v>
      </c>
      <c r="T993">
        <v>-36009</v>
      </c>
      <c r="U993">
        <v>-43160</v>
      </c>
      <c r="V993">
        <v>-47791</v>
      </c>
      <c r="W993">
        <v>-49329</v>
      </c>
      <c r="X993">
        <v>-39315</v>
      </c>
      <c r="Y993">
        <v>-29014</v>
      </c>
      <c r="Z993">
        <v>-30667</v>
      </c>
      <c r="AH993" t="s">
        <v>577</v>
      </c>
    </row>
    <row r="994" spans="2:34" x14ac:dyDescent="0.25">
      <c r="B994" t="s">
        <v>2237</v>
      </c>
      <c r="D994" t="s">
        <v>2238</v>
      </c>
      <c r="E994">
        <v>138</v>
      </c>
      <c r="F994">
        <v>138</v>
      </c>
      <c r="G994">
        <v>70000</v>
      </c>
      <c r="H994">
        <v>-24609</v>
      </c>
      <c r="I994">
        <v>6</v>
      </c>
      <c r="J994">
        <v>20</v>
      </c>
      <c r="K994">
        <v>21</v>
      </c>
      <c r="L994">
        <v>20</v>
      </c>
      <c r="M994">
        <v>-31529</v>
      </c>
      <c r="N994">
        <v>-39802</v>
      </c>
      <c r="O994">
        <v>-49480</v>
      </c>
      <c r="P994">
        <v>-56954</v>
      </c>
      <c r="Q994">
        <v>-48022</v>
      </c>
      <c r="R994">
        <v>-49189</v>
      </c>
      <c r="S994">
        <v>-52701</v>
      </c>
      <c r="T994">
        <v>-46985</v>
      </c>
      <c r="U994">
        <v>-40973</v>
      </c>
      <c r="V994">
        <v>-39826</v>
      </c>
      <c r="W994">
        <v>-36369</v>
      </c>
      <c r="X994">
        <v>-29399</v>
      </c>
      <c r="Y994">
        <v>-39047</v>
      </c>
      <c r="Z994">
        <v>-49452</v>
      </c>
      <c r="AH994" t="s">
        <v>577</v>
      </c>
    </row>
    <row r="995" spans="2:34" x14ac:dyDescent="0.25">
      <c r="B995" t="s">
        <v>2239</v>
      </c>
      <c r="D995" t="s">
        <v>2240</v>
      </c>
      <c r="E995">
        <v>138</v>
      </c>
      <c r="F995">
        <v>138</v>
      </c>
      <c r="G995">
        <v>70000</v>
      </c>
      <c r="H995">
        <v>-13981</v>
      </c>
      <c r="I995">
        <v>9968</v>
      </c>
      <c r="J995">
        <v>33179</v>
      </c>
      <c r="K995">
        <v>-9220</v>
      </c>
      <c r="L995">
        <v>-15653</v>
      </c>
      <c r="M995">
        <v>-11340</v>
      </c>
      <c r="N995">
        <v>-6581</v>
      </c>
      <c r="O995">
        <v>4235</v>
      </c>
      <c r="P995">
        <v>-10224</v>
      </c>
      <c r="Q995">
        <v>2788</v>
      </c>
      <c r="R995">
        <v>8694</v>
      </c>
      <c r="S995">
        <v>13388</v>
      </c>
      <c r="T995">
        <v>19872</v>
      </c>
      <c r="U995">
        <v>21247</v>
      </c>
      <c r="V995">
        <v>23657</v>
      </c>
      <c r="W995">
        <v>23987</v>
      </c>
      <c r="X995">
        <v>0</v>
      </c>
      <c r="Y995">
        <v>-13965</v>
      </c>
      <c r="Z995">
        <v>3985</v>
      </c>
      <c r="AH995" t="s">
        <v>577</v>
      </c>
    </row>
    <row r="996" spans="2:34" x14ac:dyDescent="0.25">
      <c r="B996" t="s">
        <v>2241</v>
      </c>
      <c r="D996" t="s">
        <v>2242</v>
      </c>
      <c r="E996">
        <v>138</v>
      </c>
      <c r="F996">
        <v>138</v>
      </c>
      <c r="G996">
        <v>70000</v>
      </c>
      <c r="H996">
        <v>-35139</v>
      </c>
      <c r="I996">
        <v>-36260</v>
      </c>
      <c r="J996">
        <v>-32199</v>
      </c>
      <c r="K996">
        <v>-31356</v>
      </c>
      <c r="L996">
        <v>-32492</v>
      </c>
      <c r="M996">
        <v>-28660</v>
      </c>
      <c r="N996">
        <v>-26500</v>
      </c>
      <c r="O996">
        <v>-30771</v>
      </c>
      <c r="P996">
        <v>-30870</v>
      </c>
      <c r="Q996">
        <v>-31032</v>
      </c>
      <c r="R996">
        <v>-32537</v>
      </c>
      <c r="S996">
        <v>-29361</v>
      </c>
      <c r="T996">
        <v>-35269</v>
      </c>
      <c r="U996">
        <v>-42732</v>
      </c>
      <c r="V996">
        <v>-40998</v>
      </c>
      <c r="W996">
        <v>-42946</v>
      </c>
      <c r="X996">
        <v>-43393</v>
      </c>
      <c r="Y996">
        <v>-29241</v>
      </c>
      <c r="Z996">
        <v>-27038</v>
      </c>
      <c r="AH996" t="s">
        <v>577</v>
      </c>
    </row>
    <row r="997" spans="2:34" x14ac:dyDescent="0.25">
      <c r="B997" t="s">
        <v>2243</v>
      </c>
      <c r="D997" t="s">
        <v>2244</v>
      </c>
      <c r="E997">
        <v>138</v>
      </c>
      <c r="F997">
        <v>138</v>
      </c>
      <c r="G997">
        <v>70000</v>
      </c>
      <c r="H997">
        <v>-29371</v>
      </c>
      <c r="I997">
        <v>-36206</v>
      </c>
      <c r="J997">
        <v>-36340</v>
      </c>
      <c r="K997">
        <v>-40396</v>
      </c>
      <c r="L997">
        <v>-42921</v>
      </c>
      <c r="M997">
        <v>-36324</v>
      </c>
      <c r="N997">
        <v>-31909</v>
      </c>
      <c r="O997">
        <v>-50488</v>
      </c>
      <c r="P997">
        <v>-59115</v>
      </c>
      <c r="Q997">
        <v>-60763</v>
      </c>
      <c r="R997">
        <v>-56627</v>
      </c>
      <c r="S997">
        <v>-54626</v>
      </c>
      <c r="T997">
        <v>-50935</v>
      </c>
      <c r="U997">
        <v>-50406</v>
      </c>
      <c r="V997">
        <v>-58553</v>
      </c>
      <c r="W997">
        <v>-52762</v>
      </c>
      <c r="X997">
        <v>-53368</v>
      </c>
      <c r="Y997">
        <v>-46638</v>
      </c>
      <c r="Z997">
        <v>-53182</v>
      </c>
      <c r="AH997" t="s">
        <v>577</v>
      </c>
    </row>
    <row r="998" spans="2:34" x14ac:dyDescent="0.25">
      <c r="B998" t="s">
        <v>2245</v>
      </c>
      <c r="D998" t="s">
        <v>2246</v>
      </c>
      <c r="E998">
        <v>138</v>
      </c>
      <c r="F998">
        <v>138</v>
      </c>
      <c r="G998">
        <v>70000</v>
      </c>
      <c r="H998">
        <v>519</v>
      </c>
      <c r="I998">
        <v>1358</v>
      </c>
      <c r="J998">
        <v>663</v>
      </c>
      <c r="K998">
        <v>-8</v>
      </c>
      <c r="L998">
        <v>-33</v>
      </c>
      <c r="M998">
        <v>4</v>
      </c>
      <c r="N998">
        <v>3756</v>
      </c>
      <c r="O998">
        <v>300</v>
      </c>
      <c r="P998">
        <v>3455</v>
      </c>
      <c r="Q998">
        <v>2883</v>
      </c>
      <c r="R998">
        <v>521</v>
      </c>
      <c r="S998">
        <v>1876</v>
      </c>
      <c r="T998">
        <v>1357</v>
      </c>
      <c r="U998">
        <v>1099</v>
      </c>
      <c r="V998">
        <v>2379</v>
      </c>
      <c r="W998">
        <v>1279</v>
      </c>
      <c r="X998">
        <v>1060</v>
      </c>
      <c r="Y998">
        <v>2620</v>
      </c>
      <c r="Z998">
        <v>3961</v>
      </c>
      <c r="AH998" t="s">
        <v>577</v>
      </c>
    </row>
    <row r="999" spans="2:34" x14ac:dyDescent="0.25">
      <c r="B999" t="s">
        <v>2247</v>
      </c>
      <c r="D999" t="s">
        <v>2248</v>
      </c>
      <c r="E999">
        <v>138</v>
      </c>
      <c r="F999">
        <v>138</v>
      </c>
      <c r="G999">
        <v>70000</v>
      </c>
      <c r="H999">
        <v>-35191</v>
      </c>
      <c r="I999">
        <v>-42758</v>
      </c>
      <c r="J999">
        <v>-41585</v>
      </c>
      <c r="K999">
        <v>-44101</v>
      </c>
      <c r="L999">
        <v>-50232</v>
      </c>
      <c r="M999">
        <v>-48144</v>
      </c>
      <c r="N999">
        <v>-47933</v>
      </c>
      <c r="O999">
        <v>-40718</v>
      </c>
      <c r="P999">
        <v>-36545</v>
      </c>
      <c r="Q999">
        <v>-41629</v>
      </c>
      <c r="R999">
        <v>-41050</v>
      </c>
      <c r="S999">
        <v>-31084</v>
      </c>
      <c r="T999">
        <v>-33020</v>
      </c>
      <c r="U999">
        <v>-33084</v>
      </c>
      <c r="V999">
        <v>-38828</v>
      </c>
      <c r="W999">
        <v>-38348</v>
      </c>
      <c r="X999">
        <v>-49441</v>
      </c>
      <c r="Y999">
        <v>-49650</v>
      </c>
      <c r="Z999">
        <v>-52412</v>
      </c>
      <c r="AH999" t="s">
        <v>577</v>
      </c>
    </row>
    <row r="1000" spans="2:34" x14ac:dyDescent="0.25">
      <c r="B1000" t="s">
        <v>2249</v>
      </c>
      <c r="D1000" t="s">
        <v>2250</v>
      </c>
      <c r="E1000">
        <v>138</v>
      </c>
      <c r="F1000">
        <v>138</v>
      </c>
      <c r="G1000">
        <v>70000</v>
      </c>
      <c r="H1000">
        <v>-10754</v>
      </c>
      <c r="I1000">
        <v>-8318</v>
      </c>
      <c r="J1000">
        <v>-11521</v>
      </c>
      <c r="K1000">
        <v>-10515</v>
      </c>
      <c r="L1000">
        <v>-6630</v>
      </c>
      <c r="M1000">
        <v>-6699</v>
      </c>
      <c r="N1000">
        <v>-3705</v>
      </c>
      <c r="O1000">
        <v>-2385</v>
      </c>
      <c r="P1000">
        <v>-1046</v>
      </c>
      <c r="Q1000">
        <v>-467</v>
      </c>
      <c r="R1000">
        <v>-951</v>
      </c>
      <c r="S1000">
        <v>-2576</v>
      </c>
      <c r="T1000">
        <v>-5344</v>
      </c>
      <c r="U1000">
        <v>-6951</v>
      </c>
      <c r="V1000">
        <v>-5207</v>
      </c>
      <c r="W1000">
        <v>-10327</v>
      </c>
      <c r="X1000">
        <v>-6747</v>
      </c>
      <c r="Y1000">
        <v>-7163</v>
      </c>
      <c r="Z1000">
        <v>-8842</v>
      </c>
      <c r="AH1000" t="s">
        <v>577</v>
      </c>
    </row>
    <row r="1001" spans="2:34" x14ac:dyDescent="0.25">
      <c r="B1001" t="s">
        <v>2251</v>
      </c>
      <c r="D1001" t="s">
        <v>2252</v>
      </c>
      <c r="E1001">
        <v>138</v>
      </c>
      <c r="F1001">
        <v>138</v>
      </c>
      <c r="G1001">
        <v>70000</v>
      </c>
      <c r="H1001">
        <v>-29325</v>
      </c>
      <c r="I1001">
        <v>-36161</v>
      </c>
      <c r="J1001">
        <v>-36268</v>
      </c>
      <c r="K1001">
        <v>-40319</v>
      </c>
      <c r="L1001">
        <v>-42748</v>
      </c>
      <c r="M1001">
        <v>-36241</v>
      </c>
      <c r="N1001">
        <v>-31848</v>
      </c>
      <c r="O1001">
        <v>-50409</v>
      </c>
      <c r="P1001">
        <v>-58967</v>
      </c>
      <c r="Q1001">
        <v>-60572</v>
      </c>
      <c r="R1001">
        <v>-56566</v>
      </c>
      <c r="S1001">
        <v>-54470</v>
      </c>
      <c r="T1001">
        <v>-50801</v>
      </c>
      <c r="U1001">
        <v>-50281</v>
      </c>
      <c r="V1001">
        <v>-58405</v>
      </c>
      <c r="W1001">
        <v>-52604</v>
      </c>
      <c r="X1001">
        <v>-53240</v>
      </c>
      <c r="Y1001">
        <v>-46531</v>
      </c>
      <c r="Z1001">
        <v>-53048</v>
      </c>
      <c r="AH1001" t="s">
        <v>577</v>
      </c>
    </row>
    <row r="1002" spans="2:34" x14ac:dyDescent="0.25">
      <c r="B1002" t="s">
        <v>2253</v>
      </c>
      <c r="D1002" t="s">
        <v>2254</v>
      </c>
      <c r="E1002">
        <v>138</v>
      </c>
      <c r="F1002">
        <v>138</v>
      </c>
      <c r="G1002">
        <v>70000</v>
      </c>
      <c r="H1002">
        <v>-38</v>
      </c>
      <c r="I1002">
        <v>-38</v>
      </c>
      <c r="J1002">
        <v>-39</v>
      </c>
      <c r="K1002">
        <v>-38</v>
      </c>
      <c r="L1002">
        <v>-39</v>
      </c>
      <c r="M1002">
        <v>-39</v>
      </c>
      <c r="N1002">
        <v>-38</v>
      </c>
      <c r="O1002">
        <v>-7954</v>
      </c>
      <c r="P1002">
        <v>-38</v>
      </c>
      <c r="Q1002">
        <v>-39</v>
      </c>
      <c r="R1002">
        <v>-38</v>
      </c>
      <c r="S1002">
        <v>-38</v>
      </c>
      <c r="T1002">
        <v>-38</v>
      </c>
      <c r="U1002">
        <v>-39</v>
      </c>
      <c r="V1002">
        <v>-39</v>
      </c>
      <c r="W1002">
        <v>-38</v>
      </c>
      <c r="X1002">
        <v>-38</v>
      </c>
      <c r="Y1002">
        <v>-1077</v>
      </c>
      <c r="Z1002">
        <v>-2415</v>
      </c>
      <c r="AH1002" t="s">
        <v>577</v>
      </c>
    </row>
    <row r="1003" spans="2:34" x14ac:dyDescent="0.25">
      <c r="B1003" t="s">
        <v>2255</v>
      </c>
      <c r="D1003" t="s">
        <v>2256</v>
      </c>
      <c r="E1003">
        <v>138</v>
      </c>
      <c r="F1003">
        <v>138</v>
      </c>
      <c r="G1003">
        <v>70000</v>
      </c>
      <c r="H1003">
        <v>128</v>
      </c>
      <c r="I1003">
        <v>80</v>
      </c>
      <c r="J1003">
        <v>187</v>
      </c>
      <c r="K1003">
        <v>177</v>
      </c>
      <c r="L1003">
        <v>-201</v>
      </c>
      <c r="M1003">
        <v>-554</v>
      </c>
      <c r="N1003">
        <v>-223</v>
      </c>
      <c r="O1003">
        <v>39</v>
      </c>
      <c r="P1003">
        <v>-17</v>
      </c>
      <c r="Q1003">
        <v>210</v>
      </c>
      <c r="R1003">
        <v>12</v>
      </c>
      <c r="S1003">
        <v>-60</v>
      </c>
      <c r="T1003">
        <v>-702</v>
      </c>
      <c r="U1003">
        <v>-632</v>
      </c>
      <c r="V1003">
        <v>-2968</v>
      </c>
      <c r="W1003">
        <v>-2830</v>
      </c>
      <c r="X1003">
        <v>-3426</v>
      </c>
      <c r="Y1003">
        <v>-3214</v>
      </c>
      <c r="Z1003">
        <v>-3654</v>
      </c>
      <c r="AH1003" t="s">
        <v>577</v>
      </c>
    </row>
    <row r="1004" spans="2:34" x14ac:dyDescent="0.25">
      <c r="B1004" t="s">
        <v>2257</v>
      </c>
      <c r="D1004" t="s">
        <v>2258</v>
      </c>
      <c r="E1004">
        <v>138</v>
      </c>
      <c r="F1004">
        <v>138</v>
      </c>
      <c r="G1004">
        <v>70000</v>
      </c>
      <c r="H1004">
        <v>8190</v>
      </c>
      <c r="I1004">
        <v>5432</v>
      </c>
      <c r="J1004">
        <v>14652</v>
      </c>
      <c r="K1004">
        <v>15187</v>
      </c>
      <c r="L1004">
        <v>13492</v>
      </c>
      <c r="M1004">
        <v>3</v>
      </c>
      <c r="N1004">
        <v>-11</v>
      </c>
      <c r="O1004">
        <v>2637</v>
      </c>
      <c r="P1004">
        <v>1255</v>
      </c>
      <c r="Q1004">
        <v>-572</v>
      </c>
      <c r="R1004">
        <v>1332</v>
      </c>
      <c r="S1004">
        <v>3594</v>
      </c>
      <c r="T1004">
        <v>4580</v>
      </c>
      <c r="U1004">
        <v>6917</v>
      </c>
      <c r="V1004">
        <v>6790</v>
      </c>
      <c r="W1004">
        <v>6517</v>
      </c>
      <c r="X1004">
        <v>6186</v>
      </c>
      <c r="Y1004">
        <v>6385</v>
      </c>
      <c r="Z1004">
        <v>6213</v>
      </c>
      <c r="AH1004" t="s">
        <v>577</v>
      </c>
    </row>
    <row r="1005" spans="2:34" x14ac:dyDescent="0.25">
      <c r="B1005" t="s">
        <v>2259</v>
      </c>
      <c r="D1005" t="s">
        <v>2260</v>
      </c>
      <c r="E1005">
        <v>138</v>
      </c>
      <c r="F1005">
        <v>138</v>
      </c>
      <c r="G1005">
        <v>70000</v>
      </c>
      <c r="H1005">
        <v>-35201</v>
      </c>
      <c r="I1005">
        <v>-42063</v>
      </c>
      <c r="J1005">
        <v>-30412</v>
      </c>
      <c r="K1005">
        <v>-34339</v>
      </c>
      <c r="L1005">
        <v>-34976</v>
      </c>
      <c r="M1005">
        <v>-35431</v>
      </c>
      <c r="N1005">
        <v>-34592</v>
      </c>
      <c r="O1005">
        <v>-29789</v>
      </c>
      <c r="P1005">
        <v>-37287</v>
      </c>
      <c r="Q1005">
        <v>-37640</v>
      </c>
      <c r="R1005">
        <v>-38805</v>
      </c>
      <c r="S1005">
        <v>-24251</v>
      </c>
      <c r="T1005">
        <v>-27499</v>
      </c>
      <c r="U1005">
        <v>-29140</v>
      </c>
      <c r="V1005">
        <v>-28241</v>
      </c>
      <c r="W1005">
        <v>-29696</v>
      </c>
      <c r="X1005">
        <v>-32502</v>
      </c>
      <c r="Y1005">
        <v>-37495</v>
      </c>
      <c r="Z1005">
        <v>-34624</v>
      </c>
      <c r="AH1005" t="s">
        <v>577</v>
      </c>
    </row>
    <row r="1006" spans="2:34" x14ac:dyDescent="0.25">
      <c r="B1006" t="s">
        <v>2261</v>
      </c>
      <c r="D1006" t="s">
        <v>2262</v>
      </c>
      <c r="E1006">
        <v>138</v>
      </c>
      <c r="F1006">
        <v>138</v>
      </c>
      <c r="G1006">
        <v>70000</v>
      </c>
      <c r="H1006">
        <v>3960</v>
      </c>
      <c r="I1006">
        <v>428</v>
      </c>
      <c r="J1006">
        <v>1269</v>
      </c>
      <c r="K1006">
        <v>4174</v>
      </c>
      <c r="L1006">
        <v>-22209</v>
      </c>
      <c r="M1006">
        <v>-1812</v>
      </c>
      <c r="N1006">
        <v>-9151</v>
      </c>
      <c r="O1006">
        <v>-13956</v>
      </c>
      <c r="P1006">
        <v>-12549</v>
      </c>
      <c r="Q1006">
        <v>-22988</v>
      </c>
      <c r="R1006">
        <v>-16468</v>
      </c>
      <c r="S1006">
        <v>-5603</v>
      </c>
      <c r="T1006">
        <v>8466</v>
      </c>
      <c r="U1006">
        <v>511</v>
      </c>
      <c r="V1006">
        <v>7090</v>
      </c>
      <c r="W1006">
        <v>7975</v>
      </c>
      <c r="X1006">
        <v>-9309</v>
      </c>
      <c r="Y1006">
        <v>-12913</v>
      </c>
      <c r="Z1006">
        <v>-8128</v>
      </c>
      <c r="AH1006" t="s">
        <v>577</v>
      </c>
    </row>
    <row r="1007" spans="2:34" x14ac:dyDescent="0.25">
      <c r="B1007" t="s">
        <v>2263</v>
      </c>
      <c r="D1007" t="s">
        <v>2264</v>
      </c>
      <c r="E1007">
        <v>138</v>
      </c>
      <c r="F1007">
        <v>138</v>
      </c>
      <c r="G1007">
        <v>70000</v>
      </c>
      <c r="H1007">
        <v>-49031</v>
      </c>
      <c r="I1007">
        <v>-53015</v>
      </c>
      <c r="J1007">
        <v>-53073</v>
      </c>
      <c r="K1007">
        <v>-51027</v>
      </c>
      <c r="L1007">
        <v>-45177</v>
      </c>
      <c r="M1007">
        <v>-42651</v>
      </c>
      <c r="N1007">
        <v>-37891</v>
      </c>
      <c r="O1007">
        <v>-40329</v>
      </c>
      <c r="P1007">
        <v>-39302</v>
      </c>
      <c r="Q1007">
        <v>-35538</v>
      </c>
      <c r="R1007">
        <v>-42726</v>
      </c>
      <c r="S1007">
        <v>-49722</v>
      </c>
      <c r="T1007">
        <v>-52965</v>
      </c>
      <c r="U1007">
        <v>-61378</v>
      </c>
      <c r="V1007">
        <v>-60213</v>
      </c>
      <c r="W1007">
        <v>-64596</v>
      </c>
      <c r="X1007">
        <v>-58792</v>
      </c>
      <c r="Y1007">
        <v>-43882</v>
      </c>
      <c r="Z1007">
        <v>-43073</v>
      </c>
      <c r="AH1007" t="s">
        <v>577</v>
      </c>
    </row>
    <row r="1008" spans="2:34" x14ac:dyDescent="0.25">
      <c r="B1008" t="s">
        <v>2265</v>
      </c>
      <c r="D1008" t="s">
        <v>2266</v>
      </c>
      <c r="E1008">
        <v>138</v>
      </c>
      <c r="F1008">
        <v>138</v>
      </c>
      <c r="G1008">
        <v>70000</v>
      </c>
      <c r="H1008">
        <v>-4718</v>
      </c>
      <c r="I1008">
        <v>-7810</v>
      </c>
      <c r="J1008">
        <v>1503</v>
      </c>
      <c r="K1008">
        <v>2536</v>
      </c>
      <c r="L1008">
        <v>6357</v>
      </c>
      <c r="M1008">
        <v>977</v>
      </c>
      <c r="N1008">
        <v>-7009</v>
      </c>
      <c r="O1008">
        <v>-8154</v>
      </c>
      <c r="P1008">
        <v>-7480</v>
      </c>
      <c r="Q1008">
        <v>273</v>
      </c>
      <c r="R1008">
        <v>367</v>
      </c>
      <c r="S1008">
        <v>3847</v>
      </c>
      <c r="T1008">
        <v>3252</v>
      </c>
      <c r="U1008">
        <v>2980</v>
      </c>
      <c r="V1008">
        <v>5535</v>
      </c>
      <c r="W1008">
        <v>3453</v>
      </c>
      <c r="X1008">
        <v>3200</v>
      </c>
      <c r="Y1008">
        <v>819</v>
      </c>
      <c r="Z1008">
        <v>-3170</v>
      </c>
      <c r="AH1008" t="s">
        <v>577</v>
      </c>
    </row>
    <row r="1009" spans="1:34" x14ac:dyDescent="0.25">
      <c r="B1009" t="s">
        <v>2267</v>
      </c>
      <c r="D1009" t="s">
        <v>2171</v>
      </c>
      <c r="E1009">
        <v>138</v>
      </c>
      <c r="F1009">
        <v>138</v>
      </c>
      <c r="G1009">
        <v>70000</v>
      </c>
      <c r="AH1009" t="s">
        <v>577</v>
      </c>
    </row>
    <row r="1010" spans="1:34" x14ac:dyDescent="0.25">
      <c r="B1010" t="s">
        <v>2268</v>
      </c>
      <c r="D1010" t="s">
        <v>2269</v>
      </c>
      <c r="E1010">
        <v>138</v>
      </c>
      <c r="F1010">
        <v>138</v>
      </c>
      <c r="G1010">
        <v>70000</v>
      </c>
      <c r="H1010">
        <v>-3894</v>
      </c>
      <c r="I1010">
        <v>-3849</v>
      </c>
      <c r="J1010">
        <v>-3325</v>
      </c>
      <c r="K1010">
        <v>-2604</v>
      </c>
      <c r="L1010">
        <v>649</v>
      </c>
      <c r="M1010">
        <v>-3314</v>
      </c>
      <c r="N1010">
        <v>-3143</v>
      </c>
      <c r="O1010">
        <v>-4084</v>
      </c>
      <c r="P1010">
        <v>-4780</v>
      </c>
      <c r="Q1010">
        <v>-1933</v>
      </c>
      <c r="R1010">
        <v>-1058</v>
      </c>
      <c r="S1010">
        <v>-467</v>
      </c>
      <c r="T1010">
        <v>-2689</v>
      </c>
      <c r="U1010">
        <v>674</v>
      </c>
      <c r="V1010">
        <v>-71</v>
      </c>
      <c r="W1010">
        <v>-2269</v>
      </c>
      <c r="X1010">
        <v>876</v>
      </c>
      <c r="Y1010">
        <v>-3326</v>
      </c>
      <c r="Z1010">
        <v>-2894</v>
      </c>
      <c r="AH1010" t="s">
        <v>577</v>
      </c>
    </row>
    <row r="1011" spans="1:34" x14ac:dyDescent="0.25">
      <c r="B1011" t="s">
        <v>2270</v>
      </c>
      <c r="D1011" t="s">
        <v>2271</v>
      </c>
      <c r="E1011">
        <v>138</v>
      </c>
      <c r="F1011">
        <v>138</v>
      </c>
      <c r="G1011">
        <v>70000</v>
      </c>
      <c r="H1011">
        <v>-1067</v>
      </c>
      <c r="I1011">
        <v>-245</v>
      </c>
      <c r="J1011">
        <v>-830</v>
      </c>
      <c r="K1011">
        <v>-1326</v>
      </c>
      <c r="L1011">
        <v>-1386</v>
      </c>
      <c r="M1011">
        <v>-1383</v>
      </c>
      <c r="N1011">
        <v>-1213</v>
      </c>
      <c r="O1011">
        <v>-582</v>
      </c>
      <c r="P1011">
        <v>-14</v>
      </c>
      <c r="Q1011">
        <v>-65</v>
      </c>
      <c r="R1011">
        <v>-1371</v>
      </c>
      <c r="S1011">
        <v>-830</v>
      </c>
      <c r="T1011">
        <v>-950</v>
      </c>
      <c r="U1011">
        <v>-675</v>
      </c>
      <c r="V1011">
        <v>-2060</v>
      </c>
      <c r="W1011">
        <v>-1789</v>
      </c>
      <c r="X1011">
        <v>-2482</v>
      </c>
      <c r="Y1011">
        <v>-1649</v>
      </c>
      <c r="Z1011">
        <v>-1592</v>
      </c>
      <c r="AH1011" t="s">
        <v>577</v>
      </c>
    </row>
    <row r="1012" spans="1:34" x14ac:dyDescent="0.25">
      <c r="B1012" t="s">
        <v>2272</v>
      </c>
      <c r="D1012" t="s">
        <v>2273</v>
      </c>
      <c r="E1012">
        <v>138</v>
      </c>
      <c r="F1012">
        <v>138</v>
      </c>
      <c r="G1012">
        <v>70000</v>
      </c>
      <c r="H1012">
        <v>2164</v>
      </c>
      <c r="I1012">
        <v>1313</v>
      </c>
      <c r="J1012">
        <v>1203</v>
      </c>
      <c r="K1012">
        <v>76</v>
      </c>
      <c r="L1012">
        <v>2890</v>
      </c>
      <c r="M1012">
        <v>2343</v>
      </c>
      <c r="N1012">
        <v>2759</v>
      </c>
      <c r="O1012">
        <v>3780</v>
      </c>
      <c r="P1012">
        <v>3551</v>
      </c>
      <c r="Q1012">
        <v>3474</v>
      </c>
      <c r="R1012">
        <v>2936</v>
      </c>
      <c r="S1012">
        <v>2808</v>
      </c>
      <c r="T1012">
        <v>3054</v>
      </c>
      <c r="U1012">
        <v>2994</v>
      </c>
      <c r="V1012">
        <v>-283</v>
      </c>
      <c r="W1012">
        <v>182</v>
      </c>
      <c r="X1012">
        <v>1644</v>
      </c>
      <c r="Y1012">
        <v>374</v>
      </c>
      <c r="Z1012">
        <v>-1592</v>
      </c>
      <c r="AH1012" t="s">
        <v>577</v>
      </c>
    </row>
    <row r="1013" spans="1:34" x14ac:dyDescent="0.25">
      <c r="B1013" t="s">
        <v>2274</v>
      </c>
      <c r="D1013" t="s">
        <v>2275</v>
      </c>
      <c r="E1013">
        <v>138</v>
      </c>
      <c r="F1013">
        <v>138</v>
      </c>
      <c r="G1013">
        <v>70000</v>
      </c>
      <c r="H1013">
        <v>12282</v>
      </c>
      <c r="I1013">
        <v>17226</v>
      </c>
      <c r="J1013">
        <v>13954</v>
      </c>
      <c r="K1013">
        <v>-3300</v>
      </c>
      <c r="L1013">
        <v>-2674</v>
      </c>
      <c r="M1013">
        <v>-2684</v>
      </c>
      <c r="N1013">
        <v>-22573</v>
      </c>
      <c r="O1013">
        <v>-13611</v>
      </c>
      <c r="P1013">
        <v>-17712</v>
      </c>
      <c r="Q1013">
        <v>-13038</v>
      </c>
      <c r="R1013">
        <v>-11537</v>
      </c>
      <c r="S1013">
        <v>-23607</v>
      </c>
      <c r="T1013">
        <v>-16699</v>
      </c>
      <c r="U1013">
        <v>-9101</v>
      </c>
      <c r="V1013">
        <v>-1237</v>
      </c>
      <c r="W1013">
        <v>2831</v>
      </c>
      <c r="X1013">
        <v>-12509</v>
      </c>
      <c r="Y1013">
        <v>-14684</v>
      </c>
      <c r="Z1013">
        <v>-21113</v>
      </c>
      <c r="AH1013" t="s">
        <v>577</v>
      </c>
    </row>
    <row r="1014" spans="1:34" x14ac:dyDescent="0.25">
      <c r="B1014" t="s">
        <v>2276</v>
      </c>
      <c r="D1014" t="s">
        <v>2277</v>
      </c>
      <c r="E1014">
        <v>138</v>
      </c>
      <c r="F1014">
        <v>138</v>
      </c>
      <c r="G1014">
        <v>70000</v>
      </c>
      <c r="H1014">
        <v>-22669</v>
      </c>
      <c r="I1014">
        <v>-24536</v>
      </c>
      <c r="J1014">
        <v>-25008</v>
      </c>
      <c r="K1014">
        <v>-23236</v>
      </c>
      <c r="L1014">
        <v>-23174</v>
      </c>
      <c r="M1014">
        <v>-21048</v>
      </c>
      <c r="N1014">
        <v>-22334</v>
      </c>
      <c r="O1014">
        <v>-27413</v>
      </c>
      <c r="P1014">
        <v>-30470</v>
      </c>
      <c r="Q1014">
        <v>-30914</v>
      </c>
      <c r="R1014">
        <v>-29903</v>
      </c>
      <c r="S1014">
        <v>-30630</v>
      </c>
      <c r="T1014">
        <v>-25793</v>
      </c>
      <c r="U1014">
        <v>-27400</v>
      </c>
      <c r="V1014">
        <v>-29183</v>
      </c>
      <c r="W1014">
        <v>-27508</v>
      </c>
      <c r="X1014">
        <v>-26424</v>
      </c>
      <c r="Y1014">
        <v>-21794</v>
      </c>
      <c r="Z1014">
        <v>-21703</v>
      </c>
      <c r="AH1014" t="s">
        <v>577</v>
      </c>
    </row>
    <row r="1015" spans="1:34" x14ac:dyDescent="0.25">
      <c r="B1015" t="s">
        <v>2278</v>
      </c>
      <c r="D1015" t="s">
        <v>2279</v>
      </c>
      <c r="E1015">
        <v>138</v>
      </c>
      <c r="F1015">
        <v>138</v>
      </c>
      <c r="G1015">
        <v>70000</v>
      </c>
      <c r="H1015">
        <v>-22392</v>
      </c>
      <c r="I1015">
        <v>-24162</v>
      </c>
      <c r="J1015">
        <v>-24614</v>
      </c>
      <c r="K1015">
        <v>-22849</v>
      </c>
      <c r="L1015">
        <v>-22807</v>
      </c>
      <c r="M1015">
        <v>-20720</v>
      </c>
      <c r="N1015">
        <v>-21971</v>
      </c>
      <c r="O1015">
        <v>-26974</v>
      </c>
      <c r="P1015">
        <v>-34373</v>
      </c>
      <c r="Q1015">
        <v>-30394</v>
      </c>
      <c r="R1015">
        <v>-29412</v>
      </c>
      <c r="S1015">
        <v>-30142</v>
      </c>
      <c r="T1015">
        <v>-25360</v>
      </c>
      <c r="U1015">
        <v>-26954</v>
      </c>
      <c r="V1015">
        <v>-28726</v>
      </c>
      <c r="W1015">
        <v>-27063</v>
      </c>
      <c r="X1015">
        <v>-25996</v>
      </c>
      <c r="Y1015">
        <v>-21427</v>
      </c>
      <c r="Z1015">
        <v>-21345</v>
      </c>
      <c r="AH1015" t="s">
        <v>577</v>
      </c>
    </row>
    <row r="1016" spans="1:34" x14ac:dyDescent="0.25">
      <c r="B1016" t="s">
        <v>2280</v>
      </c>
      <c r="D1016" t="s">
        <v>2281</v>
      </c>
      <c r="E1016">
        <v>138</v>
      </c>
      <c r="F1016">
        <v>138</v>
      </c>
      <c r="G1016">
        <v>70000</v>
      </c>
      <c r="H1016">
        <v>23928</v>
      </c>
      <c r="I1016">
        <v>11354</v>
      </c>
      <c r="J1016">
        <v>31044</v>
      </c>
      <c r="K1016">
        <v>24359</v>
      </c>
      <c r="L1016">
        <v>22996</v>
      </c>
      <c r="M1016">
        <v>21827</v>
      </c>
      <c r="N1016">
        <v>2225</v>
      </c>
      <c r="O1016">
        <v>9404</v>
      </c>
      <c r="P1016">
        <v>13732</v>
      </c>
      <c r="Q1016">
        <v>12225</v>
      </c>
      <c r="R1016">
        <v>2537</v>
      </c>
      <c r="S1016">
        <v>18597</v>
      </c>
      <c r="T1016">
        <v>18997</v>
      </c>
      <c r="U1016">
        <v>18463</v>
      </c>
      <c r="V1016">
        <v>17598</v>
      </c>
      <c r="W1016">
        <v>19810</v>
      </c>
      <c r="X1016">
        <v>14975</v>
      </c>
      <c r="Y1016">
        <v>16867</v>
      </c>
      <c r="Z1016">
        <v>9756</v>
      </c>
      <c r="AH1016" t="s">
        <v>577</v>
      </c>
    </row>
    <row r="1017" spans="1:34" x14ac:dyDescent="0.25">
      <c r="B1017" t="s">
        <v>2282</v>
      </c>
      <c r="D1017" t="s">
        <v>2283</v>
      </c>
      <c r="E1017">
        <v>138</v>
      </c>
      <c r="F1017">
        <v>138</v>
      </c>
      <c r="G1017">
        <v>70000</v>
      </c>
      <c r="H1017">
        <v>-47936</v>
      </c>
      <c r="I1017">
        <v>-51106</v>
      </c>
      <c r="J1017">
        <v>-52265</v>
      </c>
      <c r="K1017">
        <v>-49898</v>
      </c>
      <c r="L1017">
        <v>-48089</v>
      </c>
      <c r="M1017">
        <v>-42217</v>
      </c>
      <c r="N1017">
        <v>-39512</v>
      </c>
      <c r="O1017">
        <v>-41883</v>
      </c>
      <c r="P1017">
        <v>-41350</v>
      </c>
      <c r="Q1017">
        <v>-40583</v>
      </c>
      <c r="R1017">
        <v>-42482</v>
      </c>
      <c r="S1017">
        <v>-45546</v>
      </c>
      <c r="T1017">
        <v>-46868</v>
      </c>
      <c r="U1017">
        <v>-51229</v>
      </c>
      <c r="V1017">
        <v>-50281</v>
      </c>
      <c r="W1017">
        <v>-52220</v>
      </c>
      <c r="X1017">
        <v>-47975</v>
      </c>
      <c r="Y1017">
        <v>-40270</v>
      </c>
      <c r="Z1017">
        <v>-32500</v>
      </c>
      <c r="AH1017" t="s">
        <v>577</v>
      </c>
    </row>
    <row r="1018" spans="1:34" x14ac:dyDescent="0.25">
      <c r="B1018" t="s">
        <v>2284</v>
      </c>
      <c r="D1018" t="s">
        <v>2285</v>
      </c>
      <c r="E1018">
        <v>138</v>
      </c>
      <c r="F1018">
        <v>138</v>
      </c>
      <c r="G1018">
        <v>70000</v>
      </c>
      <c r="H1018">
        <v>24055</v>
      </c>
      <c r="I1018">
        <v>11431</v>
      </c>
      <c r="J1018">
        <v>31238</v>
      </c>
      <c r="K1018">
        <v>24049</v>
      </c>
      <c r="L1018">
        <v>19979</v>
      </c>
      <c r="M1018">
        <v>19223</v>
      </c>
      <c r="N1018">
        <v>-18</v>
      </c>
      <c r="O1018">
        <v>9023</v>
      </c>
      <c r="P1018">
        <v>8295</v>
      </c>
      <c r="Q1018">
        <v>8312</v>
      </c>
      <c r="R1018">
        <v>2683</v>
      </c>
      <c r="S1018">
        <v>18930</v>
      </c>
      <c r="T1018">
        <v>19198</v>
      </c>
      <c r="U1018">
        <v>18589</v>
      </c>
      <c r="V1018">
        <v>17719</v>
      </c>
      <c r="W1018">
        <v>19988</v>
      </c>
      <c r="X1018">
        <v>11518</v>
      </c>
      <c r="Y1018">
        <v>12097</v>
      </c>
      <c r="Z1018">
        <v>5085</v>
      </c>
      <c r="AH1018" t="s">
        <v>577</v>
      </c>
    </row>
    <row r="1019" spans="1:34" x14ac:dyDescent="0.25">
      <c r="B1019" t="s">
        <v>2286</v>
      </c>
      <c r="D1019" t="s">
        <v>2287</v>
      </c>
      <c r="E1019">
        <v>138</v>
      </c>
      <c r="F1019">
        <v>138</v>
      </c>
      <c r="G1019">
        <v>70000</v>
      </c>
      <c r="AH1019" t="s">
        <v>577</v>
      </c>
    </row>
    <row r="1020" spans="1:34" x14ac:dyDescent="0.25">
      <c r="B1020" t="s">
        <v>2288</v>
      </c>
      <c r="D1020" t="s">
        <v>2289</v>
      </c>
      <c r="E1020">
        <v>138</v>
      </c>
      <c r="F1020">
        <v>138</v>
      </c>
      <c r="G1020">
        <v>70000</v>
      </c>
      <c r="AH1020" t="s">
        <v>577</v>
      </c>
    </row>
    <row r="1021" spans="1:34" x14ac:dyDescent="0.25">
      <c r="B1021" t="s">
        <v>2290</v>
      </c>
      <c r="D1021" t="s">
        <v>2291</v>
      </c>
      <c r="E1021">
        <v>138</v>
      </c>
      <c r="F1021">
        <v>138</v>
      </c>
      <c r="G1021">
        <v>70000</v>
      </c>
      <c r="H1021">
        <v>-6455</v>
      </c>
      <c r="I1021">
        <v>-7175</v>
      </c>
      <c r="J1021">
        <v>-6227</v>
      </c>
      <c r="K1021">
        <v>-7206</v>
      </c>
      <c r="L1021">
        <v>-7733</v>
      </c>
      <c r="M1021">
        <v>-6996</v>
      </c>
      <c r="N1021">
        <v>-7868</v>
      </c>
      <c r="O1021">
        <v>-8819</v>
      </c>
      <c r="P1021">
        <v>-8339</v>
      </c>
      <c r="Q1021">
        <v>-8431</v>
      </c>
      <c r="R1021">
        <v>-8518</v>
      </c>
      <c r="S1021">
        <v>-7923</v>
      </c>
      <c r="T1021">
        <v>-6828</v>
      </c>
      <c r="U1021">
        <v>-7017</v>
      </c>
      <c r="V1021">
        <v>-7462</v>
      </c>
      <c r="W1021">
        <v>-7403</v>
      </c>
      <c r="X1021">
        <v>-8077</v>
      </c>
      <c r="Y1021">
        <v>-7469</v>
      </c>
      <c r="Z1021">
        <v>-7591</v>
      </c>
      <c r="AH1021" t="s">
        <v>577</v>
      </c>
    </row>
    <row r="1022" spans="1:34" x14ac:dyDescent="0.25">
      <c r="A1022" t="s">
        <v>850</v>
      </c>
      <c r="B1022" t="s">
        <v>2292</v>
      </c>
      <c r="D1022" t="s">
        <v>2293</v>
      </c>
      <c r="E1022">
        <v>138</v>
      </c>
      <c r="F1022">
        <v>138</v>
      </c>
      <c r="G1022">
        <v>130000</v>
      </c>
      <c r="H1022">
        <v>0</v>
      </c>
      <c r="N1022">
        <v>-829</v>
      </c>
      <c r="O1022">
        <v>-4335</v>
      </c>
      <c r="P1022">
        <v>653</v>
      </c>
      <c r="Q1022">
        <v>906</v>
      </c>
      <c r="R1022">
        <v>-4056</v>
      </c>
      <c r="S1022">
        <v>-11767</v>
      </c>
      <c r="T1022">
        <v>-14888</v>
      </c>
      <c r="U1022">
        <v>-13538</v>
      </c>
      <c r="V1022">
        <v>-19579</v>
      </c>
      <c r="W1022">
        <v>-16104</v>
      </c>
      <c r="X1022">
        <v>-17450</v>
      </c>
      <c r="Y1022">
        <v>-16021</v>
      </c>
      <c r="Z1022">
        <v>-11628</v>
      </c>
      <c r="AH1022" t="s">
        <v>577</v>
      </c>
    </row>
    <row r="1023" spans="1:34" x14ac:dyDescent="0.25">
      <c r="B1023" t="s">
        <v>2294</v>
      </c>
      <c r="D1023" t="s">
        <v>2295</v>
      </c>
      <c r="E1023">
        <v>69</v>
      </c>
      <c r="F1023">
        <v>34.5</v>
      </c>
      <c r="G1023">
        <v>10000</v>
      </c>
      <c r="AH1023" t="s">
        <v>577</v>
      </c>
    </row>
    <row r="1024" spans="1:34" x14ac:dyDescent="0.25">
      <c r="B1024" t="s">
        <v>2294</v>
      </c>
      <c r="D1024" t="s">
        <v>2296</v>
      </c>
      <c r="E1024">
        <v>69</v>
      </c>
      <c r="F1024">
        <v>34.5</v>
      </c>
      <c r="G1024">
        <v>10000</v>
      </c>
      <c r="AH1024" t="s">
        <v>577</v>
      </c>
    </row>
    <row r="1025" spans="1:34" x14ac:dyDescent="0.25">
      <c r="A1025" t="s">
        <v>152</v>
      </c>
      <c r="B1025" t="s">
        <v>2297</v>
      </c>
      <c r="D1025" t="s">
        <v>2298</v>
      </c>
      <c r="E1025">
        <v>138</v>
      </c>
      <c r="F1025">
        <v>13.8</v>
      </c>
      <c r="G1025">
        <v>15000</v>
      </c>
      <c r="H1025">
        <v>8316</v>
      </c>
      <c r="I1025">
        <v>7733</v>
      </c>
      <c r="J1025">
        <v>10698</v>
      </c>
      <c r="K1025">
        <v>3784</v>
      </c>
      <c r="L1025">
        <v>12726</v>
      </c>
      <c r="M1025">
        <v>21997</v>
      </c>
      <c r="N1025">
        <v>19472</v>
      </c>
      <c r="O1025">
        <v>8342</v>
      </c>
      <c r="P1025">
        <v>5374</v>
      </c>
      <c r="Q1025">
        <v>5438</v>
      </c>
      <c r="R1025">
        <v>5202</v>
      </c>
      <c r="S1025">
        <v>1621</v>
      </c>
      <c r="T1025">
        <v>-5939</v>
      </c>
      <c r="U1025">
        <v>1763</v>
      </c>
      <c r="V1025">
        <v>-3380</v>
      </c>
      <c r="W1025">
        <v>1922</v>
      </c>
      <c r="X1025">
        <v>901</v>
      </c>
      <c r="Y1025">
        <v>1672</v>
      </c>
      <c r="Z1025">
        <v>3629</v>
      </c>
      <c r="AH1025" t="s">
        <v>37</v>
      </c>
    </row>
    <row r="1026" spans="1:34" x14ac:dyDescent="0.25">
      <c r="B1026" t="s">
        <v>2299</v>
      </c>
      <c r="D1026" t="s">
        <v>2300</v>
      </c>
      <c r="E1026">
        <v>34.5</v>
      </c>
      <c r="F1026">
        <v>34.5</v>
      </c>
      <c r="G1026">
        <v>10000</v>
      </c>
      <c r="H1026">
        <v>-593</v>
      </c>
      <c r="I1026">
        <v>-18</v>
      </c>
      <c r="J1026">
        <v>-115</v>
      </c>
      <c r="K1026">
        <v>-1114</v>
      </c>
      <c r="L1026">
        <v>-1365</v>
      </c>
      <c r="M1026">
        <v>-1069</v>
      </c>
      <c r="N1026">
        <v>-1052</v>
      </c>
      <c r="O1026">
        <v>-135</v>
      </c>
      <c r="P1026">
        <v>-119</v>
      </c>
      <c r="Q1026">
        <v>1166</v>
      </c>
      <c r="R1026">
        <v>-1039</v>
      </c>
      <c r="S1026">
        <v>-2925</v>
      </c>
      <c r="T1026">
        <v>0</v>
      </c>
      <c r="U1026">
        <v>-833</v>
      </c>
      <c r="V1026">
        <v>-1236</v>
      </c>
      <c r="W1026">
        <v>-1345</v>
      </c>
      <c r="X1026">
        <v>-1696</v>
      </c>
      <c r="Y1026">
        <v>-1460</v>
      </c>
      <c r="Z1026">
        <v>-1297</v>
      </c>
      <c r="AH1026" t="s">
        <v>577</v>
      </c>
    </row>
    <row r="1027" spans="1:34" x14ac:dyDescent="0.25">
      <c r="B1027" t="s">
        <v>2301</v>
      </c>
      <c r="C1027">
        <v>4575</v>
      </c>
      <c r="D1027" t="s">
        <v>1563</v>
      </c>
      <c r="E1027">
        <v>138</v>
      </c>
      <c r="F1027">
        <v>13.8</v>
      </c>
      <c r="G1027">
        <v>10000</v>
      </c>
      <c r="H1027">
        <v>-176</v>
      </c>
      <c r="I1027">
        <v>-380</v>
      </c>
      <c r="J1027">
        <v>-420</v>
      </c>
      <c r="K1027">
        <v>-1071</v>
      </c>
      <c r="L1027">
        <v>-969</v>
      </c>
      <c r="M1027">
        <v>-968</v>
      </c>
      <c r="N1027">
        <v>-1384</v>
      </c>
      <c r="O1027">
        <v>-1016</v>
      </c>
      <c r="P1027">
        <v>-1032</v>
      </c>
      <c r="Q1027">
        <v>-1088</v>
      </c>
      <c r="R1027">
        <v>-1112</v>
      </c>
      <c r="S1027">
        <v>-1331</v>
      </c>
      <c r="T1027">
        <v>-1193</v>
      </c>
      <c r="U1027">
        <v>-1522</v>
      </c>
      <c r="V1027">
        <v>-1280</v>
      </c>
      <c r="W1027">
        <v>-1124</v>
      </c>
      <c r="X1027">
        <v>-1510</v>
      </c>
      <c r="Y1027">
        <v>-899</v>
      </c>
      <c r="Z1027">
        <v>-1862</v>
      </c>
      <c r="AH1027" t="s">
        <v>577</v>
      </c>
    </row>
    <row r="1028" spans="1:34" x14ac:dyDescent="0.25">
      <c r="B1028" t="s">
        <v>2302</v>
      </c>
      <c r="C1028">
        <v>4575</v>
      </c>
      <c r="D1028" t="s">
        <v>2303</v>
      </c>
      <c r="E1028">
        <v>138</v>
      </c>
      <c r="F1028">
        <v>13.8</v>
      </c>
      <c r="G1028">
        <v>10000</v>
      </c>
      <c r="H1028">
        <v>-817</v>
      </c>
      <c r="I1028">
        <v>-1122</v>
      </c>
      <c r="J1028">
        <v>-802</v>
      </c>
      <c r="K1028">
        <v>-1095</v>
      </c>
      <c r="L1028">
        <v>-836</v>
      </c>
      <c r="M1028">
        <v>-1159</v>
      </c>
      <c r="N1028">
        <v>-1073</v>
      </c>
      <c r="O1028">
        <v>-687</v>
      </c>
      <c r="P1028">
        <v>-811</v>
      </c>
      <c r="Q1028">
        <v>-751</v>
      </c>
      <c r="R1028">
        <v>-701</v>
      </c>
      <c r="S1028">
        <v>-777</v>
      </c>
      <c r="T1028">
        <v>-372</v>
      </c>
      <c r="U1028">
        <v>-319</v>
      </c>
      <c r="V1028">
        <v>-364</v>
      </c>
      <c r="W1028">
        <v>-556</v>
      </c>
      <c r="X1028">
        <v>-728</v>
      </c>
      <c r="Y1028">
        <v>-557</v>
      </c>
      <c r="Z1028">
        <v>-935</v>
      </c>
      <c r="AH1028" t="s">
        <v>577</v>
      </c>
    </row>
    <row r="1029" spans="1:34" x14ac:dyDescent="0.25">
      <c r="B1029" t="s">
        <v>2304</v>
      </c>
      <c r="C1029">
        <v>4575</v>
      </c>
      <c r="D1029" t="s">
        <v>2305</v>
      </c>
      <c r="E1029">
        <v>138</v>
      </c>
      <c r="F1029">
        <v>13.8</v>
      </c>
      <c r="G1029">
        <v>10000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H1029" t="s">
        <v>577</v>
      </c>
    </row>
    <row r="1030" spans="1:34" x14ac:dyDescent="0.25">
      <c r="B1030" t="s">
        <v>2306</v>
      </c>
      <c r="C1030">
        <v>4575</v>
      </c>
      <c r="D1030" t="s">
        <v>2307</v>
      </c>
      <c r="E1030">
        <v>138</v>
      </c>
      <c r="F1030">
        <v>13.8</v>
      </c>
      <c r="G1030">
        <v>10000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527</v>
      </c>
      <c r="R1030">
        <v>389</v>
      </c>
      <c r="S1030">
        <v>453</v>
      </c>
      <c r="T1030">
        <v>427</v>
      </c>
      <c r="U1030">
        <v>433</v>
      </c>
      <c r="V1030">
        <v>227</v>
      </c>
      <c r="W1030">
        <v>481</v>
      </c>
      <c r="X1030">
        <v>207</v>
      </c>
      <c r="Y1030">
        <v>381</v>
      </c>
      <c r="Z1030">
        <v>5</v>
      </c>
      <c r="AH1030" t="s">
        <v>577</v>
      </c>
    </row>
    <row r="1031" spans="1:34" x14ac:dyDescent="0.25">
      <c r="B1031" t="s">
        <v>2308</v>
      </c>
      <c r="C1031">
        <v>4575</v>
      </c>
      <c r="D1031" t="s">
        <v>2309</v>
      </c>
      <c r="E1031">
        <v>138</v>
      </c>
      <c r="F1031">
        <v>13.8</v>
      </c>
      <c r="G1031">
        <v>10000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1326</v>
      </c>
      <c r="P1031">
        <v>1082</v>
      </c>
      <c r="Q1031">
        <v>632</v>
      </c>
      <c r="R1031">
        <v>236</v>
      </c>
      <c r="S1031">
        <v>246</v>
      </c>
      <c r="T1031">
        <v>671</v>
      </c>
      <c r="U1031">
        <v>588</v>
      </c>
      <c r="V1031">
        <v>708</v>
      </c>
      <c r="W1031">
        <v>800</v>
      </c>
      <c r="X1031">
        <v>-514</v>
      </c>
      <c r="Y1031">
        <v>227</v>
      </c>
      <c r="Z1031">
        <v>-851</v>
      </c>
      <c r="AH1031" t="s">
        <v>577</v>
      </c>
    </row>
    <row r="1032" spans="1:34" x14ac:dyDescent="0.25">
      <c r="D1032" t="s">
        <v>2310</v>
      </c>
      <c r="E1032">
        <v>138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H1032" t="s">
        <v>577</v>
      </c>
    </row>
    <row r="1033" spans="1:34" x14ac:dyDescent="0.25">
      <c r="D1033" t="s">
        <v>2311</v>
      </c>
      <c r="E1033">
        <v>138</v>
      </c>
      <c r="H1033">
        <v>-183</v>
      </c>
      <c r="I1033">
        <v>768</v>
      </c>
      <c r="J1033">
        <v>185</v>
      </c>
      <c r="K1033">
        <v>837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-1199</v>
      </c>
      <c r="T1033">
        <v>-1017</v>
      </c>
      <c r="U1033">
        <v>-323</v>
      </c>
      <c r="V1033">
        <v>-637</v>
      </c>
      <c r="W1033">
        <v>-338</v>
      </c>
      <c r="X1033">
        <v>-1509</v>
      </c>
      <c r="Y1033">
        <v>-1312</v>
      </c>
      <c r="Z1033">
        <v>-2035</v>
      </c>
      <c r="AH1033" t="s">
        <v>577</v>
      </c>
    </row>
    <row r="1034" spans="1:34" x14ac:dyDescent="0.25">
      <c r="D1034" t="s">
        <v>2312</v>
      </c>
      <c r="E1034">
        <v>138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H1034" t="s">
        <v>577</v>
      </c>
    </row>
    <row r="1035" spans="1:34" x14ac:dyDescent="0.25">
      <c r="D1035" t="s">
        <v>2313</v>
      </c>
      <c r="E1035">
        <v>138</v>
      </c>
      <c r="H1035">
        <v>333</v>
      </c>
      <c r="I1035">
        <v>609</v>
      </c>
      <c r="J1035">
        <v>576</v>
      </c>
      <c r="K1035">
        <v>261</v>
      </c>
      <c r="L1035">
        <v>-147</v>
      </c>
      <c r="M1035">
        <v>-173</v>
      </c>
      <c r="N1035">
        <v>-17</v>
      </c>
      <c r="O1035">
        <v>1108</v>
      </c>
      <c r="P1035">
        <v>1079</v>
      </c>
      <c r="Q1035">
        <v>703</v>
      </c>
      <c r="R1035">
        <v>918</v>
      </c>
      <c r="S1035">
        <v>-441</v>
      </c>
      <c r="T1035">
        <v>-385</v>
      </c>
      <c r="U1035">
        <v>9</v>
      </c>
      <c r="V1035">
        <v>-460</v>
      </c>
      <c r="W1035">
        <v>66</v>
      </c>
      <c r="X1035">
        <v>-577</v>
      </c>
      <c r="Y1035">
        <v>-681</v>
      </c>
      <c r="Z1035">
        <v>-489</v>
      </c>
      <c r="AH1035" t="s">
        <v>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35"/>
  <sheetViews>
    <sheetView workbookViewId="0">
      <selection activeCell="V3" sqref="V3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2314</v>
      </c>
    </row>
    <row r="2" spans="1:32" x14ac:dyDescent="0.25">
      <c r="A2" t="s">
        <v>34</v>
      </c>
      <c r="B2" t="s">
        <v>35</v>
      </c>
      <c r="C2">
        <v>4694</v>
      </c>
      <c r="D2" t="s">
        <v>36</v>
      </c>
      <c r="E2">
        <v>138</v>
      </c>
      <c r="F2">
        <v>34.5</v>
      </c>
      <c r="G2">
        <v>12500</v>
      </c>
      <c r="H2">
        <v>-4617</v>
      </c>
      <c r="I2">
        <v>-1057</v>
      </c>
      <c r="J2">
        <v>-3990</v>
      </c>
      <c r="K2">
        <v>-1286</v>
      </c>
      <c r="L2">
        <v>-4205</v>
      </c>
      <c r="M2">
        <v>-4099</v>
      </c>
      <c r="N2">
        <v>-3820</v>
      </c>
      <c r="O2">
        <v>-977</v>
      </c>
      <c r="P2">
        <v>-513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32" x14ac:dyDescent="0.25">
      <c r="A3" t="s">
        <v>34</v>
      </c>
      <c r="B3" t="s">
        <v>38</v>
      </c>
      <c r="C3">
        <v>4694</v>
      </c>
      <c r="D3" t="s">
        <v>39</v>
      </c>
      <c r="E3">
        <v>138</v>
      </c>
      <c r="F3">
        <v>13.8</v>
      </c>
      <c r="G3">
        <v>6250</v>
      </c>
      <c r="H3">
        <v>32</v>
      </c>
      <c r="I3">
        <v>-3</v>
      </c>
      <c r="J3">
        <v>12</v>
      </c>
      <c r="K3">
        <v>14</v>
      </c>
      <c r="L3">
        <v>107</v>
      </c>
      <c r="M3">
        <v>20</v>
      </c>
      <c r="N3">
        <v>133</v>
      </c>
      <c r="O3">
        <v>14</v>
      </c>
      <c r="P3">
        <v>98</v>
      </c>
      <c r="Q3">
        <v>136</v>
      </c>
      <c r="R3">
        <v>34</v>
      </c>
      <c r="S3">
        <v>264</v>
      </c>
      <c r="T3">
        <v>160</v>
      </c>
      <c r="U3">
        <v>197</v>
      </c>
      <c r="V3">
        <v>25</v>
      </c>
      <c r="W3">
        <v>113</v>
      </c>
      <c r="X3">
        <v>123</v>
      </c>
      <c r="Y3">
        <v>156</v>
      </c>
      <c r="Z3">
        <v>130</v>
      </c>
    </row>
    <row r="4" spans="1:32" x14ac:dyDescent="0.25">
      <c r="A4" t="s">
        <v>34</v>
      </c>
      <c r="B4" t="s">
        <v>40</v>
      </c>
      <c r="C4">
        <v>4676</v>
      </c>
      <c r="D4" t="s">
        <v>41</v>
      </c>
      <c r="E4">
        <v>138</v>
      </c>
      <c r="F4">
        <v>13.8</v>
      </c>
      <c r="G4">
        <v>25000</v>
      </c>
      <c r="H4">
        <v>448</v>
      </c>
      <c r="I4">
        <v>124</v>
      </c>
      <c r="J4">
        <v>2040</v>
      </c>
      <c r="K4">
        <v>1861</v>
      </c>
      <c r="L4">
        <v>1677</v>
      </c>
      <c r="M4">
        <v>189</v>
      </c>
      <c r="N4">
        <v>390</v>
      </c>
      <c r="O4">
        <v>-435</v>
      </c>
      <c r="P4">
        <v>1757</v>
      </c>
      <c r="Q4">
        <v>-24</v>
      </c>
      <c r="R4">
        <v>1017</v>
      </c>
      <c r="S4">
        <v>1100</v>
      </c>
      <c r="T4">
        <v>471</v>
      </c>
      <c r="U4">
        <v>907</v>
      </c>
      <c r="V4">
        <v>-913</v>
      </c>
      <c r="W4">
        <v>-31</v>
      </c>
      <c r="X4">
        <v>256</v>
      </c>
      <c r="Y4">
        <v>409</v>
      </c>
      <c r="Z4">
        <v>1458</v>
      </c>
    </row>
    <row r="5" spans="1:32" x14ac:dyDescent="0.25">
      <c r="A5" t="s">
        <v>34</v>
      </c>
      <c r="B5" t="s">
        <v>42</v>
      </c>
      <c r="D5" t="s">
        <v>43</v>
      </c>
      <c r="E5">
        <v>13.8</v>
      </c>
      <c r="F5">
        <v>34.5</v>
      </c>
      <c r="G5">
        <v>18750</v>
      </c>
      <c r="H5">
        <v>-3358</v>
      </c>
      <c r="I5">
        <v>-672</v>
      </c>
      <c r="J5">
        <v>-2034</v>
      </c>
      <c r="K5">
        <v>-1505</v>
      </c>
      <c r="L5">
        <v>-2479</v>
      </c>
      <c r="M5">
        <v>-1036</v>
      </c>
      <c r="N5">
        <v>-2347</v>
      </c>
      <c r="O5">
        <v>-1521</v>
      </c>
      <c r="P5">
        <v>-25</v>
      </c>
      <c r="Q5">
        <v>-1653</v>
      </c>
      <c r="R5">
        <v>-1034</v>
      </c>
      <c r="S5">
        <v>-3388</v>
      </c>
      <c r="T5">
        <v>-3396</v>
      </c>
      <c r="U5">
        <v>-3515</v>
      </c>
      <c r="V5">
        <v>-2864</v>
      </c>
      <c r="W5">
        <v>-1760</v>
      </c>
      <c r="X5">
        <v>-1821</v>
      </c>
      <c r="Y5">
        <v>-2454</v>
      </c>
      <c r="Z5">
        <v>599</v>
      </c>
    </row>
    <row r="6" spans="1:32" x14ac:dyDescent="0.25">
      <c r="A6" t="s">
        <v>34</v>
      </c>
      <c r="B6" t="s">
        <v>44</v>
      </c>
      <c r="D6" t="s">
        <v>43</v>
      </c>
      <c r="E6">
        <v>13.8</v>
      </c>
      <c r="F6">
        <v>34.5</v>
      </c>
      <c r="G6">
        <v>18750</v>
      </c>
    </row>
    <row r="7" spans="1:32" x14ac:dyDescent="0.25">
      <c r="A7" t="s">
        <v>34</v>
      </c>
      <c r="B7" t="s">
        <v>45</v>
      </c>
      <c r="D7" t="s">
        <v>46</v>
      </c>
      <c r="E7">
        <v>34.5</v>
      </c>
      <c r="F7">
        <v>13.8</v>
      </c>
      <c r="G7">
        <v>1000</v>
      </c>
    </row>
    <row r="8" spans="1:32" x14ac:dyDescent="0.25">
      <c r="A8" t="s">
        <v>34</v>
      </c>
      <c r="B8" t="s">
        <v>47</v>
      </c>
      <c r="C8">
        <v>4656</v>
      </c>
      <c r="D8" t="s">
        <v>48</v>
      </c>
      <c r="E8">
        <v>138</v>
      </c>
      <c r="F8">
        <v>13.8</v>
      </c>
      <c r="G8">
        <v>25000</v>
      </c>
      <c r="H8">
        <v>0</v>
      </c>
      <c r="I8">
        <v>-3387</v>
      </c>
      <c r="J8">
        <v>-3714</v>
      </c>
      <c r="K8">
        <v>107</v>
      </c>
      <c r="L8">
        <v>385</v>
      </c>
      <c r="M8">
        <v>-3045</v>
      </c>
      <c r="N8">
        <v>-958</v>
      </c>
      <c r="O8">
        <v>1390</v>
      </c>
      <c r="P8">
        <v>-3138</v>
      </c>
      <c r="Q8">
        <v>-40</v>
      </c>
      <c r="R8">
        <v>-101</v>
      </c>
      <c r="S8">
        <v>3007</v>
      </c>
      <c r="T8">
        <v>2567</v>
      </c>
      <c r="U8">
        <v>366</v>
      </c>
      <c r="V8">
        <v>2427</v>
      </c>
      <c r="W8">
        <v>165</v>
      </c>
      <c r="X8">
        <v>473</v>
      </c>
      <c r="Y8">
        <v>-431</v>
      </c>
      <c r="Z8">
        <v>426</v>
      </c>
    </row>
    <row r="9" spans="1:32" x14ac:dyDescent="0.25">
      <c r="A9" t="s">
        <v>34</v>
      </c>
      <c r="B9" t="s">
        <v>49</v>
      </c>
      <c r="C9">
        <v>4657</v>
      </c>
      <c r="D9" t="s">
        <v>50</v>
      </c>
      <c r="E9">
        <v>138</v>
      </c>
      <c r="F9">
        <v>34.5</v>
      </c>
      <c r="G9">
        <v>6250</v>
      </c>
      <c r="H9">
        <v>-2981</v>
      </c>
      <c r="I9">
        <v>-845</v>
      </c>
      <c r="J9">
        <v>-3269</v>
      </c>
      <c r="K9">
        <v>-3187</v>
      </c>
      <c r="L9">
        <v>-3100</v>
      </c>
      <c r="M9">
        <v>-3414</v>
      </c>
      <c r="N9">
        <v>-3403</v>
      </c>
      <c r="O9">
        <v>-814</v>
      </c>
      <c r="P9">
        <v>-2493</v>
      </c>
      <c r="Q9">
        <v>-3029</v>
      </c>
      <c r="R9">
        <v>-859</v>
      </c>
      <c r="S9">
        <v>-3126</v>
      </c>
      <c r="T9">
        <v>-2997</v>
      </c>
      <c r="U9">
        <v>-792</v>
      </c>
      <c r="V9">
        <v>-3192</v>
      </c>
      <c r="W9">
        <v>-3174</v>
      </c>
      <c r="X9">
        <v>-757</v>
      </c>
      <c r="Y9">
        <v>-2856</v>
      </c>
      <c r="Z9">
        <v>-706</v>
      </c>
    </row>
    <row r="10" spans="1:32" x14ac:dyDescent="0.25">
      <c r="A10" t="s">
        <v>34</v>
      </c>
      <c r="B10" t="s">
        <v>51</v>
      </c>
      <c r="C10">
        <v>4657</v>
      </c>
      <c r="D10" t="s">
        <v>52</v>
      </c>
      <c r="E10">
        <v>138</v>
      </c>
      <c r="F10">
        <v>13.8</v>
      </c>
      <c r="G10">
        <v>25000</v>
      </c>
      <c r="H10">
        <v>-1078</v>
      </c>
      <c r="I10">
        <v>-260</v>
      </c>
      <c r="J10">
        <v>-120</v>
      </c>
      <c r="K10">
        <v>-495</v>
      </c>
      <c r="L10">
        <v>-1092</v>
      </c>
      <c r="M10">
        <v>-1226</v>
      </c>
      <c r="N10">
        <v>-1182</v>
      </c>
      <c r="O10">
        <v>-305</v>
      </c>
      <c r="P10">
        <v>-144</v>
      </c>
      <c r="Q10">
        <v>-16</v>
      </c>
      <c r="R10">
        <v>-137</v>
      </c>
      <c r="S10">
        <v>-155</v>
      </c>
      <c r="T10">
        <v>-400</v>
      </c>
      <c r="U10">
        <v>-34</v>
      </c>
      <c r="V10">
        <v>-651</v>
      </c>
      <c r="W10">
        <v>221</v>
      </c>
      <c r="X10">
        <v>-935</v>
      </c>
      <c r="Y10">
        <v>-798</v>
      </c>
      <c r="Z10">
        <v>-1202</v>
      </c>
    </row>
    <row r="11" spans="1:32" x14ac:dyDescent="0.25">
      <c r="A11" t="s">
        <v>34</v>
      </c>
      <c r="B11" t="s">
        <v>53</v>
      </c>
      <c r="D11" t="s">
        <v>54</v>
      </c>
      <c r="E11">
        <v>34.5</v>
      </c>
      <c r="F11">
        <v>13.8</v>
      </c>
      <c r="G11">
        <v>3000</v>
      </c>
      <c r="H11">
        <v>146</v>
      </c>
      <c r="I11">
        <v>28</v>
      </c>
      <c r="J11">
        <v>28</v>
      </c>
      <c r="K11">
        <v>31</v>
      </c>
      <c r="L11">
        <v>-43</v>
      </c>
      <c r="M11">
        <v>166</v>
      </c>
      <c r="N11">
        <v>38</v>
      </c>
      <c r="O11">
        <v>30</v>
      </c>
      <c r="P11">
        <v>32</v>
      </c>
      <c r="Q11">
        <v>56</v>
      </c>
      <c r="R11">
        <v>321</v>
      </c>
      <c r="S11">
        <v>56</v>
      </c>
      <c r="T11">
        <v>297</v>
      </c>
      <c r="U11">
        <v>310</v>
      </c>
      <c r="V11">
        <v>9</v>
      </c>
      <c r="W11">
        <v>22</v>
      </c>
      <c r="X11">
        <v>209</v>
      </c>
      <c r="Y11">
        <v>194</v>
      </c>
      <c r="Z11">
        <v>169</v>
      </c>
    </row>
    <row r="12" spans="1:32" x14ac:dyDescent="0.25">
      <c r="A12" t="s">
        <v>34</v>
      </c>
      <c r="B12" t="s">
        <v>55</v>
      </c>
      <c r="D12" t="s">
        <v>56</v>
      </c>
      <c r="E12">
        <v>34.5</v>
      </c>
      <c r="F12">
        <v>13.8</v>
      </c>
      <c r="G12">
        <v>3000</v>
      </c>
      <c r="H12">
        <v>171</v>
      </c>
      <c r="I12">
        <v>36</v>
      </c>
      <c r="J12">
        <v>189</v>
      </c>
      <c r="K12">
        <v>226</v>
      </c>
      <c r="L12">
        <v>224</v>
      </c>
      <c r="M12">
        <v>119</v>
      </c>
      <c r="N12">
        <v>81</v>
      </c>
      <c r="O12">
        <v>16</v>
      </c>
      <c r="P12">
        <v>195</v>
      </c>
      <c r="Q12">
        <v>87</v>
      </c>
      <c r="R12">
        <v>51</v>
      </c>
      <c r="S12">
        <v>18</v>
      </c>
      <c r="T12">
        <v>21</v>
      </c>
      <c r="U12">
        <v>28</v>
      </c>
      <c r="V12">
        <v>27</v>
      </c>
      <c r="W12">
        <v>0</v>
      </c>
      <c r="X12">
        <v>251</v>
      </c>
      <c r="Y12">
        <v>233</v>
      </c>
      <c r="Z12">
        <v>242</v>
      </c>
    </row>
    <row r="13" spans="1:32" x14ac:dyDescent="0.25">
      <c r="A13" t="s">
        <v>34</v>
      </c>
      <c r="B13" t="s">
        <v>57</v>
      </c>
      <c r="C13">
        <v>3569</v>
      </c>
      <c r="D13" t="s">
        <v>58</v>
      </c>
      <c r="E13">
        <v>34.5</v>
      </c>
      <c r="F13">
        <v>13.8</v>
      </c>
      <c r="G13">
        <v>2000</v>
      </c>
      <c r="H13">
        <v>316</v>
      </c>
      <c r="I13">
        <v>107</v>
      </c>
      <c r="J13">
        <v>0</v>
      </c>
      <c r="K13">
        <v>227</v>
      </c>
      <c r="L13">
        <v>279</v>
      </c>
      <c r="M13">
        <v>239</v>
      </c>
      <c r="N13">
        <v>216</v>
      </c>
      <c r="O13">
        <v>69</v>
      </c>
      <c r="P13">
        <v>394</v>
      </c>
      <c r="Q13">
        <v>598</v>
      </c>
      <c r="R13">
        <v>493</v>
      </c>
      <c r="S13">
        <v>596</v>
      </c>
      <c r="T13">
        <v>650</v>
      </c>
      <c r="U13">
        <v>651</v>
      </c>
      <c r="V13">
        <v>663</v>
      </c>
      <c r="W13">
        <v>691</v>
      </c>
      <c r="X13">
        <v>665</v>
      </c>
      <c r="Y13">
        <v>707</v>
      </c>
      <c r="Z13">
        <v>706</v>
      </c>
    </row>
    <row r="14" spans="1:32" x14ac:dyDescent="0.25">
      <c r="A14" t="s">
        <v>34</v>
      </c>
      <c r="B14" t="s">
        <v>59</v>
      </c>
      <c r="C14">
        <v>4686</v>
      </c>
      <c r="D14" t="s">
        <v>60</v>
      </c>
      <c r="E14">
        <v>138</v>
      </c>
      <c r="F14">
        <v>13.8</v>
      </c>
      <c r="G14">
        <v>30000</v>
      </c>
      <c r="H14">
        <v>578</v>
      </c>
      <c r="I14">
        <v>12</v>
      </c>
      <c r="J14">
        <v>2121</v>
      </c>
      <c r="K14">
        <v>818</v>
      </c>
      <c r="L14">
        <v>994</v>
      </c>
      <c r="M14">
        <v>1035</v>
      </c>
      <c r="N14">
        <v>996</v>
      </c>
      <c r="O14">
        <v>1287</v>
      </c>
      <c r="P14">
        <v>2852</v>
      </c>
      <c r="Q14">
        <v>2806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>
        <v>-50</v>
      </c>
      <c r="Y14">
        <v>890</v>
      </c>
      <c r="Z14">
        <v>939</v>
      </c>
    </row>
    <row r="15" spans="1:32" x14ac:dyDescent="0.25">
      <c r="A15" t="s">
        <v>34</v>
      </c>
      <c r="B15" t="s">
        <v>61</v>
      </c>
      <c r="C15">
        <v>4756</v>
      </c>
      <c r="D15" t="s">
        <v>62</v>
      </c>
      <c r="E15">
        <v>138</v>
      </c>
      <c r="F15">
        <v>34.5</v>
      </c>
      <c r="G15">
        <v>9375</v>
      </c>
      <c r="H15">
        <v>-2146</v>
      </c>
      <c r="I15">
        <v>-495</v>
      </c>
      <c r="J15">
        <v>-1936</v>
      </c>
      <c r="K15">
        <v>-2116</v>
      </c>
      <c r="L15">
        <v>-2017</v>
      </c>
      <c r="M15">
        <v>-2009</v>
      </c>
      <c r="N15">
        <v>-1626</v>
      </c>
      <c r="O15">
        <v>-1799</v>
      </c>
      <c r="P15">
        <v>0</v>
      </c>
      <c r="Q15">
        <v>-912</v>
      </c>
      <c r="R15">
        <v>-867</v>
      </c>
      <c r="S15">
        <v>-844</v>
      </c>
      <c r="T15">
        <v>-869</v>
      </c>
      <c r="U15">
        <v>-825</v>
      </c>
      <c r="V15">
        <v>-794</v>
      </c>
      <c r="W15">
        <v>-865</v>
      </c>
      <c r="X15">
        <v>-1062</v>
      </c>
      <c r="Y15">
        <v>-1121</v>
      </c>
      <c r="Z15">
        <v>-1029</v>
      </c>
    </row>
    <row r="16" spans="1:32" x14ac:dyDescent="0.25">
      <c r="A16" t="s">
        <v>34</v>
      </c>
      <c r="B16" t="s">
        <v>63</v>
      </c>
      <c r="C16">
        <v>4695</v>
      </c>
      <c r="D16" t="s">
        <v>64</v>
      </c>
      <c r="E16">
        <v>138</v>
      </c>
      <c r="F16">
        <v>34.5</v>
      </c>
      <c r="G16">
        <v>25000</v>
      </c>
      <c r="H16">
        <v>-3517</v>
      </c>
      <c r="I16">
        <v>-551</v>
      </c>
      <c r="J16">
        <v>-3632</v>
      </c>
      <c r="K16">
        <v>-3692</v>
      </c>
      <c r="L16">
        <v>-3315</v>
      </c>
      <c r="M16">
        <v>-2650</v>
      </c>
      <c r="N16">
        <v>-3411</v>
      </c>
      <c r="O16">
        <v>-3113</v>
      </c>
      <c r="P16">
        <v>-2676</v>
      </c>
      <c r="Q16">
        <v>-2818</v>
      </c>
      <c r="R16">
        <v>-2905</v>
      </c>
      <c r="S16">
        <v>-3190</v>
      </c>
      <c r="T16">
        <v>-3255</v>
      </c>
      <c r="U16">
        <v>-1229</v>
      </c>
      <c r="V16">
        <v>-52</v>
      </c>
      <c r="W16">
        <v>-3891</v>
      </c>
      <c r="X16">
        <v>-4184</v>
      </c>
      <c r="Y16">
        <v>-3629</v>
      </c>
      <c r="Z16">
        <v>-4235</v>
      </c>
    </row>
    <row r="17" spans="1:26" x14ac:dyDescent="0.25">
      <c r="A17" t="s">
        <v>34</v>
      </c>
      <c r="B17" t="s">
        <v>65</v>
      </c>
      <c r="D17" t="s">
        <v>66</v>
      </c>
      <c r="E17">
        <v>34.5</v>
      </c>
      <c r="F17">
        <v>13.8</v>
      </c>
      <c r="G17">
        <v>9375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-4184</v>
      </c>
      <c r="Y17">
        <v>-3629</v>
      </c>
      <c r="Z17">
        <v>-4235</v>
      </c>
    </row>
    <row r="18" spans="1:26" x14ac:dyDescent="0.25">
      <c r="A18" t="s">
        <v>34</v>
      </c>
      <c r="B18" t="s">
        <v>67</v>
      </c>
      <c r="C18">
        <v>6855</v>
      </c>
      <c r="D18" t="s">
        <v>68</v>
      </c>
      <c r="E18">
        <v>138</v>
      </c>
      <c r="F18">
        <v>13.8</v>
      </c>
      <c r="G18">
        <v>12500</v>
      </c>
    </row>
    <row r="19" spans="1:26" x14ac:dyDescent="0.25">
      <c r="A19" t="s">
        <v>34</v>
      </c>
      <c r="B19" t="s">
        <v>69</v>
      </c>
      <c r="C19">
        <v>4690</v>
      </c>
      <c r="D19" t="s">
        <v>70</v>
      </c>
      <c r="E19">
        <v>34.5</v>
      </c>
      <c r="F19">
        <v>13.8</v>
      </c>
      <c r="G19">
        <v>5000</v>
      </c>
      <c r="H19">
        <v>1218</v>
      </c>
      <c r="I19">
        <v>333</v>
      </c>
      <c r="J19">
        <v>1162</v>
      </c>
      <c r="K19">
        <v>756</v>
      </c>
      <c r="L19">
        <v>0</v>
      </c>
      <c r="M19">
        <v>1154</v>
      </c>
      <c r="N19">
        <v>6</v>
      </c>
      <c r="O19">
        <v>53</v>
      </c>
      <c r="P19">
        <v>1060</v>
      </c>
      <c r="Q19">
        <v>1071</v>
      </c>
      <c r="R19">
        <v>227</v>
      </c>
      <c r="S19">
        <v>6</v>
      </c>
      <c r="T19">
        <v>1035</v>
      </c>
      <c r="U19">
        <v>1063</v>
      </c>
      <c r="V19">
        <v>103</v>
      </c>
      <c r="W19">
        <v>959</v>
      </c>
      <c r="X19">
        <v>1092</v>
      </c>
      <c r="Y19">
        <v>1079</v>
      </c>
      <c r="Z19">
        <v>1083</v>
      </c>
    </row>
    <row r="20" spans="1:26" x14ac:dyDescent="0.25">
      <c r="A20" t="s">
        <v>34</v>
      </c>
      <c r="B20" t="s">
        <v>71</v>
      </c>
      <c r="C20">
        <v>4407</v>
      </c>
      <c r="D20" t="s">
        <v>72</v>
      </c>
      <c r="E20">
        <v>138</v>
      </c>
      <c r="F20">
        <v>34.5</v>
      </c>
      <c r="G20">
        <v>30000</v>
      </c>
      <c r="H20">
        <v>504</v>
      </c>
      <c r="I20">
        <v>-199</v>
      </c>
      <c r="J20">
        <v>5808</v>
      </c>
      <c r="K20">
        <v>-124</v>
      </c>
      <c r="L20">
        <v>208</v>
      </c>
      <c r="M20">
        <v>-872</v>
      </c>
      <c r="N20">
        <v>-265</v>
      </c>
      <c r="O20">
        <v>3421</v>
      </c>
      <c r="P20">
        <v>71</v>
      </c>
      <c r="Q20">
        <v>633</v>
      </c>
      <c r="R20">
        <v>944</v>
      </c>
      <c r="S20">
        <v>1994</v>
      </c>
      <c r="T20">
        <v>-158</v>
      </c>
      <c r="U20">
        <v>-589</v>
      </c>
      <c r="V20">
        <v>-946</v>
      </c>
      <c r="W20">
        <v>-125</v>
      </c>
      <c r="X20">
        <v>-901</v>
      </c>
      <c r="Y20">
        <v>-701</v>
      </c>
      <c r="Z20">
        <v>2682</v>
      </c>
    </row>
    <row r="21" spans="1:26" x14ac:dyDescent="0.25">
      <c r="A21" t="s">
        <v>34</v>
      </c>
      <c r="B21" t="s">
        <v>73</v>
      </c>
      <c r="D21" t="s">
        <v>74</v>
      </c>
      <c r="E21">
        <v>34.5</v>
      </c>
      <c r="F21">
        <v>13.8</v>
      </c>
      <c r="G21">
        <v>3000</v>
      </c>
      <c r="H21">
        <v>28</v>
      </c>
      <c r="I21">
        <v>25</v>
      </c>
      <c r="J21">
        <v>49</v>
      </c>
      <c r="K21">
        <v>49</v>
      </c>
      <c r="L21">
        <v>151</v>
      </c>
      <c r="M21">
        <v>164</v>
      </c>
      <c r="N21">
        <v>154</v>
      </c>
      <c r="O21">
        <v>18</v>
      </c>
      <c r="P21">
        <v>46</v>
      </c>
      <c r="Q21">
        <v>47</v>
      </c>
      <c r="R21">
        <v>261</v>
      </c>
      <c r="S21">
        <v>136</v>
      </c>
      <c r="T21">
        <v>33</v>
      </c>
      <c r="U21">
        <v>312</v>
      </c>
      <c r="V21">
        <v>12</v>
      </c>
      <c r="W21">
        <v>54</v>
      </c>
      <c r="X21">
        <v>68</v>
      </c>
      <c r="Y21">
        <v>0</v>
      </c>
      <c r="Z21">
        <v>313</v>
      </c>
    </row>
    <row r="22" spans="1:26" x14ac:dyDescent="0.25">
      <c r="A22" t="s">
        <v>34</v>
      </c>
      <c r="B22" t="s">
        <v>75</v>
      </c>
      <c r="D22" t="s">
        <v>76</v>
      </c>
      <c r="E22">
        <v>34.5</v>
      </c>
      <c r="F22">
        <v>13.8</v>
      </c>
      <c r="G22">
        <v>1000</v>
      </c>
      <c r="H22">
        <v>28</v>
      </c>
      <c r="I22">
        <v>25</v>
      </c>
      <c r="J22">
        <v>49</v>
      </c>
      <c r="K22">
        <v>49</v>
      </c>
      <c r="L22">
        <v>151</v>
      </c>
      <c r="M22">
        <v>164</v>
      </c>
      <c r="N22">
        <v>154</v>
      </c>
      <c r="O22">
        <v>18</v>
      </c>
      <c r="P22">
        <v>46</v>
      </c>
      <c r="Q22">
        <v>47</v>
      </c>
      <c r="R22">
        <v>261</v>
      </c>
      <c r="S22">
        <v>136</v>
      </c>
      <c r="T22">
        <v>33</v>
      </c>
      <c r="U22">
        <v>312</v>
      </c>
      <c r="V22">
        <v>12</v>
      </c>
      <c r="W22">
        <v>54</v>
      </c>
      <c r="X22">
        <v>68</v>
      </c>
      <c r="Y22">
        <v>0</v>
      </c>
      <c r="Z22">
        <v>313</v>
      </c>
    </row>
    <row r="23" spans="1:26" x14ac:dyDescent="0.25">
      <c r="A23" t="s">
        <v>34</v>
      </c>
      <c r="B23" t="s">
        <v>77</v>
      </c>
      <c r="C23">
        <v>3569</v>
      </c>
      <c r="D23" t="s">
        <v>78</v>
      </c>
      <c r="E23">
        <v>34.5</v>
      </c>
      <c r="F23">
        <v>13.8</v>
      </c>
      <c r="G23">
        <v>2000</v>
      </c>
      <c r="H23">
        <v>357</v>
      </c>
      <c r="I23">
        <v>445</v>
      </c>
      <c r="J23">
        <v>357</v>
      </c>
      <c r="K23">
        <v>383</v>
      </c>
      <c r="L23">
        <v>441</v>
      </c>
      <c r="M23">
        <v>112</v>
      </c>
      <c r="N23">
        <v>366</v>
      </c>
      <c r="O23">
        <v>36</v>
      </c>
      <c r="P23">
        <v>10</v>
      </c>
      <c r="Q23">
        <v>74</v>
      </c>
      <c r="R23">
        <v>47</v>
      </c>
      <c r="S23">
        <v>204</v>
      </c>
      <c r="T23">
        <v>75</v>
      </c>
      <c r="U23">
        <v>-62</v>
      </c>
      <c r="V23">
        <v>71</v>
      </c>
      <c r="W23">
        <v>154</v>
      </c>
      <c r="X23">
        <v>50</v>
      </c>
      <c r="Y23">
        <v>285</v>
      </c>
      <c r="Z23">
        <v>262</v>
      </c>
    </row>
    <row r="24" spans="1:26" x14ac:dyDescent="0.25">
      <c r="A24" t="s">
        <v>34</v>
      </c>
      <c r="B24" t="s">
        <v>79</v>
      </c>
      <c r="C24">
        <v>4666</v>
      </c>
      <c r="D24" t="s">
        <v>80</v>
      </c>
      <c r="E24">
        <v>138</v>
      </c>
      <c r="F24">
        <v>13.8</v>
      </c>
      <c r="G24">
        <v>12500</v>
      </c>
      <c r="H24">
        <v>2218</v>
      </c>
      <c r="I24">
        <v>-3277</v>
      </c>
      <c r="J24">
        <v>2521</v>
      </c>
      <c r="K24">
        <v>2531</v>
      </c>
      <c r="L24">
        <v>2428</v>
      </c>
      <c r="M24">
        <v>2313</v>
      </c>
      <c r="N24">
        <v>2370</v>
      </c>
      <c r="O24">
        <v>2556</v>
      </c>
      <c r="P24">
        <v>2667</v>
      </c>
      <c r="Q24">
        <v>2698</v>
      </c>
      <c r="R24">
        <v>2561</v>
      </c>
      <c r="S24">
        <v>2706</v>
      </c>
      <c r="T24">
        <v>2846</v>
      </c>
      <c r="U24">
        <v>2724</v>
      </c>
      <c r="V24">
        <v>2567</v>
      </c>
      <c r="W24">
        <v>2785</v>
      </c>
      <c r="X24">
        <v>2483</v>
      </c>
      <c r="Y24">
        <v>2292</v>
      </c>
      <c r="Z24">
        <v>1614</v>
      </c>
    </row>
    <row r="25" spans="1:26" x14ac:dyDescent="0.25">
      <c r="A25" t="s">
        <v>34</v>
      </c>
      <c r="B25" t="s">
        <v>81</v>
      </c>
      <c r="C25">
        <v>3569</v>
      </c>
      <c r="D25" t="s">
        <v>82</v>
      </c>
      <c r="E25">
        <v>138</v>
      </c>
      <c r="F25">
        <v>34.5</v>
      </c>
      <c r="G25">
        <v>25000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-1593</v>
      </c>
      <c r="X25">
        <v>-2459</v>
      </c>
      <c r="Y25">
        <v>-4049</v>
      </c>
      <c r="Z25">
        <v>-1111</v>
      </c>
    </row>
    <row r="26" spans="1:26" x14ac:dyDescent="0.25">
      <c r="A26" t="s">
        <v>34</v>
      </c>
      <c r="B26" t="s">
        <v>83</v>
      </c>
      <c r="D26" t="s">
        <v>84</v>
      </c>
      <c r="E26">
        <v>34.5</v>
      </c>
      <c r="F26">
        <v>13.8</v>
      </c>
      <c r="G26">
        <v>6300</v>
      </c>
      <c r="H26">
        <v>591</v>
      </c>
      <c r="I26">
        <v>161</v>
      </c>
      <c r="J26">
        <v>779</v>
      </c>
      <c r="K26">
        <v>695</v>
      </c>
      <c r="L26">
        <v>764</v>
      </c>
      <c r="M26">
        <v>811</v>
      </c>
      <c r="N26">
        <v>68</v>
      </c>
      <c r="O26">
        <v>706</v>
      </c>
      <c r="P26">
        <v>695</v>
      </c>
      <c r="Q26">
        <v>756</v>
      </c>
      <c r="R26">
        <v>450</v>
      </c>
      <c r="S26">
        <v>798</v>
      </c>
      <c r="T26">
        <v>758</v>
      </c>
      <c r="U26">
        <v>28</v>
      </c>
      <c r="V26">
        <v>709</v>
      </c>
      <c r="W26">
        <v>89</v>
      </c>
      <c r="X26">
        <v>94</v>
      </c>
      <c r="Y26">
        <v>800</v>
      </c>
      <c r="Z26">
        <v>773</v>
      </c>
    </row>
    <row r="27" spans="1:26" x14ac:dyDescent="0.25">
      <c r="A27" t="s">
        <v>34</v>
      </c>
      <c r="B27" t="s">
        <v>85</v>
      </c>
      <c r="C27">
        <v>4690</v>
      </c>
      <c r="D27" t="s">
        <v>86</v>
      </c>
      <c r="E27">
        <v>138</v>
      </c>
      <c r="F27">
        <v>34.5</v>
      </c>
      <c r="G27">
        <v>15000</v>
      </c>
    </row>
    <row r="28" spans="1:26" x14ac:dyDescent="0.25">
      <c r="A28" t="s">
        <v>34</v>
      </c>
      <c r="B28" t="s">
        <v>87</v>
      </c>
      <c r="C28">
        <v>4693</v>
      </c>
      <c r="D28" t="s">
        <v>88</v>
      </c>
      <c r="E28">
        <v>138</v>
      </c>
      <c r="F28">
        <v>13.8</v>
      </c>
      <c r="G28">
        <v>30000</v>
      </c>
      <c r="H28">
        <v>2278</v>
      </c>
      <c r="I28">
        <v>235</v>
      </c>
      <c r="J28">
        <v>3077</v>
      </c>
      <c r="K28">
        <v>2817</v>
      </c>
      <c r="L28">
        <v>2798</v>
      </c>
      <c r="M28">
        <v>2961</v>
      </c>
      <c r="N28">
        <v>2612</v>
      </c>
      <c r="O28">
        <v>3149</v>
      </c>
      <c r="P28">
        <v>3117</v>
      </c>
      <c r="Q28">
        <v>1402</v>
      </c>
      <c r="R28">
        <v>2844</v>
      </c>
      <c r="S28">
        <v>3047</v>
      </c>
      <c r="T28">
        <v>2883</v>
      </c>
      <c r="U28">
        <v>3417</v>
      </c>
      <c r="V28">
        <v>3703</v>
      </c>
      <c r="W28">
        <v>3023</v>
      </c>
      <c r="X28">
        <v>3296</v>
      </c>
      <c r="Y28">
        <v>2988</v>
      </c>
      <c r="Z28">
        <v>2742</v>
      </c>
    </row>
    <row r="29" spans="1:26" x14ac:dyDescent="0.25">
      <c r="A29" t="s">
        <v>34</v>
      </c>
      <c r="B29" t="s">
        <v>89</v>
      </c>
      <c r="C29">
        <v>3570</v>
      </c>
      <c r="D29" t="s">
        <v>90</v>
      </c>
      <c r="E29">
        <v>138</v>
      </c>
      <c r="F29">
        <v>34.5</v>
      </c>
      <c r="G29">
        <v>30000</v>
      </c>
      <c r="H29">
        <v>-1409</v>
      </c>
      <c r="I29">
        <v>-52</v>
      </c>
      <c r="J29">
        <v>-384</v>
      </c>
      <c r="K29">
        <v>-1263</v>
      </c>
      <c r="L29">
        <v>-1250</v>
      </c>
      <c r="M29">
        <v>-793</v>
      </c>
      <c r="N29">
        <v>-540</v>
      </c>
      <c r="O29">
        <v>-1355</v>
      </c>
      <c r="P29">
        <v>-203</v>
      </c>
      <c r="Q29">
        <v>-1477</v>
      </c>
      <c r="R29">
        <v>-1450</v>
      </c>
      <c r="S29">
        <v>-1350</v>
      </c>
      <c r="T29">
        <v>-1697</v>
      </c>
      <c r="U29">
        <v>-1328</v>
      </c>
      <c r="V29">
        <v>-964</v>
      </c>
      <c r="W29">
        <v>-1527</v>
      </c>
      <c r="X29">
        <v>-1190</v>
      </c>
      <c r="Y29">
        <v>-246</v>
      </c>
      <c r="Z29">
        <v>-939</v>
      </c>
    </row>
    <row r="30" spans="1:26" x14ac:dyDescent="0.25">
      <c r="A30" t="s">
        <v>34</v>
      </c>
      <c r="B30" t="s">
        <v>91</v>
      </c>
      <c r="D30" t="s">
        <v>92</v>
      </c>
      <c r="E30">
        <v>34.5</v>
      </c>
      <c r="F30">
        <v>13.8</v>
      </c>
      <c r="G30">
        <v>5000</v>
      </c>
      <c r="H30">
        <v>-1409</v>
      </c>
      <c r="I30">
        <v>-52</v>
      </c>
      <c r="J30">
        <v>-384</v>
      </c>
      <c r="K30">
        <v>-1263</v>
      </c>
      <c r="L30">
        <v>-1250</v>
      </c>
      <c r="M30">
        <v>-793</v>
      </c>
      <c r="N30">
        <v>-540</v>
      </c>
      <c r="O30">
        <v>-1355</v>
      </c>
      <c r="P30">
        <v>-203</v>
      </c>
      <c r="Q30">
        <v>-1477</v>
      </c>
      <c r="R30">
        <v>-1450</v>
      </c>
      <c r="S30">
        <v>-1350</v>
      </c>
      <c r="T30">
        <v>-1697</v>
      </c>
      <c r="U30">
        <v>-1328</v>
      </c>
      <c r="V30">
        <v>-964</v>
      </c>
      <c r="W30">
        <v>-1527</v>
      </c>
      <c r="X30">
        <v>-1190</v>
      </c>
      <c r="Y30">
        <v>-246</v>
      </c>
      <c r="Z30">
        <v>-939</v>
      </c>
    </row>
    <row r="31" spans="1:26" x14ac:dyDescent="0.25">
      <c r="A31" t="s">
        <v>34</v>
      </c>
      <c r="B31" t="s">
        <v>93</v>
      </c>
      <c r="D31" t="s">
        <v>94</v>
      </c>
      <c r="E31">
        <v>34.5</v>
      </c>
      <c r="F31">
        <v>13.8</v>
      </c>
      <c r="G31">
        <v>3000</v>
      </c>
    </row>
    <row r="32" spans="1:26" x14ac:dyDescent="0.25">
      <c r="A32" t="s">
        <v>34</v>
      </c>
      <c r="B32" t="s">
        <v>95</v>
      </c>
      <c r="D32" t="s">
        <v>96</v>
      </c>
      <c r="E32">
        <v>34.5</v>
      </c>
      <c r="F32">
        <v>13.8</v>
      </c>
      <c r="G32">
        <v>3000</v>
      </c>
      <c r="H32">
        <v>0</v>
      </c>
      <c r="I32">
        <v>-322</v>
      </c>
      <c r="J32">
        <v>-78</v>
      </c>
      <c r="K32">
        <v>-42</v>
      </c>
      <c r="L32">
        <v>-22</v>
      </c>
      <c r="M32">
        <v>-87</v>
      </c>
      <c r="N32">
        <v>-3</v>
      </c>
      <c r="O32">
        <v>0</v>
      </c>
      <c r="P32">
        <v>-1</v>
      </c>
      <c r="Q32">
        <v>-7</v>
      </c>
      <c r="R32">
        <v>-22</v>
      </c>
      <c r="S32">
        <v>1</v>
      </c>
      <c r="T32">
        <v>-111</v>
      </c>
      <c r="U32">
        <v>-6</v>
      </c>
      <c r="V32">
        <v>1</v>
      </c>
      <c r="W32">
        <v>-340</v>
      </c>
      <c r="X32">
        <v>-304</v>
      </c>
      <c r="Y32">
        <v>-56</v>
      </c>
      <c r="Z32">
        <v>15</v>
      </c>
    </row>
    <row r="33" spans="1:26" x14ac:dyDescent="0.25">
      <c r="A33" t="s">
        <v>34</v>
      </c>
      <c r="B33" t="s">
        <v>97</v>
      </c>
      <c r="D33" t="s">
        <v>98</v>
      </c>
      <c r="E33">
        <v>34.5</v>
      </c>
      <c r="F33">
        <v>13.8</v>
      </c>
      <c r="G33">
        <v>1000</v>
      </c>
      <c r="H33">
        <v>0</v>
      </c>
      <c r="I33">
        <v>-322</v>
      </c>
      <c r="J33">
        <v>-78</v>
      </c>
      <c r="K33">
        <v>-42</v>
      </c>
      <c r="L33">
        <v>-22</v>
      </c>
      <c r="M33">
        <v>-87</v>
      </c>
      <c r="N33">
        <v>-3</v>
      </c>
      <c r="O33">
        <v>0</v>
      </c>
      <c r="P33">
        <v>-1</v>
      </c>
      <c r="Q33">
        <v>-7</v>
      </c>
      <c r="R33">
        <v>-22</v>
      </c>
      <c r="S33">
        <v>1</v>
      </c>
      <c r="T33">
        <v>-111</v>
      </c>
      <c r="U33">
        <v>-6</v>
      </c>
      <c r="V33">
        <v>1</v>
      </c>
      <c r="W33">
        <v>-340</v>
      </c>
      <c r="X33">
        <v>-304</v>
      </c>
      <c r="Y33">
        <v>-56</v>
      </c>
      <c r="Z33">
        <v>15</v>
      </c>
    </row>
    <row r="34" spans="1:26" x14ac:dyDescent="0.25">
      <c r="A34" t="s">
        <v>34</v>
      </c>
      <c r="B34" t="s">
        <v>99</v>
      </c>
      <c r="D34" t="s">
        <v>100</v>
      </c>
      <c r="E34">
        <v>34.5</v>
      </c>
      <c r="F34">
        <v>13.8</v>
      </c>
      <c r="G34">
        <v>3000</v>
      </c>
      <c r="H34">
        <v>451</v>
      </c>
      <c r="I34">
        <v>112</v>
      </c>
      <c r="J34">
        <v>116</v>
      </c>
      <c r="K34">
        <v>152</v>
      </c>
      <c r="L34">
        <v>4</v>
      </c>
      <c r="M34">
        <v>369</v>
      </c>
      <c r="N34">
        <v>360</v>
      </c>
      <c r="O34">
        <v>145</v>
      </c>
      <c r="P34">
        <v>41</v>
      </c>
      <c r="Q34">
        <v>241</v>
      </c>
      <c r="R34">
        <v>319</v>
      </c>
      <c r="S34">
        <v>229</v>
      </c>
      <c r="T34">
        <v>239</v>
      </c>
      <c r="U34">
        <v>568</v>
      </c>
      <c r="V34">
        <v>0</v>
      </c>
      <c r="W34">
        <v>135</v>
      </c>
      <c r="X34">
        <v>350</v>
      </c>
      <c r="Y34">
        <v>386</v>
      </c>
      <c r="Z34">
        <v>420</v>
      </c>
    </row>
    <row r="35" spans="1:26" x14ac:dyDescent="0.25">
      <c r="A35" t="s">
        <v>34</v>
      </c>
      <c r="B35" t="s">
        <v>101</v>
      </c>
      <c r="D35" t="s">
        <v>102</v>
      </c>
      <c r="E35">
        <v>34.5</v>
      </c>
      <c r="F35">
        <v>13.8</v>
      </c>
      <c r="G35">
        <v>3000</v>
      </c>
      <c r="H35">
        <v>-13</v>
      </c>
      <c r="I35">
        <v>7</v>
      </c>
      <c r="J35">
        <v>246</v>
      </c>
      <c r="K35">
        <v>17</v>
      </c>
      <c r="L35">
        <v>7</v>
      </c>
      <c r="M35">
        <v>226</v>
      </c>
      <c r="N35">
        <v>254</v>
      </c>
      <c r="O35">
        <v>42</v>
      </c>
      <c r="P35">
        <v>265</v>
      </c>
      <c r="Q35">
        <v>270</v>
      </c>
      <c r="R35">
        <v>45</v>
      </c>
      <c r="S35">
        <v>399</v>
      </c>
      <c r="T35">
        <v>312</v>
      </c>
      <c r="U35">
        <v>288</v>
      </c>
      <c r="V35">
        <v>351</v>
      </c>
      <c r="W35">
        <v>314</v>
      </c>
      <c r="X35">
        <v>288</v>
      </c>
      <c r="Y35">
        <v>339</v>
      </c>
      <c r="Z35">
        <v>416</v>
      </c>
    </row>
    <row r="36" spans="1:26" x14ac:dyDescent="0.25">
      <c r="A36" t="s">
        <v>34</v>
      </c>
      <c r="B36" t="s">
        <v>103</v>
      </c>
      <c r="C36">
        <v>4696</v>
      </c>
      <c r="D36" t="s">
        <v>104</v>
      </c>
      <c r="E36">
        <v>138</v>
      </c>
      <c r="F36">
        <v>13.8</v>
      </c>
      <c r="G36">
        <v>25000</v>
      </c>
      <c r="H36">
        <v>1315</v>
      </c>
      <c r="I36">
        <v>273</v>
      </c>
      <c r="J36">
        <v>977</v>
      </c>
      <c r="K36">
        <v>1460</v>
      </c>
      <c r="L36">
        <v>1801</v>
      </c>
      <c r="M36">
        <v>1733</v>
      </c>
      <c r="N36">
        <v>2464</v>
      </c>
      <c r="O36">
        <v>1265</v>
      </c>
      <c r="P36">
        <v>1531</v>
      </c>
      <c r="Q36">
        <v>1781</v>
      </c>
      <c r="R36">
        <v>1433</v>
      </c>
      <c r="S36">
        <v>1605</v>
      </c>
      <c r="T36">
        <v>1242</v>
      </c>
      <c r="U36">
        <v>2297</v>
      </c>
      <c r="V36">
        <v>1798</v>
      </c>
      <c r="W36">
        <v>1695</v>
      </c>
      <c r="X36">
        <v>2189</v>
      </c>
      <c r="Y36">
        <v>811</v>
      </c>
      <c r="Z36">
        <v>706</v>
      </c>
    </row>
    <row r="37" spans="1:26" x14ac:dyDescent="0.25">
      <c r="A37" t="s">
        <v>34</v>
      </c>
      <c r="B37" t="s">
        <v>105</v>
      </c>
      <c r="D37" t="s">
        <v>106</v>
      </c>
      <c r="E37">
        <v>13.8</v>
      </c>
      <c r="F37">
        <v>34.5</v>
      </c>
      <c r="G37">
        <v>6250</v>
      </c>
      <c r="H37">
        <v>-108</v>
      </c>
      <c r="I37">
        <v>-28</v>
      </c>
      <c r="J37">
        <v>3</v>
      </c>
      <c r="K37">
        <v>-538</v>
      </c>
      <c r="L37">
        <v>6</v>
      </c>
      <c r="M37">
        <v>-133</v>
      </c>
      <c r="N37">
        <v>-51</v>
      </c>
      <c r="O37">
        <v>48</v>
      </c>
      <c r="P37">
        <v>1</v>
      </c>
      <c r="Q37">
        <v>-301</v>
      </c>
      <c r="R37">
        <v>5052</v>
      </c>
      <c r="S37">
        <v>5502</v>
      </c>
      <c r="T37">
        <v>1</v>
      </c>
      <c r="U37">
        <v>-46</v>
      </c>
      <c r="V37">
        <v>-86</v>
      </c>
      <c r="W37">
        <v>-350</v>
      </c>
      <c r="X37">
        <v>111</v>
      </c>
      <c r="Y37">
        <v>-247</v>
      </c>
      <c r="Z37">
        <v>156</v>
      </c>
    </row>
    <row r="38" spans="1:26" x14ac:dyDescent="0.25">
      <c r="A38" t="s">
        <v>107</v>
      </c>
      <c r="B38" t="s">
        <v>108</v>
      </c>
      <c r="C38">
        <v>4865</v>
      </c>
      <c r="D38" t="s">
        <v>109</v>
      </c>
      <c r="E38">
        <v>138</v>
      </c>
      <c r="F38">
        <v>13.8</v>
      </c>
      <c r="G38">
        <v>18750</v>
      </c>
      <c r="H38">
        <v>309</v>
      </c>
      <c r="I38">
        <v>110</v>
      </c>
      <c r="J38">
        <v>1</v>
      </c>
      <c r="K38">
        <v>0</v>
      </c>
      <c r="L38">
        <v>261</v>
      </c>
      <c r="M38">
        <v>-408</v>
      </c>
      <c r="N38">
        <v>78</v>
      </c>
      <c r="O38">
        <v>534</v>
      </c>
      <c r="P38">
        <v>640</v>
      </c>
      <c r="Q38">
        <v>891</v>
      </c>
      <c r="R38">
        <v>695</v>
      </c>
      <c r="S38">
        <v>1587</v>
      </c>
      <c r="T38">
        <v>791</v>
      </c>
      <c r="U38">
        <v>1601</v>
      </c>
      <c r="V38">
        <v>296</v>
      </c>
      <c r="W38">
        <v>801</v>
      </c>
      <c r="X38">
        <v>1928</v>
      </c>
      <c r="Y38">
        <v>513</v>
      </c>
      <c r="Z38">
        <v>550</v>
      </c>
    </row>
    <row r="39" spans="1:26" x14ac:dyDescent="0.25">
      <c r="A39" t="s">
        <v>107</v>
      </c>
      <c r="B39" t="s">
        <v>110</v>
      </c>
      <c r="D39" t="s">
        <v>111</v>
      </c>
      <c r="E39">
        <v>13.8</v>
      </c>
      <c r="F39">
        <v>34.5</v>
      </c>
      <c r="G39">
        <v>10000</v>
      </c>
    </row>
    <row r="40" spans="1:26" x14ac:dyDescent="0.25">
      <c r="A40" t="s">
        <v>107</v>
      </c>
      <c r="B40" t="s">
        <v>112</v>
      </c>
      <c r="D40" t="s">
        <v>113</v>
      </c>
      <c r="E40">
        <v>34.5</v>
      </c>
      <c r="F40">
        <v>13.8</v>
      </c>
      <c r="G40">
        <v>3000</v>
      </c>
      <c r="H40">
        <v>144</v>
      </c>
      <c r="I40">
        <v>144</v>
      </c>
      <c r="J40">
        <v>192</v>
      </c>
      <c r="K40">
        <v>0</v>
      </c>
      <c r="L40">
        <v>48</v>
      </c>
      <c r="M40">
        <v>96</v>
      </c>
      <c r="N40">
        <v>96</v>
      </c>
      <c r="O40">
        <v>0</v>
      </c>
      <c r="P40">
        <v>0</v>
      </c>
      <c r="Q40">
        <v>144</v>
      </c>
      <c r="R40">
        <v>192</v>
      </c>
      <c r="S40">
        <v>144</v>
      </c>
      <c r="T40">
        <v>144</v>
      </c>
      <c r="U40">
        <v>192</v>
      </c>
      <c r="V40">
        <v>240</v>
      </c>
      <c r="W40">
        <v>144</v>
      </c>
      <c r="X40">
        <v>192</v>
      </c>
      <c r="Y40">
        <v>96</v>
      </c>
      <c r="Z40">
        <v>96</v>
      </c>
    </row>
    <row r="41" spans="1:26" x14ac:dyDescent="0.25">
      <c r="A41" t="s">
        <v>107</v>
      </c>
      <c r="B41" t="s">
        <v>114</v>
      </c>
      <c r="C41">
        <v>4886</v>
      </c>
      <c r="D41" t="s">
        <v>115</v>
      </c>
      <c r="E41">
        <v>138</v>
      </c>
      <c r="F41">
        <v>13.8</v>
      </c>
      <c r="G41">
        <v>25000</v>
      </c>
      <c r="H41">
        <v>3388</v>
      </c>
      <c r="I41">
        <v>1327</v>
      </c>
      <c r="J41">
        <v>-34</v>
      </c>
      <c r="K41">
        <v>-1210</v>
      </c>
      <c r="L41">
        <v>1297</v>
      </c>
      <c r="M41">
        <v>148</v>
      </c>
      <c r="N41">
        <v>627</v>
      </c>
      <c r="O41">
        <v>-3687</v>
      </c>
      <c r="P41">
        <v>-440</v>
      </c>
      <c r="Q41">
        <v>-9176</v>
      </c>
      <c r="R41">
        <v>-5895</v>
      </c>
      <c r="S41">
        <v>-1075</v>
      </c>
      <c r="T41">
        <v>1561</v>
      </c>
      <c r="U41">
        <v>1519</v>
      </c>
      <c r="V41">
        <v>2894</v>
      </c>
      <c r="W41">
        <v>-1014</v>
      </c>
      <c r="X41">
        <v>1920</v>
      </c>
      <c r="Y41">
        <v>2391</v>
      </c>
      <c r="Z41">
        <v>810</v>
      </c>
    </row>
    <row r="42" spans="1:26" x14ac:dyDescent="0.25">
      <c r="A42" t="s">
        <v>107</v>
      </c>
      <c r="B42" t="s">
        <v>116</v>
      </c>
      <c r="C42">
        <v>4887</v>
      </c>
      <c r="D42" t="s">
        <v>117</v>
      </c>
      <c r="E42">
        <v>138</v>
      </c>
      <c r="F42">
        <v>34.5</v>
      </c>
      <c r="G42">
        <v>30000</v>
      </c>
      <c r="H42">
        <v>167</v>
      </c>
      <c r="I42">
        <v>-683</v>
      </c>
      <c r="J42">
        <v>-1050</v>
      </c>
      <c r="K42">
        <v>-1712</v>
      </c>
      <c r="L42">
        <v>-1156</v>
      </c>
      <c r="M42">
        <v>-796</v>
      </c>
      <c r="N42">
        <v>-936</v>
      </c>
      <c r="O42">
        <v>179</v>
      </c>
      <c r="P42">
        <v>1141</v>
      </c>
      <c r="Q42">
        <v>-280</v>
      </c>
      <c r="R42">
        <v>-501</v>
      </c>
      <c r="S42">
        <v>-651</v>
      </c>
      <c r="T42">
        <v>-263</v>
      </c>
      <c r="U42">
        <v>-398</v>
      </c>
      <c r="V42">
        <v>-657</v>
      </c>
      <c r="W42">
        <v>-27</v>
      </c>
      <c r="X42">
        <v>-3974</v>
      </c>
      <c r="Y42">
        <v>-3736</v>
      </c>
      <c r="Z42">
        <v>-4052</v>
      </c>
    </row>
    <row r="43" spans="1:26" x14ac:dyDescent="0.25">
      <c r="A43" t="s">
        <v>107</v>
      </c>
      <c r="B43" t="s">
        <v>118</v>
      </c>
      <c r="D43" t="s">
        <v>119</v>
      </c>
      <c r="E43">
        <v>34.5</v>
      </c>
      <c r="F43">
        <v>13.8</v>
      </c>
      <c r="G43">
        <v>9375</v>
      </c>
      <c r="H43">
        <v>2071</v>
      </c>
      <c r="I43">
        <v>728</v>
      </c>
      <c r="J43">
        <v>803</v>
      </c>
      <c r="K43">
        <v>607</v>
      </c>
      <c r="L43">
        <v>966</v>
      </c>
      <c r="M43">
        <v>831</v>
      </c>
      <c r="N43">
        <v>1050</v>
      </c>
      <c r="O43">
        <v>997</v>
      </c>
      <c r="P43">
        <v>1330</v>
      </c>
      <c r="Q43">
        <v>1398</v>
      </c>
      <c r="R43">
        <v>1145</v>
      </c>
      <c r="S43">
        <v>1127</v>
      </c>
      <c r="T43">
        <v>1303</v>
      </c>
      <c r="U43">
        <v>1054</v>
      </c>
      <c r="V43">
        <v>948</v>
      </c>
      <c r="W43">
        <v>1078</v>
      </c>
      <c r="X43">
        <v>705</v>
      </c>
      <c r="Y43">
        <v>922</v>
      </c>
      <c r="Z43">
        <v>577</v>
      </c>
    </row>
    <row r="44" spans="1:26" x14ac:dyDescent="0.25">
      <c r="A44" t="s">
        <v>107</v>
      </c>
      <c r="B44" t="s">
        <v>120</v>
      </c>
      <c r="D44" t="s">
        <v>121</v>
      </c>
      <c r="E44">
        <v>34.5</v>
      </c>
      <c r="F44">
        <v>13.8</v>
      </c>
      <c r="G44">
        <v>1000</v>
      </c>
      <c r="H44">
        <v>-925</v>
      </c>
      <c r="I44">
        <v>-233</v>
      </c>
      <c r="J44">
        <v>-946</v>
      </c>
      <c r="K44">
        <v>-945</v>
      </c>
      <c r="L44">
        <v>-948</v>
      </c>
      <c r="M44">
        <v>-961</v>
      </c>
      <c r="N44">
        <v>-954</v>
      </c>
      <c r="O44">
        <v>-950</v>
      </c>
      <c r="P44">
        <v>-959</v>
      </c>
      <c r="Q44">
        <v>-941</v>
      </c>
      <c r="R44">
        <v>-951</v>
      </c>
      <c r="S44">
        <v>-943</v>
      </c>
      <c r="T44">
        <v>-938</v>
      </c>
      <c r="U44">
        <v>-941</v>
      </c>
      <c r="V44">
        <v>-945</v>
      </c>
      <c r="W44">
        <v>-50</v>
      </c>
      <c r="X44">
        <v>-927</v>
      </c>
      <c r="Y44">
        <v>-929</v>
      </c>
      <c r="Z44">
        <v>-934</v>
      </c>
    </row>
    <row r="45" spans="1:26" x14ac:dyDescent="0.25">
      <c r="A45" t="s">
        <v>107</v>
      </c>
      <c r="B45" t="s">
        <v>122</v>
      </c>
      <c r="C45">
        <v>4879</v>
      </c>
      <c r="D45" t="s">
        <v>123</v>
      </c>
      <c r="E45">
        <v>138</v>
      </c>
      <c r="F45">
        <v>13.8</v>
      </c>
      <c r="G45">
        <v>15000</v>
      </c>
      <c r="H45">
        <v>295</v>
      </c>
      <c r="I45">
        <v>1241</v>
      </c>
      <c r="J45">
        <v>1264</v>
      </c>
      <c r="K45">
        <v>280</v>
      </c>
      <c r="L45">
        <v>203</v>
      </c>
      <c r="M45">
        <v>-1005</v>
      </c>
      <c r="N45">
        <v>-921</v>
      </c>
      <c r="O45">
        <v>-1038</v>
      </c>
      <c r="P45">
        <v>-693</v>
      </c>
      <c r="Q45">
        <v>-684</v>
      </c>
      <c r="R45">
        <v>-373</v>
      </c>
      <c r="S45">
        <v>-517</v>
      </c>
      <c r="T45">
        <v>-603</v>
      </c>
      <c r="U45">
        <v>131</v>
      </c>
      <c r="V45">
        <v>189</v>
      </c>
      <c r="W45">
        <v>269</v>
      </c>
      <c r="X45">
        <v>1374</v>
      </c>
      <c r="Y45">
        <v>-763</v>
      </c>
      <c r="Z45">
        <v>-468</v>
      </c>
    </row>
    <row r="46" spans="1:26" x14ac:dyDescent="0.25">
      <c r="A46" t="s">
        <v>107</v>
      </c>
      <c r="B46" t="s">
        <v>124</v>
      </c>
      <c r="D46" t="s">
        <v>125</v>
      </c>
      <c r="E46">
        <v>13.8</v>
      </c>
      <c r="F46">
        <v>34.5</v>
      </c>
      <c r="G46">
        <v>6250</v>
      </c>
      <c r="H46">
        <v>-1310</v>
      </c>
      <c r="I46">
        <v>-1002</v>
      </c>
      <c r="J46">
        <v>-1091</v>
      </c>
      <c r="K46">
        <v>-1697</v>
      </c>
      <c r="L46">
        <v>-1717</v>
      </c>
      <c r="M46">
        <v>-2172</v>
      </c>
      <c r="N46">
        <v>-1103</v>
      </c>
      <c r="O46">
        <v>-1771</v>
      </c>
      <c r="P46">
        <v>-1953</v>
      </c>
      <c r="Q46">
        <v>-2177</v>
      </c>
      <c r="R46">
        <v>-2317</v>
      </c>
      <c r="S46">
        <v>-1220</v>
      </c>
      <c r="T46">
        <v>-2264</v>
      </c>
      <c r="U46">
        <v>-2225</v>
      </c>
      <c r="V46">
        <v>-2066</v>
      </c>
      <c r="W46">
        <v>-1907</v>
      </c>
      <c r="X46">
        <v>-1320</v>
      </c>
      <c r="Y46">
        <v>-2494</v>
      </c>
      <c r="Z46">
        <v>-2534</v>
      </c>
    </row>
    <row r="47" spans="1:26" x14ac:dyDescent="0.25">
      <c r="A47" t="s">
        <v>107</v>
      </c>
      <c r="B47" t="s">
        <v>126</v>
      </c>
      <c r="D47" t="s">
        <v>127</v>
      </c>
      <c r="E47">
        <v>34.5</v>
      </c>
      <c r="F47">
        <v>13.8</v>
      </c>
      <c r="G47">
        <v>3000</v>
      </c>
      <c r="H47">
        <v>378</v>
      </c>
      <c r="I47">
        <v>283</v>
      </c>
      <c r="J47">
        <v>384</v>
      </c>
      <c r="K47">
        <v>284</v>
      </c>
      <c r="L47">
        <v>357</v>
      </c>
      <c r="M47">
        <v>250</v>
      </c>
      <c r="N47">
        <v>323</v>
      </c>
      <c r="O47">
        <v>424</v>
      </c>
      <c r="P47">
        <v>435</v>
      </c>
      <c r="Q47">
        <v>444</v>
      </c>
      <c r="R47">
        <v>498</v>
      </c>
      <c r="S47">
        <v>420</v>
      </c>
      <c r="T47">
        <v>419</v>
      </c>
      <c r="U47">
        <v>455</v>
      </c>
      <c r="V47">
        <v>391</v>
      </c>
      <c r="W47">
        <v>441</v>
      </c>
      <c r="X47">
        <v>374</v>
      </c>
      <c r="Y47">
        <v>492</v>
      </c>
      <c r="Z47">
        <v>296</v>
      </c>
    </row>
    <row r="48" spans="1:26" x14ac:dyDescent="0.25">
      <c r="A48" t="s">
        <v>107</v>
      </c>
      <c r="B48" t="s">
        <v>128</v>
      </c>
      <c r="D48" t="s">
        <v>129</v>
      </c>
      <c r="E48">
        <v>34.5</v>
      </c>
      <c r="F48">
        <v>13.8</v>
      </c>
      <c r="G48">
        <v>1000</v>
      </c>
      <c r="H48">
        <v>247</v>
      </c>
      <c r="I48">
        <v>236</v>
      </c>
      <c r="J48">
        <v>252</v>
      </c>
      <c r="K48">
        <v>236</v>
      </c>
      <c r="L48">
        <v>242</v>
      </c>
      <c r="M48">
        <v>-174</v>
      </c>
      <c r="N48">
        <v>-75</v>
      </c>
      <c r="O48">
        <v>46</v>
      </c>
      <c r="P48">
        <v>250</v>
      </c>
      <c r="Q48">
        <v>8</v>
      </c>
      <c r="R48">
        <v>79</v>
      </c>
      <c r="S48">
        <v>5</v>
      </c>
      <c r="T48">
        <v>62</v>
      </c>
      <c r="U48">
        <v>157</v>
      </c>
      <c r="V48">
        <v>-239</v>
      </c>
      <c r="W48">
        <v>-148</v>
      </c>
      <c r="X48">
        <v>-210</v>
      </c>
      <c r="Y48">
        <v>-250</v>
      </c>
      <c r="Z48">
        <v>-125</v>
      </c>
    </row>
    <row r="49" spans="1:26" x14ac:dyDescent="0.25">
      <c r="A49" t="s">
        <v>107</v>
      </c>
      <c r="B49" t="s">
        <v>130</v>
      </c>
      <c r="C49">
        <v>4875</v>
      </c>
      <c r="D49" t="s">
        <v>131</v>
      </c>
      <c r="E49">
        <v>138</v>
      </c>
      <c r="F49">
        <v>34.5</v>
      </c>
      <c r="G49">
        <v>15000</v>
      </c>
      <c r="H49">
        <v>247</v>
      </c>
      <c r="I49">
        <v>236</v>
      </c>
      <c r="J49">
        <v>252</v>
      </c>
      <c r="K49">
        <v>236</v>
      </c>
      <c r="L49">
        <v>242</v>
      </c>
      <c r="M49">
        <v>-174</v>
      </c>
      <c r="N49">
        <v>-75</v>
      </c>
      <c r="O49">
        <v>46</v>
      </c>
      <c r="P49">
        <v>250</v>
      </c>
      <c r="Q49">
        <v>8</v>
      </c>
      <c r="R49">
        <v>79</v>
      </c>
      <c r="S49">
        <v>5</v>
      </c>
      <c r="T49">
        <v>62</v>
      </c>
      <c r="U49">
        <v>157</v>
      </c>
      <c r="V49">
        <v>-239</v>
      </c>
      <c r="W49">
        <v>-148</v>
      </c>
      <c r="X49">
        <v>-210</v>
      </c>
      <c r="Y49">
        <v>-250</v>
      </c>
      <c r="Z49">
        <v>-125</v>
      </c>
    </row>
    <row r="50" spans="1:26" x14ac:dyDescent="0.25">
      <c r="A50" t="s">
        <v>107</v>
      </c>
      <c r="B50" t="s">
        <v>132</v>
      </c>
      <c r="C50">
        <v>4878</v>
      </c>
      <c r="D50" t="s">
        <v>133</v>
      </c>
      <c r="E50">
        <v>138</v>
      </c>
      <c r="F50">
        <v>34.5</v>
      </c>
      <c r="G50">
        <v>25000</v>
      </c>
      <c r="H50">
        <v>-751</v>
      </c>
      <c r="I50">
        <v>-173</v>
      </c>
      <c r="J50">
        <v>-161</v>
      </c>
      <c r="K50">
        <v>-620</v>
      </c>
      <c r="L50">
        <v>-225</v>
      </c>
      <c r="M50">
        <v>-475</v>
      </c>
      <c r="N50">
        <v>-261</v>
      </c>
      <c r="O50">
        <v>-198</v>
      </c>
      <c r="P50">
        <v>-1106</v>
      </c>
      <c r="Q50">
        <v>-112</v>
      </c>
      <c r="R50">
        <v>-173</v>
      </c>
      <c r="S50">
        <v>-386</v>
      </c>
      <c r="T50">
        <v>-835</v>
      </c>
      <c r="U50">
        <v>-172</v>
      </c>
      <c r="V50">
        <v>308</v>
      </c>
      <c r="W50">
        <v>405</v>
      </c>
      <c r="X50">
        <v>-413</v>
      </c>
      <c r="Y50">
        <v>-661</v>
      </c>
      <c r="Z50">
        <v>-793</v>
      </c>
    </row>
    <row r="51" spans="1:26" x14ac:dyDescent="0.25">
      <c r="A51" t="s">
        <v>107</v>
      </c>
      <c r="B51" t="s">
        <v>134</v>
      </c>
      <c r="D51" t="s">
        <v>135</v>
      </c>
      <c r="E51">
        <v>34.5</v>
      </c>
      <c r="F51">
        <v>13.8</v>
      </c>
      <c r="G51">
        <v>9375</v>
      </c>
      <c r="H51">
        <v>-751</v>
      </c>
      <c r="I51">
        <v>-173</v>
      </c>
      <c r="J51">
        <v>-161</v>
      </c>
      <c r="K51">
        <v>-620</v>
      </c>
      <c r="L51">
        <v>-225</v>
      </c>
      <c r="M51">
        <v>-475</v>
      </c>
      <c r="N51">
        <v>-261</v>
      </c>
      <c r="O51">
        <v>-198</v>
      </c>
      <c r="P51">
        <v>-1106</v>
      </c>
      <c r="Q51">
        <v>-112</v>
      </c>
      <c r="R51">
        <v>-173</v>
      </c>
      <c r="S51">
        <v>-386</v>
      </c>
      <c r="T51">
        <v>-835</v>
      </c>
      <c r="U51">
        <v>-172</v>
      </c>
      <c r="V51">
        <v>308</v>
      </c>
      <c r="W51">
        <v>405</v>
      </c>
      <c r="X51">
        <v>-413</v>
      </c>
      <c r="Y51">
        <v>-661</v>
      </c>
      <c r="Z51">
        <v>-793</v>
      </c>
    </row>
    <row r="52" spans="1:26" x14ac:dyDescent="0.25">
      <c r="A52" t="s">
        <v>107</v>
      </c>
      <c r="B52" t="s">
        <v>136</v>
      </c>
      <c r="D52" t="s">
        <v>137</v>
      </c>
      <c r="E52">
        <v>34.5</v>
      </c>
      <c r="F52">
        <v>13.8</v>
      </c>
      <c r="G52">
        <v>3000</v>
      </c>
      <c r="H52">
        <v>132</v>
      </c>
      <c r="I52">
        <v>797</v>
      </c>
      <c r="J52">
        <v>914</v>
      </c>
      <c r="K52">
        <v>856</v>
      </c>
      <c r="L52">
        <v>732</v>
      </c>
      <c r="M52">
        <v>1247</v>
      </c>
      <c r="N52">
        <v>16</v>
      </c>
      <c r="O52">
        <v>1346</v>
      </c>
      <c r="P52">
        <v>788</v>
      </c>
      <c r="Q52">
        <v>210</v>
      </c>
      <c r="R52">
        <v>306</v>
      </c>
      <c r="S52">
        <v>208</v>
      </c>
      <c r="T52">
        <v>233</v>
      </c>
      <c r="U52">
        <v>193</v>
      </c>
      <c r="V52">
        <v>0</v>
      </c>
      <c r="W52">
        <v>405</v>
      </c>
      <c r="X52">
        <v>-413</v>
      </c>
      <c r="Y52">
        <v>-661</v>
      </c>
      <c r="Z52">
        <v>-793</v>
      </c>
    </row>
    <row r="53" spans="1:26" x14ac:dyDescent="0.25">
      <c r="A53" t="s">
        <v>107</v>
      </c>
      <c r="B53" t="s">
        <v>138</v>
      </c>
      <c r="C53">
        <v>4876</v>
      </c>
      <c r="D53" t="s">
        <v>139</v>
      </c>
      <c r="E53">
        <v>138</v>
      </c>
      <c r="F53">
        <v>13.8</v>
      </c>
      <c r="G53">
        <v>25000</v>
      </c>
      <c r="H53">
        <v>4268</v>
      </c>
      <c r="I53">
        <v>3880</v>
      </c>
      <c r="J53">
        <v>5075</v>
      </c>
      <c r="K53">
        <v>4761</v>
      </c>
      <c r="L53">
        <v>16317</v>
      </c>
      <c r="M53">
        <v>12198</v>
      </c>
      <c r="N53">
        <v>26671</v>
      </c>
      <c r="O53">
        <v>15000</v>
      </c>
      <c r="P53">
        <v>14968</v>
      </c>
      <c r="Q53">
        <v>3239</v>
      </c>
      <c r="R53">
        <v>2030</v>
      </c>
      <c r="S53">
        <v>1676</v>
      </c>
      <c r="T53">
        <v>1197</v>
      </c>
      <c r="U53">
        <v>1918</v>
      </c>
      <c r="V53">
        <v>2505</v>
      </c>
      <c r="W53">
        <v>2432</v>
      </c>
      <c r="X53">
        <v>-350</v>
      </c>
      <c r="Y53">
        <v>342</v>
      </c>
      <c r="Z53">
        <v>-275</v>
      </c>
    </row>
    <row r="54" spans="1:26" x14ac:dyDescent="0.25">
      <c r="A54" t="s">
        <v>107</v>
      </c>
      <c r="B54" t="s">
        <v>140</v>
      </c>
      <c r="C54">
        <v>4885</v>
      </c>
      <c r="D54" t="s">
        <v>141</v>
      </c>
      <c r="E54">
        <v>138</v>
      </c>
      <c r="F54">
        <v>34.5</v>
      </c>
      <c r="G54">
        <v>30000</v>
      </c>
      <c r="H54">
        <v>-2865</v>
      </c>
      <c r="I54">
        <v>-3859</v>
      </c>
      <c r="J54">
        <v>-3168</v>
      </c>
      <c r="K54">
        <v>-3108</v>
      </c>
      <c r="L54">
        <v>-3933</v>
      </c>
      <c r="M54">
        <v>-3751</v>
      </c>
      <c r="N54">
        <v>-3605</v>
      </c>
      <c r="O54">
        <v>-3118</v>
      </c>
      <c r="P54">
        <v>-3295</v>
      </c>
      <c r="Q54">
        <v>-2737</v>
      </c>
      <c r="R54">
        <v>-2387</v>
      </c>
      <c r="S54">
        <v>-1517</v>
      </c>
      <c r="T54">
        <v>-2355</v>
      </c>
      <c r="U54">
        <v>-2304</v>
      </c>
      <c r="V54">
        <v>-2196</v>
      </c>
      <c r="W54">
        <v>-1523</v>
      </c>
      <c r="X54">
        <v>-2487</v>
      </c>
      <c r="Y54">
        <v>-2490</v>
      </c>
      <c r="Z54">
        <v>-2468</v>
      </c>
    </row>
    <row r="55" spans="1:26" x14ac:dyDescent="0.25">
      <c r="A55" t="s">
        <v>107</v>
      </c>
      <c r="B55" t="s">
        <v>142</v>
      </c>
      <c r="C55">
        <v>4855</v>
      </c>
      <c r="D55" t="s">
        <v>143</v>
      </c>
      <c r="E55">
        <v>138</v>
      </c>
      <c r="F55">
        <v>34.5</v>
      </c>
      <c r="G55">
        <v>25000</v>
      </c>
      <c r="H55">
        <v>-226</v>
      </c>
      <c r="I55">
        <v>-1005</v>
      </c>
      <c r="J55">
        <v>-162</v>
      </c>
      <c r="K55">
        <v>-125</v>
      </c>
      <c r="L55">
        <v>-580</v>
      </c>
      <c r="M55">
        <v>-1140</v>
      </c>
      <c r="N55">
        <v>-605</v>
      </c>
      <c r="O55">
        <v>-198</v>
      </c>
      <c r="P55">
        <v>519</v>
      </c>
      <c r="Q55">
        <v>786</v>
      </c>
      <c r="R55">
        <v>291</v>
      </c>
      <c r="S55">
        <v>239</v>
      </c>
      <c r="T55">
        <v>59</v>
      </c>
      <c r="U55">
        <v>-190</v>
      </c>
      <c r="V55">
        <v>752</v>
      </c>
      <c r="W55">
        <v>609</v>
      </c>
      <c r="X55">
        <v>800</v>
      </c>
      <c r="Y55">
        <v>212</v>
      </c>
      <c r="Z55">
        <v>-175</v>
      </c>
    </row>
    <row r="56" spans="1:26" x14ac:dyDescent="0.25">
      <c r="A56" t="s">
        <v>107</v>
      </c>
      <c r="B56" t="s">
        <v>144</v>
      </c>
      <c r="C56">
        <v>4857</v>
      </c>
      <c r="D56" t="s">
        <v>145</v>
      </c>
      <c r="E56">
        <v>138</v>
      </c>
      <c r="F56">
        <v>34.5</v>
      </c>
      <c r="G56">
        <v>30000</v>
      </c>
      <c r="H56">
        <v>1733</v>
      </c>
      <c r="I56">
        <v>1662</v>
      </c>
      <c r="J56">
        <v>2866</v>
      </c>
      <c r="K56">
        <v>660</v>
      </c>
      <c r="L56">
        <v>567</v>
      </c>
      <c r="M56">
        <v>-78</v>
      </c>
      <c r="N56">
        <v>233</v>
      </c>
      <c r="O56">
        <v>622</v>
      </c>
      <c r="P56">
        <v>143</v>
      </c>
      <c r="Q56">
        <v>1179</v>
      </c>
      <c r="R56">
        <v>941</v>
      </c>
      <c r="S56">
        <v>502</v>
      </c>
      <c r="T56">
        <v>1858</v>
      </c>
      <c r="U56">
        <v>1797</v>
      </c>
      <c r="V56">
        <v>579</v>
      </c>
      <c r="W56">
        <v>1399</v>
      </c>
      <c r="X56">
        <v>-226</v>
      </c>
      <c r="Y56">
        <v>802</v>
      </c>
      <c r="Z56">
        <v>-351</v>
      </c>
    </row>
    <row r="57" spans="1:26" x14ac:dyDescent="0.25">
      <c r="A57" t="s">
        <v>107</v>
      </c>
      <c r="B57" t="s">
        <v>146</v>
      </c>
      <c r="D57" t="s">
        <v>147</v>
      </c>
      <c r="E57">
        <v>34.5</v>
      </c>
      <c r="F57">
        <v>13.8</v>
      </c>
      <c r="G57">
        <v>1000</v>
      </c>
      <c r="H57">
        <v>-65</v>
      </c>
      <c r="I57">
        <v>-58</v>
      </c>
      <c r="J57">
        <v>-19</v>
      </c>
      <c r="K57">
        <v>-41</v>
      </c>
      <c r="L57">
        <v>-35</v>
      </c>
      <c r="M57">
        <v>0</v>
      </c>
      <c r="N57">
        <v>0</v>
      </c>
      <c r="O57">
        <v>-29</v>
      </c>
      <c r="P57">
        <v>-52</v>
      </c>
      <c r="Q57">
        <v>-1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-96</v>
      </c>
      <c r="Y57">
        <v>-56</v>
      </c>
      <c r="Z57">
        <v>-95</v>
      </c>
    </row>
    <row r="58" spans="1:26" x14ac:dyDescent="0.25">
      <c r="A58" t="s">
        <v>107</v>
      </c>
      <c r="B58" t="s">
        <v>148</v>
      </c>
      <c r="D58" t="s">
        <v>149</v>
      </c>
      <c r="E58">
        <v>34.5</v>
      </c>
      <c r="F58">
        <v>13.8</v>
      </c>
      <c r="G58">
        <v>3000</v>
      </c>
      <c r="H58">
        <v>52</v>
      </c>
      <c r="I58">
        <v>42</v>
      </c>
      <c r="J58">
        <v>54</v>
      </c>
      <c r="K58">
        <v>220</v>
      </c>
      <c r="L58">
        <v>286</v>
      </c>
      <c r="M58">
        <v>3</v>
      </c>
      <c r="N58">
        <v>221</v>
      </c>
      <c r="O58">
        <v>113</v>
      </c>
      <c r="P58">
        <v>7</v>
      </c>
      <c r="Q58">
        <v>305</v>
      </c>
      <c r="R58">
        <v>31</v>
      </c>
      <c r="S58">
        <v>1</v>
      </c>
      <c r="T58">
        <v>29</v>
      </c>
      <c r="U58">
        <v>262</v>
      </c>
      <c r="V58">
        <v>247</v>
      </c>
      <c r="W58">
        <v>236</v>
      </c>
      <c r="X58">
        <v>229</v>
      </c>
      <c r="Y58">
        <v>274</v>
      </c>
      <c r="Z58">
        <v>268</v>
      </c>
    </row>
    <row r="59" spans="1:26" x14ac:dyDescent="0.25">
      <c r="A59" t="s">
        <v>107</v>
      </c>
      <c r="B59" t="s">
        <v>150</v>
      </c>
      <c r="D59" t="s">
        <v>151</v>
      </c>
      <c r="E59">
        <v>34.5</v>
      </c>
      <c r="F59">
        <v>13.8</v>
      </c>
      <c r="G59">
        <v>3000</v>
      </c>
      <c r="H59">
        <v>52</v>
      </c>
      <c r="I59">
        <v>42</v>
      </c>
      <c r="J59">
        <v>54</v>
      </c>
      <c r="K59">
        <v>220</v>
      </c>
      <c r="L59">
        <v>286</v>
      </c>
      <c r="M59">
        <v>3</v>
      </c>
      <c r="N59">
        <v>221</v>
      </c>
      <c r="O59">
        <v>113</v>
      </c>
      <c r="P59">
        <v>7</v>
      </c>
      <c r="Q59">
        <v>305</v>
      </c>
      <c r="R59">
        <v>31</v>
      </c>
      <c r="S59">
        <v>1</v>
      </c>
      <c r="T59">
        <v>29</v>
      </c>
      <c r="U59">
        <v>262</v>
      </c>
      <c r="V59">
        <v>247</v>
      </c>
      <c r="W59">
        <v>236</v>
      </c>
      <c r="X59">
        <v>229</v>
      </c>
      <c r="Y59">
        <v>274</v>
      </c>
      <c r="Z59">
        <v>268</v>
      </c>
    </row>
    <row r="60" spans="1:26" x14ac:dyDescent="0.25">
      <c r="A60" t="s">
        <v>152</v>
      </c>
      <c r="B60" t="s">
        <v>153</v>
      </c>
      <c r="C60">
        <v>4706</v>
      </c>
      <c r="D60" t="s">
        <v>154</v>
      </c>
      <c r="E60">
        <v>138</v>
      </c>
      <c r="F60">
        <v>13.8</v>
      </c>
      <c r="G60">
        <v>25000</v>
      </c>
      <c r="H60">
        <v>4187</v>
      </c>
      <c r="I60">
        <v>1026</v>
      </c>
      <c r="J60">
        <v>4232</v>
      </c>
      <c r="K60">
        <v>3972</v>
      </c>
      <c r="L60">
        <v>3948</v>
      </c>
      <c r="M60">
        <v>2684</v>
      </c>
      <c r="N60">
        <v>3008</v>
      </c>
      <c r="O60">
        <v>1087</v>
      </c>
      <c r="P60">
        <v>4371</v>
      </c>
      <c r="Q60">
        <v>5147</v>
      </c>
      <c r="R60">
        <v>4512</v>
      </c>
      <c r="S60">
        <v>4475</v>
      </c>
      <c r="T60">
        <v>3604</v>
      </c>
      <c r="U60">
        <v>4859</v>
      </c>
      <c r="V60">
        <v>3797</v>
      </c>
      <c r="W60">
        <v>95</v>
      </c>
      <c r="X60">
        <v>2646</v>
      </c>
      <c r="Y60">
        <v>1968</v>
      </c>
      <c r="Z60">
        <v>1974</v>
      </c>
    </row>
    <row r="61" spans="1:26" x14ac:dyDescent="0.25">
      <c r="A61" t="s">
        <v>152</v>
      </c>
      <c r="B61" t="s">
        <v>155</v>
      </c>
      <c r="C61">
        <v>4707</v>
      </c>
      <c r="D61" t="s">
        <v>156</v>
      </c>
      <c r="E61">
        <v>138</v>
      </c>
      <c r="F61">
        <v>13.8</v>
      </c>
      <c r="G61">
        <v>25000</v>
      </c>
      <c r="H61">
        <v>2064</v>
      </c>
      <c r="I61">
        <v>1907</v>
      </c>
      <c r="J61">
        <v>2029</v>
      </c>
      <c r="K61">
        <v>1994</v>
      </c>
      <c r="L61">
        <v>1341</v>
      </c>
      <c r="M61">
        <v>343</v>
      </c>
      <c r="N61">
        <v>919</v>
      </c>
      <c r="O61">
        <v>385</v>
      </c>
      <c r="P61">
        <v>2388</v>
      </c>
      <c r="Q61">
        <v>2914</v>
      </c>
      <c r="R61">
        <v>2439</v>
      </c>
      <c r="S61">
        <v>2366</v>
      </c>
      <c r="T61">
        <v>222</v>
      </c>
      <c r="U61">
        <v>2697</v>
      </c>
      <c r="V61">
        <v>2814</v>
      </c>
      <c r="W61">
        <v>3318</v>
      </c>
      <c r="X61">
        <v>1856</v>
      </c>
      <c r="Y61">
        <v>1650</v>
      </c>
      <c r="Z61">
        <v>1324</v>
      </c>
    </row>
    <row r="62" spans="1:26" x14ac:dyDescent="0.25">
      <c r="A62" t="s">
        <v>152</v>
      </c>
      <c r="B62" t="s">
        <v>157</v>
      </c>
      <c r="C62">
        <v>4708</v>
      </c>
      <c r="D62" t="s">
        <v>158</v>
      </c>
      <c r="E62">
        <v>138</v>
      </c>
      <c r="F62">
        <v>13.8</v>
      </c>
      <c r="G62">
        <v>40000</v>
      </c>
      <c r="H62">
        <v>3953</v>
      </c>
      <c r="I62">
        <v>4590</v>
      </c>
      <c r="J62">
        <v>4678</v>
      </c>
      <c r="K62">
        <v>4819</v>
      </c>
      <c r="L62">
        <v>3562</v>
      </c>
      <c r="M62">
        <v>1289</v>
      </c>
      <c r="N62">
        <v>2327</v>
      </c>
      <c r="O62">
        <v>721</v>
      </c>
      <c r="P62">
        <v>3476</v>
      </c>
      <c r="Q62">
        <v>0</v>
      </c>
      <c r="R62">
        <v>4073</v>
      </c>
      <c r="S62">
        <v>59</v>
      </c>
      <c r="T62">
        <v>3495</v>
      </c>
      <c r="U62">
        <v>3890</v>
      </c>
      <c r="V62">
        <v>3751</v>
      </c>
      <c r="W62">
        <v>4666</v>
      </c>
      <c r="X62">
        <v>2556</v>
      </c>
      <c r="Y62">
        <v>1188</v>
      </c>
      <c r="Z62">
        <v>1240</v>
      </c>
    </row>
    <row r="63" spans="1:26" x14ac:dyDescent="0.25">
      <c r="A63" t="s">
        <v>152</v>
      </c>
      <c r="B63" t="s">
        <v>159</v>
      </c>
      <c r="C63">
        <v>4709</v>
      </c>
      <c r="D63" t="s">
        <v>160</v>
      </c>
      <c r="E63">
        <v>138</v>
      </c>
      <c r="F63">
        <v>13.8</v>
      </c>
      <c r="G63">
        <v>45000</v>
      </c>
      <c r="H63">
        <v>8295</v>
      </c>
      <c r="I63">
        <v>8339</v>
      </c>
      <c r="J63">
        <v>7492</v>
      </c>
      <c r="K63">
        <v>6409</v>
      </c>
      <c r="L63">
        <v>5855</v>
      </c>
      <c r="M63">
        <v>4476</v>
      </c>
      <c r="N63">
        <v>5400</v>
      </c>
      <c r="O63">
        <v>6463</v>
      </c>
      <c r="P63">
        <v>6809</v>
      </c>
      <c r="Q63">
        <v>8639</v>
      </c>
      <c r="R63">
        <v>7149</v>
      </c>
      <c r="S63">
        <v>6642</v>
      </c>
      <c r="T63">
        <v>7342</v>
      </c>
      <c r="U63">
        <v>6271</v>
      </c>
      <c r="V63">
        <v>5475</v>
      </c>
      <c r="W63">
        <v>6117</v>
      </c>
      <c r="X63">
        <v>3636</v>
      </c>
      <c r="Y63">
        <v>4561</v>
      </c>
      <c r="Z63">
        <v>3551</v>
      </c>
    </row>
    <row r="64" spans="1:26" x14ac:dyDescent="0.25">
      <c r="A64" t="s">
        <v>152</v>
      </c>
      <c r="B64" t="s">
        <v>161</v>
      </c>
      <c r="D64" t="s">
        <v>162</v>
      </c>
      <c r="E64">
        <v>34.5</v>
      </c>
      <c r="F64">
        <v>13.8</v>
      </c>
      <c r="G64">
        <v>3000</v>
      </c>
      <c r="H64">
        <v>585</v>
      </c>
      <c r="I64">
        <v>686</v>
      </c>
      <c r="J64">
        <v>26</v>
      </c>
      <c r="K64">
        <v>0</v>
      </c>
      <c r="L64">
        <v>100</v>
      </c>
      <c r="M64">
        <v>722</v>
      </c>
      <c r="N64">
        <v>771</v>
      </c>
      <c r="O64">
        <v>899</v>
      </c>
      <c r="P64">
        <v>888</v>
      </c>
      <c r="Q64">
        <v>0</v>
      </c>
      <c r="R64">
        <v>922</v>
      </c>
      <c r="S64">
        <v>0</v>
      </c>
      <c r="T64">
        <v>919</v>
      </c>
      <c r="U64">
        <v>957</v>
      </c>
      <c r="V64">
        <v>923</v>
      </c>
      <c r="W64">
        <v>768</v>
      </c>
      <c r="X64">
        <v>620</v>
      </c>
      <c r="Y64">
        <v>687</v>
      </c>
      <c r="Z64">
        <v>567</v>
      </c>
    </row>
    <row r="65" spans="1:26" x14ac:dyDescent="0.25">
      <c r="A65" t="s">
        <v>152</v>
      </c>
      <c r="B65" t="s">
        <v>163</v>
      </c>
      <c r="C65">
        <v>4781</v>
      </c>
      <c r="D65" t="s">
        <v>164</v>
      </c>
      <c r="E65">
        <v>138</v>
      </c>
      <c r="F65">
        <v>13.8</v>
      </c>
      <c r="G65">
        <v>45000</v>
      </c>
      <c r="H65">
        <v>5845</v>
      </c>
      <c r="I65">
        <v>5828</v>
      </c>
      <c r="J65">
        <v>5627</v>
      </c>
      <c r="K65">
        <v>6110</v>
      </c>
      <c r="L65">
        <v>6029</v>
      </c>
      <c r="M65">
        <v>3877</v>
      </c>
      <c r="N65">
        <v>4557</v>
      </c>
      <c r="O65">
        <v>1426</v>
      </c>
      <c r="P65">
        <v>-1279</v>
      </c>
      <c r="Q65">
        <v>-7631</v>
      </c>
      <c r="R65">
        <v>-1479</v>
      </c>
      <c r="S65">
        <v>-1326</v>
      </c>
      <c r="T65">
        <v>-1216</v>
      </c>
      <c r="U65">
        <v>-1497</v>
      </c>
      <c r="V65">
        <v>-2375</v>
      </c>
      <c r="W65">
        <v>-1713</v>
      </c>
      <c r="X65">
        <v>-3740</v>
      </c>
      <c r="Y65">
        <v>-112</v>
      </c>
      <c r="Z65">
        <v>-911</v>
      </c>
    </row>
    <row r="66" spans="1:26" x14ac:dyDescent="0.25">
      <c r="A66" t="s">
        <v>152</v>
      </c>
      <c r="B66" t="s">
        <v>165</v>
      </c>
      <c r="C66">
        <v>4760</v>
      </c>
      <c r="D66" t="s">
        <v>166</v>
      </c>
      <c r="E66">
        <v>34.5</v>
      </c>
      <c r="F66">
        <v>13.8</v>
      </c>
      <c r="G66">
        <v>9375</v>
      </c>
      <c r="H66">
        <v>-271</v>
      </c>
      <c r="I66">
        <v>24</v>
      </c>
      <c r="J66">
        <v>-526</v>
      </c>
      <c r="K66">
        <v>-1351</v>
      </c>
      <c r="L66">
        <v>9</v>
      </c>
      <c r="M66">
        <v>186</v>
      </c>
      <c r="N66">
        <v>-1762</v>
      </c>
      <c r="O66">
        <v>210</v>
      </c>
      <c r="P66">
        <v>4</v>
      </c>
      <c r="Q66">
        <v>-1219</v>
      </c>
      <c r="R66">
        <v>318</v>
      </c>
      <c r="S66">
        <v>-45</v>
      </c>
      <c r="T66">
        <v>3260</v>
      </c>
      <c r="U66">
        <v>-233</v>
      </c>
      <c r="V66">
        <v>-787</v>
      </c>
      <c r="W66">
        <v>-230</v>
      </c>
      <c r="X66">
        <v>-67</v>
      </c>
      <c r="Y66">
        <v>-140</v>
      </c>
      <c r="Z66">
        <v>146</v>
      </c>
    </row>
    <row r="67" spans="1:26" x14ac:dyDescent="0.25">
      <c r="A67" t="s">
        <v>152</v>
      </c>
      <c r="B67" t="s">
        <v>167</v>
      </c>
      <c r="C67">
        <v>4753</v>
      </c>
      <c r="D67" t="s">
        <v>168</v>
      </c>
      <c r="E67">
        <v>138</v>
      </c>
      <c r="F67">
        <v>13.8</v>
      </c>
      <c r="G67">
        <v>12500</v>
      </c>
      <c r="H67">
        <v>2300</v>
      </c>
      <c r="I67">
        <v>2776</v>
      </c>
      <c r="J67">
        <v>1480</v>
      </c>
      <c r="K67">
        <v>1739</v>
      </c>
      <c r="L67">
        <v>1812</v>
      </c>
      <c r="M67">
        <v>1123</v>
      </c>
      <c r="N67">
        <v>1718</v>
      </c>
      <c r="O67">
        <v>1592</v>
      </c>
      <c r="P67">
        <v>2036</v>
      </c>
      <c r="Q67">
        <v>2781</v>
      </c>
      <c r="R67">
        <v>2150</v>
      </c>
      <c r="S67">
        <v>2120</v>
      </c>
      <c r="T67">
        <v>2207</v>
      </c>
      <c r="U67">
        <v>2243</v>
      </c>
      <c r="V67">
        <v>1706</v>
      </c>
      <c r="W67">
        <v>2385</v>
      </c>
      <c r="X67">
        <v>1413</v>
      </c>
      <c r="Y67">
        <v>1385</v>
      </c>
      <c r="Z67">
        <v>1036</v>
      </c>
    </row>
    <row r="68" spans="1:26" x14ac:dyDescent="0.25">
      <c r="A68" t="s">
        <v>152</v>
      </c>
      <c r="B68" t="s">
        <v>169</v>
      </c>
      <c r="D68" t="s">
        <v>170</v>
      </c>
      <c r="E68">
        <v>13.8</v>
      </c>
      <c r="F68">
        <v>34.5</v>
      </c>
      <c r="G68">
        <v>9375</v>
      </c>
    </row>
    <row r="69" spans="1:26" x14ac:dyDescent="0.25">
      <c r="A69" t="s">
        <v>152</v>
      </c>
      <c r="B69" t="s">
        <v>171</v>
      </c>
      <c r="C69">
        <v>4726</v>
      </c>
      <c r="D69" t="s">
        <v>172</v>
      </c>
      <c r="E69">
        <v>138</v>
      </c>
      <c r="F69">
        <v>13.8</v>
      </c>
      <c r="G69">
        <v>25000</v>
      </c>
      <c r="H69">
        <v>2919</v>
      </c>
      <c r="I69">
        <v>2851</v>
      </c>
      <c r="J69">
        <v>2903</v>
      </c>
      <c r="K69">
        <v>2934</v>
      </c>
      <c r="L69">
        <v>2283</v>
      </c>
      <c r="M69">
        <v>1912</v>
      </c>
      <c r="N69">
        <v>2144</v>
      </c>
      <c r="O69">
        <v>2526</v>
      </c>
      <c r="P69">
        <v>2562</v>
      </c>
      <c r="Q69">
        <v>1960</v>
      </c>
      <c r="R69">
        <v>2024</v>
      </c>
      <c r="S69">
        <v>1653</v>
      </c>
      <c r="T69">
        <v>1664</v>
      </c>
      <c r="U69">
        <v>1650</v>
      </c>
      <c r="V69">
        <v>1411</v>
      </c>
      <c r="W69">
        <v>1446</v>
      </c>
      <c r="X69">
        <v>867</v>
      </c>
      <c r="Y69">
        <v>895</v>
      </c>
      <c r="Z69">
        <v>778</v>
      </c>
    </row>
    <row r="70" spans="1:26" x14ac:dyDescent="0.25">
      <c r="A70" t="s">
        <v>152</v>
      </c>
      <c r="B70" t="s">
        <v>173</v>
      </c>
      <c r="C70">
        <v>4727</v>
      </c>
      <c r="D70" t="s">
        <v>174</v>
      </c>
      <c r="E70">
        <v>138</v>
      </c>
      <c r="F70">
        <v>13.8</v>
      </c>
      <c r="G70">
        <v>30000</v>
      </c>
      <c r="H70">
        <v>604</v>
      </c>
      <c r="I70">
        <v>755</v>
      </c>
      <c r="J70">
        <v>2849</v>
      </c>
      <c r="K70">
        <v>2764</v>
      </c>
      <c r="L70">
        <v>2810</v>
      </c>
      <c r="M70">
        <v>1936</v>
      </c>
      <c r="N70">
        <v>1797</v>
      </c>
      <c r="O70">
        <v>790</v>
      </c>
      <c r="P70">
        <v>1044</v>
      </c>
      <c r="Q70">
        <v>3325</v>
      </c>
      <c r="R70">
        <v>3354</v>
      </c>
      <c r="S70">
        <v>3089</v>
      </c>
      <c r="T70">
        <v>2466</v>
      </c>
      <c r="U70">
        <v>357</v>
      </c>
      <c r="V70">
        <v>1097</v>
      </c>
      <c r="W70">
        <v>3325</v>
      </c>
      <c r="X70">
        <v>2393</v>
      </c>
      <c r="Y70">
        <v>2564</v>
      </c>
      <c r="Z70">
        <v>2165</v>
      </c>
    </row>
    <row r="71" spans="1:26" x14ac:dyDescent="0.25">
      <c r="A71" t="s">
        <v>152</v>
      </c>
      <c r="B71" t="s">
        <v>175</v>
      </c>
      <c r="C71">
        <v>4728</v>
      </c>
      <c r="D71" t="s">
        <v>176</v>
      </c>
      <c r="E71">
        <v>138</v>
      </c>
      <c r="F71">
        <v>13.8</v>
      </c>
      <c r="G71">
        <v>25000</v>
      </c>
      <c r="H71">
        <v>6443</v>
      </c>
      <c r="I71">
        <v>4558</v>
      </c>
      <c r="J71">
        <v>5120</v>
      </c>
      <c r="K71">
        <v>4240</v>
      </c>
      <c r="L71">
        <v>4002</v>
      </c>
      <c r="M71">
        <v>3009</v>
      </c>
      <c r="N71">
        <v>3703</v>
      </c>
      <c r="O71">
        <v>4521</v>
      </c>
      <c r="P71">
        <v>5329</v>
      </c>
      <c r="Q71">
        <v>5718</v>
      </c>
      <c r="R71">
        <v>5194</v>
      </c>
      <c r="S71">
        <v>4892</v>
      </c>
      <c r="T71">
        <v>5063</v>
      </c>
      <c r="U71">
        <v>4939</v>
      </c>
      <c r="V71">
        <v>4721</v>
      </c>
      <c r="W71">
        <v>5202</v>
      </c>
      <c r="X71">
        <v>2768</v>
      </c>
      <c r="Y71">
        <v>2587</v>
      </c>
      <c r="Z71">
        <v>2569</v>
      </c>
    </row>
    <row r="72" spans="1:26" x14ac:dyDescent="0.25">
      <c r="A72" t="s">
        <v>152</v>
      </c>
      <c r="B72" t="s">
        <v>177</v>
      </c>
      <c r="C72">
        <v>4729</v>
      </c>
      <c r="D72" t="s">
        <v>178</v>
      </c>
      <c r="E72">
        <v>138</v>
      </c>
      <c r="F72">
        <v>13.8</v>
      </c>
      <c r="G72">
        <v>45000</v>
      </c>
      <c r="H72">
        <v>2258</v>
      </c>
      <c r="I72">
        <v>743</v>
      </c>
      <c r="J72">
        <v>2723</v>
      </c>
      <c r="K72">
        <v>2824</v>
      </c>
      <c r="L72">
        <v>2172</v>
      </c>
      <c r="M72">
        <v>1428</v>
      </c>
      <c r="N72">
        <v>1945</v>
      </c>
      <c r="O72">
        <v>541</v>
      </c>
      <c r="P72">
        <v>2728</v>
      </c>
      <c r="Q72">
        <v>4125</v>
      </c>
      <c r="R72">
        <v>3079</v>
      </c>
      <c r="S72">
        <v>2937</v>
      </c>
      <c r="T72">
        <v>3562</v>
      </c>
      <c r="U72">
        <v>3725</v>
      </c>
      <c r="V72">
        <v>1042</v>
      </c>
      <c r="W72">
        <v>3209</v>
      </c>
      <c r="X72">
        <v>1794</v>
      </c>
      <c r="Y72">
        <v>1713</v>
      </c>
      <c r="Z72">
        <v>1323</v>
      </c>
    </row>
    <row r="73" spans="1:26" x14ac:dyDescent="0.25">
      <c r="A73" t="s">
        <v>152</v>
      </c>
      <c r="B73" t="s">
        <v>179</v>
      </c>
      <c r="D73" t="s">
        <v>180</v>
      </c>
      <c r="E73">
        <v>13.8</v>
      </c>
      <c r="F73">
        <v>34.5</v>
      </c>
      <c r="G73">
        <v>5000</v>
      </c>
    </row>
    <row r="74" spans="1:26" x14ac:dyDescent="0.25">
      <c r="A74" t="s">
        <v>152</v>
      </c>
      <c r="B74" t="s">
        <v>181</v>
      </c>
      <c r="C74">
        <v>4796</v>
      </c>
      <c r="D74" t="s">
        <v>182</v>
      </c>
      <c r="E74">
        <v>138</v>
      </c>
      <c r="F74">
        <v>13.8</v>
      </c>
      <c r="G74">
        <v>45000</v>
      </c>
      <c r="H74">
        <v>-3459</v>
      </c>
      <c r="I74">
        <v>-3042</v>
      </c>
      <c r="J74">
        <v>-2352</v>
      </c>
      <c r="K74">
        <v>-2037</v>
      </c>
      <c r="L74">
        <v>-2164</v>
      </c>
      <c r="M74">
        <v>0</v>
      </c>
      <c r="N74">
        <v>-1510</v>
      </c>
      <c r="O74">
        <v>-3157</v>
      </c>
      <c r="P74">
        <v>-2824</v>
      </c>
      <c r="Q74">
        <v>-5449</v>
      </c>
      <c r="R74">
        <v>-4101</v>
      </c>
      <c r="S74">
        <v>-4038</v>
      </c>
      <c r="T74">
        <v>-4486</v>
      </c>
      <c r="U74">
        <v>-3939</v>
      </c>
      <c r="V74">
        <v>-1296</v>
      </c>
      <c r="W74">
        <v>-2044</v>
      </c>
      <c r="X74">
        <v>2858</v>
      </c>
      <c r="Y74">
        <v>1335</v>
      </c>
      <c r="Z74">
        <v>3104</v>
      </c>
    </row>
    <row r="75" spans="1:26" x14ac:dyDescent="0.25">
      <c r="A75" t="s">
        <v>152</v>
      </c>
      <c r="B75" t="s">
        <v>183</v>
      </c>
      <c r="C75">
        <v>4797</v>
      </c>
      <c r="D75" t="s">
        <v>184</v>
      </c>
      <c r="E75">
        <v>138</v>
      </c>
      <c r="F75">
        <v>13.8</v>
      </c>
      <c r="G75">
        <v>25000</v>
      </c>
      <c r="H75">
        <v>5547</v>
      </c>
      <c r="I75">
        <v>0</v>
      </c>
      <c r="J75">
        <v>6494</v>
      </c>
      <c r="K75">
        <v>5949</v>
      </c>
      <c r="L75">
        <v>5404</v>
      </c>
      <c r="M75">
        <v>3846</v>
      </c>
      <c r="N75">
        <v>4342</v>
      </c>
      <c r="O75">
        <v>4791</v>
      </c>
      <c r="P75">
        <v>4813</v>
      </c>
      <c r="Q75">
        <v>6028</v>
      </c>
      <c r="R75">
        <v>5352</v>
      </c>
      <c r="S75">
        <v>5244</v>
      </c>
      <c r="T75">
        <v>5699</v>
      </c>
      <c r="U75">
        <v>5385</v>
      </c>
      <c r="V75">
        <v>4837</v>
      </c>
      <c r="W75">
        <v>0</v>
      </c>
      <c r="X75">
        <v>3471</v>
      </c>
      <c r="Y75">
        <v>3640</v>
      </c>
      <c r="Z75">
        <v>2963</v>
      </c>
    </row>
    <row r="76" spans="1:26" x14ac:dyDescent="0.25">
      <c r="A76" t="s">
        <v>152</v>
      </c>
      <c r="B76" t="s">
        <v>185</v>
      </c>
      <c r="C76">
        <v>4736</v>
      </c>
      <c r="D76" t="s">
        <v>186</v>
      </c>
      <c r="E76">
        <v>138</v>
      </c>
      <c r="F76">
        <v>13.8</v>
      </c>
      <c r="G76">
        <v>45000</v>
      </c>
      <c r="H76">
        <v>10344</v>
      </c>
      <c r="I76">
        <v>10059</v>
      </c>
      <c r="J76">
        <v>10770</v>
      </c>
      <c r="K76">
        <v>10242</v>
      </c>
      <c r="L76">
        <v>10776</v>
      </c>
      <c r="M76">
        <v>7499</v>
      </c>
      <c r="N76">
        <v>9231</v>
      </c>
      <c r="O76">
        <v>-385</v>
      </c>
      <c r="P76">
        <v>402</v>
      </c>
      <c r="Q76">
        <v>5998</v>
      </c>
      <c r="R76">
        <v>-4150</v>
      </c>
      <c r="S76">
        <v>-2684</v>
      </c>
      <c r="T76">
        <v>-2560</v>
      </c>
      <c r="U76">
        <v>-1932</v>
      </c>
      <c r="V76">
        <v>-2253</v>
      </c>
      <c r="W76">
        <v>101</v>
      </c>
      <c r="X76">
        <v>-3001</v>
      </c>
      <c r="Y76">
        <v>-2066</v>
      </c>
      <c r="Z76">
        <v>-2166</v>
      </c>
    </row>
    <row r="77" spans="1:26" x14ac:dyDescent="0.25">
      <c r="A77" t="s">
        <v>152</v>
      </c>
      <c r="B77" t="s">
        <v>187</v>
      </c>
      <c r="C77">
        <v>4737</v>
      </c>
      <c r="D77" t="s">
        <v>188</v>
      </c>
      <c r="E77">
        <v>138</v>
      </c>
      <c r="F77">
        <v>13.8</v>
      </c>
      <c r="G77">
        <v>45000</v>
      </c>
      <c r="H77">
        <v>4353</v>
      </c>
      <c r="I77">
        <v>638</v>
      </c>
      <c r="J77">
        <v>4122</v>
      </c>
      <c r="K77">
        <v>3973</v>
      </c>
      <c r="L77">
        <v>3810</v>
      </c>
      <c r="M77">
        <v>3064</v>
      </c>
      <c r="N77">
        <v>3299</v>
      </c>
      <c r="O77">
        <v>1167</v>
      </c>
      <c r="P77">
        <v>283</v>
      </c>
      <c r="Q77">
        <v>3733</v>
      </c>
      <c r="R77">
        <v>5765</v>
      </c>
      <c r="S77">
        <v>6212</v>
      </c>
      <c r="T77">
        <v>5521</v>
      </c>
      <c r="U77">
        <v>112</v>
      </c>
      <c r="V77">
        <v>5087</v>
      </c>
      <c r="W77">
        <v>144</v>
      </c>
      <c r="X77">
        <v>3824</v>
      </c>
      <c r="Y77">
        <v>3559</v>
      </c>
      <c r="Z77">
        <v>2311</v>
      </c>
    </row>
    <row r="78" spans="1:26" x14ac:dyDescent="0.25">
      <c r="A78" t="s">
        <v>152</v>
      </c>
      <c r="B78" t="s">
        <v>189</v>
      </c>
      <c r="C78">
        <v>4786</v>
      </c>
      <c r="D78" t="s">
        <v>190</v>
      </c>
      <c r="E78">
        <v>138</v>
      </c>
      <c r="F78">
        <v>13.8</v>
      </c>
      <c r="G78">
        <v>25000</v>
      </c>
      <c r="H78">
        <v>-3150</v>
      </c>
      <c r="I78">
        <v>-3190</v>
      </c>
      <c r="J78">
        <v>-2815</v>
      </c>
      <c r="K78">
        <v>-3051</v>
      </c>
      <c r="L78">
        <v>-3069</v>
      </c>
      <c r="M78">
        <v>-3688</v>
      </c>
      <c r="N78">
        <v>-3703</v>
      </c>
      <c r="O78">
        <v>-3827</v>
      </c>
      <c r="P78">
        <v>-5785</v>
      </c>
      <c r="Q78">
        <v>-7131</v>
      </c>
      <c r="R78">
        <v>-5707</v>
      </c>
      <c r="S78">
        <v>-5699</v>
      </c>
      <c r="T78">
        <v>-5627</v>
      </c>
      <c r="U78">
        <v>-5621</v>
      </c>
      <c r="V78">
        <v>-6533</v>
      </c>
      <c r="W78">
        <v>-6276</v>
      </c>
      <c r="X78">
        <v>-7040</v>
      </c>
      <c r="Y78">
        <v>-6897</v>
      </c>
      <c r="Z78">
        <v>-7142</v>
      </c>
    </row>
    <row r="79" spans="1:26" x14ac:dyDescent="0.25">
      <c r="A79" t="s">
        <v>152</v>
      </c>
      <c r="B79" t="s">
        <v>191</v>
      </c>
      <c r="C79">
        <v>4787</v>
      </c>
      <c r="D79" t="s">
        <v>192</v>
      </c>
      <c r="E79">
        <v>138</v>
      </c>
      <c r="F79">
        <v>13.8</v>
      </c>
      <c r="G79">
        <v>45000</v>
      </c>
      <c r="H79">
        <v>2886</v>
      </c>
      <c r="I79">
        <v>3420</v>
      </c>
      <c r="J79">
        <v>3635</v>
      </c>
      <c r="K79">
        <v>3597</v>
      </c>
      <c r="L79">
        <v>3499</v>
      </c>
      <c r="M79">
        <v>0</v>
      </c>
      <c r="N79">
        <v>793</v>
      </c>
      <c r="O79">
        <v>3166</v>
      </c>
      <c r="P79">
        <v>3829</v>
      </c>
      <c r="Q79">
        <v>3969</v>
      </c>
      <c r="R79">
        <v>3324</v>
      </c>
      <c r="S79">
        <v>4180</v>
      </c>
      <c r="T79">
        <v>3384</v>
      </c>
      <c r="U79">
        <v>3292</v>
      </c>
      <c r="V79">
        <v>0</v>
      </c>
      <c r="W79">
        <v>3134</v>
      </c>
      <c r="X79">
        <v>2407</v>
      </c>
      <c r="Y79">
        <v>2227</v>
      </c>
      <c r="Z79">
        <v>1650</v>
      </c>
    </row>
    <row r="80" spans="1:26" x14ac:dyDescent="0.25">
      <c r="A80" t="s">
        <v>152</v>
      </c>
      <c r="B80" t="s">
        <v>193</v>
      </c>
      <c r="C80">
        <v>4701</v>
      </c>
      <c r="D80" t="s">
        <v>194</v>
      </c>
      <c r="E80">
        <v>138</v>
      </c>
      <c r="F80">
        <v>13.8</v>
      </c>
      <c r="G80">
        <v>45000</v>
      </c>
      <c r="H80">
        <v>8416</v>
      </c>
      <c r="I80">
        <v>2534</v>
      </c>
      <c r="J80">
        <v>9484</v>
      </c>
      <c r="K80">
        <v>7332</v>
      </c>
      <c r="L80">
        <v>8457</v>
      </c>
      <c r="M80">
        <v>7246</v>
      </c>
      <c r="N80">
        <v>7475</v>
      </c>
      <c r="O80">
        <v>7490</v>
      </c>
      <c r="P80">
        <v>9408</v>
      </c>
      <c r="Q80">
        <v>12798</v>
      </c>
      <c r="R80">
        <v>10484</v>
      </c>
      <c r="S80">
        <v>8642</v>
      </c>
      <c r="T80">
        <v>8823</v>
      </c>
      <c r="U80">
        <v>6993</v>
      </c>
      <c r="V80">
        <v>6428</v>
      </c>
      <c r="W80">
        <v>7150</v>
      </c>
      <c r="X80">
        <v>5705</v>
      </c>
      <c r="Y80">
        <v>4876</v>
      </c>
      <c r="Z80">
        <v>3806</v>
      </c>
    </row>
    <row r="81" spans="1:26" x14ac:dyDescent="0.25">
      <c r="A81" t="s">
        <v>152</v>
      </c>
      <c r="B81" t="s">
        <v>195</v>
      </c>
      <c r="C81">
        <v>4702</v>
      </c>
      <c r="D81" t="s">
        <v>196</v>
      </c>
      <c r="E81">
        <v>138</v>
      </c>
      <c r="F81">
        <v>13.8</v>
      </c>
      <c r="G81">
        <v>45000</v>
      </c>
      <c r="H81">
        <v>5024</v>
      </c>
      <c r="I81">
        <v>1722</v>
      </c>
      <c r="J81">
        <v>6758</v>
      </c>
      <c r="K81">
        <v>6500</v>
      </c>
      <c r="L81">
        <v>6295</v>
      </c>
      <c r="M81">
        <v>5804</v>
      </c>
      <c r="N81">
        <v>5722</v>
      </c>
      <c r="O81">
        <v>7187</v>
      </c>
      <c r="P81">
        <v>7715</v>
      </c>
      <c r="Q81">
        <v>7779</v>
      </c>
      <c r="R81">
        <v>7551</v>
      </c>
      <c r="S81">
        <v>6629</v>
      </c>
      <c r="T81">
        <v>7614</v>
      </c>
      <c r="U81">
        <v>8589</v>
      </c>
      <c r="V81">
        <v>6833</v>
      </c>
      <c r="W81">
        <v>7068</v>
      </c>
      <c r="X81">
        <v>7188</v>
      </c>
      <c r="Y81">
        <v>6566</v>
      </c>
      <c r="Z81">
        <v>5945</v>
      </c>
    </row>
    <row r="82" spans="1:26" x14ac:dyDescent="0.25">
      <c r="A82" t="s">
        <v>152</v>
      </c>
      <c r="B82" t="s">
        <v>197</v>
      </c>
      <c r="C82">
        <v>4795</v>
      </c>
      <c r="D82" t="s">
        <v>198</v>
      </c>
      <c r="E82">
        <v>138</v>
      </c>
      <c r="F82">
        <v>13.8</v>
      </c>
      <c r="G82">
        <v>45000</v>
      </c>
      <c r="H82">
        <v>7626</v>
      </c>
      <c r="I82">
        <v>8345</v>
      </c>
      <c r="J82">
        <v>7942</v>
      </c>
      <c r="K82">
        <v>8136</v>
      </c>
      <c r="L82">
        <v>6929</v>
      </c>
      <c r="M82">
        <v>5743</v>
      </c>
      <c r="N82">
        <v>6853</v>
      </c>
      <c r="O82">
        <v>3723</v>
      </c>
      <c r="P82">
        <v>8316</v>
      </c>
      <c r="Q82">
        <v>9697</v>
      </c>
      <c r="R82">
        <v>8446</v>
      </c>
      <c r="S82">
        <v>7352</v>
      </c>
      <c r="T82">
        <v>9378</v>
      </c>
      <c r="U82">
        <v>9711</v>
      </c>
      <c r="V82">
        <v>8155</v>
      </c>
      <c r="W82">
        <v>11389</v>
      </c>
      <c r="X82">
        <v>10786</v>
      </c>
      <c r="Y82">
        <v>10288</v>
      </c>
      <c r="Z82">
        <v>9032</v>
      </c>
    </row>
    <row r="83" spans="1:26" x14ac:dyDescent="0.25">
      <c r="A83" t="s">
        <v>152</v>
      </c>
      <c r="B83" t="s">
        <v>199</v>
      </c>
      <c r="D83" t="s">
        <v>200</v>
      </c>
      <c r="E83">
        <v>13.8</v>
      </c>
      <c r="F83">
        <v>34.5</v>
      </c>
      <c r="G83">
        <v>9375</v>
      </c>
      <c r="H83">
        <v>-1459</v>
      </c>
      <c r="I83">
        <v>-1285</v>
      </c>
      <c r="J83">
        <v>-913</v>
      </c>
      <c r="K83">
        <v>-1555</v>
      </c>
      <c r="L83">
        <v>-1027</v>
      </c>
      <c r="M83">
        <v>-804</v>
      </c>
      <c r="N83">
        <v>-1058</v>
      </c>
      <c r="O83">
        <v>-631</v>
      </c>
      <c r="P83">
        <v>-639</v>
      </c>
      <c r="Q83">
        <v>-93</v>
      </c>
      <c r="R83">
        <v>-319</v>
      </c>
      <c r="S83">
        <v>-943</v>
      </c>
      <c r="T83">
        <v>208</v>
      </c>
      <c r="U83">
        <v>16</v>
      </c>
      <c r="V83">
        <v>-741</v>
      </c>
      <c r="W83">
        <v>2157</v>
      </c>
      <c r="X83">
        <v>10786</v>
      </c>
      <c r="Y83">
        <v>10288</v>
      </c>
      <c r="Z83">
        <v>9032</v>
      </c>
    </row>
    <row r="84" spans="1:26" x14ac:dyDescent="0.25">
      <c r="A84" t="s">
        <v>152</v>
      </c>
      <c r="B84" t="s">
        <v>201</v>
      </c>
      <c r="C84">
        <v>4794</v>
      </c>
      <c r="D84" t="s">
        <v>202</v>
      </c>
      <c r="E84">
        <v>138</v>
      </c>
      <c r="F84">
        <v>13.8</v>
      </c>
      <c r="G84">
        <v>45000</v>
      </c>
      <c r="H84">
        <v>5366</v>
      </c>
      <c r="I84">
        <v>5021</v>
      </c>
      <c r="J84">
        <v>5161</v>
      </c>
      <c r="K84">
        <v>5278</v>
      </c>
      <c r="L84">
        <v>4911</v>
      </c>
      <c r="M84">
        <v>3947</v>
      </c>
      <c r="N84">
        <v>4516</v>
      </c>
      <c r="O84">
        <v>1480</v>
      </c>
      <c r="P84">
        <v>5724</v>
      </c>
      <c r="Q84">
        <v>6249</v>
      </c>
      <c r="R84">
        <v>5587</v>
      </c>
      <c r="S84">
        <v>4920</v>
      </c>
      <c r="T84">
        <v>5485</v>
      </c>
      <c r="U84">
        <v>5016</v>
      </c>
      <c r="V84">
        <v>4459</v>
      </c>
      <c r="W84">
        <v>4536</v>
      </c>
      <c r="X84">
        <v>3888</v>
      </c>
      <c r="Y84">
        <v>3403</v>
      </c>
      <c r="Z84">
        <v>3061</v>
      </c>
    </row>
    <row r="85" spans="1:26" x14ac:dyDescent="0.25">
      <c r="A85" t="s">
        <v>152</v>
      </c>
      <c r="B85" t="s">
        <v>203</v>
      </c>
      <c r="C85">
        <v>4725</v>
      </c>
      <c r="D85" t="s">
        <v>204</v>
      </c>
      <c r="E85">
        <v>138</v>
      </c>
      <c r="F85">
        <v>34.5</v>
      </c>
      <c r="G85">
        <v>15000</v>
      </c>
      <c r="H85">
        <v>3772</v>
      </c>
      <c r="I85">
        <v>3562</v>
      </c>
      <c r="J85">
        <v>3955</v>
      </c>
      <c r="K85">
        <v>3691</v>
      </c>
      <c r="L85">
        <v>3453</v>
      </c>
      <c r="M85">
        <v>2813</v>
      </c>
      <c r="N85">
        <v>2940</v>
      </c>
      <c r="O85">
        <v>4498</v>
      </c>
      <c r="P85">
        <v>4269</v>
      </c>
      <c r="Q85">
        <v>4587</v>
      </c>
      <c r="R85">
        <v>4259</v>
      </c>
      <c r="S85">
        <v>4352</v>
      </c>
      <c r="T85">
        <v>4749</v>
      </c>
      <c r="U85">
        <v>4725</v>
      </c>
      <c r="V85">
        <v>4420</v>
      </c>
      <c r="W85">
        <v>4066</v>
      </c>
      <c r="X85">
        <v>3444</v>
      </c>
      <c r="Y85">
        <v>2837</v>
      </c>
      <c r="Z85">
        <v>2695</v>
      </c>
    </row>
    <row r="86" spans="1:26" x14ac:dyDescent="0.25">
      <c r="A86" t="s">
        <v>152</v>
      </c>
      <c r="B86" t="s">
        <v>205</v>
      </c>
      <c r="D86" t="s">
        <v>206</v>
      </c>
      <c r="E86">
        <v>34.5</v>
      </c>
      <c r="F86">
        <v>13.8</v>
      </c>
      <c r="G86">
        <v>2000</v>
      </c>
      <c r="H86">
        <v>679</v>
      </c>
      <c r="I86">
        <v>646</v>
      </c>
      <c r="J86">
        <v>719</v>
      </c>
      <c r="K86">
        <v>717</v>
      </c>
      <c r="L86">
        <v>690</v>
      </c>
      <c r="M86">
        <v>651</v>
      </c>
      <c r="N86">
        <v>744</v>
      </c>
      <c r="O86">
        <v>118</v>
      </c>
      <c r="P86">
        <v>110</v>
      </c>
      <c r="Q86">
        <v>178</v>
      </c>
      <c r="R86">
        <v>166</v>
      </c>
      <c r="S86">
        <v>169</v>
      </c>
      <c r="T86">
        <v>124</v>
      </c>
      <c r="U86">
        <v>153</v>
      </c>
      <c r="V86">
        <v>81</v>
      </c>
      <c r="W86">
        <v>80</v>
      </c>
      <c r="X86">
        <v>122</v>
      </c>
      <c r="Y86">
        <v>52</v>
      </c>
      <c r="Z86">
        <v>-69</v>
      </c>
    </row>
    <row r="87" spans="1:26" x14ac:dyDescent="0.25">
      <c r="A87" t="s">
        <v>152</v>
      </c>
      <c r="B87" t="s">
        <v>207</v>
      </c>
      <c r="C87" t="s">
        <v>208</v>
      </c>
      <c r="D87" t="s">
        <v>209</v>
      </c>
      <c r="E87">
        <v>138</v>
      </c>
      <c r="F87">
        <v>13.8</v>
      </c>
      <c r="G87">
        <v>7500</v>
      </c>
      <c r="H87">
        <v>793</v>
      </c>
      <c r="I87">
        <v>906</v>
      </c>
      <c r="J87">
        <v>973</v>
      </c>
      <c r="K87">
        <v>840</v>
      </c>
      <c r="L87">
        <v>833</v>
      </c>
      <c r="M87">
        <v>715</v>
      </c>
      <c r="N87">
        <v>789</v>
      </c>
      <c r="O87">
        <v>926</v>
      </c>
      <c r="P87">
        <v>972</v>
      </c>
      <c r="Q87">
        <v>930</v>
      </c>
      <c r="R87">
        <v>847</v>
      </c>
      <c r="S87">
        <v>995</v>
      </c>
      <c r="T87">
        <v>1039</v>
      </c>
      <c r="U87">
        <v>1927</v>
      </c>
      <c r="V87">
        <v>2934</v>
      </c>
      <c r="W87">
        <v>2568</v>
      </c>
      <c r="X87">
        <v>1637</v>
      </c>
      <c r="Y87">
        <v>0</v>
      </c>
      <c r="Z87">
        <v>0</v>
      </c>
    </row>
    <row r="88" spans="1:26" x14ac:dyDescent="0.25">
      <c r="A88" t="s">
        <v>152</v>
      </c>
      <c r="B88" t="s">
        <v>210</v>
      </c>
      <c r="C88" t="s">
        <v>211</v>
      </c>
      <c r="D88" t="s">
        <v>212</v>
      </c>
      <c r="E88">
        <v>138</v>
      </c>
      <c r="F88">
        <v>13.8</v>
      </c>
      <c r="G88">
        <v>25000</v>
      </c>
      <c r="H88">
        <v>167</v>
      </c>
      <c r="I88">
        <v>1984</v>
      </c>
      <c r="J88">
        <v>2403</v>
      </c>
      <c r="K88">
        <v>-394</v>
      </c>
      <c r="L88">
        <v>2449</v>
      </c>
      <c r="M88">
        <v>3171</v>
      </c>
      <c r="N88">
        <v>2470</v>
      </c>
      <c r="O88">
        <v>1782</v>
      </c>
      <c r="P88">
        <v>4744</v>
      </c>
      <c r="Q88">
        <v>2542</v>
      </c>
      <c r="R88">
        <v>1728</v>
      </c>
      <c r="S88">
        <v>2844</v>
      </c>
      <c r="T88">
        <v>2421</v>
      </c>
      <c r="U88">
        <v>1599</v>
      </c>
      <c r="V88">
        <v>3230</v>
      </c>
      <c r="W88">
        <v>4174</v>
      </c>
      <c r="X88">
        <v>4452</v>
      </c>
      <c r="Y88">
        <v>3310</v>
      </c>
      <c r="Z88">
        <v>4089</v>
      </c>
    </row>
    <row r="89" spans="1:26" x14ac:dyDescent="0.25">
      <c r="A89" t="s">
        <v>152</v>
      </c>
      <c r="B89" t="s">
        <v>213</v>
      </c>
      <c r="C89" t="s">
        <v>214</v>
      </c>
      <c r="D89" t="s">
        <v>215</v>
      </c>
      <c r="E89">
        <v>138</v>
      </c>
      <c r="F89">
        <v>34.5</v>
      </c>
      <c r="G89">
        <v>30000</v>
      </c>
      <c r="H89">
        <v>-541</v>
      </c>
      <c r="I89">
        <v>-590</v>
      </c>
      <c r="J89">
        <v>-271</v>
      </c>
      <c r="K89">
        <v>302</v>
      </c>
      <c r="L89">
        <v>1299</v>
      </c>
      <c r="M89">
        <v>2171</v>
      </c>
      <c r="N89">
        <v>84</v>
      </c>
      <c r="O89">
        <v>-7</v>
      </c>
      <c r="P89">
        <v>1148</v>
      </c>
      <c r="Q89">
        <v>-468</v>
      </c>
      <c r="R89">
        <v>-1630</v>
      </c>
      <c r="S89">
        <v>-1902</v>
      </c>
      <c r="T89">
        <v>-2053</v>
      </c>
      <c r="U89">
        <v>-450</v>
      </c>
      <c r="V89">
        <v>-3049</v>
      </c>
      <c r="W89">
        <v>665</v>
      </c>
      <c r="X89">
        <v>1713</v>
      </c>
      <c r="Y89">
        <v>-371</v>
      </c>
      <c r="Z89">
        <v>402</v>
      </c>
    </row>
    <row r="90" spans="1:26" x14ac:dyDescent="0.25">
      <c r="A90" t="s">
        <v>152</v>
      </c>
      <c r="B90" t="s">
        <v>216</v>
      </c>
      <c r="C90">
        <v>4896</v>
      </c>
      <c r="D90" t="s">
        <v>217</v>
      </c>
      <c r="E90">
        <v>138</v>
      </c>
      <c r="F90">
        <v>13.8</v>
      </c>
      <c r="G90">
        <v>30000</v>
      </c>
      <c r="H90">
        <v>862</v>
      </c>
      <c r="I90">
        <v>6959</v>
      </c>
      <c r="J90">
        <v>8511</v>
      </c>
      <c r="K90">
        <v>5112</v>
      </c>
      <c r="L90">
        <v>8128</v>
      </c>
      <c r="M90">
        <v>7485</v>
      </c>
      <c r="N90">
        <v>6998</v>
      </c>
      <c r="O90">
        <v>8529</v>
      </c>
      <c r="P90">
        <v>8841</v>
      </c>
      <c r="Q90">
        <v>7582</v>
      </c>
      <c r="R90">
        <v>8135</v>
      </c>
      <c r="S90">
        <v>678</v>
      </c>
      <c r="T90">
        <v>1934</v>
      </c>
      <c r="U90">
        <v>1701</v>
      </c>
      <c r="V90">
        <v>-406</v>
      </c>
      <c r="W90">
        <v>-3292</v>
      </c>
      <c r="X90">
        <v>-2763</v>
      </c>
      <c r="Y90">
        <v>-2787</v>
      </c>
      <c r="Z90">
        <v>-3515</v>
      </c>
    </row>
    <row r="91" spans="1:26" x14ac:dyDescent="0.25">
      <c r="A91" t="s">
        <v>152</v>
      </c>
      <c r="B91" t="s">
        <v>218</v>
      </c>
      <c r="C91">
        <v>4746</v>
      </c>
      <c r="D91" t="s">
        <v>219</v>
      </c>
      <c r="E91">
        <v>138</v>
      </c>
      <c r="F91">
        <v>13.8</v>
      </c>
      <c r="G91">
        <v>30000</v>
      </c>
      <c r="H91">
        <v>2735</v>
      </c>
      <c r="I91">
        <v>766</v>
      </c>
      <c r="J91">
        <v>2878</v>
      </c>
      <c r="K91">
        <v>2707</v>
      </c>
      <c r="L91">
        <v>2417</v>
      </c>
      <c r="M91">
        <v>1219</v>
      </c>
      <c r="N91">
        <v>1989</v>
      </c>
      <c r="O91">
        <v>710</v>
      </c>
      <c r="P91">
        <v>770</v>
      </c>
      <c r="Q91">
        <v>4555</v>
      </c>
      <c r="R91">
        <v>3969</v>
      </c>
      <c r="S91">
        <v>934</v>
      </c>
      <c r="T91">
        <v>3801</v>
      </c>
      <c r="U91">
        <v>1232</v>
      </c>
      <c r="V91">
        <v>0</v>
      </c>
      <c r="W91">
        <v>1084</v>
      </c>
      <c r="X91">
        <v>0</v>
      </c>
      <c r="Y91">
        <v>2890</v>
      </c>
      <c r="Z91">
        <v>2793</v>
      </c>
    </row>
    <row r="92" spans="1:26" x14ac:dyDescent="0.25">
      <c r="A92" t="s">
        <v>152</v>
      </c>
      <c r="B92" t="s">
        <v>220</v>
      </c>
      <c r="C92">
        <v>4747</v>
      </c>
      <c r="D92" t="s">
        <v>221</v>
      </c>
      <c r="E92">
        <v>138</v>
      </c>
      <c r="F92">
        <v>13.8</v>
      </c>
      <c r="G92">
        <v>45000</v>
      </c>
      <c r="H92">
        <v>6400</v>
      </c>
      <c r="I92">
        <v>5991</v>
      </c>
      <c r="J92">
        <v>7533</v>
      </c>
      <c r="K92">
        <v>7647</v>
      </c>
      <c r="L92">
        <v>7424</v>
      </c>
      <c r="M92">
        <v>5896</v>
      </c>
      <c r="N92">
        <v>4483</v>
      </c>
      <c r="O92">
        <v>6939</v>
      </c>
      <c r="P92">
        <v>5886</v>
      </c>
      <c r="Q92">
        <v>6978</v>
      </c>
      <c r="R92">
        <v>6278</v>
      </c>
      <c r="S92">
        <v>6332</v>
      </c>
      <c r="T92">
        <v>5502</v>
      </c>
      <c r="U92">
        <v>7318</v>
      </c>
      <c r="V92">
        <v>7284</v>
      </c>
      <c r="W92">
        <v>7312</v>
      </c>
      <c r="X92">
        <v>5644</v>
      </c>
      <c r="Y92">
        <v>5791</v>
      </c>
      <c r="Z92">
        <v>4568</v>
      </c>
    </row>
    <row r="93" spans="1:26" x14ac:dyDescent="0.25">
      <c r="A93" t="s">
        <v>152</v>
      </c>
      <c r="B93" t="s">
        <v>222</v>
      </c>
      <c r="D93" t="s">
        <v>223</v>
      </c>
      <c r="E93">
        <v>34.5</v>
      </c>
      <c r="F93">
        <v>13.8</v>
      </c>
      <c r="G93">
        <v>5000</v>
      </c>
    </row>
    <row r="94" spans="1:26" x14ac:dyDescent="0.25">
      <c r="A94" t="s">
        <v>152</v>
      </c>
      <c r="B94" t="s">
        <v>224</v>
      </c>
      <c r="C94">
        <v>4716</v>
      </c>
      <c r="D94" t="s">
        <v>225</v>
      </c>
      <c r="E94">
        <v>138</v>
      </c>
      <c r="F94">
        <v>13.8</v>
      </c>
      <c r="G94">
        <v>45000</v>
      </c>
      <c r="H94">
        <v>10263</v>
      </c>
      <c r="I94">
        <v>9544</v>
      </c>
      <c r="J94">
        <v>9228</v>
      </c>
      <c r="K94">
        <v>9618</v>
      </c>
      <c r="L94">
        <v>9281</v>
      </c>
      <c r="M94">
        <v>8625</v>
      </c>
      <c r="N94">
        <v>8705</v>
      </c>
      <c r="O94">
        <v>9659</v>
      </c>
      <c r="P94">
        <v>10821</v>
      </c>
      <c r="Q94">
        <v>9644</v>
      </c>
      <c r="R94">
        <v>9843</v>
      </c>
      <c r="S94">
        <v>9233</v>
      </c>
      <c r="T94">
        <v>9890</v>
      </c>
      <c r="U94">
        <v>10050</v>
      </c>
      <c r="V94">
        <v>9246</v>
      </c>
      <c r="W94">
        <v>10122</v>
      </c>
      <c r="X94">
        <v>7313</v>
      </c>
      <c r="Y94">
        <v>7492</v>
      </c>
      <c r="Z94">
        <v>6155</v>
      </c>
    </row>
    <row r="95" spans="1:26" x14ac:dyDescent="0.25">
      <c r="A95" t="s">
        <v>152</v>
      </c>
      <c r="B95" t="s">
        <v>226</v>
      </c>
      <c r="C95">
        <v>4717</v>
      </c>
      <c r="D95" t="s">
        <v>227</v>
      </c>
      <c r="E95">
        <v>138</v>
      </c>
      <c r="F95">
        <v>13.8</v>
      </c>
      <c r="G95">
        <v>25000</v>
      </c>
      <c r="H95">
        <v>5711</v>
      </c>
      <c r="I95">
        <v>1563</v>
      </c>
      <c r="J95">
        <v>5238</v>
      </c>
      <c r="K95">
        <v>3486</v>
      </c>
      <c r="L95">
        <v>4932</v>
      </c>
      <c r="M95">
        <v>7642</v>
      </c>
      <c r="N95">
        <v>3371</v>
      </c>
      <c r="O95">
        <v>479</v>
      </c>
      <c r="P95">
        <v>176</v>
      </c>
      <c r="Q95">
        <v>5217</v>
      </c>
      <c r="R95">
        <v>-2886</v>
      </c>
      <c r="S95">
        <v>1255</v>
      </c>
      <c r="T95">
        <v>2401</v>
      </c>
      <c r="U95">
        <v>1475</v>
      </c>
      <c r="V95">
        <v>-1426</v>
      </c>
      <c r="W95">
        <v>779</v>
      </c>
      <c r="X95">
        <v>898</v>
      </c>
      <c r="Y95">
        <v>-282</v>
      </c>
      <c r="Z95">
        <v>3531</v>
      </c>
    </row>
    <row r="96" spans="1:26" x14ac:dyDescent="0.25">
      <c r="A96" t="s">
        <v>152</v>
      </c>
      <c r="B96" t="s">
        <v>228</v>
      </c>
      <c r="C96">
        <v>4718</v>
      </c>
      <c r="D96" t="s">
        <v>229</v>
      </c>
      <c r="E96">
        <v>138</v>
      </c>
      <c r="F96">
        <v>13.8</v>
      </c>
      <c r="G96">
        <v>45000</v>
      </c>
      <c r="H96">
        <v>1574</v>
      </c>
      <c r="I96">
        <v>1145</v>
      </c>
      <c r="J96">
        <v>2291</v>
      </c>
      <c r="K96">
        <v>1453</v>
      </c>
      <c r="L96">
        <v>759</v>
      </c>
      <c r="M96">
        <v>260</v>
      </c>
      <c r="N96">
        <v>1550</v>
      </c>
      <c r="O96">
        <v>2443</v>
      </c>
      <c r="P96">
        <v>1083</v>
      </c>
      <c r="Q96">
        <v>3260</v>
      </c>
      <c r="R96">
        <v>2820</v>
      </c>
      <c r="S96">
        <v>4456</v>
      </c>
      <c r="T96">
        <v>4260</v>
      </c>
      <c r="U96">
        <v>2602</v>
      </c>
      <c r="V96">
        <v>1127</v>
      </c>
      <c r="W96">
        <v>2137</v>
      </c>
      <c r="X96">
        <v>239</v>
      </c>
      <c r="Y96">
        <v>118</v>
      </c>
      <c r="Z96">
        <v>-1094</v>
      </c>
    </row>
    <row r="97" spans="1:26" x14ac:dyDescent="0.25">
      <c r="A97" t="s">
        <v>152</v>
      </c>
      <c r="B97" t="s">
        <v>230</v>
      </c>
      <c r="D97" t="s">
        <v>231</v>
      </c>
      <c r="E97">
        <v>34.5</v>
      </c>
      <c r="F97">
        <v>13.8</v>
      </c>
      <c r="G97">
        <v>9375</v>
      </c>
      <c r="H97">
        <v>1478</v>
      </c>
      <c r="I97">
        <v>1453</v>
      </c>
      <c r="J97">
        <v>742</v>
      </c>
      <c r="K97">
        <v>1559</v>
      </c>
      <c r="L97">
        <v>1579</v>
      </c>
      <c r="M97">
        <v>854</v>
      </c>
      <c r="N97">
        <v>1255</v>
      </c>
      <c r="O97">
        <v>1508</v>
      </c>
      <c r="P97">
        <v>1443</v>
      </c>
      <c r="Q97">
        <v>1856</v>
      </c>
      <c r="R97">
        <v>1791</v>
      </c>
      <c r="S97">
        <v>2322</v>
      </c>
      <c r="T97">
        <v>2612</v>
      </c>
      <c r="U97">
        <v>2646</v>
      </c>
      <c r="V97">
        <v>1615</v>
      </c>
      <c r="W97">
        <v>1207</v>
      </c>
      <c r="X97">
        <v>987</v>
      </c>
      <c r="Y97">
        <v>1081</v>
      </c>
      <c r="Z97">
        <v>1068</v>
      </c>
    </row>
    <row r="98" spans="1:26" x14ac:dyDescent="0.25">
      <c r="A98" t="s">
        <v>232</v>
      </c>
      <c r="B98" t="s">
        <v>233</v>
      </c>
      <c r="D98" t="s">
        <v>234</v>
      </c>
      <c r="E98">
        <v>34.5</v>
      </c>
      <c r="F98">
        <v>13.8</v>
      </c>
      <c r="G98">
        <v>9375</v>
      </c>
    </row>
    <row r="99" spans="1:26" x14ac:dyDescent="0.25">
      <c r="A99" t="s">
        <v>232</v>
      </c>
      <c r="B99" t="s">
        <v>235</v>
      </c>
      <c r="D99" t="s">
        <v>236</v>
      </c>
      <c r="E99">
        <v>34.5</v>
      </c>
      <c r="F99">
        <v>13.8</v>
      </c>
      <c r="G99">
        <v>5000</v>
      </c>
      <c r="H99">
        <v>1698</v>
      </c>
      <c r="I99">
        <v>366</v>
      </c>
      <c r="J99">
        <v>732</v>
      </c>
      <c r="K99">
        <v>24</v>
      </c>
      <c r="L99">
        <v>282</v>
      </c>
      <c r="M99">
        <v>342</v>
      </c>
      <c r="N99">
        <v>222</v>
      </c>
      <c r="O99">
        <v>18</v>
      </c>
      <c r="P99">
        <v>426</v>
      </c>
      <c r="Q99">
        <v>102</v>
      </c>
      <c r="R99">
        <v>108</v>
      </c>
      <c r="S99">
        <v>54</v>
      </c>
      <c r="T99">
        <v>84</v>
      </c>
      <c r="U99">
        <v>126</v>
      </c>
      <c r="V99">
        <v>78</v>
      </c>
      <c r="W99">
        <v>0</v>
      </c>
      <c r="X99">
        <v>138</v>
      </c>
      <c r="Y99">
        <v>0</v>
      </c>
      <c r="Z99">
        <v>18</v>
      </c>
    </row>
    <row r="100" spans="1:26" x14ac:dyDescent="0.25">
      <c r="A100" t="s">
        <v>232</v>
      </c>
      <c r="B100" t="s">
        <v>237</v>
      </c>
      <c r="D100" t="s">
        <v>238</v>
      </c>
      <c r="E100">
        <v>34.5</v>
      </c>
      <c r="F100">
        <v>13.8</v>
      </c>
      <c r="G100">
        <v>5000</v>
      </c>
    </row>
    <row r="101" spans="1:26" x14ac:dyDescent="0.25">
      <c r="A101" t="s">
        <v>232</v>
      </c>
      <c r="B101" t="s">
        <v>239</v>
      </c>
      <c r="D101" t="s">
        <v>240</v>
      </c>
      <c r="E101">
        <v>34.5</v>
      </c>
      <c r="F101">
        <v>13.8</v>
      </c>
      <c r="G101">
        <v>6000</v>
      </c>
      <c r="H101">
        <v>701</v>
      </c>
      <c r="I101">
        <v>473</v>
      </c>
      <c r="J101">
        <v>1006</v>
      </c>
      <c r="K101">
        <v>909</v>
      </c>
      <c r="L101">
        <v>1013</v>
      </c>
      <c r="M101">
        <v>1010</v>
      </c>
      <c r="N101">
        <v>1132</v>
      </c>
      <c r="O101">
        <v>824</v>
      </c>
      <c r="P101">
        <v>919</v>
      </c>
      <c r="Q101">
        <v>958</v>
      </c>
      <c r="R101">
        <v>1006</v>
      </c>
      <c r="S101">
        <v>861</v>
      </c>
      <c r="T101">
        <v>976</v>
      </c>
      <c r="U101">
        <v>906</v>
      </c>
      <c r="V101">
        <v>1071</v>
      </c>
      <c r="W101">
        <v>1084</v>
      </c>
      <c r="X101">
        <v>1103</v>
      </c>
      <c r="Y101">
        <v>1075</v>
      </c>
      <c r="Z101">
        <v>1026</v>
      </c>
    </row>
    <row r="102" spans="1:26" x14ac:dyDescent="0.25">
      <c r="A102" t="s">
        <v>232</v>
      </c>
      <c r="B102" t="s">
        <v>241</v>
      </c>
      <c r="C102" t="s">
        <v>242</v>
      </c>
      <c r="D102" t="s">
        <v>243</v>
      </c>
      <c r="E102">
        <v>138</v>
      </c>
      <c r="F102">
        <v>34.5</v>
      </c>
      <c r="G102">
        <v>30000</v>
      </c>
      <c r="H102">
        <v>2470</v>
      </c>
      <c r="I102">
        <v>812</v>
      </c>
      <c r="J102">
        <v>2297</v>
      </c>
      <c r="K102">
        <v>1985</v>
      </c>
      <c r="L102">
        <v>1869</v>
      </c>
      <c r="M102">
        <v>2310</v>
      </c>
      <c r="N102">
        <v>1893</v>
      </c>
      <c r="O102">
        <v>67</v>
      </c>
      <c r="P102">
        <v>1286</v>
      </c>
      <c r="Q102">
        <v>1426</v>
      </c>
      <c r="R102">
        <v>851</v>
      </c>
      <c r="S102">
        <v>1364</v>
      </c>
      <c r="T102">
        <v>-720</v>
      </c>
      <c r="U102">
        <v>1447</v>
      </c>
      <c r="V102">
        <v>2782</v>
      </c>
      <c r="W102">
        <v>2654</v>
      </c>
      <c r="X102">
        <v>386</v>
      </c>
      <c r="Y102">
        <v>0</v>
      </c>
      <c r="Z102">
        <v>56</v>
      </c>
    </row>
    <row r="103" spans="1:26" x14ac:dyDescent="0.25">
      <c r="A103" t="s">
        <v>232</v>
      </c>
      <c r="B103" t="s">
        <v>244</v>
      </c>
      <c r="C103" t="s">
        <v>245</v>
      </c>
      <c r="D103" t="s">
        <v>246</v>
      </c>
      <c r="E103">
        <v>138</v>
      </c>
      <c r="F103">
        <v>13.8</v>
      </c>
      <c r="G103">
        <v>25000</v>
      </c>
      <c r="H103">
        <v>2588</v>
      </c>
      <c r="I103">
        <v>2471</v>
      </c>
      <c r="J103">
        <v>2857</v>
      </c>
      <c r="K103">
        <v>2292</v>
      </c>
      <c r="L103">
        <v>2514</v>
      </c>
      <c r="M103">
        <v>2216</v>
      </c>
      <c r="N103">
        <v>1935</v>
      </c>
      <c r="O103">
        <v>1877</v>
      </c>
      <c r="P103">
        <v>2412</v>
      </c>
      <c r="Q103">
        <v>2685</v>
      </c>
      <c r="R103">
        <v>2994</v>
      </c>
      <c r="S103">
        <v>2699</v>
      </c>
      <c r="T103">
        <v>2497</v>
      </c>
      <c r="U103">
        <v>3225</v>
      </c>
      <c r="V103">
        <v>2999</v>
      </c>
      <c r="W103">
        <v>1835</v>
      </c>
      <c r="X103">
        <v>2609</v>
      </c>
      <c r="Y103">
        <v>2433</v>
      </c>
      <c r="Z103">
        <v>2292</v>
      </c>
    </row>
    <row r="104" spans="1:26" x14ac:dyDescent="0.25">
      <c r="A104" t="s">
        <v>232</v>
      </c>
      <c r="B104" t="s">
        <v>247</v>
      </c>
      <c r="D104" t="s">
        <v>248</v>
      </c>
      <c r="E104">
        <v>13.8</v>
      </c>
      <c r="F104">
        <v>34.5</v>
      </c>
      <c r="G104">
        <v>9375</v>
      </c>
      <c r="H104">
        <v>1162</v>
      </c>
      <c r="I104">
        <v>-57</v>
      </c>
      <c r="J104">
        <v>955</v>
      </c>
      <c r="K104">
        <v>-76</v>
      </c>
      <c r="L104">
        <v>-450</v>
      </c>
      <c r="M104">
        <v>-586</v>
      </c>
      <c r="N104">
        <v>-197</v>
      </c>
      <c r="O104">
        <v>-230</v>
      </c>
      <c r="P104">
        <v>-183</v>
      </c>
      <c r="Q104">
        <v>-47</v>
      </c>
      <c r="R104">
        <v>-77</v>
      </c>
      <c r="S104">
        <v>-183</v>
      </c>
      <c r="T104">
        <v>3</v>
      </c>
      <c r="U104">
        <v>197</v>
      </c>
      <c r="V104">
        <v>-246</v>
      </c>
      <c r="W104">
        <v>-34</v>
      </c>
      <c r="X104">
        <v>-125</v>
      </c>
      <c r="Y104">
        <v>-121</v>
      </c>
      <c r="Z104">
        <v>-106</v>
      </c>
    </row>
    <row r="105" spans="1:26" x14ac:dyDescent="0.25">
      <c r="A105" t="s">
        <v>232</v>
      </c>
      <c r="B105" t="s">
        <v>249</v>
      </c>
      <c r="C105" t="s">
        <v>250</v>
      </c>
      <c r="D105" t="s">
        <v>251</v>
      </c>
      <c r="E105">
        <v>138</v>
      </c>
      <c r="F105">
        <v>34.5</v>
      </c>
      <c r="G105">
        <v>25000</v>
      </c>
      <c r="H105">
        <v>1074</v>
      </c>
      <c r="I105">
        <v>455</v>
      </c>
      <c r="J105">
        <v>-197</v>
      </c>
      <c r="K105">
        <v>-3454</v>
      </c>
      <c r="L105">
        <v>-5891</v>
      </c>
      <c r="M105">
        <v>-6825</v>
      </c>
      <c r="N105">
        <v>-8960</v>
      </c>
      <c r="O105">
        <v>-96</v>
      </c>
      <c r="P105">
        <v>-151</v>
      </c>
      <c r="Q105">
        <v>-1235</v>
      </c>
      <c r="R105">
        <v>-2958</v>
      </c>
      <c r="S105">
        <v>0</v>
      </c>
      <c r="T105">
        <v>0</v>
      </c>
      <c r="U105">
        <v>0</v>
      </c>
      <c r="V105">
        <v>0</v>
      </c>
      <c r="W105">
        <v>-34</v>
      </c>
      <c r="X105">
        <v>-125</v>
      </c>
      <c r="Y105">
        <v>-121</v>
      </c>
      <c r="Z105">
        <v>-106</v>
      </c>
    </row>
    <row r="106" spans="1:26" x14ac:dyDescent="0.25">
      <c r="A106" t="s">
        <v>232</v>
      </c>
      <c r="B106" t="s">
        <v>252</v>
      </c>
      <c r="D106" t="s">
        <v>253</v>
      </c>
      <c r="E106">
        <v>13.8</v>
      </c>
      <c r="F106">
        <v>34.5</v>
      </c>
      <c r="G106">
        <v>9375</v>
      </c>
      <c r="H106">
        <v>-1168</v>
      </c>
      <c r="I106">
        <v>-1559</v>
      </c>
      <c r="J106">
        <v>-1522</v>
      </c>
      <c r="K106">
        <v>-2071</v>
      </c>
      <c r="L106">
        <v>-1837</v>
      </c>
      <c r="M106">
        <v>-2536</v>
      </c>
      <c r="N106">
        <v>-3776</v>
      </c>
      <c r="O106">
        <v>-2703</v>
      </c>
      <c r="P106">
        <v>-2652</v>
      </c>
      <c r="Q106">
        <v>-2127</v>
      </c>
      <c r="R106">
        <v>-4243</v>
      </c>
      <c r="S106">
        <v>-2895</v>
      </c>
      <c r="T106">
        <v>-1604</v>
      </c>
      <c r="U106">
        <v>-3857</v>
      </c>
      <c r="V106">
        <v>-3140</v>
      </c>
      <c r="W106">
        <v>-3534</v>
      </c>
      <c r="X106">
        <v>-3823</v>
      </c>
      <c r="Y106">
        <v>-3933</v>
      </c>
      <c r="Z106">
        <v>-501</v>
      </c>
    </row>
    <row r="107" spans="1:26" x14ac:dyDescent="0.25">
      <c r="A107" t="s">
        <v>232</v>
      </c>
      <c r="B107" t="s">
        <v>254</v>
      </c>
      <c r="C107" t="s">
        <v>255</v>
      </c>
      <c r="D107" t="s">
        <v>256</v>
      </c>
      <c r="E107">
        <v>138</v>
      </c>
      <c r="F107">
        <v>13.8</v>
      </c>
      <c r="G107">
        <v>25000</v>
      </c>
      <c r="H107">
        <v>252</v>
      </c>
      <c r="I107">
        <v>646</v>
      </c>
      <c r="J107">
        <v>852</v>
      </c>
      <c r="K107">
        <v>356</v>
      </c>
      <c r="L107">
        <v>124</v>
      </c>
      <c r="M107">
        <v>-1485</v>
      </c>
      <c r="N107">
        <v>8</v>
      </c>
      <c r="O107">
        <v>-489</v>
      </c>
      <c r="P107">
        <v>-1520</v>
      </c>
      <c r="Q107">
        <v>1719</v>
      </c>
      <c r="R107">
        <v>8112</v>
      </c>
      <c r="S107">
        <v>3118</v>
      </c>
      <c r="T107">
        <v>1491</v>
      </c>
      <c r="U107">
        <v>1569</v>
      </c>
      <c r="V107">
        <v>1051</v>
      </c>
      <c r="W107">
        <v>1670</v>
      </c>
      <c r="X107">
        <v>2417</v>
      </c>
      <c r="Y107">
        <v>1200</v>
      </c>
      <c r="Z107">
        <v>373</v>
      </c>
    </row>
    <row r="108" spans="1:26" x14ac:dyDescent="0.25">
      <c r="A108" t="s">
        <v>232</v>
      </c>
      <c r="B108" t="s">
        <v>257</v>
      </c>
      <c r="D108" t="s">
        <v>258</v>
      </c>
      <c r="E108">
        <v>34.5</v>
      </c>
      <c r="F108">
        <v>13.8</v>
      </c>
      <c r="G108">
        <v>5000</v>
      </c>
      <c r="H108">
        <v>252</v>
      </c>
      <c r="I108">
        <v>646</v>
      </c>
      <c r="J108">
        <v>852</v>
      </c>
      <c r="K108">
        <v>356</v>
      </c>
      <c r="L108">
        <v>124</v>
      </c>
      <c r="M108">
        <v>-1485</v>
      </c>
      <c r="N108">
        <v>8</v>
      </c>
      <c r="O108">
        <v>-489</v>
      </c>
      <c r="P108">
        <v>-1520</v>
      </c>
      <c r="Q108">
        <v>1719</v>
      </c>
      <c r="R108">
        <v>8112</v>
      </c>
      <c r="S108">
        <v>3118</v>
      </c>
      <c r="T108">
        <v>1491</v>
      </c>
      <c r="U108">
        <v>1569</v>
      </c>
      <c r="V108">
        <v>1051</v>
      </c>
      <c r="W108">
        <v>1670</v>
      </c>
      <c r="X108">
        <v>2417</v>
      </c>
      <c r="Y108">
        <v>1200</v>
      </c>
      <c r="Z108">
        <v>373</v>
      </c>
    </row>
    <row r="109" spans="1:26" x14ac:dyDescent="0.25">
      <c r="A109" t="s">
        <v>232</v>
      </c>
      <c r="B109" t="s">
        <v>259</v>
      </c>
      <c r="C109" t="s">
        <v>260</v>
      </c>
      <c r="D109" t="s">
        <v>261</v>
      </c>
      <c r="E109">
        <v>138</v>
      </c>
      <c r="F109">
        <v>34.5</v>
      </c>
      <c r="G109">
        <v>30000</v>
      </c>
      <c r="H109">
        <v>3125</v>
      </c>
      <c r="I109">
        <v>778</v>
      </c>
      <c r="J109">
        <v>1595</v>
      </c>
      <c r="K109">
        <v>1684</v>
      </c>
      <c r="L109">
        <v>2340</v>
      </c>
      <c r="M109">
        <v>2138</v>
      </c>
      <c r="N109">
        <v>2639</v>
      </c>
      <c r="O109">
        <v>1777</v>
      </c>
      <c r="P109">
        <v>3819</v>
      </c>
      <c r="Q109">
        <v>4286</v>
      </c>
      <c r="R109">
        <v>802</v>
      </c>
      <c r="S109">
        <v>1170</v>
      </c>
      <c r="T109">
        <v>1253</v>
      </c>
      <c r="U109">
        <v>1200</v>
      </c>
      <c r="V109">
        <v>0</v>
      </c>
      <c r="W109">
        <v>3297</v>
      </c>
      <c r="X109">
        <v>4552</v>
      </c>
      <c r="Y109">
        <v>0</v>
      </c>
      <c r="Z109">
        <v>2470</v>
      </c>
    </row>
    <row r="110" spans="1:26" x14ac:dyDescent="0.25">
      <c r="A110" t="s">
        <v>232</v>
      </c>
      <c r="B110" t="s">
        <v>262</v>
      </c>
      <c r="D110" t="s">
        <v>263</v>
      </c>
      <c r="E110">
        <v>34.5</v>
      </c>
      <c r="F110">
        <v>13.8</v>
      </c>
      <c r="G110">
        <v>6250</v>
      </c>
    </row>
    <row r="111" spans="1:26" x14ac:dyDescent="0.25">
      <c r="A111" t="s">
        <v>232</v>
      </c>
      <c r="B111" t="s">
        <v>264</v>
      </c>
      <c r="D111" t="s">
        <v>265</v>
      </c>
      <c r="E111">
        <v>34.5</v>
      </c>
      <c r="F111">
        <v>13.8</v>
      </c>
      <c r="G111">
        <v>3000</v>
      </c>
    </row>
    <row r="112" spans="1:26" x14ac:dyDescent="0.25">
      <c r="A112" t="s">
        <v>232</v>
      </c>
      <c r="B112" t="s">
        <v>266</v>
      </c>
      <c r="C112" t="s">
        <v>267</v>
      </c>
      <c r="D112" t="s">
        <v>268</v>
      </c>
      <c r="E112">
        <v>138</v>
      </c>
      <c r="F112">
        <v>13.8</v>
      </c>
      <c r="G112">
        <v>12500</v>
      </c>
      <c r="H112">
        <v>3421</v>
      </c>
      <c r="I112">
        <v>9966</v>
      </c>
      <c r="J112">
        <v>8776</v>
      </c>
      <c r="K112">
        <v>4155</v>
      </c>
      <c r="L112">
        <v>4082</v>
      </c>
      <c r="M112">
        <v>2622</v>
      </c>
      <c r="N112">
        <v>2546</v>
      </c>
      <c r="O112">
        <v>3093</v>
      </c>
      <c r="P112">
        <v>3462</v>
      </c>
      <c r="Q112">
        <v>3654</v>
      </c>
      <c r="R112">
        <v>3922</v>
      </c>
      <c r="S112">
        <v>4268</v>
      </c>
      <c r="T112">
        <v>7373</v>
      </c>
      <c r="U112">
        <v>5037</v>
      </c>
      <c r="V112">
        <v>6636</v>
      </c>
      <c r="W112">
        <v>3497</v>
      </c>
      <c r="X112">
        <v>1645</v>
      </c>
      <c r="Y112">
        <v>1255</v>
      </c>
      <c r="Z112">
        <v>726</v>
      </c>
    </row>
    <row r="113" spans="1:26" x14ac:dyDescent="0.25">
      <c r="A113" t="s">
        <v>232</v>
      </c>
      <c r="B113" t="s">
        <v>269</v>
      </c>
      <c r="C113">
        <v>4645</v>
      </c>
      <c r="D113" t="s">
        <v>270</v>
      </c>
      <c r="E113">
        <v>138</v>
      </c>
      <c r="F113">
        <v>34.5</v>
      </c>
      <c r="G113">
        <v>25000</v>
      </c>
      <c r="H113">
        <v>3116</v>
      </c>
      <c r="I113">
        <v>6614</v>
      </c>
      <c r="J113">
        <v>3928</v>
      </c>
      <c r="K113">
        <v>5511</v>
      </c>
      <c r="L113">
        <v>5042</v>
      </c>
      <c r="M113">
        <v>3520</v>
      </c>
      <c r="N113">
        <v>3794</v>
      </c>
      <c r="O113">
        <v>3977</v>
      </c>
      <c r="P113">
        <v>4494</v>
      </c>
      <c r="Q113">
        <v>4102</v>
      </c>
      <c r="R113">
        <v>4810</v>
      </c>
      <c r="S113">
        <v>3919</v>
      </c>
      <c r="T113">
        <v>4468</v>
      </c>
      <c r="U113">
        <v>4936</v>
      </c>
      <c r="V113">
        <v>0</v>
      </c>
      <c r="W113">
        <v>7441</v>
      </c>
      <c r="X113">
        <v>7174</v>
      </c>
      <c r="Y113">
        <v>4781</v>
      </c>
      <c r="Z113">
        <v>4512</v>
      </c>
    </row>
    <row r="114" spans="1:26" x14ac:dyDescent="0.25">
      <c r="A114" t="s">
        <v>232</v>
      </c>
      <c r="B114" t="s">
        <v>271</v>
      </c>
      <c r="D114" t="s">
        <v>272</v>
      </c>
      <c r="E114">
        <v>34.5</v>
      </c>
      <c r="F114">
        <v>13.8</v>
      </c>
      <c r="G114">
        <v>2000</v>
      </c>
      <c r="H114">
        <v>3116</v>
      </c>
      <c r="I114">
        <v>6614</v>
      </c>
      <c r="J114">
        <v>3928</v>
      </c>
      <c r="K114">
        <v>5511</v>
      </c>
      <c r="L114">
        <v>5042</v>
      </c>
      <c r="M114">
        <v>3520</v>
      </c>
      <c r="N114">
        <v>3794</v>
      </c>
      <c r="O114">
        <v>3977</v>
      </c>
      <c r="P114">
        <v>4494</v>
      </c>
      <c r="Q114">
        <v>4102</v>
      </c>
      <c r="R114">
        <v>4810</v>
      </c>
      <c r="S114">
        <v>3919</v>
      </c>
      <c r="T114">
        <v>4468</v>
      </c>
      <c r="U114">
        <v>4936</v>
      </c>
      <c r="V114">
        <v>0</v>
      </c>
      <c r="W114">
        <v>7441</v>
      </c>
      <c r="X114">
        <v>7174</v>
      </c>
      <c r="Y114">
        <v>4781</v>
      </c>
      <c r="Z114">
        <v>4512</v>
      </c>
    </row>
    <row r="115" spans="1:26" x14ac:dyDescent="0.25">
      <c r="A115" t="s">
        <v>232</v>
      </c>
      <c r="B115" t="s">
        <v>273</v>
      </c>
      <c r="C115" t="s">
        <v>274</v>
      </c>
      <c r="D115" t="s">
        <v>275</v>
      </c>
      <c r="E115">
        <v>138</v>
      </c>
      <c r="F115">
        <v>13.8</v>
      </c>
      <c r="G115">
        <v>15000</v>
      </c>
    </row>
    <row r="116" spans="1:26" x14ac:dyDescent="0.25">
      <c r="A116" t="s">
        <v>232</v>
      </c>
      <c r="B116" t="s">
        <v>276</v>
      </c>
      <c r="C116">
        <v>4777</v>
      </c>
      <c r="D116" t="s">
        <v>277</v>
      </c>
      <c r="E116">
        <v>138</v>
      </c>
      <c r="F116">
        <v>34.5</v>
      </c>
      <c r="G116">
        <v>25000</v>
      </c>
      <c r="H116">
        <v>633</v>
      </c>
      <c r="I116">
        <v>-2042</v>
      </c>
      <c r="J116">
        <v>-723</v>
      </c>
      <c r="K116">
        <v>-2070</v>
      </c>
      <c r="L116">
        <v>-2180</v>
      </c>
      <c r="M116">
        <v>-2152</v>
      </c>
      <c r="N116">
        <v>-3127</v>
      </c>
      <c r="O116">
        <v>-1916</v>
      </c>
      <c r="P116">
        <v>1474</v>
      </c>
      <c r="Q116">
        <v>-3158</v>
      </c>
      <c r="R116">
        <v>-2851</v>
      </c>
      <c r="S116">
        <v>-1983</v>
      </c>
      <c r="T116">
        <v>-2758</v>
      </c>
      <c r="U116">
        <v>-3958</v>
      </c>
      <c r="V116">
        <v>-2411</v>
      </c>
      <c r="W116">
        <v>1792</v>
      </c>
      <c r="X116">
        <v>-3391</v>
      </c>
      <c r="Y116">
        <v>-3678</v>
      </c>
      <c r="Z116">
        <v>-4510</v>
      </c>
    </row>
    <row r="117" spans="1:26" x14ac:dyDescent="0.25">
      <c r="A117" t="s">
        <v>232</v>
      </c>
      <c r="B117" t="s">
        <v>278</v>
      </c>
      <c r="D117" t="s">
        <v>279</v>
      </c>
      <c r="E117">
        <v>34.5</v>
      </c>
      <c r="F117">
        <v>13.8</v>
      </c>
      <c r="G117">
        <v>7500</v>
      </c>
      <c r="H117">
        <v>380</v>
      </c>
      <c r="I117">
        <v>1630</v>
      </c>
      <c r="J117">
        <v>1560</v>
      </c>
      <c r="K117">
        <v>1831</v>
      </c>
      <c r="L117">
        <v>1738</v>
      </c>
      <c r="M117">
        <v>1362</v>
      </c>
      <c r="N117">
        <v>1463</v>
      </c>
      <c r="O117">
        <v>1899</v>
      </c>
      <c r="P117">
        <v>1915</v>
      </c>
      <c r="Q117">
        <v>1997</v>
      </c>
      <c r="R117">
        <v>1829</v>
      </c>
      <c r="S117">
        <v>1842</v>
      </c>
      <c r="T117">
        <v>1868</v>
      </c>
      <c r="U117">
        <v>1921</v>
      </c>
      <c r="V117">
        <v>1796</v>
      </c>
      <c r="W117">
        <v>1917</v>
      </c>
      <c r="X117">
        <v>1659</v>
      </c>
      <c r="Y117">
        <v>1648</v>
      </c>
      <c r="Z117">
        <v>1666</v>
      </c>
    </row>
    <row r="118" spans="1:26" x14ac:dyDescent="0.25">
      <c r="A118" t="s">
        <v>232</v>
      </c>
      <c r="B118" t="s">
        <v>280</v>
      </c>
      <c r="D118" t="s">
        <v>281</v>
      </c>
      <c r="E118">
        <v>34.5</v>
      </c>
      <c r="F118">
        <v>13.8</v>
      </c>
      <c r="G118">
        <v>18750</v>
      </c>
      <c r="H118">
        <v>690</v>
      </c>
      <c r="I118">
        <v>1952</v>
      </c>
      <c r="J118">
        <v>2191</v>
      </c>
      <c r="K118">
        <v>1452</v>
      </c>
      <c r="L118">
        <v>1775</v>
      </c>
      <c r="M118">
        <v>1556</v>
      </c>
      <c r="N118">
        <v>1705</v>
      </c>
      <c r="O118">
        <v>1695</v>
      </c>
      <c r="P118">
        <v>2097</v>
      </c>
      <c r="Q118">
        <v>2541</v>
      </c>
      <c r="R118">
        <v>2701</v>
      </c>
      <c r="S118">
        <v>2605</v>
      </c>
      <c r="T118">
        <v>2288</v>
      </c>
      <c r="U118">
        <v>619</v>
      </c>
      <c r="V118">
        <v>3246</v>
      </c>
      <c r="W118">
        <v>2995</v>
      </c>
      <c r="X118">
        <v>2726</v>
      </c>
      <c r="Y118">
        <v>2530</v>
      </c>
      <c r="Z118">
        <v>2360</v>
      </c>
    </row>
    <row r="119" spans="1:26" x14ac:dyDescent="0.25">
      <c r="A119" t="s">
        <v>232</v>
      </c>
      <c r="B119" t="s">
        <v>282</v>
      </c>
      <c r="C119" t="s">
        <v>283</v>
      </c>
      <c r="D119" t="s">
        <v>284</v>
      </c>
      <c r="E119">
        <v>138</v>
      </c>
      <c r="F119">
        <v>34.5</v>
      </c>
      <c r="G119">
        <v>25000</v>
      </c>
      <c r="H119">
        <v>-341</v>
      </c>
      <c r="I119">
        <v>300</v>
      </c>
      <c r="J119">
        <v>2893</v>
      </c>
      <c r="K119">
        <v>790</v>
      </c>
      <c r="L119">
        <v>790</v>
      </c>
      <c r="M119">
        <v>230</v>
      </c>
      <c r="N119">
        <v>801</v>
      </c>
      <c r="O119">
        <v>-233</v>
      </c>
      <c r="P119">
        <v>33</v>
      </c>
      <c r="Q119">
        <v>-491</v>
      </c>
      <c r="R119">
        <v>-824</v>
      </c>
      <c r="S119">
        <v>469</v>
      </c>
      <c r="T119">
        <v>238</v>
      </c>
      <c r="U119">
        <v>323</v>
      </c>
      <c r="V119">
        <v>1650</v>
      </c>
      <c r="W119">
        <v>825</v>
      </c>
      <c r="X119">
        <v>552</v>
      </c>
      <c r="Y119">
        <v>648</v>
      </c>
      <c r="Z119">
        <v>1226</v>
      </c>
    </row>
    <row r="120" spans="1:26" x14ac:dyDescent="0.25">
      <c r="A120" t="s">
        <v>232</v>
      </c>
      <c r="B120" t="s">
        <v>285</v>
      </c>
      <c r="D120" t="s">
        <v>286</v>
      </c>
      <c r="E120">
        <v>34.5</v>
      </c>
      <c r="F120">
        <v>13.8</v>
      </c>
      <c r="G120">
        <v>3000</v>
      </c>
      <c r="H120">
        <v>1</v>
      </c>
      <c r="I120">
        <v>4</v>
      </c>
      <c r="J120">
        <v>2</v>
      </c>
      <c r="K120">
        <v>1</v>
      </c>
      <c r="L120">
        <v>41</v>
      </c>
      <c r="M120">
        <v>20</v>
      </c>
      <c r="N120">
        <v>40</v>
      </c>
      <c r="O120">
        <v>9</v>
      </c>
      <c r="P120">
        <v>48</v>
      </c>
      <c r="Q120">
        <v>1</v>
      </c>
      <c r="R120">
        <v>-3</v>
      </c>
      <c r="S120">
        <v>0</v>
      </c>
      <c r="T120">
        <v>1</v>
      </c>
      <c r="U120">
        <v>0</v>
      </c>
      <c r="V120">
        <v>-1</v>
      </c>
      <c r="W120">
        <v>36</v>
      </c>
      <c r="X120">
        <v>15</v>
      </c>
      <c r="Y120">
        <v>0</v>
      </c>
      <c r="Z120">
        <v>31</v>
      </c>
    </row>
    <row r="121" spans="1:26" x14ac:dyDescent="0.25">
      <c r="A121" t="s">
        <v>232</v>
      </c>
      <c r="B121" t="s">
        <v>287</v>
      </c>
      <c r="D121" t="s">
        <v>288</v>
      </c>
      <c r="E121">
        <v>34.5</v>
      </c>
      <c r="F121">
        <v>13.8</v>
      </c>
      <c r="G121">
        <v>3000</v>
      </c>
      <c r="H121">
        <v>1</v>
      </c>
      <c r="I121">
        <v>4</v>
      </c>
      <c r="J121">
        <v>2</v>
      </c>
      <c r="K121">
        <v>1</v>
      </c>
      <c r="L121">
        <v>41</v>
      </c>
      <c r="M121">
        <v>20</v>
      </c>
      <c r="N121">
        <v>40</v>
      </c>
      <c r="O121">
        <v>9</v>
      </c>
      <c r="P121">
        <v>48</v>
      </c>
      <c r="Q121">
        <v>1</v>
      </c>
      <c r="R121">
        <v>-3</v>
      </c>
      <c r="S121">
        <v>0</v>
      </c>
      <c r="T121">
        <v>1</v>
      </c>
      <c r="U121">
        <v>0</v>
      </c>
      <c r="V121">
        <v>-1</v>
      </c>
      <c r="W121">
        <v>36</v>
      </c>
      <c r="X121">
        <v>15</v>
      </c>
      <c r="Y121">
        <v>0</v>
      </c>
      <c r="Z121">
        <v>31</v>
      </c>
    </row>
    <row r="122" spans="1:26" x14ac:dyDescent="0.25">
      <c r="A122" t="s">
        <v>232</v>
      </c>
      <c r="B122" t="s">
        <v>289</v>
      </c>
      <c r="C122" t="s">
        <v>290</v>
      </c>
      <c r="D122" t="s">
        <v>291</v>
      </c>
      <c r="E122">
        <v>138</v>
      </c>
      <c r="F122">
        <v>34.5</v>
      </c>
      <c r="G122">
        <v>30000</v>
      </c>
      <c r="H122">
        <v>2335</v>
      </c>
      <c r="I122">
        <v>2629</v>
      </c>
      <c r="J122">
        <v>2298</v>
      </c>
      <c r="K122">
        <v>2427</v>
      </c>
      <c r="L122">
        <v>1230</v>
      </c>
      <c r="M122">
        <v>1255</v>
      </c>
      <c r="N122">
        <v>1483</v>
      </c>
      <c r="O122">
        <v>1142</v>
      </c>
      <c r="P122">
        <v>620</v>
      </c>
      <c r="Q122">
        <v>2028</v>
      </c>
      <c r="R122">
        <v>1654</v>
      </c>
      <c r="S122">
        <v>1948</v>
      </c>
      <c r="T122">
        <v>2509</v>
      </c>
      <c r="U122">
        <v>1398</v>
      </c>
      <c r="V122">
        <v>1771</v>
      </c>
      <c r="W122">
        <v>1572</v>
      </c>
      <c r="X122">
        <v>935</v>
      </c>
      <c r="Y122">
        <v>1317</v>
      </c>
      <c r="Z122">
        <v>1784</v>
      </c>
    </row>
    <row r="123" spans="1:26" x14ac:dyDescent="0.25">
      <c r="A123" t="s">
        <v>232</v>
      </c>
      <c r="B123" t="s">
        <v>292</v>
      </c>
      <c r="C123" t="s">
        <v>293</v>
      </c>
      <c r="D123" t="s">
        <v>294</v>
      </c>
      <c r="E123">
        <v>138</v>
      </c>
      <c r="F123">
        <v>34.5</v>
      </c>
      <c r="G123">
        <v>15000</v>
      </c>
      <c r="H123">
        <v>-52</v>
      </c>
      <c r="I123">
        <v>89</v>
      </c>
      <c r="J123">
        <v>534</v>
      </c>
      <c r="K123">
        <v>262</v>
      </c>
      <c r="L123">
        <v>174</v>
      </c>
      <c r="M123">
        <v>154</v>
      </c>
      <c r="N123">
        <v>197</v>
      </c>
      <c r="O123">
        <v>-142</v>
      </c>
      <c r="P123">
        <v>7</v>
      </c>
      <c r="Q123">
        <v>67</v>
      </c>
      <c r="R123">
        <v>23</v>
      </c>
      <c r="S123">
        <v>613</v>
      </c>
      <c r="T123">
        <v>-802</v>
      </c>
      <c r="U123">
        <v>-134</v>
      </c>
      <c r="V123">
        <v>0</v>
      </c>
      <c r="W123">
        <v>168</v>
      </c>
      <c r="X123">
        <v>79</v>
      </c>
      <c r="Y123">
        <v>622</v>
      </c>
      <c r="Z123">
        <v>74</v>
      </c>
    </row>
    <row r="124" spans="1:26" x14ac:dyDescent="0.25">
      <c r="A124" t="s">
        <v>232</v>
      </c>
      <c r="B124" t="s">
        <v>295</v>
      </c>
      <c r="C124" t="s">
        <v>296</v>
      </c>
      <c r="D124" t="s">
        <v>297</v>
      </c>
      <c r="E124">
        <v>138</v>
      </c>
      <c r="F124">
        <v>13.8</v>
      </c>
      <c r="G124">
        <v>40000</v>
      </c>
      <c r="H124">
        <v>6205</v>
      </c>
      <c r="I124">
        <v>880</v>
      </c>
      <c r="J124">
        <v>9255</v>
      </c>
      <c r="K124">
        <v>11512</v>
      </c>
      <c r="L124">
        <v>10370</v>
      </c>
      <c r="M124">
        <v>11269</v>
      </c>
      <c r="N124">
        <v>11639</v>
      </c>
      <c r="O124">
        <v>7859</v>
      </c>
      <c r="P124">
        <v>9140</v>
      </c>
      <c r="Q124">
        <v>10782</v>
      </c>
      <c r="R124">
        <v>8954</v>
      </c>
      <c r="S124">
        <v>6673</v>
      </c>
      <c r="T124">
        <v>8068</v>
      </c>
      <c r="U124">
        <v>6518</v>
      </c>
      <c r="V124">
        <v>8640</v>
      </c>
      <c r="W124">
        <v>10403</v>
      </c>
      <c r="X124">
        <v>8325</v>
      </c>
      <c r="Y124">
        <v>8172</v>
      </c>
      <c r="Z124">
        <v>5474</v>
      </c>
    </row>
    <row r="125" spans="1:26" x14ac:dyDescent="0.25">
      <c r="A125" t="s">
        <v>232</v>
      </c>
      <c r="B125" t="s">
        <v>298</v>
      </c>
      <c r="C125" t="s">
        <v>299</v>
      </c>
      <c r="D125" t="s">
        <v>300</v>
      </c>
      <c r="E125">
        <v>138</v>
      </c>
      <c r="F125">
        <v>34.5</v>
      </c>
      <c r="G125">
        <v>25000</v>
      </c>
      <c r="H125">
        <v>58</v>
      </c>
      <c r="I125">
        <v>2658</v>
      </c>
      <c r="J125">
        <v>1249</v>
      </c>
      <c r="K125">
        <v>257</v>
      </c>
      <c r="L125">
        <v>1049</v>
      </c>
      <c r="M125">
        <v>-4427</v>
      </c>
      <c r="N125">
        <v>-3862</v>
      </c>
      <c r="O125">
        <v>-4696</v>
      </c>
      <c r="P125">
        <v>-4873</v>
      </c>
      <c r="Q125">
        <v>-3199</v>
      </c>
      <c r="R125">
        <v>-3424</v>
      </c>
      <c r="S125">
        <v>-4925</v>
      </c>
      <c r="T125">
        <v>-3027</v>
      </c>
      <c r="U125">
        <v>-4243</v>
      </c>
      <c r="V125">
        <v>-3569</v>
      </c>
      <c r="W125">
        <v>-3996</v>
      </c>
      <c r="X125">
        <v>-4738</v>
      </c>
      <c r="Y125">
        <v>-5006</v>
      </c>
      <c r="Z125">
        <v>-5598</v>
      </c>
    </row>
    <row r="126" spans="1:26" x14ac:dyDescent="0.25">
      <c r="A126" t="s">
        <v>232</v>
      </c>
      <c r="B126" t="s">
        <v>301</v>
      </c>
      <c r="C126" t="s">
        <v>302</v>
      </c>
      <c r="D126" t="s">
        <v>303</v>
      </c>
      <c r="E126">
        <v>138</v>
      </c>
      <c r="F126">
        <v>13.8</v>
      </c>
      <c r="G126">
        <v>25000</v>
      </c>
      <c r="H126">
        <v>3693</v>
      </c>
      <c r="I126">
        <v>2588</v>
      </c>
      <c r="J126">
        <v>4179</v>
      </c>
      <c r="K126">
        <v>4263</v>
      </c>
      <c r="L126">
        <v>2663</v>
      </c>
      <c r="M126">
        <v>3123</v>
      </c>
      <c r="N126">
        <v>3391</v>
      </c>
      <c r="O126">
        <v>3825</v>
      </c>
      <c r="P126">
        <v>3372</v>
      </c>
      <c r="Q126">
        <v>4924</v>
      </c>
      <c r="R126">
        <v>4787</v>
      </c>
      <c r="S126">
        <v>4272</v>
      </c>
      <c r="T126">
        <v>4828</v>
      </c>
      <c r="U126">
        <v>4800</v>
      </c>
      <c r="V126">
        <v>992</v>
      </c>
      <c r="W126">
        <v>333</v>
      </c>
      <c r="X126">
        <v>4328</v>
      </c>
      <c r="Y126">
        <v>4080</v>
      </c>
      <c r="Z126">
        <v>3600</v>
      </c>
    </row>
    <row r="127" spans="1:26" x14ac:dyDescent="0.25">
      <c r="A127" t="s">
        <v>232</v>
      </c>
      <c r="B127" t="s">
        <v>304</v>
      </c>
      <c r="C127" t="s">
        <v>305</v>
      </c>
      <c r="D127" t="s">
        <v>306</v>
      </c>
      <c r="E127">
        <v>138</v>
      </c>
      <c r="F127">
        <v>13.8</v>
      </c>
      <c r="G127">
        <v>25000</v>
      </c>
      <c r="H127">
        <v>5510</v>
      </c>
      <c r="I127">
        <v>1162</v>
      </c>
      <c r="J127">
        <v>5162</v>
      </c>
      <c r="K127">
        <v>1671</v>
      </c>
      <c r="L127">
        <v>5042</v>
      </c>
      <c r="M127">
        <v>4261</v>
      </c>
      <c r="N127">
        <v>4505</v>
      </c>
      <c r="O127">
        <v>1227</v>
      </c>
      <c r="P127">
        <v>5489</v>
      </c>
      <c r="Q127">
        <v>5620</v>
      </c>
      <c r="R127">
        <v>5964</v>
      </c>
      <c r="S127">
        <v>5748</v>
      </c>
      <c r="T127">
        <v>6177</v>
      </c>
      <c r="U127">
        <v>6018</v>
      </c>
      <c r="V127">
        <v>0</v>
      </c>
      <c r="W127">
        <v>6358</v>
      </c>
      <c r="X127">
        <v>5005</v>
      </c>
      <c r="Y127">
        <v>5077</v>
      </c>
      <c r="Z127">
        <v>4379</v>
      </c>
    </row>
    <row r="128" spans="1:26" x14ac:dyDescent="0.25">
      <c r="A128" t="s">
        <v>232</v>
      </c>
      <c r="B128" t="s">
        <v>307</v>
      </c>
      <c r="C128" t="s">
        <v>308</v>
      </c>
      <c r="D128" t="s">
        <v>309</v>
      </c>
      <c r="E128">
        <v>138</v>
      </c>
      <c r="F128">
        <v>13.8</v>
      </c>
      <c r="G128">
        <v>30000</v>
      </c>
      <c r="H128">
        <v>4119</v>
      </c>
      <c r="I128">
        <v>1004</v>
      </c>
      <c r="J128">
        <v>4197</v>
      </c>
      <c r="K128">
        <v>4271</v>
      </c>
      <c r="L128">
        <v>4104</v>
      </c>
      <c r="M128">
        <v>3435</v>
      </c>
      <c r="N128">
        <v>3589</v>
      </c>
      <c r="O128">
        <v>4080</v>
      </c>
      <c r="P128">
        <v>4503</v>
      </c>
      <c r="Q128">
        <v>4155</v>
      </c>
      <c r="R128">
        <v>4037</v>
      </c>
      <c r="S128">
        <v>3762</v>
      </c>
      <c r="T128">
        <v>3536</v>
      </c>
      <c r="U128">
        <v>3670</v>
      </c>
      <c r="V128">
        <v>3675</v>
      </c>
      <c r="W128">
        <v>3810</v>
      </c>
      <c r="X128">
        <v>3321</v>
      </c>
      <c r="Y128">
        <v>3523</v>
      </c>
      <c r="Z128">
        <v>3202</v>
      </c>
    </row>
    <row r="129" spans="1:26" x14ac:dyDescent="0.25">
      <c r="A129" t="s">
        <v>232</v>
      </c>
      <c r="B129" t="s">
        <v>310</v>
      </c>
      <c r="C129" t="s">
        <v>311</v>
      </c>
      <c r="D129" t="s">
        <v>312</v>
      </c>
      <c r="E129">
        <v>138</v>
      </c>
      <c r="F129">
        <v>13.8</v>
      </c>
      <c r="G129">
        <v>30000</v>
      </c>
      <c r="H129">
        <v>5816</v>
      </c>
      <c r="I129">
        <v>1350</v>
      </c>
      <c r="J129">
        <v>5572</v>
      </c>
      <c r="K129">
        <v>5794</v>
      </c>
      <c r="L129">
        <v>5233</v>
      </c>
      <c r="M129">
        <v>4268</v>
      </c>
      <c r="N129">
        <v>42</v>
      </c>
      <c r="O129">
        <v>270</v>
      </c>
      <c r="P129">
        <v>289</v>
      </c>
      <c r="Q129">
        <v>1677</v>
      </c>
      <c r="R129">
        <v>6439</v>
      </c>
      <c r="S129">
        <v>6516</v>
      </c>
      <c r="T129">
        <v>583</v>
      </c>
      <c r="U129">
        <v>253</v>
      </c>
      <c r="V129">
        <v>5444</v>
      </c>
      <c r="W129">
        <v>6872</v>
      </c>
      <c r="X129">
        <v>4804</v>
      </c>
      <c r="Y129">
        <v>4704</v>
      </c>
      <c r="Z129">
        <v>4175</v>
      </c>
    </row>
    <row r="130" spans="1:26" x14ac:dyDescent="0.25">
      <c r="A130" t="s">
        <v>232</v>
      </c>
      <c r="B130" t="s">
        <v>313</v>
      </c>
      <c r="C130" t="s">
        <v>314</v>
      </c>
      <c r="D130" t="s">
        <v>315</v>
      </c>
      <c r="E130">
        <v>138</v>
      </c>
      <c r="F130">
        <v>13.8</v>
      </c>
      <c r="G130">
        <v>20000</v>
      </c>
      <c r="H130">
        <v>3295</v>
      </c>
      <c r="I130">
        <v>1343</v>
      </c>
      <c r="J130">
        <v>3852</v>
      </c>
      <c r="K130">
        <v>3210</v>
      </c>
      <c r="L130">
        <v>3111</v>
      </c>
      <c r="M130">
        <v>2274</v>
      </c>
      <c r="N130">
        <v>2829</v>
      </c>
      <c r="O130">
        <v>3286</v>
      </c>
      <c r="P130">
        <v>3467</v>
      </c>
      <c r="Q130">
        <v>4933</v>
      </c>
      <c r="R130">
        <v>3891</v>
      </c>
      <c r="S130">
        <v>3726</v>
      </c>
      <c r="T130">
        <v>3260</v>
      </c>
      <c r="U130">
        <v>3786</v>
      </c>
      <c r="V130">
        <v>2887</v>
      </c>
      <c r="W130">
        <v>705</v>
      </c>
      <c r="X130">
        <v>2417</v>
      </c>
      <c r="Y130">
        <v>2478</v>
      </c>
      <c r="Z130">
        <v>1410</v>
      </c>
    </row>
    <row r="131" spans="1:26" x14ac:dyDescent="0.25">
      <c r="A131" t="s">
        <v>232</v>
      </c>
      <c r="B131" t="s">
        <v>316</v>
      </c>
      <c r="C131" t="s">
        <v>317</v>
      </c>
      <c r="D131" t="s">
        <v>318</v>
      </c>
      <c r="E131">
        <v>138</v>
      </c>
      <c r="F131">
        <v>34.5</v>
      </c>
      <c r="G131">
        <v>30000</v>
      </c>
      <c r="H131">
        <v>-542</v>
      </c>
      <c r="I131">
        <v>628</v>
      </c>
      <c r="J131">
        <v>527</v>
      </c>
      <c r="K131">
        <v>146</v>
      </c>
      <c r="L131">
        <v>-256</v>
      </c>
      <c r="M131">
        <v>-1267</v>
      </c>
      <c r="N131">
        <v>-965</v>
      </c>
      <c r="O131">
        <v>-180</v>
      </c>
      <c r="P131">
        <v>699</v>
      </c>
      <c r="Q131">
        <v>9</v>
      </c>
      <c r="R131">
        <v>2282</v>
      </c>
      <c r="S131">
        <v>2923</v>
      </c>
      <c r="T131">
        <v>903</v>
      </c>
      <c r="U131">
        <v>3593</v>
      </c>
      <c r="V131">
        <v>4287</v>
      </c>
      <c r="W131">
        <v>4428</v>
      </c>
      <c r="X131">
        <v>1957</v>
      </c>
      <c r="Y131">
        <v>1665</v>
      </c>
      <c r="Z131">
        <v>696</v>
      </c>
    </row>
    <row r="132" spans="1:26" x14ac:dyDescent="0.25">
      <c r="A132" t="s">
        <v>232</v>
      </c>
      <c r="B132" t="s">
        <v>319</v>
      </c>
      <c r="C132" t="s">
        <v>320</v>
      </c>
      <c r="D132" t="s">
        <v>321</v>
      </c>
      <c r="E132">
        <v>138</v>
      </c>
      <c r="F132">
        <v>13.8</v>
      </c>
      <c r="G132">
        <v>30000</v>
      </c>
      <c r="H132">
        <v>3429</v>
      </c>
      <c r="I132">
        <v>3263</v>
      </c>
      <c r="J132">
        <v>4000</v>
      </c>
      <c r="K132">
        <v>1860</v>
      </c>
      <c r="L132">
        <v>1887</v>
      </c>
      <c r="M132">
        <v>3429</v>
      </c>
      <c r="N132">
        <v>3926</v>
      </c>
      <c r="O132">
        <v>4378</v>
      </c>
      <c r="P132">
        <v>5239</v>
      </c>
      <c r="Q132">
        <v>2967</v>
      </c>
      <c r="R132">
        <v>7280</v>
      </c>
      <c r="S132">
        <v>6856</v>
      </c>
      <c r="T132">
        <v>7218</v>
      </c>
      <c r="U132">
        <v>7391</v>
      </c>
      <c r="V132">
        <v>1344</v>
      </c>
      <c r="W132">
        <v>1749</v>
      </c>
      <c r="X132">
        <v>657</v>
      </c>
      <c r="Y132">
        <v>931</v>
      </c>
      <c r="Z132">
        <v>-2062</v>
      </c>
    </row>
    <row r="133" spans="1:26" x14ac:dyDescent="0.25">
      <c r="A133" t="s">
        <v>232</v>
      </c>
      <c r="B133" t="s">
        <v>322</v>
      </c>
      <c r="D133" t="s">
        <v>323</v>
      </c>
      <c r="E133">
        <v>34.5</v>
      </c>
      <c r="F133">
        <v>13.8</v>
      </c>
      <c r="G133">
        <v>5000</v>
      </c>
      <c r="H133">
        <v>451</v>
      </c>
      <c r="I133">
        <v>177</v>
      </c>
      <c r="J133">
        <v>509</v>
      </c>
      <c r="K133">
        <v>943</v>
      </c>
      <c r="L133">
        <v>623</v>
      </c>
      <c r="M133">
        <v>388</v>
      </c>
      <c r="N133">
        <v>355</v>
      </c>
      <c r="O133">
        <v>165</v>
      </c>
      <c r="P133">
        <v>415</v>
      </c>
      <c r="Q133">
        <v>949</v>
      </c>
      <c r="R133">
        <v>907</v>
      </c>
      <c r="S133">
        <v>258</v>
      </c>
      <c r="T133">
        <v>0</v>
      </c>
      <c r="U133">
        <v>956</v>
      </c>
      <c r="V133">
        <v>901</v>
      </c>
      <c r="W133">
        <v>102</v>
      </c>
      <c r="X133">
        <v>951</v>
      </c>
      <c r="Y133">
        <v>333</v>
      </c>
      <c r="Z133">
        <v>848</v>
      </c>
    </row>
    <row r="134" spans="1:26" x14ac:dyDescent="0.25">
      <c r="A134" t="s">
        <v>232</v>
      </c>
      <c r="B134" t="s">
        <v>324</v>
      </c>
      <c r="D134" t="s">
        <v>325</v>
      </c>
      <c r="E134">
        <v>34.5</v>
      </c>
      <c r="F134">
        <v>13.8</v>
      </c>
      <c r="G134">
        <v>3000</v>
      </c>
      <c r="H134">
        <v>451</v>
      </c>
      <c r="I134">
        <v>177</v>
      </c>
      <c r="J134">
        <v>509</v>
      </c>
      <c r="K134">
        <v>943</v>
      </c>
      <c r="L134">
        <v>623</v>
      </c>
      <c r="M134">
        <v>388</v>
      </c>
      <c r="N134">
        <v>355</v>
      </c>
      <c r="O134">
        <v>165</v>
      </c>
      <c r="P134">
        <v>415</v>
      </c>
      <c r="Q134">
        <v>949</v>
      </c>
      <c r="R134">
        <v>907</v>
      </c>
      <c r="S134">
        <v>258</v>
      </c>
      <c r="T134">
        <v>0</v>
      </c>
      <c r="U134">
        <v>956</v>
      </c>
      <c r="V134">
        <v>901</v>
      </c>
      <c r="W134">
        <v>102</v>
      </c>
      <c r="X134">
        <v>951</v>
      </c>
      <c r="Y134">
        <v>333</v>
      </c>
      <c r="Z134">
        <v>848</v>
      </c>
    </row>
    <row r="135" spans="1:26" x14ac:dyDescent="0.25">
      <c r="A135" t="s">
        <v>232</v>
      </c>
      <c r="B135" t="s">
        <v>326</v>
      </c>
      <c r="C135" t="s">
        <v>327</v>
      </c>
      <c r="D135" t="s">
        <v>328</v>
      </c>
      <c r="E135">
        <v>138</v>
      </c>
      <c r="F135">
        <v>34.5</v>
      </c>
      <c r="G135">
        <v>25000</v>
      </c>
      <c r="H135">
        <v>98</v>
      </c>
      <c r="I135">
        <v>610</v>
      </c>
      <c r="J135">
        <v>-49</v>
      </c>
      <c r="K135">
        <v>4610</v>
      </c>
      <c r="L135">
        <v>4884</v>
      </c>
      <c r="M135">
        <v>4917</v>
      </c>
      <c r="N135">
        <v>3144</v>
      </c>
      <c r="O135">
        <v>2895</v>
      </c>
      <c r="P135">
        <v>3402</v>
      </c>
      <c r="Q135">
        <v>4848</v>
      </c>
      <c r="R135">
        <v>6810</v>
      </c>
      <c r="S135">
        <v>2195</v>
      </c>
      <c r="T135">
        <v>215</v>
      </c>
      <c r="U135">
        <v>1041</v>
      </c>
      <c r="V135">
        <v>4978</v>
      </c>
      <c r="W135">
        <v>6828</v>
      </c>
      <c r="X135">
        <v>5179</v>
      </c>
      <c r="Y135">
        <v>2310</v>
      </c>
      <c r="Z135">
        <v>6188</v>
      </c>
    </row>
    <row r="136" spans="1:26" x14ac:dyDescent="0.25">
      <c r="A136" t="s">
        <v>232</v>
      </c>
      <c r="B136" t="s">
        <v>329</v>
      </c>
      <c r="D136" t="s">
        <v>330</v>
      </c>
      <c r="E136">
        <v>34.5</v>
      </c>
      <c r="F136">
        <v>13.8</v>
      </c>
      <c r="G136">
        <v>3000</v>
      </c>
    </row>
    <row r="137" spans="1:26" x14ac:dyDescent="0.25">
      <c r="A137" t="s">
        <v>232</v>
      </c>
      <c r="B137" t="s">
        <v>331</v>
      </c>
      <c r="C137" t="s">
        <v>332</v>
      </c>
      <c r="D137" t="s">
        <v>333</v>
      </c>
      <c r="E137">
        <v>138</v>
      </c>
      <c r="F137">
        <v>13.8</v>
      </c>
      <c r="G137">
        <v>30000</v>
      </c>
      <c r="H137">
        <v>324</v>
      </c>
      <c r="I137">
        <v>324</v>
      </c>
      <c r="J137">
        <v>509</v>
      </c>
      <c r="K137">
        <v>256</v>
      </c>
      <c r="L137">
        <v>232</v>
      </c>
      <c r="M137">
        <v>251</v>
      </c>
      <c r="N137">
        <v>621</v>
      </c>
      <c r="O137">
        <v>31</v>
      </c>
      <c r="P137">
        <v>393</v>
      </c>
      <c r="Q137">
        <v>393</v>
      </c>
      <c r="R137">
        <v>2</v>
      </c>
      <c r="S137">
        <v>0</v>
      </c>
      <c r="T137">
        <v>196</v>
      </c>
      <c r="U137">
        <v>280</v>
      </c>
      <c r="V137">
        <v>463</v>
      </c>
      <c r="W137">
        <v>172</v>
      </c>
      <c r="X137">
        <v>106</v>
      </c>
      <c r="Y137">
        <v>687</v>
      </c>
      <c r="Z137">
        <v>72</v>
      </c>
    </row>
    <row r="138" spans="1:26" x14ac:dyDescent="0.25">
      <c r="A138" t="s">
        <v>232</v>
      </c>
      <c r="B138" t="s">
        <v>334</v>
      </c>
      <c r="D138" t="s">
        <v>335</v>
      </c>
      <c r="E138">
        <v>34.5</v>
      </c>
      <c r="F138">
        <v>13.8</v>
      </c>
      <c r="G138">
        <v>3000</v>
      </c>
      <c r="H138">
        <v>324</v>
      </c>
      <c r="I138">
        <v>324</v>
      </c>
      <c r="J138">
        <v>509</v>
      </c>
      <c r="K138">
        <v>256</v>
      </c>
      <c r="L138">
        <v>232</v>
      </c>
      <c r="M138">
        <v>251</v>
      </c>
      <c r="N138">
        <v>621</v>
      </c>
      <c r="O138">
        <v>31</v>
      </c>
      <c r="P138">
        <v>393</v>
      </c>
      <c r="Q138">
        <v>393</v>
      </c>
      <c r="R138">
        <v>2</v>
      </c>
      <c r="S138">
        <v>0</v>
      </c>
      <c r="T138">
        <v>196</v>
      </c>
      <c r="U138">
        <v>280</v>
      </c>
      <c r="V138">
        <v>463</v>
      </c>
      <c r="W138">
        <v>172</v>
      </c>
      <c r="X138">
        <v>106</v>
      </c>
      <c r="Y138">
        <v>687</v>
      </c>
      <c r="Z138">
        <v>72</v>
      </c>
    </row>
    <row r="139" spans="1:26" x14ac:dyDescent="0.25">
      <c r="A139" t="s">
        <v>336</v>
      </c>
      <c r="B139" t="s">
        <v>337</v>
      </c>
      <c r="C139" t="s">
        <v>338</v>
      </c>
      <c r="D139" t="s">
        <v>339</v>
      </c>
      <c r="E139">
        <v>138</v>
      </c>
      <c r="F139">
        <v>13.8</v>
      </c>
      <c r="G139">
        <v>25000</v>
      </c>
      <c r="H139">
        <v>0</v>
      </c>
      <c r="I139">
        <v>4552</v>
      </c>
      <c r="J139">
        <v>4667</v>
      </c>
      <c r="K139">
        <v>3884</v>
      </c>
      <c r="L139">
        <v>4364</v>
      </c>
      <c r="M139">
        <v>3522</v>
      </c>
      <c r="N139">
        <v>3934</v>
      </c>
      <c r="O139">
        <v>4110</v>
      </c>
      <c r="P139">
        <v>4777</v>
      </c>
      <c r="Q139">
        <v>4585</v>
      </c>
      <c r="R139">
        <v>4583</v>
      </c>
      <c r="S139">
        <v>3322</v>
      </c>
      <c r="T139">
        <v>3053</v>
      </c>
      <c r="U139">
        <v>0</v>
      </c>
      <c r="V139">
        <v>0</v>
      </c>
      <c r="W139">
        <v>0</v>
      </c>
      <c r="X139">
        <v>-2731</v>
      </c>
      <c r="Y139">
        <v>-2440</v>
      </c>
      <c r="Z139">
        <v>2805</v>
      </c>
    </row>
    <row r="140" spans="1:26" x14ac:dyDescent="0.25">
      <c r="A140" t="s">
        <v>336</v>
      </c>
      <c r="B140" t="s">
        <v>340</v>
      </c>
      <c r="C140" t="s">
        <v>341</v>
      </c>
      <c r="D140" t="s">
        <v>342</v>
      </c>
      <c r="E140">
        <v>138</v>
      </c>
      <c r="F140">
        <v>13.8</v>
      </c>
      <c r="G140">
        <v>25000</v>
      </c>
      <c r="H140">
        <v>2387</v>
      </c>
      <c r="I140">
        <v>2745</v>
      </c>
      <c r="J140">
        <v>2878</v>
      </c>
      <c r="K140">
        <v>2595</v>
      </c>
      <c r="L140">
        <v>2689</v>
      </c>
      <c r="M140">
        <v>2817</v>
      </c>
      <c r="N140">
        <v>2782</v>
      </c>
      <c r="O140">
        <v>2522</v>
      </c>
      <c r="P140">
        <v>2489</v>
      </c>
      <c r="Q140">
        <v>2826</v>
      </c>
      <c r="R140">
        <v>73</v>
      </c>
      <c r="S140">
        <v>177</v>
      </c>
      <c r="T140">
        <v>49</v>
      </c>
      <c r="U140">
        <v>873</v>
      </c>
      <c r="V140">
        <v>91</v>
      </c>
      <c r="W140">
        <v>1893</v>
      </c>
      <c r="X140">
        <v>1963</v>
      </c>
      <c r="Y140">
        <v>1290</v>
      </c>
      <c r="Z140">
        <v>1571</v>
      </c>
    </row>
    <row r="141" spans="1:26" x14ac:dyDescent="0.25">
      <c r="A141" t="s">
        <v>336</v>
      </c>
      <c r="B141" t="s">
        <v>340</v>
      </c>
      <c r="D141" t="s">
        <v>343</v>
      </c>
      <c r="E141">
        <v>13.8</v>
      </c>
      <c r="F141">
        <v>34.5</v>
      </c>
      <c r="G141">
        <v>9375</v>
      </c>
      <c r="H141">
        <v>-11</v>
      </c>
      <c r="I141">
        <v>155</v>
      </c>
      <c r="J141">
        <v>441</v>
      </c>
      <c r="K141">
        <v>-353</v>
      </c>
      <c r="L141">
        <v>-94</v>
      </c>
      <c r="M141">
        <v>-253</v>
      </c>
      <c r="N141">
        <v>-134</v>
      </c>
      <c r="O141">
        <v>-202</v>
      </c>
      <c r="P141">
        <v>-93</v>
      </c>
      <c r="Q141">
        <v>-160</v>
      </c>
      <c r="R141">
        <v>-553</v>
      </c>
      <c r="S141">
        <v>-437</v>
      </c>
      <c r="T141">
        <v>-324</v>
      </c>
      <c r="U141">
        <v>-367</v>
      </c>
      <c r="V141">
        <v>-12</v>
      </c>
      <c r="W141">
        <v>-686</v>
      </c>
      <c r="X141">
        <v>-145</v>
      </c>
      <c r="Y141">
        <v>-125</v>
      </c>
      <c r="Z141">
        <v>-219</v>
      </c>
    </row>
    <row r="142" spans="1:26" x14ac:dyDescent="0.25">
      <c r="A142" t="s">
        <v>336</v>
      </c>
      <c r="B142" t="s">
        <v>344</v>
      </c>
      <c r="D142" t="s">
        <v>345</v>
      </c>
      <c r="E142">
        <v>34.5</v>
      </c>
      <c r="F142">
        <v>13.8</v>
      </c>
      <c r="G142">
        <v>3000</v>
      </c>
      <c r="H142">
        <v>29</v>
      </c>
      <c r="I142">
        <v>-202</v>
      </c>
      <c r="J142">
        <v>-210</v>
      </c>
      <c r="K142">
        <v>-230</v>
      </c>
      <c r="L142">
        <v>-89</v>
      </c>
      <c r="M142">
        <v>43</v>
      </c>
      <c r="N142">
        <v>-127</v>
      </c>
      <c r="O142">
        <v>-88</v>
      </c>
      <c r="P142">
        <v>-58</v>
      </c>
      <c r="Q142">
        <v>-110</v>
      </c>
      <c r="R142">
        <v>-17</v>
      </c>
      <c r="S142">
        <v>-6</v>
      </c>
      <c r="T142">
        <v>-74</v>
      </c>
      <c r="U142">
        <v>-86</v>
      </c>
      <c r="V142">
        <v>0</v>
      </c>
      <c r="W142">
        <v>-94</v>
      </c>
      <c r="X142">
        <v>24</v>
      </c>
      <c r="Y142">
        <v>6</v>
      </c>
      <c r="Z142">
        <v>-60</v>
      </c>
    </row>
    <row r="143" spans="1:26" x14ac:dyDescent="0.25">
      <c r="A143" t="s">
        <v>336</v>
      </c>
      <c r="B143" t="s">
        <v>346</v>
      </c>
      <c r="C143" t="s">
        <v>347</v>
      </c>
      <c r="D143" t="s">
        <v>348</v>
      </c>
      <c r="E143">
        <v>138</v>
      </c>
      <c r="F143">
        <v>34.5</v>
      </c>
      <c r="G143">
        <v>25000</v>
      </c>
      <c r="H143">
        <v>-118</v>
      </c>
      <c r="I143">
        <v>930</v>
      </c>
      <c r="J143">
        <v>135</v>
      </c>
      <c r="K143">
        <v>259</v>
      </c>
      <c r="L143">
        <v>-440</v>
      </c>
      <c r="M143">
        <v>1381</v>
      </c>
      <c r="N143">
        <v>1265</v>
      </c>
      <c r="O143">
        <v>-397</v>
      </c>
      <c r="P143">
        <v>-924</v>
      </c>
      <c r="Q143">
        <v>-340</v>
      </c>
      <c r="R143">
        <v>-1488</v>
      </c>
      <c r="S143">
        <v>1598</v>
      </c>
      <c r="T143">
        <v>612</v>
      </c>
      <c r="U143">
        <v>1007</v>
      </c>
      <c r="V143">
        <v>-79</v>
      </c>
      <c r="W143">
        <v>702</v>
      </c>
      <c r="X143">
        <v>1634</v>
      </c>
      <c r="Y143">
        <v>719</v>
      </c>
      <c r="Z143">
        <v>560</v>
      </c>
    </row>
    <row r="144" spans="1:26" x14ac:dyDescent="0.25">
      <c r="A144" t="s">
        <v>336</v>
      </c>
      <c r="B144" t="s">
        <v>349</v>
      </c>
      <c r="D144" t="s">
        <v>350</v>
      </c>
      <c r="E144">
        <v>34.5</v>
      </c>
      <c r="F144">
        <v>13.8</v>
      </c>
      <c r="G144">
        <v>6250</v>
      </c>
    </row>
    <row r="145" spans="1:26" x14ac:dyDescent="0.25">
      <c r="A145" t="s">
        <v>336</v>
      </c>
      <c r="B145" t="s">
        <v>351</v>
      </c>
      <c r="D145" t="s">
        <v>352</v>
      </c>
      <c r="E145">
        <v>34.5</v>
      </c>
      <c r="F145">
        <v>13.8</v>
      </c>
      <c r="G145">
        <v>3000</v>
      </c>
      <c r="H145">
        <v>426</v>
      </c>
      <c r="I145">
        <v>24</v>
      </c>
      <c r="J145">
        <v>390</v>
      </c>
      <c r="K145">
        <v>240</v>
      </c>
      <c r="L145">
        <v>222</v>
      </c>
      <c r="M145">
        <v>216</v>
      </c>
      <c r="N145">
        <v>312</v>
      </c>
      <c r="O145">
        <v>324</v>
      </c>
      <c r="P145">
        <v>474</v>
      </c>
      <c r="Q145">
        <v>354</v>
      </c>
      <c r="R145">
        <v>432</v>
      </c>
      <c r="S145">
        <v>0</v>
      </c>
      <c r="T145">
        <v>198</v>
      </c>
      <c r="U145">
        <v>252</v>
      </c>
      <c r="V145">
        <v>390</v>
      </c>
      <c r="W145">
        <v>222</v>
      </c>
      <c r="X145">
        <v>420</v>
      </c>
      <c r="Y145">
        <v>324</v>
      </c>
      <c r="Z145">
        <v>270</v>
      </c>
    </row>
    <row r="146" spans="1:26" x14ac:dyDescent="0.25">
      <c r="A146" t="s">
        <v>336</v>
      </c>
      <c r="B146" t="s">
        <v>353</v>
      </c>
      <c r="C146" t="s">
        <v>354</v>
      </c>
      <c r="D146" t="s">
        <v>355</v>
      </c>
      <c r="E146">
        <v>138</v>
      </c>
      <c r="F146">
        <v>13.8</v>
      </c>
      <c r="G146">
        <v>12500</v>
      </c>
      <c r="H146">
        <v>1394</v>
      </c>
      <c r="I146">
        <v>1593</v>
      </c>
      <c r="J146">
        <v>1946</v>
      </c>
      <c r="K146">
        <v>1635</v>
      </c>
      <c r="L146">
        <v>1828</v>
      </c>
      <c r="M146">
        <v>1840</v>
      </c>
      <c r="N146">
        <v>1724</v>
      </c>
      <c r="O146">
        <v>1985</v>
      </c>
      <c r="P146">
        <v>1974</v>
      </c>
      <c r="Q146">
        <v>1859</v>
      </c>
      <c r="R146">
        <v>2051</v>
      </c>
      <c r="S146">
        <v>202</v>
      </c>
      <c r="T146">
        <v>-56</v>
      </c>
      <c r="U146">
        <v>233</v>
      </c>
      <c r="V146">
        <v>-119</v>
      </c>
      <c r="W146">
        <v>-186</v>
      </c>
      <c r="X146">
        <v>80</v>
      </c>
      <c r="Y146">
        <v>280</v>
      </c>
      <c r="Z146">
        <v>108</v>
      </c>
    </row>
    <row r="147" spans="1:26" x14ac:dyDescent="0.25">
      <c r="A147" t="s">
        <v>336</v>
      </c>
      <c r="B147" t="s">
        <v>356</v>
      </c>
      <c r="C147" t="s">
        <v>357</v>
      </c>
      <c r="D147" t="s">
        <v>358</v>
      </c>
      <c r="E147">
        <v>138</v>
      </c>
      <c r="F147">
        <v>34.5</v>
      </c>
      <c r="G147">
        <v>12500</v>
      </c>
      <c r="H147">
        <v>-220</v>
      </c>
      <c r="I147">
        <v>-71</v>
      </c>
      <c r="J147">
        <v>1052</v>
      </c>
      <c r="K147">
        <v>446</v>
      </c>
      <c r="L147">
        <v>614</v>
      </c>
      <c r="M147">
        <v>616</v>
      </c>
      <c r="N147">
        <v>795</v>
      </c>
      <c r="O147">
        <v>923</v>
      </c>
      <c r="P147">
        <v>790</v>
      </c>
      <c r="Q147">
        <v>-858</v>
      </c>
      <c r="R147">
        <v>-145</v>
      </c>
      <c r="S147">
        <v>81</v>
      </c>
      <c r="T147">
        <v>-124</v>
      </c>
      <c r="U147">
        <v>7</v>
      </c>
      <c r="V147">
        <v>-273</v>
      </c>
      <c r="W147">
        <v>-677</v>
      </c>
      <c r="X147">
        <v>-851</v>
      </c>
      <c r="Y147">
        <v>-130</v>
      </c>
      <c r="Z147">
        <v>233</v>
      </c>
    </row>
    <row r="148" spans="1:26" x14ac:dyDescent="0.25">
      <c r="A148" t="s">
        <v>336</v>
      </c>
      <c r="B148" t="s">
        <v>359</v>
      </c>
      <c r="C148" t="s">
        <v>360</v>
      </c>
      <c r="D148" t="s">
        <v>361</v>
      </c>
      <c r="E148">
        <v>138</v>
      </c>
      <c r="F148">
        <v>13.8</v>
      </c>
      <c r="G148">
        <v>25000</v>
      </c>
      <c r="H148">
        <v>2649</v>
      </c>
      <c r="I148">
        <v>2817</v>
      </c>
      <c r="J148">
        <v>2650</v>
      </c>
      <c r="K148">
        <v>2284</v>
      </c>
      <c r="L148">
        <v>2813</v>
      </c>
      <c r="M148">
        <v>2926</v>
      </c>
      <c r="N148">
        <v>2988</v>
      </c>
      <c r="O148">
        <v>3162</v>
      </c>
      <c r="P148">
        <v>3166</v>
      </c>
      <c r="Q148">
        <v>3125</v>
      </c>
      <c r="R148">
        <v>3107</v>
      </c>
      <c r="S148">
        <v>3666</v>
      </c>
      <c r="T148">
        <v>2884</v>
      </c>
      <c r="U148">
        <v>3719</v>
      </c>
      <c r="V148">
        <v>3520</v>
      </c>
      <c r="W148">
        <v>4447</v>
      </c>
      <c r="X148">
        <v>3061</v>
      </c>
      <c r="Y148">
        <v>3427</v>
      </c>
      <c r="Z148">
        <v>3175</v>
      </c>
    </row>
    <row r="149" spans="1:26" x14ac:dyDescent="0.25">
      <c r="A149" t="s">
        <v>336</v>
      </c>
      <c r="B149" t="s">
        <v>362</v>
      </c>
      <c r="D149" t="s">
        <v>363</v>
      </c>
      <c r="E149">
        <v>13.8</v>
      </c>
      <c r="F149">
        <v>34.5</v>
      </c>
      <c r="G149">
        <v>6250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2988</v>
      </c>
      <c r="O149">
        <v>3162</v>
      </c>
      <c r="P149">
        <v>3166</v>
      </c>
      <c r="Q149">
        <v>3125</v>
      </c>
      <c r="R149">
        <v>3107</v>
      </c>
      <c r="S149">
        <v>3666</v>
      </c>
      <c r="T149">
        <v>2884</v>
      </c>
      <c r="U149">
        <v>3719</v>
      </c>
      <c r="V149">
        <v>3520</v>
      </c>
      <c r="W149">
        <v>4447</v>
      </c>
      <c r="X149">
        <v>3061</v>
      </c>
      <c r="Y149">
        <v>3427</v>
      </c>
      <c r="Z149">
        <v>3175</v>
      </c>
    </row>
    <row r="150" spans="1:26" x14ac:dyDescent="0.25">
      <c r="A150" t="s">
        <v>336</v>
      </c>
      <c r="B150" t="s">
        <v>364</v>
      </c>
      <c r="C150" t="s">
        <v>365</v>
      </c>
      <c r="D150" t="s">
        <v>366</v>
      </c>
      <c r="E150">
        <v>69</v>
      </c>
      <c r="F150">
        <v>34.5</v>
      </c>
      <c r="G150">
        <v>14000</v>
      </c>
      <c r="H150">
        <v>-1569</v>
      </c>
      <c r="I150">
        <v>-1116</v>
      </c>
      <c r="J150">
        <v>-1149</v>
      </c>
      <c r="K150">
        <v>-1367</v>
      </c>
      <c r="L150">
        <v>-3039</v>
      </c>
      <c r="M150">
        <v>-2519</v>
      </c>
      <c r="N150">
        <v>-3268</v>
      </c>
      <c r="O150">
        <v>-3093</v>
      </c>
      <c r="P150">
        <v>-2803</v>
      </c>
      <c r="Q150">
        <v>-3065</v>
      </c>
      <c r="R150">
        <v>-3098</v>
      </c>
      <c r="S150">
        <v>-3187</v>
      </c>
      <c r="T150">
        <v>-2887</v>
      </c>
      <c r="U150">
        <v>-2716</v>
      </c>
      <c r="V150">
        <v>-3026</v>
      </c>
      <c r="W150">
        <v>-3085</v>
      </c>
      <c r="X150">
        <v>-3341</v>
      </c>
      <c r="Y150">
        <v>-2307</v>
      </c>
      <c r="Z150">
        <v>-2871</v>
      </c>
    </row>
    <row r="151" spans="1:26" x14ac:dyDescent="0.25">
      <c r="A151" t="s">
        <v>336</v>
      </c>
      <c r="B151" t="s">
        <v>367</v>
      </c>
      <c r="C151" t="s">
        <v>365</v>
      </c>
      <c r="D151" t="s">
        <v>368</v>
      </c>
      <c r="E151">
        <v>34.5</v>
      </c>
      <c r="F151">
        <v>13.8</v>
      </c>
      <c r="G151">
        <v>6750</v>
      </c>
      <c r="H151">
        <v>-140</v>
      </c>
      <c r="I151">
        <v>208</v>
      </c>
      <c r="J151">
        <v>93</v>
      </c>
      <c r="K151">
        <v>-39</v>
      </c>
      <c r="L151">
        <v>-1711</v>
      </c>
      <c r="M151">
        <v>-1640</v>
      </c>
      <c r="N151">
        <v>-1796</v>
      </c>
      <c r="O151">
        <v>-1827</v>
      </c>
      <c r="P151">
        <v>-1691</v>
      </c>
      <c r="Q151">
        <v>-1676</v>
      </c>
      <c r="R151">
        <v>-1898</v>
      </c>
      <c r="S151">
        <v>-1784</v>
      </c>
      <c r="T151">
        <v>-1431</v>
      </c>
      <c r="U151">
        <v>-1447</v>
      </c>
      <c r="V151">
        <v>-1622</v>
      </c>
      <c r="W151">
        <v>-1681</v>
      </c>
      <c r="X151">
        <v>-1898</v>
      </c>
      <c r="Y151">
        <v>-1677</v>
      </c>
      <c r="Z151">
        <v>-1775</v>
      </c>
    </row>
    <row r="152" spans="1:26" x14ac:dyDescent="0.25">
      <c r="A152" t="s">
        <v>336</v>
      </c>
      <c r="B152" t="s">
        <v>369</v>
      </c>
      <c r="D152" t="s">
        <v>370</v>
      </c>
      <c r="E152">
        <v>34.5</v>
      </c>
      <c r="F152">
        <v>13.8</v>
      </c>
      <c r="G152">
        <v>9375</v>
      </c>
    </row>
    <row r="153" spans="1:26" x14ac:dyDescent="0.25">
      <c r="A153" t="s">
        <v>336</v>
      </c>
      <c r="B153" t="s">
        <v>371</v>
      </c>
      <c r="C153" t="s">
        <v>372</v>
      </c>
      <c r="D153" t="s">
        <v>373</v>
      </c>
      <c r="E153">
        <v>138</v>
      </c>
      <c r="F153">
        <v>34.5</v>
      </c>
      <c r="G153">
        <v>30000</v>
      </c>
      <c r="H153">
        <v>-1184</v>
      </c>
      <c r="I153">
        <v>565</v>
      </c>
      <c r="J153">
        <v>568</v>
      </c>
      <c r="K153">
        <v>74</v>
      </c>
      <c r="L153">
        <v>689</v>
      </c>
      <c r="M153">
        <v>2202</v>
      </c>
      <c r="N153">
        <v>2606</v>
      </c>
      <c r="O153">
        <v>3017</v>
      </c>
      <c r="P153">
        <v>546</v>
      </c>
      <c r="Q153">
        <v>393</v>
      </c>
      <c r="R153">
        <v>-394</v>
      </c>
      <c r="S153">
        <v>1625</v>
      </c>
      <c r="T153">
        <v>-52</v>
      </c>
      <c r="U153">
        <v>1825</v>
      </c>
      <c r="V153">
        <v>1057</v>
      </c>
      <c r="W153">
        <v>1702</v>
      </c>
      <c r="X153">
        <v>911</v>
      </c>
      <c r="Y153">
        <v>1691</v>
      </c>
      <c r="Z153">
        <v>1764</v>
      </c>
    </row>
    <row r="154" spans="1:26" x14ac:dyDescent="0.25">
      <c r="A154" t="s">
        <v>336</v>
      </c>
      <c r="B154" t="s">
        <v>374</v>
      </c>
      <c r="C154" t="s">
        <v>375</v>
      </c>
      <c r="D154" t="s">
        <v>376</v>
      </c>
      <c r="E154">
        <v>138</v>
      </c>
      <c r="F154">
        <v>13.8</v>
      </c>
      <c r="G154">
        <v>30000</v>
      </c>
      <c r="H154">
        <v>-41</v>
      </c>
      <c r="I154">
        <v>236</v>
      </c>
      <c r="J154">
        <v>651</v>
      </c>
      <c r="K154">
        <v>283</v>
      </c>
      <c r="L154">
        <v>246</v>
      </c>
      <c r="M154">
        <v>-84</v>
      </c>
      <c r="N154">
        <v>352</v>
      </c>
      <c r="O154">
        <v>-1127</v>
      </c>
      <c r="P154">
        <v>-439</v>
      </c>
      <c r="Q154">
        <v>-3317</v>
      </c>
      <c r="R154">
        <v>-678</v>
      </c>
      <c r="S154">
        <v>-601</v>
      </c>
      <c r="T154">
        <v>-766</v>
      </c>
      <c r="U154">
        <v>490</v>
      </c>
      <c r="V154">
        <v>469</v>
      </c>
      <c r="W154">
        <v>655</v>
      </c>
      <c r="X154">
        <v>-3</v>
      </c>
      <c r="Y154">
        <v>326</v>
      </c>
      <c r="Z154">
        <v>-2940</v>
      </c>
    </row>
    <row r="155" spans="1:26" x14ac:dyDescent="0.25">
      <c r="A155" t="s">
        <v>336</v>
      </c>
      <c r="B155" t="s">
        <v>377</v>
      </c>
      <c r="C155" t="s">
        <v>378</v>
      </c>
      <c r="D155" t="s">
        <v>379</v>
      </c>
      <c r="E155">
        <v>138</v>
      </c>
      <c r="F155">
        <v>34.5</v>
      </c>
      <c r="G155">
        <v>30000</v>
      </c>
      <c r="H155">
        <v>-117</v>
      </c>
      <c r="I155">
        <v>816</v>
      </c>
      <c r="J155">
        <v>469</v>
      </c>
      <c r="K155">
        <v>-233</v>
      </c>
      <c r="L155">
        <v>216</v>
      </c>
      <c r="M155">
        <v>1075</v>
      </c>
      <c r="N155">
        <v>1812</v>
      </c>
      <c r="O155">
        <v>3727</v>
      </c>
      <c r="P155">
        <v>4170</v>
      </c>
      <c r="Q155">
        <v>3119</v>
      </c>
      <c r="R155">
        <v>1888</v>
      </c>
      <c r="S155">
        <v>958</v>
      </c>
      <c r="T155">
        <v>2192</v>
      </c>
      <c r="U155">
        <v>979</v>
      </c>
      <c r="V155">
        <v>305</v>
      </c>
      <c r="W155">
        <v>1075</v>
      </c>
      <c r="X155">
        <v>510</v>
      </c>
      <c r="Y155">
        <v>1902</v>
      </c>
      <c r="Z155">
        <v>2187</v>
      </c>
    </row>
    <row r="156" spans="1:26" x14ac:dyDescent="0.25">
      <c r="A156" t="s">
        <v>336</v>
      </c>
      <c r="B156" t="s">
        <v>380</v>
      </c>
      <c r="C156" t="s">
        <v>375</v>
      </c>
      <c r="D156" t="s">
        <v>381</v>
      </c>
      <c r="E156">
        <v>138</v>
      </c>
      <c r="F156">
        <v>13.8</v>
      </c>
      <c r="G156">
        <v>30000</v>
      </c>
      <c r="H156">
        <v>487</v>
      </c>
      <c r="I156">
        <v>1663</v>
      </c>
      <c r="J156">
        <v>1557</v>
      </c>
      <c r="K156">
        <v>1542</v>
      </c>
      <c r="L156">
        <v>2101</v>
      </c>
      <c r="M156">
        <v>1442</v>
      </c>
      <c r="N156">
        <v>2449</v>
      </c>
      <c r="O156">
        <v>3491</v>
      </c>
      <c r="P156">
        <v>3265</v>
      </c>
      <c r="Q156">
        <v>3634</v>
      </c>
      <c r="R156">
        <v>3202</v>
      </c>
      <c r="S156">
        <v>2994</v>
      </c>
      <c r="T156">
        <v>2739</v>
      </c>
      <c r="U156">
        <v>3418</v>
      </c>
      <c r="V156">
        <v>2980</v>
      </c>
      <c r="W156">
        <v>3104</v>
      </c>
      <c r="X156">
        <v>2644</v>
      </c>
      <c r="Y156">
        <v>4106</v>
      </c>
      <c r="Z156">
        <v>1582</v>
      </c>
    </row>
    <row r="157" spans="1:26" x14ac:dyDescent="0.25">
      <c r="A157" t="s">
        <v>336</v>
      </c>
      <c r="B157" t="s">
        <v>382</v>
      </c>
      <c r="C157">
        <v>4575</v>
      </c>
      <c r="D157" t="s">
        <v>383</v>
      </c>
      <c r="E157">
        <v>138</v>
      </c>
      <c r="F157">
        <v>13.8</v>
      </c>
      <c r="G157">
        <v>30000</v>
      </c>
      <c r="H157">
        <v>-432</v>
      </c>
      <c r="I157">
        <v>-527</v>
      </c>
      <c r="J157">
        <v>-712</v>
      </c>
      <c r="K157">
        <v>-592</v>
      </c>
      <c r="L157">
        <v>-1383</v>
      </c>
      <c r="M157">
        <v>-972</v>
      </c>
      <c r="N157">
        <v>-1198</v>
      </c>
      <c r="O157">
        <v>-3385</v>
      </c>
      <c r="P157">
        <v>-4300</v>
      </c>
      <c r="Q157">
        <v>-4465</v>
      </c>
      <c r="R157">
        <v>-4264</v>
      </c>
      <c r="S157">
        <v>-4213</v>
      </c>
      <c r="T157">
        <v>-4414</v>
      </c>
      <c r="U157">
        <v>-4520</v>
      </c>
      <c r="V157">
        <v>-4634</v>
      </c>
      <c r="W157">
        <v>-4037</v>
      </c>
      <c r="X157">
        <v>2387</v>
      </c>
      <c r="Y157">
        <v>1691</v>
      </c>
      <c r="Z157">
        <v>2698</v>
      </c>
    </row>
    <row r="158" spans="1:26" x14ac:dyDescent="0.25">
      <c r="A158" t="s">
        <v>336</v>
      </c>
      <c r="B158" t="s">
        <v>384</v>
      </c>
      <c r="D158" t="s">
        <v>385</v>
      </c>
      <c r="E158">
        <v>34.5</v>
      </c>
      <c r="F158">
        <v>13.8</v>
      </c>
      <c r="G158">
        <v>5000</v>
      </c>
    </row>
    <row r="159" spans="1:26" x14ac:dyDescent="0.25">
      <c r="A159" t="s">
        <v>336</v>
      </c>
      <c r="B159" t="s">
        <v>386</v>
      </c>
      <c r="C159" t="s">
        <v>387</v>
      </c>
      <c r="D159" t="s">
        <v>388</v>
      </c>
      <c r="E159">
        <v>138</v>
      </c>
      <c r="F159">
        <v>34.5</v>
      </c>
      <c r="G159">
        <v>25000</v>
      </c>
      <c r="H159">
        <v>678</v>
      </c>
      <c r="I159">
        <v>4846</v>
      </c>
      <c r="J159">
        <v>2603</v>
      </c>
      <c r="K159">
        <v>2142</v>
      </c>
      <c r="L159">
        <v>5912</v>
      </c>
      <c r="M159">
        <v>2987</v>
      </c>
      <c r="N159">
        <v>1232</v>
      </c>
      <c r="O159">
        <v>275</v>
      </c>
      <c r="P159">
        <v>1662</v>
      </c>
      <c r="Q159">
        <v>-1015</v>
      </c>
      <c r="R159">
        <v>-1513</v>
      </c>
      <c r="S159">
        <v>-1402</v>
      </c>
      <c r="T159">
        <v>802</v>
      </c>
      <c r="U159">
        <v>507</v>
      </c>
      <c r="V159">
        <v>-198</v>
      </c>
      <c r="W159">
        <v>-338</v>
      </c>
      <c r="X159">
        <v>113</v>
      </c>
      <c r="Y159">
        <v>-1225</v>
      </c>
      <c r="Z159">
        <v>-1856</v>
      </c>
    </row>
    <row r="160" spans="1:26" x14ac:dyDescent="0.25">
      <c r="A160" t="s">
        <v>336</v>
      </c>
      <c r="B160" t="s">
        <v>389</v>
      </c>
      <c r="C160" t="s">
        <v>390</v>
      </c>
      <c r="D160" t="s">
        <v>391</v>
      </c>
      <c r="E160">
        <v>138</v>
      </c>
      <c r="F160">
        <v>13.8</v>
      </c>
      <c r="G160">
        <v>25000</v>
      </c>
      <c r="H160">
        <v>2723</v>
      </c>
      <c r="I160">
        <v>809</v>
      </c>
      <c r="J160">
        <v>2251</v>
      </c>
      <c r="K160">
        <v>2334</v>
      </c>
      <c r="L160">
        <v>1897</v>
      </c>
      <c r="M160">
        <v>2137</v>
      </c>
      <c r="N160">
        <v>2636</v>
      </c>
      <c r="O160">
        <v>3001</v>
      </c>
      <c r="P160">
        <v>4031</v>
      </c>
      <c r="Q160">
        <v>3634</v>
      </c>
      <c r="R160">
        <v>3505</v>
      </c>
      <c r="S160">
        <v>3380</v>
      </c>
      <c r="T160">
        <v>2657</v>
      </c>
      <c r="U160">
        <v>2594</v>
      </c>
      <c r="V160">
        <v>2661</v>
      </c>
      <c r="W160">
        <v>2510</v>
      </c>
      <c r="X160">
        <v>3350</v>
      </c>
      <c r="Y160">
        <v>3606</v>
      </c>
      <c r="Z160">
        <v>3082</v>
      </c>
    </row>
    <row r="161" spans="1:26" x14ac:dyDescent="0.25">
      <c r="A161" t="s">
        <v>336</v>
      </c>
      <c r="B161" t="s">
        <v>392</v>
      </c>
      <c r="C161" t="s">
        <v>393</v>
      </c>
      <c r="D161" t="s">
        <v>394</v>
      </c>
      <c r="E161">
        <v>69</v>
      </c>
      <c r="F161">
        <v>13.8</v>
      </c>
      <c r="G161">
        <v>20000</v>
      </c>
      <c r="H161">
        <v>1751</v>
      </c>
      <c r="I161">
        <v>1518</v>
      </c>
      <c r="J161">
        <v>1650</v>
      </c>
      <c r="K161">
        <v>1634</v>
      </c>
      <c r="L161">
        <v>4872</v>
      </c>
      <c r="M161">
        <v>4423</v>
      </c>
      <c r="N161">
        <v>4790</v>
      </c>
      <c r="O161">
        <v>4571</v>
      </c>
      <c r="P161">
        <v>4858</v>
      </c>
      <c r="Q161">
        <v>4655</v>
      </c>
      <c r="R161">
        <v>4639</v>
      </c>
      <c r="S161">
        <v>2342</v>
      </c>
      <c r="T161">
        <v>2120</v>
      </c>
      <c r="U161">
        <v>2590</v>
      </c>
      <c r="V161">
        <v>2432</v>
      </c>
      <c r="W161">
        <v>2437</v>
      </c>
      <c r="X161">
        <v>1906</v>
      </c>
      <c r="Y161">
        <v>2151</v>
      </c>
      <c r="Z161">
        <v>1898</v>
      </c>
    </row>
    <row r="162" spans="1:26" x14ac:dyDescent="0.25">
      <c r="A162" t="s">
        <v>336</v>
      </c>
      <c r="B162" t="s">
        <v>395</v>
      </c>
      <c r="C162" t="s">
        <v>396</v>
      </c>
      <c r="D162" t="s">
        <v>397</v>
      </c>
      <c r="E162">
        <v>69</v>
      </c>
      <c r="F162">
        <v>34.5</v>
      </c>
      <c r="G162">
        <v>20000</v>
      </c>
      <c r="H162">
        <v>2309</v>
      </c>
      <c r="I162">
        <v>3231</v>
      </c>
      <c r="J162">
        <v>3250</v>
      </c>
      <c r="K162">
        <v>2042</v>
      </c>
      <c r="L162">
        <v>2035</v>
      </c>
      <c r="M162">
        <v>2326</v>
      </c>
      <c r="N162">
        <v>2503</v>
      </c>
      <c r="O162">
        <v>3293</v>
      </c>
      <c r="P162">
        <v>2598</v>
      </c>
      <c r="Q162">
        <v>4578</v>
      </c>
      <c r="R162">
        <v>2749</v>
      </c>
      <c r="S162">
        <v>2427</v>
      </c>
      <c r="T162">
        <v>6209</v>
      </c>
      <c r="U162">
        <v>5817</v>
      </c>
      <c r="V162">
        <v>3364</v>
      </c>
      <c r="W162">
        <v>2805</v>
      </c>
      <c r="X162">
        <v>1534</v>
      </c>
      <c r="Y162">
        <v>2077</v>
      </c>
      <c r="Z162">
        <v>2345</v>
      </c>
    </row>
    <row r="163" spans="1:26" x14ac:dyDescent="0.25">
      <c r="A163" t="s">
        <v>336</v>
      </c>
      <c r="B163" t="s">
        <v>398</v>
      </c>
      <c r="C163">
        <v>7769</v>
      </c>
      <c r="D163" t="s">
        <v>399</v>
      </c>
      <c r="E163">
        <v>69</v>
      </c>
      <c r="F163">
        <v>138</v>
      </c>
      <c r="G163">
        <v>60000</v>
      </c>
    </row>
    <row r="164" spans="1:26" x14ac:dyDescent="0.25">
      <c r="A164" t="s">
        <v>336</v>
      </c>
      <c r="B164" t="s">
        <v>400</v>
      </c>
      <c r="C164" t="s">
        <v>401</v>
      </c>
      <c r="D164" t="s">
        <v>402</v>
      </c>
      <c r="E164">
        <v>69</v>
      </c>
      <c r="F164">
        <v>13.8</v>
      </c>
      <c r="G164">
        <v>20000</v>
      </c>
      <c r="H164">
        <v>-2</v>
      </c>
      <c r="I164">
        <v>-211</v>
      </c>
      <c r="J164">
        <v>-139</v>
      </c>
      <c r="K164">
        <v>-129</v>
      </c>
      <c r="L164">
        <v>-140</v>
      </c>
      <c r="M164">
        <v>-205</v>
      </c>
      <c r="N164">
        <v>-193</v>
      </c>
      <c r="O164">
        <v>0</v>
      </c>
      <c r="P164">
        <v>-193</v>
      </c>
      <c r="Q164">
        <v>-12</v>
      </c>
      <c r="R164">
        <v>-200</v>
      </c>
      <c r="S164">
        <v>-14</v>
      </c>
      <c r="T164">
        <v>-39</v>
      </c>
      <c r="U164">
        <v>-132</v>
      </c>
      <c r="V164">
        <v>53</v>
      </c>
      <c r="W164">
        <v>36</v>
      </c>
      <c r="X164">
        <v>-60</v>
      </c>
      <c r="Y164">
        <v>-10</v>
      </c>
      <c r="Z164">
        <v>-85</v>
      </c>
    </row>
    <row r="165" spans="1:26" x14ac:dyDescent="0.25">
      <c r="A165" t="s">
        <v>336</v>
      </c>
      <c r="B165" t="s">
        <v>403</v>
      </c>
      <c r="C165" t="s">
        <v>404</v>
      </c>
      <c r="D165" t="s">
        <v>405</v>
      </c>
      <c r="E165">
        <v>138</v>
      </c>
      <c r="F165">
        <v>34.5</v>
      </c>
      <c r="G165">
        <v>30000</v>
      </c>
      <c r="H165">
        <v>-54</v>
      </c>
      <c r="I165">
        <v>117</v>
      </c>
      <c r="J165">
        <v>-524</v>
      </c>
      <c r="K165">
        <v>-933</v>
      </c>
      <c r="L165">
        <v>-467</v>
      </c>
      <c r="M165">
        <v>409</v>
      </c>
      <c r="N165">
        <v>1264</v>
      </c>
      <c r="O165">
        <v>-94</v>
      </c>
      <c r="P165">
        <v>178</v>
      </c>
      <c r="Q165">
        <v>1133</v>
      </c>
      <c r="R165">
        <v>-603</v>
      </c>
      <c r="S165">
        <v>9</v>
      </c>
      <c r="T165">
        <v>2513</v>
      </c>
      <c r="U165">
        <v>1916</v>
      </c>
      <c r="V165">
        <v>-240</v>
      </c>
      <c r="W165">
        <v>-578</v>
      </c>
      <c r="X165">
        <v>1321</v>
      </c>
      <c r="Y165">
        <v>2436</v>
      </c>
      <c r="Z165">
        <v>2809</v>
      </c>
    </row>
    <row r="166" spans="1:26" x14ac:dyDescent="0.25">
      <c r="A166" t="s">
        <v>336</v>
      </c>
      <c r="B166" t="s">
        <v>406</v>
      </c>
      <c r="D166" t="s">
        <v>407</v>
      </c>
      <c r="E166">
        <v>34.5</v>
      </c>
      <c r="F166">
        <v>13.8</v>
      </c>
      <c r="G166">
        <v>5000</v>
      </c>
      <c r="H166">
        <v>815</v>
      </c>
      <c r="I166">
        <v>2</v>
      </c>
      <c r="J166">
        <v>68</v>
      </c>
      <c r="K166">
        <v>786</v>
      </c>
      <c r="L166">
        <v>395</v>
      </c>
      <c r="M166">
        <v>1192</v>
      </c>
      <c r="N166">
        <v>1239</v>
      </c>
      <c r="O166">
        <v>1192</v>
      </c>
      <c r="P166">
        <v>638</v>
      </c>
      <c r="Q166">
        <v>162</v>
      </c>
      <c r="R166">
        <v>107</v>
      </c>
      <c r="S166">
        <v>20</v>
      </c>
      <c r="T166">
        <v>747</v>
      </c>
      <c r="U166">
        <v>793</v>
      </c>
      <c r="V166">
        <v>848</v>
      </c>
      <c r="W166">
        <v>3</v>
      </c>
      <c r="X166">
        <v>919</v>
      </c>
      <c r="Y166">
        <v>253</v>
      </c>
      <c r="Z166">
        <v>926</v>
      </c>
    </row>
    <row r="167" spans="1:26" x14ac:dyDescent="0.25">
      <c r="A167" t="s">
        <v>336</v>
      </c>
      <c r="B167" t="s">
        <v>408</v>
      </c>
      <c r="C167" t="s">
        <v>409</v>
      </c>
      <c r="D167" t="s">
        <v>410</v>
      </c>
      <c r="E167">
        <v>138</v>
      </c>
      <c r="F167">
        <v>34.5</v>
      </c>
      <c r="G167">
        <v>25000</v>
      </c>
      <c r="H167">
        <v>-429</v>
      </c>
      <c r="I167">
        <v>-373</v>
      </c>
      <c r="J167">
        <v>111</v>
      </c>
      <c r="K167">
        <v>-382</v>
      </c>
      <c r="L167">
        <v>-1303</v>
      </c>
      <c r="M167">
        <v>-2075</v>
      </c>
      <c r="N167">
        <v>-2458</v>
      </c>
      <c r="O167">
        <v>-1928</v>
      </c>
      <c r="P167">
        <v>-1793</v>
      </c>
      <c r="Q167">
        <v>-2602</v>
      </c>
      <c r="R167">
        <v>-431</v>
      </c>
      <c r="S167">
        <v>-850</v>
      </c>
      <c r="T167">
        <v>-1261</v>
      </c>
      <c r="U167">
        <v>-716</v>
      </c>
      <c r="V167">
        <v>428</v>
      </c>
      <c r="W167">
        <v>220</v>
      </c>
      <c r="X167">
        <v>-1662</v>
      </c>
      <c r="Y167">
        <v>-1573</v>
      </c>
      <c r="Z167">
        <v>-2667</v>
      </c>
    </row>
    <row r="168" spans="1:26" x14ac:dyDescent="0.25">
      <c r="A168" t="s">
        <v>336</v>
      </c>
      <c r="B168" t="s">
        <v>411</v>
      </c>
      <c r="D168" t="s">
        <v>412</v>
      </c>
      <c r="E168">
        <v>34.5</v>
      </c>
      <c r="F168">
        <v>13.8</v>
      </c>
      <c r="G168">
        <v>9375</v>
      </c>
      <c r="H168">
        <v>-217</v>
      </c>
      <c r="I168">
        <v>-287</v>
      </c>
      <c r="J168">
        <v>-373</v>
      </c>
      <c r="K168">
        <v>-319</v>
      </c>
      <c r="L168">
        <v>-233</v>
      </c>
      <c r="M168">
        <v>-648</v>
      </c>
      <c r="N168">
        <v>-667</v>
      </c>
      <c r="O168">
        <v>-583</v>
      </c>
      <c r="P168">
        <v>-71</v>
      </c>
      <c r="Q168">
        <v>-80</v>
      </c>
      <c r="R168">
        <v>49</v>
      </c>
      <c r="S168">
        <v>311</v>
      </c>
      <c r="T168">
        <v>297</v>
      </c>
      <c r="U168">
        <v>90</v>
      </c>
      <c r="V168">
        <v>305</v>
      </c>
      <c r="W168">
        <v>157</v>
      </c>
      <c r="X168">
        <v>238</v>
      </c>
      <c r="Y168">
        <v>220</v>
      </c>
      <c r="Z168">
        <v>44</v>
      </c>
    </row>
    <row r="169" spans="1:26" x14ac:dyDescent="0.25">
      <c r="A169" t="s">
        <v>336</v>
      </c>
      <c r="B169" t="s">
        <v>413</v>
      </c>
      <c r="D169" t="s">
        <v>414</v>
      </c>
      <c r="E169">
        <v>34.5</v>
      </c>
      <c r="F169">
        <v>13.8</v>
      </c>
      <c r="G169">
        <v>9375</v>
      </c>
    </row>
    <row r="170" spans="1:26" x14ac:dyDescent="0.25">
      <c r="A170" t="s">
        <v>336</v>
      </c>
      <c r="B170" t="s">
        <v>415</v>
      </c>
      <c r="C170" t="s">
        <v>416</v>
      </c>
      <c r="D170" t="s">
        <v>417</v>
      </c>
      <c r="E170">
        <v>138</v>
      </c>
      <c r="F170">
        <v>34.5</v>
      </c>
      <c r="G170">
        <v>12500</v>
      </c>
      <c r="H170">
        <v>-1721</v>
      </c>
      <c r="I170">
        <v>-487</v>
      </c>
      <c r="J170">
        <v>-459</v>
      </c>
      <c r="K170">
        <v>-1515</v>
      </c>
      <c r="L170">
        <v>-671</v>
      </c>
      <c r="M170">
        <v>-1487</v>
      </c>
      <c r="N170">
        <v>-959</v>
      </c>
      <c r="O170">
        <v>-815</v>
      </c>
      <c r="P170">
        <v>-723</v>
      </c>
      <c r="Q170">
        <v>-555</v>
      </c>
      <c r="R170">
        <v>-340</v>
      </c>
      <c r="S170">
        <v>-623</v>
      </c>
      <c r="T170">
        <v>-464</v>
      </c>
      <c r="U170">
        <v>-346</v>
      </c>
      <c r="V170">
        <v>-279</v>
      </c>
      <c r="W170">
        <v>-684</v>
      </c>
      <c r="X170">
        <v>-1035</v>
      </c>
      <c r="Y170">
        <v>-773</v>
      </c>
      <c r="Z170">
        <v>-875</v>
      </c>
    </row>
    <row r="171" spans="1:26" x14ac:dyDescent="0.25">
      <c r="A171" t="s">
        <v>336</v>
      </c>
      <c r="B171" t="s">
        <v>418</v>
      </c>
      <c r="D171" t="s">
        <v>419</v>
      </c>
      <c r="E171">
        <v>34.5</v>
      </c>
      <c r="F171">
        <v>13.8</v>
      </c>
      <c r="G171">
        <v>5000</v>
      </c>
      <c r="H171">
        <v>1221</v>
      </c>
      <c r="I171">
        <v>1227</v>
      </c>
      <c r="J171">
        <v>1133</v>
      </c>
      <c r="K171">
        <v>1234</v>
      </c>
      <c r="L171">
        <v>1220</v>
      </c>
      <c r="M171">
        <v>1169</v>
      </c>
      <c r="N171">
        <v>1244</v>
      </c>
      <c r="O171">
        <v>1230</v>
      </c>
      <c r="P171">
        <v>1320</v>
      </c>
      <c r="Q171">
        <v>1264</v>
      </c>
      <c r="R171">
        <v>1260</v>
      </c>
      <c r="S171">
        <v>1283</v>
      </c>
      <c r="T171">
        <v>1174</v>
      </c>
      <c r="U171">
        <v>1288</v>
      </c>
      <c r="V171">
        <v>1350</v>
      </c>
      <c r="W171">
        <v>1139</v>
      </c>
      <c r="X171">
        <v>1231</v>
      </c>
      <c r="Y171">
        <v>1177</v>
      </c>
      <c r="Z171">
        <v>1187</v>
      </c>
    </row>
    <row r="172" spans="1:26" x14ac:dyDescent="0.25">
      <c r="A172" t="s">
        <v>336</v>
      </c>
      <c r="B172" t="s">
        <v>420</v>
      </c>
      <c r="D172" t="s">
        <v>421</v>
      </c>
      <c r="E172">
        <v>34.5</v>
      </c>
      <c r="F172">
        <v>13.8</v>
      </c>
      <c r="G172">
        <v>3000</v>
      </c>
    </row>
    <row r="173" spans="1:26" x14ac:dyDescent="0.25">
      <c r="A173" t="s">
        <v>336</v>
      </c>
      <c r="B173" t="s">
        <v>422</v>
      </c>
      <c r="D173" t="s">
        <v>423</v>
      </c>
      <c r="E173">
        <v>34.5</v>
      </c>
      <c r="F173">
        <v>13.8</v>
      </c>
      <c r="G173">
        <v>5000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1174</v>
      </c>
      <c r="U173">
        <v>1288</v>
      </c>
      <c r="V173">
        <v>1350</v>
      </c>
      <c r="W173">
        <v>1139</v>
      </c>
      <c r="X173">
        <v>1231</v>
      </c>
      <c r="Y173">
        <v>1177</v>
      </c>
      <c r="Z173">
        <v>1187</v>
      </c>
    </row>
    <row r="174" spans="1:26" x14ac:dyDescent="0.25">
      <c r="A174" t="s">
        <v>336</v>
      </c>
      <c r="B174" t="s">
        <v>424</v>
      </c>
      <c r="C174" t="s">
        <v>365</v>
      </c>
      <c r="D174" t="s">
        <v>425</v>
      </c>
      <c r="E174">
        <v>69</v>
      </c>
      <c r="F174">
        <v>13.8</v>
      </c>
      <c r="G174">
        <v>5000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1174</v>
      </c>
      <c r="U174">
        <v>1288</v>
      </c>
      <c r="V174">
        <v>1350</v>
      </c>
      <c r="W174">
        <v>1139</v>
      </c>
      <c r="X174">
        <v>1231</v>
      </c>
      <c r="Y174">
        <v>1177</v>
      </c>
      <c r="Z174">
        <v>1187</v>
      </c>
    </row>
    <row r="175" spans="1:26" x14ac:dyDescent="0.25">
      <c r="A175" t="s">
        <v>336</v>
      </c>
      <c r="B175" t="s">
        <v>426</v>
      </c>
      <c r="C175" t="s">
        <v>427</v>
      </c>
      <c r="D175" t="s">
        <v>428</v>
      </c>
      <c r="E175">
        <v>138</v>
      </c>
      <c r="F175">
        <v>34.5</v>
      </c>
      <c r="G175">
        <v>12500</v>
      </c>
      <c r="H175">
        <v>-1173</v>
      </c>
      <c r="I175">
        <v>-274</v>
      </c>
      <c r="J175">
        <v>-814</v>
      </c>
      <c r="K175">
        <v>-1070</v>
      </c>
      <c r="L175">
        <v>-1200</v>
      </c>
      <c r="M175">
        <v>-534</v>
      </c>
      <c r="N175">
        <v>-1112</v>
      </c>
      <c r="O175">
        <v>-968</v>
      </c>
      <c r="P175">
        <v>1271</v>
      </c>
      <c r="Q175">
        <v>-809</v>
      </c>
      <c r="R175">
        <v>-1110</v>
      </c>
      <c r="S175">
        <v>-1248</v>
      </c>
      <c r="T175">
        <v>-1070</v>
      </c>
      <c r="U175">
        <v>-649</v>
      </c>
      <c r="V175">
        <v>-1016</v>
      </c>
      <c r="W175">
        <v>-922</v>
      </c>
      <c r="X175">
        <v>-1308</v>
      </c>
      <c r="Y175">
        <v>-962</v>
      </c>
      <c r="Z175">
        <v>-788</v>
      </c>
    </row>
    <row r="176" spans="1:26" x14ac:dyDescent="0.25">
      <c r="A176" t="s">
        <v>336</v>
      </c>
      <c r="B176" t="s">
        <v>429</v>
      </c>
      <c r="C176" t="s">
        <v>430</v>
      </c>
      <c r="D176" t="s">
        <v>431</v>
      </c>
      <c r="E176">
        <v>138</v>
      </c>
      <c r="F176">
        <v>69</v>
      </c>
      <c r="G176">
        <v>25000</v>
      </c>
      <c r="H176">
        <v>-1789</v>
      </c>
      <c r="I176">
        <v>-694</v>
      </c>
      <c r="J176">
        <v>-1006</v>
      </c>
      <c r="K176">
        <v>-2166</v>
      </c>
      <c r="L176">
        <v>-5381</v>
      </c>
      <c r="M176">
        <v>-5624</v>
      </c>
      <c r="N176">
        <v>-6580</v>
      </c>
      <c r="O176">
        <v>-6771</v>
      </c>
      <c r="P176">
        <v>-7166</v>
      </c>
      <c r="Q176">
        <v>-6947</v>
      </c>
      <c r="R176">
        <v>-7889</v>
      </c>
      <c r="S176">
        <v>-7817</v>
      </c>
      <c r="T176">
        <v>-7120</v>
      </c>
      <c r="U176">
        <v>-6584</v>
      </c>
      <c r="V176">
        <v>-7376</v>
      </c>
      <c r="W176">
        <v>-7237</v>
      </c>
      <c r="X176">
        <v>-7162</v>
      </c>
      <c r="Y176">
        <v>-5171</v>
      </c>
      <c r="Z176">
        <v>-5398</v>
      </c>
    </row>
    <row r="177" spans="1:26" x14ac:dyDescent="0.25">
      <c r="A177" t="s">
        <v>336</v>
      </c>
      <c r="B177" t="s">
        <v>432</v>
      </c>
      <c r="C177" t="s">
        <v>433</v>
      </c>
      <c r="D177" t="s">
        <v>434</v>
      </c>
      <c r="E177">
        <v>138</v>
      </c>
      <c r="F177">
        <v>34.5</v>
      </c>
      <c r="G177">
        <v>15000</v>
      </c>
      <c r="H177">
        <v>-3465</v>
      </c>
      <c r="I177">
        <v>-1578</v>
      </c>
      <c r="J177">
        <v>-3275</v>
      </c>
      <c r="K177">
        <v>-3762</v>
      </c>
      <c r="L177">
        <v>-3502</v>
      </c>
      <c r="M177">
        <v>-3178</v>
      </c>
      <c r="N177">
        <v>-2001</v>
      </c>
      <c r="O177">
        <v>-2867</v>
      </c>
      <c r="P177">
        <v>-4391</v>
      </c>
      <c r="Q177">
        <v>-4021</v>
      </c>
      <c r="R177">
        <v>-4874</v>
      </c>
      <c r="S177">
        <v>-4232</v>
      </c>
      <c r="T177">
        <v>-4009</v>
      </c>
      <c r="U177">
        <v>-4266</v>
      </c>
      <c r="V177">
        <v>-4693</v>
      </c>
      <c r="W177">
        <v>-4442</v>
      </c>
      <c r="X177">
        <v>-4296</v>
      </c>
      <c r="Y177">
        <v>-2841</v>
      </c>
      <c r="Z177">
        <v>-3138</v>
      </c>
    </row>
    <row r="178" spans="1:26" x14ac:dyDescent="0.25">
      <c r="A178" t="s">
        <v>336</v>
      </c>
      <c r="B178" t="s">
        <v>435</v>
      </c>
      <c r="C178" t="s">
        <v>436</v>
      </c>
      <c r="D178" t="s">
        <v>437</v>
      </c>
      <c r="E178">
        <v>138</v>
      </c>
      <c r="F178">
        <v>13.8</v>
      </c>
      <c r="G178">
        <v>30000</v>
      </c>
      <c r="H178">
        <v>2677</v>
      </c>
      <c r="I178">
        <v>2709</v>
      </c>
      <c r="J178">
        <v>2819</v>
      </c>
      <c r="K178">
        <v>906</v>
      </c>
      <c r="L178">
        <v>1950</v>
      </c>
      <c r="M178">
        <v>1605</v>
      </c>
      <c r="N178">
        <v>52</v>
      </c>
      <c r="O178">
        <v>643</v>
      </c>
      <c r="P178">
        <v>836</v>
      </c>
      <c r="Q178">
        <v>416</v>
      </c>
      <c r="R178">
        <v>200</v>
      </c>
      <c r="S178">
        <v>33</v>
      </c>
      <c r="T178">
        <v>277</v>
      </c>
      <c r="U178">
        <v>68</v>
      </c>
      <c r="V178">
        <v>1053</v>
      </c>
      <c r="W178">
        <v>1308</v>
      </c>
      <c r="X178">
        <v>919</v>
      </c>
      <c r="Y178">
        <v>1369</v>
      </c>
      <c r="Z178">
        <v>2307</v>
      </c>
    </row>
    <row r="179" spans="1:26" x14ac:dyDescent="0.25">
      <c r="A179" t="s">
        <v>336</v>
      </c>
      <c r="B179" t="s">
        <v>438</v>
      </c>
      <c r="C179" t="s">
        <v>439</v>
      </c>
      <c r="D179" t="s">
        <v>440</v>
      </c>
      <c r="E179">
        <v>138</v>
      </c>
      <c r="F179">
        <v>13.8</v>
      </c>
      <c r="G179">
        <v>25000</v>
      </c>
      <c r="H179">
        <v>1759</v>
      </c>
      <c r="I179">
        <v>2527</v>
      </c>
      <c r="J179">
        <v>2036</v>
      </c>
      <c r="K179">
        <v>431</v>
      </c>
      <c r="L179">
        <v>1425</v>
      </c>
      <c r="M179">
        <v>802</v>
      </c>
      <c r="N179">
        <v>-2055</v>
      </c>
      <c r="O179">
        <v>-1989</v>
      </c>
      <c r="P179">
        <v>-540</v>
      </c>
      <c r="Q179">
        <v>-644</v>
      </c>
      <c r="R179">
        <v>-704</v>
      </c>
      <c r="S179">
        <v>-800</v>
      </c>
      <c r="T179">
        <v>-655</v>
      </c>
      <c r="U179">
        <v>-926</v>
      </c>
      <c r="V179">
        <v>-918</v>
      </c>
      <c r="W179">
        <v>-873</v>
      </c>
      <c r="X179">
        <v>-1328</v>
      </c>
      <c r="Y179">
        <v>-953</v>
      </c>
      <c r="Z179">
        <v>-1299</v>
      </c>
    </row>
    <row r="180" spans="1:26" x14ac:dyDescent="0.25">
      <c r="A180" t="s">
        <v>336</v>
      </c>
      <c r="B180" t="s">
        <v>441</v>
      </c>
      <c r="C180" t="s">
        <v>442</v>
      </c>
      <c r="D180" t="s">
        <v>443</v>
      </c>
      <c r="E180">
        <v>138</v>
      </c>
      <c r="F180">
        <v>13.8</v>
      </c>
      <c r="G180">
        <v>30000</v>
      </c>
      <c r="H180">
        <v>-6175</v>
      </c>
      <c r="I180">
        <v>-7318</v>
      </c>
      <c r="J180">
        <v>-6585</v>
      </c>
      <c r="K180">
        <v>-6385</v>
      </c>
      <c r="L180">
        <v>-6609</v>
      </c>
      <c r="M180">
        <v>-2222</v>
      </c>
      <c r="N180">
        <v>-914</v>
      </c>
      <c r="O180">
        <v>-1343</v>
      </c>
      <c r="P180">
        <v>-2036</v>
      </c>
      <c r="Q180">
        <v>-2543</v>
      </c>
      <c r="R180">
        <v>-2213</v>
      </c>
      <c r="S180">
        <v>-1353</v>
      </c>
      <c r="T180">
        <v>-1022</v>
      </c>
      <c r="U180">
        <v>-2014</v>
      </c>
      <c r="V180">
        <v>-1727</v>
      </c>
      <c r="W180">
        <v>-531</v>
      </c>
      <c r="X180">
        <v>-1176</v>
      </c>
      <c r="Y180">
        <v>-840</v>
      </c>
      <c r="Z180">
        <v>-1515</v>
      </c>
    </row>
    <row r="181" spans="1:26" x14ac:dyDescent="0.25">
      <c r="A181" t="s">
        <v>336</v>
      </c>
      <c r="B181" t="s">
        <v>444</v>
      </c>
      <c r="C181" t="s">
        <v>445</v>
      </c>
      <c r="D181" t="s">
        <v>446</v>
      </c>
      <c r="E181">
        <v>138</v>
      </c>
      <c r="F181">
        <v>13.8</v>
      </c>
      <c r="G181">
        <v>30000</v>
      </c>
      <c r="H181">
        <v>2882</v>
      </c>
      <c r="I181">
        <v>3921</v>
      </c>
      <c r="J181">
        <v>3476</v>
      </c>
      <c r="K181">
        <v>3723</v>
      </c>
      <c r="L181">
        <v>3966</v>
      </c>
      <c r="M181">
        <v>180</v>
      </c>
      <c r="N181">
        <v>3736</v>
      </c>
      <c r="O181">
        <v>4067</v>
      </c>
      <c r="P181">
        <v>3800</v>
      </c>
      <c r="Q181">
        <v>3815</v>
      </c>
      <c r="R181">
        <v>3955</v>
      </c>
      <c r="S181">
        <v>3554</v>
      </c>
      <c r="T181">
        <v>4805</v>
      </c>
      <c r="U181">
        <v>4474</v>
      </c>
      <c r="V181">
        <v>3406</v>
      </c>
      <c r="W181">
        <v>4408</v>
      </c>
      <c r="X181">
        <v>4403</v>
      </c>
      <c r="Y181">
        <v>3651</v>
      </c>
      <c r="Z181">
        <v>3598</v>
      </c>
    </row>
    <row r="182" spans="1:26" x14ac:dyDescent="0.25">
      <c r="A182" t="s">
        <v>336</v>
      </c>
      <c r="B182" t="s">
        <v>447</v>
      </c>
      <c r="C182" t="s">
        <v>448</v>
      </c>
      <c r="D182" t="s">
        <v>449</v>
      </c>
      <c r="E182">
        <v>138</v>
      </c>
      <c r="F182">
        <v>13.8</v>
      </c>
      <c r="G182">
        <v>25000</v>
      </c>
      <c r="H182">
        <v>1236</v>
      </c>
      <c r="I182">
        <v>1493</v>
      </c>
      <c r="J182">
        <v>2037</v>
      </c>
      <c r="K182">
        <v>887</v>
      </c>
      <c r="L182">
        <v>1304</v>
      </c>
      <c r="M182">
        <v>0</v>
      </c>
      <c r="N182">
        <v>59</v>
      </c>
      <c r="O182">
        <v>-433</v>
      </c>
      <c r="P182">
        <v>338</v>
      </c>
      <c r="Q182">
        <v>-242</v>
      </c>
      <c r="R182">
        <v>-188</v>
      </c>
      <c r="S182">
        <v>682</v>
      </c>
      <c r="T182">
        <v>305</v>
      </c>
      <c r="U182">
        <v>-312</v>
      </c>
      <c r="V182">
        <v>174</v>
      </c>
      <c r="W182">
        <v>338</v>
      </c>
      <c r="X182">
        <v>-188</v>
      </c>
      <c r="Y182">
        <v>92</v>
      </c>
      <c r="Z182">
        <v>-52</v>
      </c>
    </row>
    <row r="183" spans="1:26" x14ac:dyDescent="0.25">
      <c r="A183" t="s">
        <v>336</v>
      </c>
      <c r="B183" t="s">
        <v>450</v>
      </c>
      <c r="C183" t="s">
        <v>451</v>
      </c>
      <c r="D183" t="s">
        <v>452</v>
      </c>
      <c r="E183">
        <v>69</v>
      </c>
      <c r="F183">
        <v>13.8</v>
      </c>
      <c r="G183">
        <v>25000</v>
      </c>
      <c r="H183">
        <v>-8114</v>
      </c>
      <c r="I183">
        <v>-4972</v>
      </c>
      <c r="J183">
        <v>-7299</v>
      </c>
      <c r="K183">
        <v>-8122</v>
      </c>
      <c r="L183">
        <v>567</v>
      </c>
      <c r="M183">
        <v>229</v>
      </c>
      <c r="N183">
        <v>121</v>
      </c>
      <c r="O183">
        <v>-8857</v>
      </c>
      <c r="P183">
        <v>-8462</v>
      </c>
      <c r="Q183">
        <v>-8960</v>
      </c>
      <c r="R183">
        <v>-8837</v>
      </c>
      <c r="S183">
        <v>-9338</v>
      </c>
      <c r="T183">
        <v>-9476</v>
      </c>
      <c r="U183">
        <v>-8049</v>
      </c>
      <c r="V183">
        <v>-8719</v>
      </c>
      <c r="W183">
        <v>-8524</v>
      </c>
      <c r="X183">
        <v>-8460</v>
      </c>
      <c r="Y183">
        <v>-8173</v>
      </c>
      <c r="Z183">
        <v>-3846</v>
      </c>
    </row>
    <row r="184" spans="1:26" x14ac:dyDescent="0.25">
      <c r="A184" t="s">
        <v>336</v>
      </c>
      <c r="B184" t="s">
        <v>453</v>
      </c>
      <c r="C184" t="s">
        <v>451</v>
      </c>
      <c r="D184" t="s">
        <v>454</v>
      </c>
      <c r="E184">
        <v>69</v>
      </c>
      <c r="F184">
        <v>13.8</v>
      </c>
      <c r="G184">
        <v>25000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336</v>
      </c>
      <c r="B185" t="s">
        <v>455</v>
      </c>
      <c r="C185" t="s">
        <v>456</v>
      </c>
      <c r="D185" t="s">
        <v>457</v>
      </c>
      <c r="E185">
        <v>69</v>
      </c>
      <c r="F185">
        <v>13.8</v>
      </c>
      <c r="G185">
        <v>15000</v>
      </c>
      <c r="H185">
        <v>180</v>
      </c>
      <c r="I185">
        <v>102</v>
      </c>
      <c r="J185">
        <v>100</v>
      </c>
      <c r="K185">
        <v>246</v>
      </c>
      <c r="L185">
        <v>112</v>
      </c>
      <c r="M185">
        <v>132</v>
      </c>
      <c r="N185">
        <v>131</v>
      </c>
      <c r="O185">
        <v>1397</v>
      </c>
      <c r="P185">
        <v>1897</v>
      </c>
      <c r="Q185">
        <v>2179</v>
      </c>
      <c r="R185">
        <v>1939</v>
      </c>
      <c r="S185">
        <v>1311</v>
      </c>
      <c r="T185">
        <v>1982</v>
      </c>
      <c r="U185">
        <v>1911</v>
      </c>
      <c r="V185">
        <v>2063</v>
      </c>
      <c r="W185">
        <v>2038</v>
      </c>
      <c r="X185">
        <v>1989</v>
      </c>
      <c r="Y185">
        <v>2644</v>
      </c>
      <c r="Z185">
        <v>1165</v>
      </c>
    </row>
    <row r="186" spans="1:26" x14ac:dyDescent="0.25">
      <c r="A186" t="s">
        <v>336</v>
      </c>
      <c r="B186" t="s">
        <v>458</v>
      </c>
      <c r="C186" t="s">
        <v>459</v>
      </c>
      <c r="D186" t="s">
        <v>460</v>
      </c>
      <c r="E186">
        <v>69</v>
      </c>
      <c r="F186">
        <v>34.5</v>
      </c>
      <c r="G186">
        <v>25000</v>
      </c>
      <c r="H186">
        <v>-695</v>
      </c>
      <c r="I186">
        <v>46</v>
      </c>
      <c r="J186">
        <v>-663</v>
      </c>
      <c r="K186">
        <v>-357</v>
      </c>
      <c r="L186">
        <v>456</v>
      </c>
      <c r="M186">
        <v>1653</v>
      </c>
      <c r="N186">
        <v>1955</v>
      </c>
      <c r="O186">
        <v>557</v>
      </c>
      <c r="P186">
        <v>1238</v>
      </c>
      <c r="Q186">
        <v>167</v>
      </c>
      <c r="R186">
        <v>-299</v>
      </c>
      <c r="S186">
        <v>361</v>
      </c>
      <c r="T186">
        <v>-447</v>
      </c>
      <c r="U186">
        <v>0</v>
      </c>
      <c r="V186">
        <v>0</v>
      </c>
      <c r="W186">
        <v>112</v>
      </c>
      <c r="X186">
        <v>-14</v>
      </c>
      <c r="Y186">
        <v>1301</v>
      </c>
      <c r="Z186">
        <v>885</v>
      </c>
    </row>
    <row r="187" spans="1:26" x14ac:dyDescent="0.25">
      <c r="A187" t="s">
        <v>336</v>
      </c>
      <c r="B187" t="s">
        <v>461</v>
      </c>
      <c r="C187" t="s">
        <v>462</v>
      </c>
      <c r="D187" t="s">
        <v>463</v>
      </c>
      <c r="E187">
        <v>69</v>
      </c>
      <c r="F187">
        <v>13.8</v>
      </c>
      <c r="G187">
        <v>30000</v>
      </c>
      <c r="H187">
        <v>2272</v>
      </c>
      <c r="I187">
        <v>2565</v>
      </c>
      <c r="J187">
        <v>3822</v>
      </c>
      <c r="K187">
        <v>3737</v>
      </c>
      <c r="L187">
        <v>4822</v>
      </c>
      <c r="M187">
        <v>3859</v>
      </c>
      <c r="N187">
        <v>2933</v>
      </c>
      <c r="O187">
        <v>4792</v>
      </c>
      <c r="P187">
        <v>3650</v>
      </c>
      <c r="Q187">
        <v>3980</v>
      </c>
      <c r="R187">
        <v>3445</v>
      </c>
      <c r="S187">
        <v>3581</v>
      </c>
      <c r="T187">
        <v>0</v>
      </c>
      <c r="U187">
        <v>4527</v>
      </c>
      <c r="V187">
        <v>4659</v>
      </c>
      <c r="W187">
        <v>3550</v>
      </c>
      <c r="X187">
        <v>4339</v>
      </c>
      <c r="Y187">
        <v>3930</v>
      </c>
      <c r="Z187">
        <v>3505</v>
      </c>
    </row>
    <row r="188" spans="1:26" x14ac:dyDescent="0.25">
      <c r="A188" t="s">
        <v>336</v>
      </c>
      <c r="B188" t="s">
        <v>464</v>
      </c>
      <c r="C188" t="s">
        <v>465</v>
      </c>
      <c r="D188" t="s">
        <v>466</v>
      </c>
      <c r="E188">
        <v>69</v>
      </c>
      <c r="F188">
        <v>34.5</v>
      </c>
      <c r="G188">
        <v>30000</v>
      </c>
      <c r="H188">
        <v>-2250</v>
      </c>
      <c r="I188">
        <v>-892</v>
      </c>
      <c r="J188">
        <v>-1518</v>
      </c>
      <c r="K188">
        <v>-1542</v>
      </c>
      <c r="L188">
        <v>-1272</v>
      </c>
      <c r="M188">
        <v>928</v>
      </c>
      <c r="N188">
        <v>1909</v>
      </c>
      <c r="O188">
        <v>795</v>
      </c>
      <c r="P188">
        <v>-527</v>
      </c>
      <c r="Q188">
        <v>-4622</v>
      </c>
      <c r="R188">
        <v>-6270</v>
      </c>
      <c r="S188">
        <v>-3666</v>
      </c>
      <c r="T188">
        <v>-6273</v>
      </c>
      <c r="U188">
        <v>-6352</v>
      </c>
      <c r="V188">
        <v>-6244</v>
      </c>
      <c r="W188">
        <v>-5566</v>
      </c>
      <c r="X188">
        <v>-4748</v>
      </c>
      <c r="Y188">
        <v>-1303</v>
      </c>
      <c r="Z188">
        <v>-999</v>
      </c>
    </row>
    <row r="189" spans="1:26" x14ac:dyDescent="0.25">
      <c r="A189" t="s">
        <v>336</v>
      </c>
      <c r="B189" t="s">
        <v>467</v>
      </c>
      <c r="C189" t="s">
        <v>468</v>
      </c>
      <c r="D189" t="s">
        <v>469</v>
      </c>
      <c r="E189">
        <v>34.5</v>
      </c>
      <c r="F189">
        <v>34.5</v>
      </c>
      <c r="G189">
        <v>30000</v>
      </c>
      <c r="H189">
        <v>2160</v>
      </c>
      <c r="I189">
        <v>3034</v>
      </c>
      <c r="J189">
        <v>2387</v>
      </c>
      <c r="K189">
        <v>2301</v>
      </c>
      <c r="L189">
        <v>2755</v>
      </c>
      <c r="M189">
        <v>2509</v>
      </c>
      <c r="N189">
        <v>2803</v>
      </c>
      <c r="O189">
        <v>2881</v>
      </c>
      <c r="P189">
        <v>3148</v>
      </c>
      <c r="Q189">
        <v>3669</v>
      </c>
      <c r="R189">
        <v>2837</v>
      </c>
      <c r="S189">
        <v>2739</v>
      </c>
      <c r="T189">
        <v>2764</v>
      </c>
      <c r="U189">
        <v>650</v>
      </c>
      <c r="V189">
        <v>-369</v>
      </c>
      <c r="W189">
        <v>-342</v>
      </c>
      <c r="X189">
        <v>-368</v>
      </c>
      <c r="Y189">
        <v>-136</v>
      </c>
      <c r="Z189">
        <v>-24</v>
      </c>
    </row>
    <row r="190" spans="1:26" x14ac:dyDescent="0.25">
      <c r="A190" t="s">
        <v>336</v>
      </c>
      <c r="B190" t="s">
        <v>470</v>
      </c>
      <c r="D190" t="s">
        <v>471</v>
      </c>
      <c r="E190">
        <v>34.5</v>
      </c>
      <c r="F190">
        <v>13.8</v>
      </c>
      <c r="G190">
        <v>9375</v>
      </c>
      <c r="H190">
        <v>2238</v>
      </c>
      <c r="I190">
        <v>2865</v>
      </c>
      <c r="J190">
        <v>2435</v>
      </c>
      <c r="K190">
        <v>2347</v>
      </c>
      <c r="L190">
        <v>2569</v>
      </c>
      <c r="M190">
        <v>2389</v>
      </c>
      <c r="N190">
        <v>2601</v>
      </c>
      <c r="O190">
        <v>2040</v>
      </c>
      <c r="P190">
        <v>2463</v>
      </c>
      <c r="Q190">
        <v>2498</v>
      </c>
      <c r="R190">
        <v>2569</v>
      </c>
      <c r="S190">
        <v>2462</v>
      </c>
      <c r="T190">
        <v>2555</v>
      </c>
      <c r="U190">
        <v>98</v>
      </c>
      <c r="V190">
        <v>-540</v>
      </c>
      <c r="W190">
        <v>-434</v>
      </c>
      <c r="X190">
        <v>-485</v>
      </c>
      <c r="Y190">
        <v>-298</v>
      </c>
      <c r="Z190">
        <v>-325</v>
      </c>
    </row>
    <row r="191" spans="1:26" x14ac:dyDescent="0.25">
      <c r="A191" t="s">
        <v>336</v>
      </c>
      <c r="B191" t="s">
        <v>472</v>
      </c>
      <c r="D191" t="s">
        <v>473</v>
      </c>
      <c r="E191">
        <v>34.5</v>
      </c>
      <c r="F191">
        <v>13.8</v>
      </c>
      <c r="G191">
        <v>3000</v>
      </c>
      <c r="H191">
        <v>338</v>
      </c>
      <c r="I191">
        <v>888</v>
      </c>
      <c r="J191">
        <v>946</v>
      </c>
      <c r="K191">
        <v>135</v>
      </c>
      <c r="L191">
        <v>115</v>
      </c>
      <c r="M191">
        <v>30</v>
      </c>
      <c r="N191">
        <v>27</v>
      </c>
      <c r="O191">
        <v>74</v>
      </c>
      <c r="P191">
        <v>233</v>
      </c>
      <c r="Q191">
        <v>59</v>
      </c>
      <c r="R191">
        <v>29</v>
      </c>
      <c r="S191">
        <v>96</v>
      </c>
      <c r="T191">
        <v>5</v>
      </c>
      <c r="U191">
        <v>10</v>
      </c>
      <c r="V191">
        <v>36</v>
      </c>
      <c r="W191">
        <v>-434</v>
      </c>
      <c r="X191">
        <v>-485</v>
      </c>
      <c r="Y191">
        <v>-298</v>
      </c>
      <c r="Z191">
        <v>-325</v>
      </c>
    </row>
    <row r="192" spans="1:26" x14ac:dyDescent="0.25">
      <c r="A192" t="s">
        <v>336</v>
      </c>
      <c r="B192" t="s">
        <v>474</v>
      </c>
      <c r="D192" t="s">
        <v>475</v>
      </c>
      <c r="E192">
        <v>34.5</v>
      </c>
      <c r="F192">
        <v>13.8</v>
      </c>
      <c r="G192">
        <v>3000</v>
      </c>
      <c r="H192">
        <v>388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336</v>
      </c>
      <c r="B193" t="s">
        <v>476</v>
      </c>
      <c r="C193" t="s">
        <v>365</v>
      </c>
      <c r="D193" t="s">
        <v>477</v>
      </c>
      <c r="E193">
        <v>69</v>
      </c>
      <c r="F193">
        <v>13.8</v>
      </c>
      <c r="G193">
        <v>12500</v>
      </c>
      <c r="H193">
        <v>973</v>
      </c>
      <c r="I193">
        <v>1332</v>
      </c>
      <c r="J193">
        <v>1343</v>
      </c>
      <c r="K193">
        <v>477</v>
      </c>
      <c r="L193">
        <v>-1535</v>
      </c>
      <c r="M193">
        <v>-838</v>
      </c>
      <c r="N193">
        <v>-1474</v>
      </c>
      <c r="O193">
        <v>-984</v>
      </c>
      <c r="P193">
        <v>-1250</v>
      </c>
      <c r="Q193">
        <v>-1179</v>
      </c>
      <c r="R193">
        <v>-1402</v>
      </c>
      <c r="S193">
        <v>-1357</v>
      </c>
      <c r="T193">
        <v>-1233</v>
      </c>
      <c r="U193">
        <v>-1328</v>
      </c>
      <c r="V193">
        <v>-1273</v>
      </c>
      <c r="W193">
        <v>-1516</v>
      </c>
      <c r="X193">
        <v>-1359</v>
      </c>
      <c r="Y193">
        <v>-816</v>
      </c>
      <c r="Z193">
        <v>-1309</v>
      </c>
    </row>
    <row r="194" spans="1:26" x14ac:dyDescent="0.25">
      <c r="A194" t="s">
        <v>478</v>
      </c>
      <c r="B194" t="s">
        <v>479</v>
      </c>
      <c r="D194" t="s">
        <v>480</v>
      </c>
      <c r="E194">
        <v>34.5</v>
      </c>
      <c r="F194">
        <v>13.8</v>
      </c>
      <c r="G194">
        <v>5000</v>
      </c>
    </row>
    <row r="195" spans="1:26" x14ac:dyDescent="0.25">
      <c r="A195" t="s">
        <v>478</v>
      </c>
      <c r="B195" t="s">
        <v>481</v>
      </c>
      <c r="C195" t="s">
        <v>482</v>
      </c>
      <c r="D195" t="s">
        <v>483</v>
      </c>
      <c r="E195">
        <v>34.5</v>
      </c>
      <c r="F195">
        <v>13.8</v>
      </c>
      <c r="G195">
        <v>25000</v>
      </c>
      <c r="H195">
        <v>-1223</v>
      </c>
      <c r="I195">
        <v>-142</v>
      </c>
      <c r="J195">
        <v>-878</v>
      </c>
      <c r="K195">
        <v>-795</v>
      </c>
      <c r="L195">
        <v>-811</v>
      </c>
      <c r="M195">
        <v>-1506</v>
      </c>
      <c r="N195">
        <v>-546</v>
      </c>
      <c r="O195">
        <v>-49</v>
      </c>
      <c r="P195">
        <v>-262</v>
      </c>
      <c r="Q195">
        <v>96</v>
      </c>
      <c r="R195">
        <v>955</v>
      </c>
      <c r="S195">
        <v>609</v>
      </c>
      <c r="T195">
        <v>653</v>
      </c>
      <c r="U195">
        <v>881</v>
      </c>
      <c r="V195">
        <v>877</v>
      </c>
      <c r="W195">
        <v>0</v>
      </c>
      <c r="X195">
        <v>773</v>
      </c>
      <c r="Y195">
        <v>993</v>
      </c>
      <c r="Z195">
        <v>1492</v>
      </c>
    </row>
    <row r="196" spans="1:26" x14ac:dyDescent="0.25">
      <c r="A196" t="s">
        <v>478</v>
      </c>
      <c r="B196" t="s">
        <v>484</v>
      </c>
      <c r="C196" t="s">
        <v>485</v>
      </c>
      <c r="D196" t="s">
        <v>486</v>
      </c>
      <c r="E196">
        <v>69</v>
      </c>
      <c r="F196">
        <v>13.8</v>
      </c>
      <c r="G196">
        <v>30000</v>
      </c>
      <c r="H196">
        <v>-2143</v>
      </c>
      <c r="I196">
        <v>-1750</v>
      </c>
      <c r="J196">
        <v>-540</v>
      </c>
      <c r="K196">
        <v>-1608</v>
      </c>
      <c r="L196">
        <v>-1966</v>
      </c>
      <c r="M196">
        <v>1342</v>
      </c>
      <c r="N196">
        <v>1372</v>
      </c>
      <c r="O196">
        <v>1682</v>
      </c>
      <c r="P196">
        <v>4257</v>
      </c>
      <c r="Q196">
        <v>4079</v>
      </c>
      <c r="R196">
        <v>-66</v>
      </c>
      <c r="S196">
        <v>-1978</v>
      </c>
      <c r="T196">
        <v>-926</v>
      </c>
      <c r="U196">
        <v>-2326</v>
      </c>
      <c r="V196">
        <v>-1656</v>
      </c>
      <c r="W196">
        <v>-1635</v>
      </c>
      <c r="X196">
        <v>1906</v>
      </c>
      <c r="Y196">
        <v>736</v>
      </c>
      <c r="Z196">
        <v>1283</v>
      </c>
    </row>
    <row r="197" spans="1:26" x14ac:dyDescent="0.25">
      <c r="A197" t="s">
        <v>478</v>
      </c>
      <c r="B197" t="s">
        <v>487</v>
      </c>
      <c r="D197" t="s">
        <v>488</v>
      </c>
      <c r="E197">
        <v>34.5</v>
      </c>
      <c r="F197">
        <v>13.8</v>
      </c>
      <c r="G197">
        <v>9375</v>
      </c>
      <c r="H197">
        <v>-993</v>
      </c>
      <c r="I197">
        <v>-470</v>
      </c>
      <c r="J197">
        <v>-931</v>
      </c>
      <c r="K197">
        <v>-1686</v>
      </c>
      <c r="L197">
        <v>-714</v>
      </c>
      <c r="M197">
        <v>-1666</v>
      </c>
      <c r="N197">
        <v>10</v>
      </c>
      <c r="O197">
        <v>-825</v>
      </c>
      <c r="P197">
        <v>-647</v>
      </c>
      <c r="Q197">
        <v>-665</v>
      </c>
      <c r="R197">
        <v>-1352</v>
      </c>
      <c r="S197">
        <v>-677</v>
      </c>
      <c r="T197">
        <v>-822</v>
      </c>
      <c r="U197">
        <v>-269</v>
      </c>
      <c r="V197">
        <v>-52</v>
      </c>
      <c r="W197">
        <v>-743</v>
      </c>
      <c r="X197">
        <v>-2344</v>
      </c>
      <c r="Y197">
        <v>-990</v>
      </c>
      <c r="Z197">
        <v>-776</v>
      </c>
    </row>
    <row r="198" spans="1:26" x14ac:dyDescent="0.25">
      <c r="A198" t="s">
        <v>478</v>
      </c>
      <c r="B198" t="s">
        <v>489</v>
      </c>
      <c r="C198" t="s">
        <v>490</v>
      </c>
      <c r="D198" t="s">
        <v>491</v>
      </c>
      <c r="E198">
        <v>138</v>
      </c>
      <c r="F198">
        <v>13.8</v>
      </c>
      <c r="G198">
        <v>12500</v>
      </c>
      <c r="H198">
        <v>623</v>
      </c>
      <c r="I198">
        <v>835</v>
      </c>
      <c r="J198">
        <v>548</v>
      </c>
      <c r="K198">
        <v>602</v>
      </c>
      <c r="L198">
        <v>410</v>
      </c>
      <c r="M198">
        <v>473</v>
      </c>
      <c r="N198">
        <v>480</v>
      </c>
      <c r="O198">
        <v>672</v>
      </c>
      <c r="P198">
        <v>630</v>
      </c>
      <c r="Q198">
        <v>1000</v>
      </c>
      <c r="R198">
        <v>783</v>
      </c>
      <c r="S198">
        <v>1015</v>
      </c>
      <c r="T198">
        <v>831</v>
      </c>
      <c r="U198">
        <v>1545</v>
      </c>
      <c r="V198">
        <v>966</v>
      </c>
      <c r="W198">
        <v>924</v>
      </c>
      <c r="X198">
        <v>898</v>
      </c>
      <c r="Y198">
        <v>1005</v>
      </c>
      <c r="Z198">
        <v>959</v>
      </c>
    </row>
    <row r="199" spans="1:26" x14ac:dyDescent="0.25">
      <c r="A199" t="s">
        <v>478</v>
      </c>
      <c r="B199" t="s">
        <v>492</v>
      </c>
      <c r="D199" t="s">
        <v>493</v>
      </c>
      <c r="E199">
        <v>13.8</v>
      </c>
      <c r="F199">
        <v>34.5</v>
      </c>
      <c r="G199">
        <v>6250</v>
      </c>
      <c r="H199">
        <v>-627</v>
      </c>
      <c r="I199">
        <v>-167</v>
      </c>
      <c r="J199">
        <v>-204</v>
      </c>
      <c r="K199">
        <v>-588</v>
      </c>
      <c r="L199">
        <v>-929</v>
      </c>
      <c r="M199">
        <v>-120</v>
      </c>
      <c r="N199">
        <v>-5</v>
      </c>
      <c r="O199">
        <v>-223</v>
      </c>
      <c r="P199">
        <v>-132</v>
      </c>
      <c r="Q199">
        <v>-572</v>
      </c>
      <c r="R199">
        <v>-652</v>
      </c>
      <c r="S199">
        <v>-125</v>
      </c>
      <c r="T199">
        <v>-742</v>
      </c>
      <c r="U199">
        <v>-674</v>
      </c>
      <c r="V199">
        <v>-577</v>
      </c>
      <c r="W199">
        <v>-648</v>
      </c>
      <c r="X199">
        <v>-672</v>
      </c>
      <c r="Y199">
        <v>-574</v>
      </c>
      <c r="Z199">
        <v>-637</v>
      </c>
    </row>
    <row r="200" spans="1:26" x14ac:dyDescent="0.25">
      <c r="A200" t="s">
        <v>478</v>
      </c>
      <c r="B200" t="s">
        <v>494</v>
      </c>
      <c r="D200" t="s">
        <v>495</v>
      </c>
      <c r="E200">
        <v>34.5</v>
      </c>
      <c r="F200">
        <v>13.8</v>
      </c>
      <c r="G200">
        <v>5000</v>
      </c>
    </row>
    <row r="201" spans="1:26" x14ac:dyDescent="0.25">
      <c r="A201" t="s">
        <v>478</v>
      </c>
      <c r="B201" t="s">
        <v>496</v>
      </c>
      <c r="C201" t="s">
        <v>497</v>
      </c>
      <c r="D201" t="s">
        <v>498</v>
      </c>
      <c r="E201">
        <v>138</v>
      </c>
      <c r="F201">
        <v>34.5</v>
      </c>
      <c r="G201">
        <v>25000</v>
      </c>
      <c r="H201">
        <v>-4763</v>
      </c>
      <c r="I201">
        <v>-1120</v>
      </c>
      <c r="J201">
        <v>-1063</v>
      </c>
      <c r="K201">
        <v>-3155</v>
      </c>
      <c r="L201">
        <v>-2053</v>
      </c>
      <c r="M201">
        <v>-722</v>
      </c>
      <c r="N201">
        <v>-544</v>
      </c>
      <c r="O201">
        <v>-1151</v>
      </c>
      <c r="P201">
        <v>2694</v>
      </c>
      <c r="Q201">
        <v>1556</v>
      </c>
      <c r="R201">
        <v>-26</v>
      </c>
      <c r="S201">
        <v>-3768</v>
      </c>
      <c r="T201">
        <v>-3723</v>
      </c>
      <c r="U201">
        <v>-1855</v>
      </c>
      <c r="V201">
        <v>-2490</v>
      </c>
      <c r="W201">
        <v>-3070</v>
      </c>
      <c r="X201">
        <v>-1645</v>
      </c>
      <c r="Y201">
        <v>-970</v>
      </c>
      <c r="Z201">
        <v>-1293</v>
      </c>
    </row>
    <row r="202" spans="1:26" x14ac:dyDescent="0.25">
      <c r="A202" t="s">
        <v>478</v>
      </c>
      <c r="B202" t="s">
        <v>499</v>
      </c>
      <c r="C202" t="s">
        <v>500</v>
      </c>
      <c r="D202" t="s">
        <v>501</v>
      </c>
      <c r="E202">
        <v>138</v>
      </c>
      <c r="F202">
        <v>13.8</v>
      </c>
      <c r="G202">
        <v>30000</v>
      </c>
      <c r="H202">
        <v>1037</v>
      </c>
      <c r="I202">
        <v>926</v>
      </c>
      <c r="J202">
        <v>1658</v>
      </c>
      <c r="K202">
        <v>824</v>
      </c>
      <c r="L202">
        <v>838</v>
      </c>
      <c r="M202">
        <v>1065</v>
      </c>
      <c r="N202">
        <v>1123</v>
      </c>
      <c r="O202">
        <v>1172</v>
      </c>
      <c r="P202">
        <v>1391</v>
      </c>
      <c r="Q202">
        <v>1536</v>
      </c>
      <c r="R202">
        <v>1439</v>
      </c>
      <c r="S202">
        <v>1568</v>
      </c>
      <c r="T202">
        <v>3145</v>
      </c>
      <c r="U202">
        <v>0</v>
      </c>
      <c r="V202">
        <v>0</v>
      </c>
      <c r="W202">
        <v>3789</v>
      </c>
      <c r="X202">
        <v>3021</v>
      </c>
      <c r="Y202">
        <v>3526</v>
      </c>
      <c r="Z202">
        <v>2653</v>
      </c>
    </row>
    <row r="203" spans="1:26" x14ac:dyDescent="0.25">
      <c r="A203" t="s">
        <v>478</v>
      </c>
      <c r="B203" t="s">
        <v>502</v>
      </c>
      <c r="C203" t="s">
        <v>503</v>
      </c>
      <c r="D203" t="s">
        <v>504</v>
      </c>
      <c r="E203">
        <v>138</v>
      </c>
      <c r="F203">
        <v>34.5</v>
      </c>
      <c r="G203">
        <v>15000</v>
      </c>
      <c r="H203">
        <v>121</v>
      </c>
      <c r="I203">
        <v>-237</v>
      </c>
      <c r="J203">
        <v>25</v>
      </c>
      <c r="K203">
        <v>-639</v>
      </c>
      <c r="L203">
        <v>-534</v>
      </c>
      <c r="M203">
        <v>-838</v>
      </c>
      <c r="N203">
        <v>-1008</v>
      </c>
      <c r="O203">
        <v>-589</v>
      </c>
      <c r="P203">
        <v>-535</v>
      </c>
      <c r="Q203">
        <v>-806</v>
      </c>
      <c r="R203">
        <v>-2554</v>
      </c>
      <c r="S203">
        <v>-1293</v>
      </c>
      <c r="T203">
        <v>-1490</v>
      </c>
      <c r="U203">
        <v>-1275</v>
      </c>
      <c r="V203">
        <v>-1261</v>
      </c>
      <c r="W203">
        <v>-1307</v>
      </c>
      <c r="X203">
        <v>-86</v>
      </c>
      <c r="Y203">
        <v>19</v>
      </c>
      <c r="Z203">
        <v>174</v>
      </c>
    </row>
    <row r="204" spans="1:26" x14ac:dyDescent="0.25">
      <c r="A204" t="s">
        <v>478</v>
      </c>
      <c r="B204" t="s">
        <v>502</v>
      </c>
      <c r="D204" t="s">
        <v>505</v>
      </c>
      <c r="E204">
        <v>34.5</v>
      </c>
      <c r="F204">
        <v>13.8</v>
      </c>
      <c r="G204">
        <v>5000</v>
      </c>
    </row>
    <row r="205" spans="1:26" x14ac:dyDescent="0.25">
      <c r="A205" t="s">
        <v>478</v>
      </c>
      <c r="B205" t="s">
        <v>506</v>
      </c>
      <c r="D205" t="s">
        <v>507</v>
      </c>
      <c r="E205">
        <v>34.5</v>
      </c>
      <c r="F205">
        <v>13.8</v>
      </c>
      <c r="G205">
        <v>6750</v>
      </c>
      <c r="H205">
        <v>582</v>
      </c>
      <c r="I205">
        <v>489</v>
      </c>
      <c r="J205">
        <v>8</v>
      </c>
      <c r="K205">
        <v>587</v>
      </c>
      <c r="L205">
        <v>625</v>
      </c>
      <c r="M205">
        <v>519</v>
      </c>
      <c r="N205">
        <v>590</v>
      </c>
      <c r="O205">
        <v>620</v>
      </c>
      <c r="P205">
        <v>709</v>
      </c>
      <c r="Q205">
        <v>692</v>
      </c>
      <c r="R205">
        <v>724</v>
      </c>
      <c r="S205">
        <v>718</v>
      </c>
      <c r="T205">
        <v>652</v>
      </c>
      <c r="U205">
        <v>685</v>
      </c>
      <c r="V205">
        <v>740</v>
      </c>
      <c r="W205">
        <v>619</v>
      </c>
      <c r="X205">
        <v>602</v>
      </c>
      <c r="Y205">
        <v>700</v>
      </c>
      <c r="Z205">
        <v>596</v>
      </c>
    </row>
    <row r="206" spans="1:26" x14ac:dyDescent="0.25">
      <c r="A206" t="s">
        <v>478</v>
      </c>
      <c r="B206" t="s">
        <v>508</v>
      </c>
      <c r="C206" t="s">
        <v>509</v>
      </c>
      <c r="D206" t="s">
        <v>510</v>
      </c>
      <c r="E206">
        <v>138</v>
      </c>
      <c r="F206">
        <v>13.8</v>
      </c>
      <c r="G206">
        <v>25000</v>
      </c>
      <c r="H206">
        <v>-2453</v>
      </c>
      <c r="I206">
        <v>-3627</v>
      </c>
      <c r="J206">
        <v>-3534</v>
      </c>
      <c r="K206">
        <v>-3202</v>
      </c>
      <c r="L206">
        <v>-1729</v>
      </c>
      <c r="M206">
        <v>-3013</v>
      </c>
      <c r="N206">
        <v>-2481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686</v>
      </c>
      <c r="U206">
        <v>685</v>
      </c>
      <c r="V206">
        <v>740</v>
      </c>
      <c r="W206">
        <v>619</v>
      </c>
      <c r="X206">
        <v>602</v>
      </c>
      <c r="Y206">
        <v>700</v>
      </c>
      <c r="Z206">
        <v>596</v>
      </c>
    </row>
    <row r="207" spans="1:26" x14ac:dyDescent="0.25">
      <c r="A207" t="s">
        <v>478</v>
      </c>
      <c r="B207" t="s">
        <v>511</v>
      </c>
      <c r="C207" t="s">
        <v>512</v>
      </c>
      <c r="D207" t="s">
        <v>513</v>
      </c>
      <c r="E207">
        <v>138</v>
      </c>
      <c r="F207">
        <v>34.5</v>
      </c>
      <c r="G207">
        <v>30000</v>
      </c>
      <c r="H207">
        <v>9121</v>
      </c>
      <c r="I207">
        <v>12300</v>
      </c>
      <c r="J207">
        <v>11925</v>
      </c>
      <c r="K207">
        <v>12346</v>
      </c>
      <c r="L207">
        <v>7148</v>
      </c>
      <c r="M207">
        <v>6703</v>
      </c>
      <c r="N207">
        <v>3914</v>
      </c>
      <c r="O207">
        <v>-1650</v>
      </c>
      <c r="P207">
        <v>-965</v>
      </c>
      <c r="Q207">
        <v>-3628</v>
      </c>
      <c r="R207">
        <v>-1854</v>
      </c>
      <c r="S207">
        <v>-7007</v>
      </c>
      <c r="T207">
        <v>5297</v>
      </c>
      <c r="U207">
        <v>6387</v>
      </c>
      <c r="V207">
        <v>2510</v>
      </c>
      <c r="W207">
        <v>5812</v>
      </c>
      <c r="X207">
        <v>3424</v>
      </c>
      <c r="Y207">
        <v>4628</v>
      </c>
      <c r="Z207">
        <v>2670</v>
      </c>
    </row>
    <row r="208" spans="1:26" x14ac:dyDescent="0.25">
      <c r="A208" t="s">
        <v>478</v>
      </c>
      <c r="B208" t="s">
        <v>514</v>
      </c>
      <c r="C208" t="s">
        <v>365</v>
      </c>
      <c r="D208" t="s">
        <v>515</v>
      </c>
      <c r="E208">
        <v>138</v>
      </c>
      <c r="F208">
        <v>13.8</v>
      </c>
      <c r="G208">
        <v>15000</v>
      </c>
      <c r="H208">
        <v>9121</v>
      </c>
      <c r="I208">
        <v>12300</v>
      </c>
      <c r="J208">
        <v>11925</v>
      </c>
      <c r="K208">
        <v>12346</v>
      </c>
      <c r="L208">
        <v>7148</v>
      </c>
      <c r="M208">
        <v>6703</v>
      </c>
      <c r="N208">
        <v>3914</v>
      </c>
      <c r="O208">
        <v>-1650</v>
      </c>
      <c r="P208">
        <v>-965</v>
      </c>
      <c r="Q208">
        <v>-3628</v>
      </c>
      <c r="R208">
        <v>-1854</v>
      </c>
      <c r="S208">
        <v>-7007</v>
      </c>
      <c r="T208">
        <v>5297</v>
      </c>
      <c r="U208">
        <v>6387</v>
      </c>
      <c r="V208">
        <v>2510</v>
      </c>
      <c r="W208">
        <v>5812</v>
      </c>
      <c r="X208">
        <v>3424</v>
      </c>
      <c r="Y208">
        <v>4628</v>
      </c>
      <c r="Z208">
        <v>2670</v>
      </c>
    </row>
    <row r="209" spans="1:26" x14ac:dyDescent="0.25">
      <c r="A209" t="s">
        <v>478</v>
      </c>
      <c r="B209" t="s">
        <v>516</v>
      </c>
      <c r="C209">
        <v>4782</v>
      </c>
      <c r="D209" t="s">
        <v>517</v>
      </c>
      <c r="E209">
        <v>138</v>
      </c>
      <c r="F209">
        <v>69</v>
      </c>
      <c r="G209">
        <v>25000</v>
      </c>
      <c r="H209">
        <v>-1216</v>
      </c>
      <c r="I209">
        <v>-111</v>
      </c>
      <c r="J209">
        <v>-2454</v>
      </c>
      <c r="K209">
        <v>-1188</v>
      </c>
      <c r="L209">
        <v>-169</v>
      </c>
      <c r="M209">
        <v>-41</v>
      </c>
      <c r="N209">
        <v>-890</v>
      </c>
      <c r="O209">
        <v>-4330</v>
      </c>
      <c r="P209">
        <v>-1910</v>
      </c>
      <c r="Q209">
        <v>-4067</v>
      </c>
      <c r="R209">
        <v>-4525</v>
      </c>
      <c r="S209">
        <v>-3765</v>
      </c>
      <c r="T209">
        <v>2038</v>
      </c>
      <c r="U209">
        <v>500</v>
      </c>
      <c r="V209">
        <v>90</v>
      </c>
      <c r="W209">
        <v>984</v>
      </c>
      <c r="X209">
        <v>1890</v>
      </c>
      <c r="Y209">
        <v>-132</v>
      </c>
      <c r="Z209">
        <v>-1624</v>
      </c>
    </row>
    <row r="210" spans="1:26" x14ac:dyDescent="0.25">
      <c r="A210" t="s">
        <v>478</v>
      </c>
      <c r="B210" t="s">
        <v>518</v>
      </c>
      <c r="C210" t="s">
        <v>519</v>
      </c>
      <c r="D210" t="s">
        <v>520</v>
      </c>
      <c r="E210">
        <v>138</v>
      </c>
      <c r="F210">
        <v>34.5</v>
      </c>
      <c r="G210">
        <v>20000</v>
      </c>
      <c r="H210">
        <v>-1216</v>
      </c>
      <c r="I210">
        <v>-111</v>
      </c>
      <c r="J210">
        <v>-2454</v>
      </c>
      <c r="K210">
        <v>-1188</v>
      </c>
      <c r="L210">
        <v>-169</v>
      </c>
      <c r="M210">
        <v>-41</v>
      </c>
      <c r="N210">
        <v>-890</v>
      </c>
      <c r="O210">
        <v>-4330</v>
      </c>
      <c r="P210">
        <v>-1910</v>
      </c>
      <c r="Q210">
        <v>-4067</v>
      </c>
      <c r="R210">
        <v>-4525</v>
      </c>
      <c r="S210">
        <v>-3765</v>
      </c>
      <c r="T210">
        <v>2038</v>
      </c>
      <c r="U210">
        <v>500</v>
      </c>
      <c r="V210">
        <v>90</v>
      </c>
      <c r="W210">
        <v>984</v>
      </c>
      <c r="X210">
        <v>1890</v>
      </c>
      <c r="Y210">
        <v>-132</v>
      </c>
      <c r="Z210">
        <v>-1624</v>
      </c>
    </row>
    <row r="211" spans="1:26" x14ac:dyDescent="0.25">
      <c r="A211" t="s">
        <v>478</v>
      </c>
      <c r="B211" t="s">
        <v>521</v>
      </c>
      <c r="C211" t="s">
        <v>522</v>
      </c>
      <c r="D211" t="s">
        <v>523</v>
      </c>
      <c r="E211">
        <v>138</v>
      </c>
      <c r="F211">
        <v>34.5</v>
      </c>
      <c r="G211">
        <v>20000</v>
      </c>
      <c r="H211">
        <v>-1216</v>
      </c>
      <c r="I211">
        <v>-111</v>
      </c>
      <c r="J211">
        <v>-2454</v>
      </c>
      <c r="K211">
        <v>-1188</v>
      </c>
      <c r="L211">
        <v>-169</v>
      </c>
      <c r="M211">
        <v>-41</v>
      </c>
      <c r="N211">
        <v>-890</v>
      </c>
      <c r="O211">
        <v>-4330</v>
      </c>
      <c r="P211">
        <v>-1910</v>
      </c>
      <c r="Q211">
        <v>-4067</v>
      </c>
      <c r="R211">
        <v>-4525</v>
      </c>
      <c r="S211">
        <v>-3765</v>
      </c>
      <c r="T211">
        <v>2038</v>
      </c>
      <c r="U211">
        <v>500</v>
      </c>
      <c r="V211">
        <v>90</v>
      </c>
      <c r="W211">
        <v>984</v>
      </c>
      <c r="X211">
        <v>1890</v>
      </c>
      <c r="Y211">
        <v>-132</v>
      </c>
      <c r="Z211">
        <v>-1624</v>
      </c>
    </row>
    <row r="212" spans="1:26" x14ac:dyDescent="0.25">
      <c r="A212" t="s">
        <v>478</v>
      </c>
      <c r="B212" t="s">
        <v>524</v>
      </c>
      <c r="D212" t="s">
        <v>525</v>
      </c>
      <c r="E212">
        <v>34.5</v>
      </c>
      <c r="F212">
        <v>13.8</v>
      </c>
      <c r="G212">
        <v>3000</v>
      </c>
      <c r="H212">
        <v>565</v>
      </c>
      <c r="I212">
        <v>571</v>
      </c>
      <c r="J212">
        <v>688</v>
      </c>
      <c r="K212">
        <v>601</v>
      </c>
      <c r="L212">
        <v>597</v>
      </c>
      <c r="M212">
        <v>491</v>
      </c>
      <c r="N212">
        <v>482</v>
      </c>
      <c r="O212">
        <v>488</v>
      </c>
      <c r="P212">
        <v>368</v>
      </c>
      <c r="Q212">
        <v>489</v>
      </c>
      <c r="R212">
        <v>451</v>
      </c>
      <c r="S212">
        <v>540</v>
      </c>
      <c r="T212">
        <v>756</v>
      </c>
      <c r="U212">
        <v>729</v>
      </c>
      <c r="V212">
        <v>675</v>
      </c>
      <c r="W212">
        <v>711</v>
      </c>
      <c r="X212">
        <v>546</v>
      </c>
      <c r="Y212">
        <v>429</v>
      </c>
      <c r="Z212">
        <v>313</v>
      </c>
    </row>
    <row r="213" spans="1:26" x14ac:dyDescent="0.25">
      <c r="A213" t="s">
        <v>478</v>
      </c>
      <c r="B213" t="s">
        <v>526</v>
      </c>
      <c r="C213" t="s">
        <v>527</v>
      </c>
      <c r="D213" t="s">
        <v>528</v>
      </c>
      <c r="E213">
        <v>138</v>
      </c>
      <c r="F213">
        <v>13.8</v>
      </c>
      <c r="G213">
        <v>25000</v>
      </c>
      <c r="H213">
        <v>2307</v>
      </c>
      <c r="I213">
        <v>2988</v>
      </c>
      <c r="J213">
        <v>2526</v>
      </c>
      <c r="K213">
        <v>2486</v>
      </c>
      <c r="L213">
        <v>3065</v>
      </c>
      <c r="M213">
        <v>2386</v>
      </c>
      <c r="N213">
        <v>2836</v>
      </c>
      <c r="O213">
        <v>3106</v>
      </c>
      <c r="P213">
        <v>3176</v>
      </c>
      <c r="Q213">
        <v>3008</v>
      </c>
      <c r="R213">
        <v>3367</v>
      </c>
      <c r="S213">
        <v>3292</v>
      </c>
      <c r="T213">
        <v>2920</v>
      </c>
      <c r="U213">
        <v>3168</v>
      </c>
      <c r="V213">
        <v>2745</v>
      </c>
      <c r="W213">
        <v>3000</v>
      </c>
      <c r="X213">
        <v>2799</v>
      </c>
      <c r="Y213">
        <v>3014</v>
      </c>
      <c r="Z213">
        <v>2366</v>
      </c>
    </row>
    <row r="214" spans="1:26" x14ac:dyDescent="0.25">
      <c r="A214" t="s">
        <v>478</v>
      </c>
      <c r="B214" t="s">
        <v>529</v>
      </c>
      <c r="C214" t="s">
        <v>530</v>
      </c>
      <c r="D214" t="s">
        <v>531</v>
      </c>
      <c r="E214">
        <v>138</v>
      </c>
      <c r="F214">
        <v>34.5</v>
      </c>
      <c r="G214">
        <v>15000</v>
      </c>
      <c r="H214">
        <v>-1640</v>
      </c>
      <c r="I214">
        <v>-1285</v>
      </c>
      <c r="J214">
        <v>-1816</v>
      </c>
      <c r="K214">
        <v>-2496</v>
      </c>
      <c r="L214">
        <v>-2044</v>
      </c>
      <c r="M214">
        <v>-2013</v>
      </c>
      <c r="N214">
        <v>-1699</v>
      </c>
      <c r="O214">
        <v>-960</v>
      </c>
      <c r="P214">
        <v>-981</v>
      </c>
      <c r="Q214">
        <v>7</v>
      </c>
      <c r="R214">
        <v>-623</v>
      </c>
      <c r="S214">
        <v>-1549</v>
      </c>
      <c r="T214">
        <v>-1250</v>
      </c>
      <c r="U214">
        <v>121</v>
      </c>
      <c r="V214">
        <v>-1905</v>
      </c>
      <c r="W214">
        <v>-1320</v>
      </c>
      <c r="X214">
        <v>-1001</v>
      </c>
      <c r="Y214">
        <v>-2083</v>
      </c>
      <c r="Z214">
        <v>-1668</v>
      </c>
    </row>
    <row r="215" spans="1:26" x14ac:dyDescent="0.25">
      <c r="A215" t="s">
        <v>478</v>
      </c>
      <c r="B215" t="s">
        <v>532</v>
      </c>
      <c r="C215" t="s">
        <v>533</v>
      </c>
      <c r="D215" t="s">
        <v>534</v>
      </c>
      <c r="E215">
        <v>138</v>
      </c>
      <c r="F215">
        <v>13.8</v>
      </c>
      <c r="G215">
        <v>25000</v>
      </c>
      <c r="H215">
        <v>2188</v>
      </c>
      <c r="I215">
        <v>3453</v>
      </c>
      <c r="J215">
        <v>3034</v>
      </c>
      <c r="K215">
        <v>4267</v>
      </c>
      <c r="L215">
        <v>2917</v>
      </c>
      <c r="M215">
        <v>2123</v>
      </c>
      <c r="N215">
        <v>1764</v>
      </c>
      <c r="O215">
        <v>1934</v>
      </c>
      <c r="P215">
        <v>2548</v>
      </c>
      <c r="Q215">
        <v>2554</v>
      </c>
      <c r="R215">
        <v>2766</v>
      </c>
      <c r="S215">
        <v>2578</v>
      </c>
      <c r="T215">
        <v>1920</v>
      </c>
      <c r="U215">
        <v>2806</v>
      </c>
      <c r="V215">
        <v>2907</v>
      </c>
      <c r="W215">
        <v>3057</v>
      </c>
      <c r="X215">
        <v>1864</v>
      </c>
      <c r="Y215">
        <v>2430</v>
      </c>
      <c r="Z215">
        <v>1845</v>
      </c>
    </row>
    <row r="216" spans="1:26" x14ac:dyDescent="0.25">
      <c r="A216" t="s">
        <v>478</v>
      </c>
      <c r="B216" t="s">
        <v>535</v>
      </c>
      <c r="D216" t="s">
        <v>536</v>
      </c>
      <c r="E216">
        <v>13.8</v>
      </c>
      <c r="F216">
        <v>34.5</v>
      </c>
      <c r="G216">
        <v>9375</v>
      </c>
      <c r="H216">
        <v>-213</v>
      </c>
      <c r="I216">
        <v>-77</v>
      </c>
      <c r="J216">
        <v>-113</v>
      </c>
      <c r="K216">
        <v>256</v>
      </c>
      <c r="L216">
        <v>-90</v>
      </c>
      <c r="M216">
        <v>-642</v>
      </c>
      <c r="N216">
        <v>-368</v>
      </c>
      <c r="O216">
        <v>-1312</v>
      </c>
      <c r="P216">
        <v>-885</v>
      </c>
      <c r="Q216">
        <v>-1079</v>
      </c>
      <c r="R216">
        <v>-937</v>
      </c>
      <c r="S216">
        <v>-1359</v>
      </c>
      <c r="T216">
        <v>-1439</v>
      </c>
      <c r="U216">
        <v>-469</v>
      </c>
      <c r="V216">
        <v>-1040</v>
      </c>
      <c r="W216">
        <v>-426</v>
      </c>
      <c r="X216">
        <v>-607</v>
      </c>
      <c r="Y216">
        <v>-1274</v>
      </c>
      <c r="Z216">
        <v>-1354</v>
      </c>
    </row>
    <row r="217" spans="1:26" x14ac:dyDescent="0.25">
      <c r="A217" t="s">
        <v>478</v>
      </c>
      <c r="B217" t="s">
        <v>537</v>
      </c>
      <c r="C217" t="s">
        <v>538</v>
      </c>
      <c r="D217" t="s">
        <v>539</v>
      </c>
      <c r="E217">
        <v>138</v>
      </c>
      <c r="F217">
        <v>34.5</v>
      </c>
      <c r="G217">
        <v>12500</v>
      </c>
      <c r="H217">
        <v>1935</v>
      </c>
      <c r="I217">
        <v>481</v>
      </c>
      <c r="J217">
        <v>1889</v>
      </c>
      <c r="K217">
        <v>1929</v>
      </c>
      <c r="L217">
        <v>2197</v>
      </c>
      <c r="M217">
        <v>2027</v>
      </c>
      <c r="N217">
        <v>2190</v>
      </c>
      <c r="O217">
        <v>2223</v>
      </c>
      <c r="P217">
        <v>2232</v>
      </c>
      <c r="Q217">
        <v>2234</v>
      </c>
      <c r="R217">
        <v>2550</v>
      </c>
      <c r="S217">
        <v>2595</v>
      </c>
      <c r="T217">
        <v>2350</v>
      </c>
      <c r="U217">
        <v>2128</v>
      </c>
      <c r="V217">
        <v>2327</v>
      </c>
      <c r="W217">
        <v>1673</v>
      </c>
      <c r="X217">
        <v>2440</v>
      </c>
      <c r="Y217">
        <v>2097</v>
      </c>
      <c r="Z217">
        <v>2243</v>
      </c>
    </row>
    <row r="218" spans="1:26" x14ac:dyDescent="0.25">
      <c r="A218" t="s">
        <v>478</v>
      </c>
      <c r="B218" t="s">
        <v>540</v>
      </c>
      <c r="D218" t="s">
        <v>541</v>
      </c>
      <c r="E218">
        <v>34.5</v>
      </c>
      <c r="F218">
        <v>13.8</v>
      </c>
      <c r="G218">
        <v>9375</v>
      </c>
      <c r="H218">
        <v>1630</v>
      </c>
      <c r="I218">
        <v>407</v>
      </c>
      <c r="J218">
        <v>1498</v>
      </c>
      <c r="K218">
        <v>1512</v>
      </c>
      <c r="L218">
        <v>1762</v>
      </c>
      <c r="M218">
        <v>1670</v>
      </c>
      <c r="N218">
        <v>1782</v>
      </c>
      <c r="O218">
        <v>709</v>
      </c>
      <c r="P218">
        <v>1682</v>
      </c>
      <c r="Q218">
        <v>1600</v>
      </c>
      <c r="R218">
        <v>1858</v>
      </c>
      <c r="S218">
        <v>1928</v>
      </c>
      <c r="T218">
        <v>1763</v>
      </c>
      <c r="U218">
        <v>1600</v>
      </c>
      <c r="V218">
        <v>1422</v>
      </c>
      <c r="W218">
        <v>1277</v>
      </c>
      <c r="X218">
        <v>1894</v>
      </c>
      <c r="Y218">
        <v>1992</v>
      </c>
      <c r="Z218">
        <v>1862</v>
      </c>
    </row>
    <row r="219" spans="1:26" x14ac:dyDescent="0.25">
      <c r="A219" t="s">
        <v>478</v>
      </c>
      <c r="B219" t="s">
        <v>542</v>
      </c>
      <c r="D219" t="s">
        <v>543</v>
      </c>
      <c r="E219">
        <v>34.5</v>
      </c>
      <c r="F219">
        <v>13.8</v>
      </c>
      <c r="G219">
        <v>2000</v>
      </c>
    </row>
    <row r="220" spans="1:26" x14ac:dyDescent="0.25">
      <c r="A220" t="s">
        <v>478</v>
      </c>
      <c r="B220" t="s">
        <v>544</v>
      </c>
      <c r="D220" t="s">
        <v>545</v>
      </c>
      <c r="E220">
        <v>34.5</v>
      </c>
      <c r="F220">
        <v>13.8</v>
      </c>
      <c r="G220">
        <v>5000</v>
      </c>
      <c r="H220">
        <v>511</v>
      </c>
      <c r="I220">
        <v>199</v>
      </c>
      <c r="J220">
        <v>519</v>
      </c>
      <c r="K220">
        <v>841</v>
      </c>
      <c r="L220">
        <v>189</v>
      </c>
      <c r="M220">
        <v>1056</v>
      </c>
      <c r="N220">
        <v>9</v>
      </c>
      <c r="O220">
        <v>443</v>
      </c>
      <c r="P220">
        <v>332</v>
      </c>
      <c r="Q220">
        <v>376</v>
      </c>
      <c r="R220">
        <v>39</v>
      </c>
      <c r="S220">
        <v>459</v>
      </c>
      <c r="T220">
        <v>126</v>
      </c>
      <c r="U220">
        <v>693</v>
      </c>
      <c r="V220">
        <v>588</v>
      </c>
      <c r="W220">
        <v>759</v>
      </c>
      <c r="X220">
        <v>22</v>
      </c>
      <c r="Y220">
        <v>184044</v>
      </c>
      <c r="Z220">
        <v>74676</v>
      </c>
    </row>
    <row r="221" spans="1:26" x14ac:dyDescent="0.25">
      <c r="A221" t="s">
        <v>478</v>
      </c>
      <c r="B221" t="s">
        <v>546</v>
      </c>
      <c r="C221" t="s">
        <v>547</v>
      </c>
      <c r="D221" t="s">
        <v>548</v>
      </c>
      <c r="E221">
        <v>69</v>
      </c>
      <c r="F221">
        <v>13.8</v>
      </c>
      <c r="G221">
        <v>25000</v>
      </c>
      <c r="H221">
        <v>-1333</v>
      </c>
      <c r="I221">
        <v>-959</v>
      </c>
      <c r="J221">
        <v>1405</v>
      </c>
      <c r="K221">
        <v>6445</v>
      </c>
      <c r="L221">
        <v>5946</v>
      </c>
      <c r="M221">
        <v>5234</v>
      </c>
      <c r="N221">
        <v>-1393</v>
      </c>
      <c r="O221">
        <v>-1219</v>
      </c>
      <c r="P221">
        <v>-672</v>
      </c>
      <c r="Q221">
        <v>-795</v>
      </c>
      <c r="R221">
        <v>-849</v>
      </c>
      <c r="S221">
        <v>-837</v>
      </c>
      <c r="T221">
        <v>-875</v>
      </c>
      <c r="U221">
        <v>-909</v>
      </c>
      <c r="V221">
        <v>-897</v>
      </c>
      <c r="W221">
        <v>-816</v>
      </c>
      <c r="X221">
        <v>-1267</v>
      </c>
      <c r="Y221">
        <v>-1117</v>
      </c>
      <c r="Z221">
        <v>-1254</v>
      </c>
    </row>
    <row r="222" spans="1:26" x14ac:dyDescent="0.25">
      <c r="A222" t="s">
        <v>478</v>
      </c>
      <c r="B222" t="s">
        <v>549</v>
      </c>
      <c r="D222" t="s">
        <v>550</v>
      </c>
      <c r="E222">
        <v>34.5</v>
      </c>
      <c r="F222">
        <v>13.8</v>
      </c>
      <c r="G222">
        <v>9375</v>
      </c>
      <c r="H222">
        <v>-117</v>
      </c>
      <c r="I222">
        <v>-1044</v>
      </c>
      <c r="J222">
        <v>451</v>
      </c>
      <c r="K222">
        <v>818</v>
      </c>
      <c r="L222">
        <v>591</v>
      </c>
      <c r="M222">
        <v>0</v>
      </c>
      <c r="N222">
        <v>1231</v>
      </c>
      <c r="O222">
        <v>-1111</v>
      </c>
      <c r="P222">
        <v>800</v>
      </c>
      <c r="Q222">
        <v>-4168</v>
      </c>
      <c r="R222">
        <v>-153</v>
      </c>
      <c r="S222">
        <v>-3238</v>
      </c>
      <c r="T222">
        <v>2511</v>
      </c>
      <c r="U222">
        <v>1372</v>
      </c>
      <c r="V222">
        <v>335</v>
      </c>
      <c r="W222">
        <v>-193</v>
      </c>
      <c r="X222">
        <v>2000</v>
      </c>
      <c r="Y222">
        <v>1639</v>
      </c>
      <c r="Z222">
        <v>1809</v>
      </c>
    </row>
    <row r="223" spans="1:26" x14ac:dyDescent="0.25">
      <c r="A223" t="s">
        <v>478</v>
      </c>
      <c r="B223" t="s">
        <v>551</v>
      </c>
      <c r="D223" t="s">
        <v>552</v>
      </c>
      <c r="E223">
        <v>34.5</v>
      </c>
      <c r="F223">
        <v>13.8</v>
      </c>
      <c r="G223">
        <v>3000</v>
      </c>
      <c r="H223">
        <v>-117</v>
      </c>
      <c r="I223">
        <v>-1044</v>
      </c>
      <c r="J223">
        <v>451</v>
      </c>
      <c r="K223">
        <v>818</v>
      </c>
      <c r="L223">
        <v>591</v>
      </c>
      <c r="M223">
        <v>0</v>
      </c>
      <c r="N223">
        <v>1231</v>
      </c>
      <c r="O223">
        <v>-1111</v>
      </c>
      <c r="P223">
        <v>800</v>
      </c>
      <c r="Q223">
        <v>-4168</v>
      </c>
      <c r="R223">
        <v>-153</v>
      </c>
      <c r="S223">
        <v>-3238</v>
      </c>
      <c r="T223">
        <v>2511</v>
      </c>
      <c r="U223">
        <v>1372</v>
      </c>
      <c r="V223">
        <v>335</v>
      </c>
      <c r="W223">
        <v>-193</v>
      </c>
      <c r="X223">
        <v>2000</v>
      </c>
      <c r="Y223">
        <v>1639</v>
      </c>
      <c r="Z223">
        <v>1809</v>
      </c>
    </row>
    <row r="224" spans="1:26" x14ac:dyDescent="0.25">
      <c r="A224" t="s">
        <v>478</v>
      </c>
      <c r="B224" t="s">
        <v>553</v>
      </c>
      <c r="C224" t="s">
        <v>554</v>
      </c>
      <c r="D224" t="s">
        <v>555</v>
      </c>
      <c r="E224">
        <v>138</v>
      </c>
      <c r="F224">
        <v>13.8</v>
      </c>
      <c r="G224">
        <v>12500</v>
      </c>
      <c r="H224">
        <v>3401</v>
      </c>
      <c r="I224">
        <v>3348</v>
      </c>
      <c r="J224">
        <v>2961</v>
      </c>
      <c r="K224">
        <v>3067</v>
      </c>
      <c r="L224">
        <v>2888</v>
      </c>
      <c r="M224">
        <v>2552</v>
      </c>
      <c r="N224">
        <v>2665</v>
      </c>
      <c r="O224">
        <v>2587</v>
      </c>
      <c r="P224">
        <v>3660</v>
      </c>
      <c r="Q224">
        <v>3250</v>
      </c>
      <c r="R224">
        <v>2397</v>
      </c>
      <c r="S224">
        <v>3202</v>
      </c>
      <c r="T224">
        <v>3273</v>
      </c>
      <c r="U224">
        <v>3387</v>
      </c>
      <c r="V224">
        <v>2671</v>
      </c>
      <c r="W224">
        <v>2944</v>
      </c>
      <c r="X224">
        <v>2278</v>
      </c>
      <c r="Y224">
        <v>2477</v>
      </c>
      <c r="Z224">
        <v>1731</v>
      </c>
    </row>
    <row r="225" spans="1:26" x14ac:dyDescent="0.25">
      <c r="A225" t="s">
        <v>478</v>
      </c>
      <c r="B225" t="s">
        <v>556</v>
      </c>
      <c r="D225" t="s">
        <v>557</v>
      </c>
      <c r="E225">
        <v>13.8</v>
      </c>
      <c r="F225">
        <v>34.5</v>
      </c>
      <c r="G225">
        <v>9375</v>
      </c>
      <c r="H225">
        <v>1589</v>
      </c>
      <c r="I225">
        <v>1659</v>
      </c>
      <c r="J225">
        <v>1381</v>
      </c>
      <c r="K225">
        <v>1696</v>
      </c>
      <c r="L225">
        <v>373</v>
      </c>
      <c r="M225">
        <v>859</v>
      </c>
      <c r="N225">
        <v>880</v>
      </c>
      <c r="O225">
        <v>1298</v>
      </c>
      <c r="P225">
        <v>1218</v>
      </c>
      <c r="Q225">
        <v>1038</v>
      </c>
      <c r="R225">
        <v>1072</v>
      </c>
      <c r="S225">
        <v>1323</v>
      </c>
      <c r="T225">
        <v>883</v>
      </c>
      <c r="U225">
        <v>1632</v>
      </c>
      <c r="V225">
        <v>1396</v>
      </c>
      <c r="W225">
        <v>1262</v>
      </c>
      <c r="X225">
        <v>1095</v>
      </c>
      <c r="Y225">
        <v>532</v>
      </c>
      <c r="Z225">
        <v>-25</v>
      </c>
    </row>
    <row r="226" spans="1:26" x14ac:dyDescent="0.25">
      <c r="A226" t="s">
        <v>478</v>
      </c>
      <c r="B226" t="s">
        <v>558</v>
      </c>
      <c r="C226" t="s">
        <v>559</v>
      </c>
      <c r="D226" t="s">
        <v>560</v>
      </c>
      <c r="E226">
        <v>138</v>
      </c>
      <c r="F226">
        <v>34.5</v>
      </c>
      <c r="G226">
        <v>30000</v>
      </c>
      <c r="H226">
        <v>2532</v>
      </c>
      <c r="I226">
        <v>2479</v>
      </c>
      <c r="J226">
        <v>2229</v>
      </c>
      <c r="K226">
        <v>3386</v>
      </c>
      <c r="L226">
        <v>1414</v>
      </c>
      <c r="M226">
        <v>1277</v>
      </c>
      <c r="N226">
        <v>1933</v>
      </c>
      <c r="O226">
        <v>2316</v>
      </c>
      <c r="P226">
        <v>-64</v>
      </c>
      <c r="Q226">
        <v>470</v>
      </c>
      <c r="R226">
        <v>978</v>
      </c>
      <c r="S226">
        <v>29</v>
      </c>
      <c r="T226">
        <v>-1033</v>
      </c>
      <c r="U226">
        <v>-40</v>
      </c>
      <c r="V226">
        <v>-1305</v>
      </c>
      <c r="W226">
        <v>599</v>
      </c>
      <c r="X226">
        <v>-439</v>
      </c>
      <c r="Y226">
        <v>-123</v>
      </c>
      <c r="Z226">
        <v>-2205</v>
      </c>
    </row>
    <row r="227" spans="1:26" x14ac:dyDescent="0.25">
      <c r="A227" t="s">
        <v>478</v>
      </c>
      <c r="B227" t="s">
        <v>561</v>
      </c>
      <c r="D227" t="s">
        <v>562</v>
      </c>
      <c r="E227">
        <v>34.5</v>
      </c>
      <c r="F227">
        <v>13.8</v>
      </c>
      <c r="G227">
        <v>5000</v>
      </c>
      <c r="H227">
        <v>864</v>
      </c>
      <c r="I227">
        <v>1061</v>
      </c>
      <c r="J227">
        <v>918</v>
      </c>
      <c r="K227">
        <v>909</v>
      </c>
      <c r="L227">
        <v>1103</v>
      </c>
      <c r="M227">
        <v>970</v>
      </c>
      <c r="N227">
        <v>983</v>
      </c>
      <c r="O227">
        <v>1058</v>
      </c>
      <c r="P227">
        <v>1274</v>
      </c>
      <c r="Q227">
        <v>1251</v>
      </c>
      <c r="R227">
        <v>1231</v>
      </c>
      <c r="S227">
        <v>1068</v>
      </c>
      <c r="T227">
        <v>859</v>
      </c>
      <c r="U227">
        <v>829</v>
      </c>
      <c r="V227">
        <v>864</v>
      </c>
      <c r="W227">
        <v>831</v>
      </c>
      <c r="X227">
        <v>745</v>
      </c>
      <c r="Y227">
        <v>869</v>
      </c>
      <c r="Z227">
        <v>885</v>
      </c>
    </row>
    <row r="228" spans="1:26" x14ac:dyDescent="0.25">
      <c r="A228" t="s">
        <v>478</v>
      </c>
      <c r="B228" t="s">
        <v>563</v>
      </c>
      <c r="C228" t="s">
        <v>564</v>
      </c>
      <c r="D228" t="s">
        <v>565</v>
      </c>
      <c r="E228">
        <v>138</v>
      </c>
      <c r="F228">
        <v>13.8</v>
      </c>
      <c r="G228">
        <v>30000</v>
      </c>
      <c r="H228">
        <v>4132</v>
      </c>
      <c r="I228">
        <v>-307</v>
      </c>
      <c r="J228">
        <v>4187</v>
      </c>
      <c r="K228">
        <v>4219</v>
      </c>
      <c r="L228">
        <v>1352</v>
      </c>
      <c r="M228">
        <v>3047</v>
      </c>
      <c r="N228">
        <v>3901</v>
      </c>
      <c r="O228">
        <v>-1455</v>
      </c>
      <c r="P228">
        <v>-1183</v>
      </c>
      <c r="Q228">
        <v>-5021</v>
      </c>
      <c r="R228">
        <v>-8904</v>
      </c>
      <c r="S228">
        <v>-8681</v>
      </c>
      <c r="T228">
        <v>-8951</v>
      </c>
      <c r="U228">
        <v>-8734</v>
      </c>
      <c r="V228">
        <v>-3139</v>
      </c>
      <c r="W228">
        <v>-5273</v>
      </c>
      <c r="X228">
        <v>-6957</v>
      </c>
      <c r="Y228">
        <v>-6367</v>
      </c>
      <c r="Z228">
        <v>-7206</v>
      </c>
    </row>
    <row r="229" spans="1:26" x14ac:dyDescent="0.25">
      <c r="A229" t="s">
        <v>478</v>
      </c>
      <c r="B229" t="s">
        <v>566</v>
      </c>
      <c r="C229" t="s">
        <v>567</v>
      </c>
      <c r="D229" t="s">
        <v>568</v>
      </c>
      <c r="E229">
        <v>138</v>
      </c>
      <c r="F229">
        <v>13.8</v>
      </c>
      <c r="G229">
        <v>30000</v>
      </c>
      <c r="H229">
        <v>614</v>
      </c>
      <c r="I229">
        <v>846</v>
      </c>
      <c r="J229">
        <v>935</v>
      </c>
      <c r="K229">
        <v>1382</v>
      </c>
      <c r="L229">
        <v>1233</v>
      </c>
      <c r="M229">
        <v>-56</v>
      </c>
      <c r="N229">
        <v>1085</v>
      </c>
      <c r="O229">
        <v>2517</v>
      </c>
      <c r="P229">
        <v>2010</v>
      </c>
      <c r="Q229">
        <v>1913</v>
      </c>
      <c r="R229">
        <v>995</v>
      </c>
      <c r="S229">
        <v>1010</v>
      </c>
      <c r="T229">
        <v>2648</v>
      </c>
      <c r="U229">
        <v>948</v>
      </c>
      <c r="V229">
        <v>2041</v>
      </c>
      <c r="W229">
        <v>2304</v>
      </c>
      <c r="X229">
        <v>78</v>
      </c>
      <c r="Y229">
        <v>910</v>
      </c>
      <c r="Z229">
        <v>-541</v>
      </c>
    </row>
    <row r="230" spans="1:26" x14ac:dyDescent="0.25">
      <c r="A230" t="s">
        <v>478</v>
      </c>
      <c r="B230" t="s">
        <v>569</v>
      </c>
      <c r="C230" t="s">
        <v>570</v>
      </c>
      <c r="D230" t="s">
        <v>571</v>
      </c>
      <c r="E230">
        <v>138</v>
      </c>
      <c r="F230">
        <v>34.5</v>
      </c>
      <c r="G230">
        <v>15000</v>
      </c>
      <c r="H230">
        <v>949</v>
      </c>
      <c r="I230">
        <v>1465</v>
      </c>
      <c r="J230">
        <v>1028</v>
      </c>
      <c r="K230">
        <v>883</v>
      </c>
      <c r="L230">
        <v>1039</v>
      </c>
      <c r="M230">
        <v>1961</v>
      </c>
      <c r="N230">
        <v>2046</v>
      </c>
      <c r="O230">
        <v>650</v>
      </c>
      <c r="P230">
        <v>639</v>
      </c>
      <c r="Q230">
        <v>944</v>
      </c>
      <c r="R230">
        <v>520</v>
      </c>
      <c r="S230">
        <v>815</v>
      </c>
      <c r="T230">
        <v>641</v>
      </c>
      <c r="U230">
        <v>1495</v>
      </c>
      <c r="V230">
        <v>228</v>
      </c>
      <c r="W230">
        <v>611</v>
      </c>
      <c r="X230">
        <v>327</v>
      </c>
      <c r="Y230">
        <v>586</v>
      </c>
      <c r="Z230">
        <v>-117</v>
      </c>
    </row>
    <row r="231" spans="1:26" x14ac:dyDescent="0.25">
      <c r="A231" t="s">
        <v>478</v>
      </c>
      <c r="B231" t="s">
        <v>572</v>
      </c>
      <c r="D231" t="s">
        <v>573</v>
      </c>
      <c r="E231">
        <v>34.5</v>
      </c>
      <c r="F231">
        <v>13.8</v>
      </c>
      <c r="G231">
        <v>3000</v>
      </c>
    </row>
    <row r="232" spans="1:26" x14ac:dyDescent="0.25">
      <c r="A232" t="s">
        <v>574</v>
      </c>
      <c r="B232" t="s">
        <v>575</v>
      </c>
      <c r="D232" t="s">
        <v>2315</v>
      </c>
      <c r="E232">
        <v>13.8</v>
      </c>
      <c r="F232">
        <v>13.8</v>
      </c>
      <c r="G232">
        <v>11473.10454933624</v>
      </c>
      <c r="H232">
        <v>1885</v>
      </c>
      <c r="I232">
        <v>374</v>
      </c>
      <c r="J232">
        <v>1957</v>
      </c>
      <c r="K232">
        <v>1381</v>
      </c>
      <c r="L232">
        <v>1711</v>
      </c>
      <c r="M232">
        <v>1579</v>
      </c>
      <c r="N232">
        <v>1555</v>
      </c>
      <c r="O232">
        <v>1853</v>
      </c>
      <c r="P232">
        <v>1956</v>
      </c>
      <c r="Q232">
        <v>1765</v>
      </c>
      <c r="R232">
        <v>2006</v>
      </c>
      <c r="S232">
        <v>2165</v>
      </c>
      <c r="T232">
        <v>2309</v>
      </c>
      <c r="U232">
        <v>2062</v>
      </c>
      <c r="V232">
        <v>2512</v>
      </c>
      <c r="W232">
        <v>2452</v>
      </c>
      <c r="X232">
        <v>2379</v>
      </c>
      <c r="Y232">
        <v>2381</v>
      </c>
      <c r="Z232">
        <v>1634</v>
      </c>
    </row>
    <row r="233" spans="1:26" x14ac:dyDescent="0.25">
      <c r="A233" t="s">
        <v>574</v>
      </c>
      <c r="B233" t="s">
        <v>578</v>
      </c>
      <c r="D233" t="s">
        <v>2316</v>
      </c>
      <c r="E233">
        <v>13.8</v>
      </c>
      <c r="F233">
        <v>13.8</v>
      </c>
      <c r="G233">
        <v>10038.966480669211</v>
      </c>
      <c r="H233">
        <v>1631</v>
      </c>
      <c r="I233">
        <v>1947</v>
      </c>
      <c r="J233">
        <v>376</v>
      </c>
      <c r="K233">
        <v>1055</v>
      </c>
      <c r="L233">
        <v>1249</v>
      </c>
      <c r="M233">
        <v>1172</v>
      </c>
      <c r="N233">
        <v>1029</v>
      </c>
      <c r="O233">
        <v>1069</v>
      </c>
      <c r="P233">
        <v>1375</v>
      </c>
      <c r="Q233">
        <v>1385</v>
      </c>
      <c r="R233">
        <v>1461</v>
      </c>
      <c r="S233">
        <v>1598</v>
      </c>
      <c r="T233">
        <v>1553</v>
      </c>
      <c r="U233">
        <v>1380</v>
      </c>
      <c r="V233">
        <v>1657</v>
      </c>
      <c r="W233">
        <v>1815</v>
      </c>
      <c r="X233">
        <v>1550</v>
      </c>
      <c r="Y233">
        <v>1643</v>
      </c>
      <c r="Z233">
        <v>1581</v>
      </c>
    </row>
    <row r="234" spans="1:26" x14ac:dyDescent="0.25">
      <c r="A234" t="s">
        <v>574</v>
      </c>
      <c r="B234" t="s">
        <v>580</v>
      </c>
      <c r="D234" t="s">
        <v>2317</v>
      </c>
      <c r="E234">
        <v>34.5</v>
      </c>
      <c r="F234">
        <v>34.5</v>
      </c>
      <c r="G234">
        <v>11951.15057222525</v>
      </c>
      <c r="H234">
        <v>-1929</v>
      </c>
      <c r="I234">
        <v>-322</v>
      </c>
      <c r="J234">
        <v>-376</v>
      </c>
      <c r="K234">
        <v>-700</v>
      </c>
      <c r="L234">
        <v>-1488</v>
      </c>
      <c r="M234">
        <v>-739</v>
      </c>
      <c r="N234">
        <v>-1192</v>
      </c>
      <c r="O234">
        <v>-204</v>
      </c>
      <c r="P234">
        <v>0</v>
      </c>
      <c r="Q234">
        <v>-1537</v>
      </c>
      <c r="R234">
        <v>56</v>
      </c>
      <c r="S234">
        <v>-1</v>
      </c>
      <c r="T234">
        <v>-205</v>
      </c>
      <c r="U234">
        <v>-1780</v>
      </c>
      <c r="V234">
        <v>-308</v>
      </c>
      <c r="W234">
        <v>-205</v>
      </c>
      <c r="X234">
        <v>-1179</v>
      </c>
      <c r="Y234">
        <v>-1359</v>
      </c>
      <c r="Z234">
        <v>-258</v>
      </c>
    </row>
    <row r="235" spans="1:26" x14ac:dyDescent="0.25">
      <c r="A235" t="s">
        <v>574</v>
      </c>
      <c r="B235" t="s">
        <v>582</v>
      </c>
      <c r="D235" t="s">
        <v>2318</v>
      </c>
      <c r="E235">
        <v>34.5</v>
      </c>
      <c r="F235">
        <v>34.5</v>
      </c>
      <c r="G235">
        <v>9560.9204577802029</v>
      </c>
      <c r="H235">
        <v>-1364</v>
      </c>
      <c r="I235">
        <v>1</v>
      </c>
      <c r="J235">
        <v>-1687</v>
      </c>
      <c r="K235">
        <v>-1716</v>
      </c>
      <c r="L235">
        <v>-1723</v>
      </c>
      <c r="M235">
        <v>-1652</v>
      </c>
      <c r="N235">
        <v>-435</v>
      </c>
      <c r="O235">
        <v>-1400</v>
      </c>
      <c r="P235">
        <v>3</v>
      </c>
      <c r="Q235">
        <v>-117</v>
      </c>
      <c r="R235">
        <v>-759</v>
      </c>
      <c r="S235">
        <v>-898</v>
      </c>
      <c r="T235">
        <v>-1576</v>
      </c>
      <c r="U235">
        <v>-1351</v>
      </c>
      <c r="V235">
        <v>-7</v>
      </c>
      <c r="W235">
        <v>-12</v>
      </c>
      <c r="X235">
        <v>-1413</v>
      </c>
      <c r="Y235">
        <v>-1081</v>
      </c>
      <c r="Z235">
        <v>-1776</v>
      </c>
    </row>
    <row r="236" spans="1:26" x14ac:dyDescent="0.25">
      <c r="A236" t="s">
        <v>584</v>
      </c>
      <c r="B236" t="s">
        <v>585</v>
      </c>
      <c r="D236" t="s">
        <v>2319</v>
      </c>
      <c r="E236">
        <v>13.8</v>
      </c>
      <c r="F236">
        <v>13.8</v>
      </c>
      <c r="G236">
        <v>2151.207103000545</v>
      </c>
      <c r="H236">
        <v>-352</v>
      </c>
      <c r="I236">
        <v>-86</v>
      </c>
      <c r="J236">
        <v>-349</v>
      </c>
      <c r="K236">
        <v>-345</v>
      </c>
      <c r="L236">
        <v>-334</v>
      </c>
      <c r="M236">
        <v>-348</v>
      </c>
      <c r="N236">
        <v>-349</v>
      </c>
      <c r="O236">
        <v>-82</v>
      </c>
      <c r="P236">
        <v>-274</v>
      </c>
      <c r="Q236">
        <v>-320</v>
      </c>
      <c r="R236">
        <v>0</v>
      </c>
      <c r="S236">
        <v>0</v>
      </c>
      <c r="T236">
        <v>-371</v>
      </c>
      <c r="U236">
        <v>-57</v>
      </c>
      <c r="V236">
        <v>-13</v>
      </c>
      <c r="W236">
        <v>-384</v>
      </c>
      <c r="X236">
        <v>-345</v>
      </c>
      <c r="Y236">
        <v>-351</v>
      </c>
      <c r="Z236">
        <v>-352</v>
      </c>
    </row>
    <row r="237" spans="1:26" x14ac:dyDescent="0.25">
      <c r="A237" t="s">
        <v>584</v>
      </c>
      <c r="B237" t="s">
        <v>587</v>
      </c>
      <c r="D237" t="s">
        <v>2320</v>
      </c>
      <c r="E237">
        <v>13.8</v>
      </c>
      <c r="F237">
        <v>13.8</v>
      </c>
      <c r="G237">
        <v>4015.586592267684</v>
      </c>
      <c r="H237">
        <v>335</v>
      </c>
      <c r="I237">
        <v>77</v>
      </c>
      <c r="J237">
        <v>309</v>
      </c>
      <c r="K237">
        <v>330</v>
      </c>
      <c r="L237">
        <v>392</v>
      </c>
      <c r="M237">
        <v>110</v>
      </c>
      <c r="N237">
        <v>410</v>
      </c>
      <c r="O237">
        <v>85</v>
      </c>
      <c r="P237">
        <v>410</v>
      </c>
      <c r="Q237">
        <v>438</v>
      </c>
      <c r="R237">
        <v>442</v>
      </c>
      <c r="S237">
        <v>532</v>
      </c>
      <c r="T237">
        <v>438</v>
      </c>
      <c r="U237">
        <v>484</v>
      </c>
      <c r="V237">
        <v>92</v>
      </c>
      <c r="W237">
        <v>403</v>
      </c>
      <c r="X237">
        <v>429</v>
      </c>
      <c r="Y237">
        <v>444</v>
      </c>
      <c r="Z237">
        <v>417</v>
      </c>
    </row>
    <row r="238" spans="1:26" x14ac:dyDescent="0.25">
      <c r="A238" t="s">
        <v>584</v>
      </c>
      <c r="B238" t="s">
        <v>589</v>
      </c>
      <c r="D238" t="s">
        <v>2321</v>
      </c>
      <c r="E238">
        <v>34.5</v>
      </c>
      <c r="F238">
        <v>34.5</v>
      </c>
      <c r="G238">
        <v>9600</v>
      </c>
      <c r="H238">
        <v>-2227</v>
      </c>
      <c r="I238">
        <v>-551</v>
      </c>
      <c r="J238">
        <v>-25</v>
      </c>
      <c r="K238">
        <v>-396</v>
      </c>
      <c r="L238">
        <v>-2129</v>
      </c>
      <c r="M238">
        <v>-2005</v>
      </c>
      <c r="N238">
        <v>-2036</v>
      </c>
      <c r="O238">
        <v>-485</v>
      </c>
      <c r="P238">
        <v>-1885</v>
      </c>
      <c r="Q238">
        <v>-1794</v>
      </c>
      <c r="R238">
        <v>-1974</v>
      </c>
      <c r="S238">
        <v>-904</v>
      </c>
      <c r="T238">
        <v>-1155</v>
      </c>
      <c r="U238">
        <v>-2036</v>
      </c>
      <c r="V238">
        <v>-134</v>
      </c>
      <c r="W238">
        <v>-884</v>
      </c>
      <c r="X238">
        <v>-1991</v>
      </c>
      <c r="Y238">
        <v>-2000</v>
      </c>
      <c r="Z238">
        <v>-2824</v>
      </c>
    </row>
    <row r="239" spans="1:26" x14ac:dyDescent="0.25">
      <c r="A239" t="s">
        <v>584</v>
      </c>
      <c r="B239" t="s">
        <v>591</v>
      </c>
      <c r="D239" t="s">
        <v>2322</v>
      </c>
      <c r="E239">
        <v>34.5</v>
      </c>
      <c r="F239">
        <v>34.5</v>
      </c>
      <c r="G239">
        <v>5975.5752861126266</v>
      </c>
      <c r="H239">
        <v>-50</v>
      </c>
      <c r="I239">
        <v>-50</v>
      </c>
      <c r="J239">
        <v>-189</v>
      </c>
      <c r="K239">
        <v>-186</v>
      </c>
      <c r="L239">
        <v>-187</v>
      </c>
      <c r="M239">
        <v>-186</v>
      </c>
      <c r="N239">
        <v>-37</v>
      </c>
      <c r="O239">
        <v>-47</v>
      </c>
      <c r="P239">
        <v>-189</v>
      </c>
      <c r="Q239">
        <v>-188</v>
      </c>
      <c r="R239">
        <v>-165</v>
      </c>
      <c r="S239">
        <v>-182</v>
      </c>
      <c r="T239">
        <v>-187</v>
      </c>
      <c r="U239">
        <v>-26</v>
      </c>
      <c r="V239">
        <v>-11</v>
      </c>
      <c r="W239">
        <v>-191</v>
      </c>
      <c r="X239">
        <v>-201</v>
      </c>
      <c r="Y239">
        <v>-199</v>
      </c>
      <c r="Z239">
        <v>-151</v>
      </c>
    </row>
    <row r="240" spans="1:26" x14ac:dyDescent="0.25">
      <c r="A240" t="s">
        <v>584</v>
      </c>
      <c r="B240" t="s">
        <v>593</v>
      </c>
      <c r="D240" t="s">
        <v>2323</v>
      </c>
      <c r="E240">
        <v>34.5</v>
      </c>
      <c r="F240">
        <v>34.5</v>
      </c>
      <c r="G240">
        <v>5999.9999999999991</v>
      </c>
      <c r="H240">
        <v>-1524</v>
      </c>
      <c r="I240">
        <v>-512</v>
      </c>
      <c r="J240">
        <v>-401</v>
      </c>
      <c r="K240">
        <v>-95</v>
      </c>
      <c r="L240">
        <v>-1414</v>
      </c>
      <c r="M240">
        <v>-1295</v>
      </c>
      <c r="N240">
        <v>-92</v>
      </c>
      <c r="O240">
        <v>-413</v>
      </c>
      <c r="P240">
        <v>-151</v>
      </c>
      <c r="Q240">
        <v>-6</v>
      </c>
      <c r="R240">
        <v>3</v>
      </c>
      <c r="S240">
        <v>-107</v>
      </c>
      <c r="T240">
        <v>-1425</v>
      </c>
      <c r="U240">
        <v>-1280</v>
      </c>
      <c r="V240">
        <v>-1278</v>
      </c>
      <c r="W240">
        <v>-1260</v>
      </c>
      <c r="X240">
        <v>-1403</v>
      </c>
      <c r="Y240">
        <v>-1203</v>
      </c>
      <c r="Z240">
        <v>-468</v>
      </c>
    </row>
    <row r="241" spans="1:26" x14ac:dyDescent="0.25">
      <c r="A241" t="s">
        <v>584</v>
      </c>
      <c r="B241" t="s">
        <v>595</v>
      </c>
      <c r="D241" t="s">
        <v>2324</v>
      </c>
      <c r="E241">
        <v>34.5</v>
      </c>
      <c r="F241">
        <v>34.5</v>
      </c>
      <c r="G241">
        <v>6453.6213090016363</v>
      </c>
      <c r="H241">
        <v>-13</v>
      </c>
      <c r="I241">
        <v>-221</v>
      </c>
      <c r="J241">
        <v>-834</v>
      </c>
      <c r="K241">
        <v>-12</v>
      </c>
      <c r="L241">
        <v>-616</v>
      </c>
      <c r="M241">
        <v>-26</v>
      </c>
      <c r="N241">
        <v>-681</v>
      </c>
      <c r="O241">
        <v>-178</v>
      </c>
      <c r="P241">
        <v>-47</v>
      </c>
      <c r="Q241">
        <v>-658</v>
      </c>
      <c r="R241">
        <v>-1012</v>
      </c>
      <c r="S241">
        <v>-665</v>
      </c>
      <c r="T241">
        <v>-541</v>
      </c>
      <c r="U241">
        <v>-576</v>
      </c>
      <c r="V241">
        <v>-33</v>
      </c>
      <c r="W241">
        <v>-470</v>
      </c>
      <c r="X241">
        <v>-449</v>
      </c>
      <c r="Y241">
        <v>-411</v>
      </c>
      <c r="Z241">
        <v>-376</v>
      </c>
    </row>
    <row r="242" spans="1:26" x14ac:dyDescent="0.25">
      <c r="A242" t="s">
        <v>597</v>
      </c>
      <c r="B242" t="s">
        <v>598</v>
      </c>
      <c r="D242" t="s">
        <v>2325</v>
      </c>
      <c r="E242">
        <v>13.8</v>
      </c>
      <c r="F242">
        <v>13.8</v>
      </c>
      <c r="G242">
        <v>14300</v>
      </c>
      <c r="H242">
        <v>638</v>
      </c>
      <c r="I242">
        <v>244</v>
      </c>
      <c r="J242">
        <v>1211</v>
      </c>
      <c r="K242">
        <v>246</v>
      </c>
      <c r="L242">
        <v>60</v>
      </c>
      <c r="M242">
        <v>1609</v>
      </c>
      <c r="N242">
        <v>913</v>
      </c>
      <c r="O242">
        <v>231</v>
      </c>
      <c r="P242">
        <v>485</v>
      </c>
      <c r="Q242">
        <v>-123</v>
      </c>
      <c r="R242">
        <v>53</v>
      </c>
      <c r="S242">
        <v>27</v>
      </c>
      <c r="T242">
        <v>353</v>
      </c>
      <c r="U242">
        <v>1051</v>
      </c>
      <c r="V242">
        <v>1139</v>
      </c>
      <c r="W242">
        <v>28</v>
      </c>
      <c r="X242">
        <v>11</v>
      </c>
      <c r="Y242">
        <v>19</v>
      </c>
      <c r="Z242">
        <v>-41</v>
      </c>
    </row>
    <row r="243" spans="1:26" x14ac:dyDescent="0.25">
      <c r="A243" t="s">
        <v>597</v>
      </c>
      <c r="B243" t="s">
        <v>600</v>
      </c>
      <c r="D243" t="s">
        <v>2326</v>
      </c>
      <c r="E243">
        <v>13.8</v>
      </c>
      <c r="F243">
        <v>13.8</v>
      </c>
      <c r="G243">
        <v>10000</v>
      </c>
      <c r="H243">
        <v>479</v>
      </c>
      <c r="I243">
        <v>729</v>
      </c>
      <c r="J243">
        <v>2</v>
      </c>
      <c r="K243">
        <v>571</v>
      </c>
      <c r="L243">
        <v>490</v>
      </c>
      <c r="M243">
        <v>575</v>
      </c>
      <c r="N243">
        <v>299</v>
      </c>
      <c r="O243">
        <v>726</v>
      </c>
      <c r="P243">
        <v>771</v>
      </c>
      <c r="Q243">
        <v>-11</v>
      </c>
      <c r="R243">
        <v>-9</v>
      </c>
      <c r="S243">
        <v>677</v>
      </c>
      <c r="T243">
        <v>820</v>
      </c>
      <c r="U243">
        <v>712</v>
      </c>
      <c r="V243">
        <v>858</v>
      </c>
      <c r="W243">
        <v>82</v>
      </c>
      <c r="X243">
        <v>74</v>
      </c>
      <c r="Y243">
        <v>66</v>
      </c>
      <c r="Z243">
        <v>18</v>
      </c>
    </row>
    <row r="244" spans="1:26" x14ac:dyDescent="0.25">
      <c r="A244" t="s">
        <v>597</v>
      </c>
      <c r="B244" t="s">
        <v>602</v>
      </c>
      <c r="D244" t="s">
        <v>2327</v>
      </c>
      <c r="E244">
        <v>13.8</v>
      </c>
      <c r="F244">
        <v>13.8</v>
      </c>
      <c r="G244">
        <v>8604.8284120021817</v>
      </c>
      <c r="H244">
        <v>354</v>
      </c>
      <c r="I244">
        <v>101</v>
      </c>
      <c r="J244">
        <v>396</v>
      </c>
      <c r="K244">
        <v>409</v>
      </c>
      <c r="L244">
        <v>1</v>
      </c>
      <c r="M244">
        <v>690</v>
      </c>
      <c r="N244">
        <v>356</v>
      </c>
      <c r="O244">
        <v>462</v>
      </c>
      <c r="P244">
        <v>512</v>
      </c>
      <c r="Q244">
        <v>36</v>
      </c>
      <c r="R244">
        <v>51</v>
      </c>
      <c r="S244">
        <v>46</v>
      </c>
      <c r="T244">
        <v>495</v>
      </c>
      <c r="U244">
        <v>477</v>
      </c>
      <c r="V244">
        <v>540</v>
      </c>
      <c r="W244">
        <v>1</v>
      </c>
      <c r="X244">
        <v>-1</v>
      </c>
      <c r="Y244">
        <v>-6</v>
      </c>
      <c r="Z244">
        <v>-19</v>
      </c>
    </row>
    <row r="245" spans="1:26" x14ac:dyDescent="0.25">
      <c r="A245" t="s">
        <v>597</v>
      </c>
      <c r="B245" t="s">
        <v>604</v>
      </c>
      <c r="D245" t="s">
        <v>2328</v>
      </c>
      <c r="E245">
        <v>13.8</v>
      </c>
      <c r="F245">
        <v>13.8</v>
      </c>
      <c r="G245">
        <v>9000.0000000000018</v>
      </c>
      <c r="H245">
        <v>207</v>
      </c>
      <c r="I245">
        <v>269</v>
      </c>
      <c r="J245">
        <v>270</v>
      </c>
      <c r="K245">
        <v>164</v>
      </c>
      <c r="L245">
        <v>158</v>
      </c>
      <c r="M245">
        <v>136</v>
      </c>
      <c r="N245">
        <v>184</v>
      </c>
      <c r="O245">
        <v>213</v>
      </c>
      <c r="P245">
        <v>345</v>
      </c>
      <c r="Q245">
        <v>-9</v>
      </c>
      <c r="R245">
        <v>-22</v>
      </c>
      <c r="S245">
        <v>329</v>
      </c>
      <c r="T245">
        <v>288</v>
      </c>
      <c r="U245">
        <v>256</v>
      </c>
      <c r="V245">
        <v>321</v>
      </c>
      <c r="W245">
        <v>291</v>
      </c>
      <c r="X245">
        <v>137</v>
      </c>
      <c r="Y245">
        <v>143</v>
      </c>
      <c r="Z245">
        <v>-76</v>
      </c>
    </row>
    <row r="246" spans="1:26" x14ac:dyDescent="0.25">
      <c r="A246" t="s">
        <v>597</v>
      </c>
      <c r="B246" t="s">
        <v>606</v>
      </c>
      <c r="D246" t="s">
        <v>2329</v>
      </c>
      <c r="E246">
        <v>13.8</v>
      </c>
      <c r="F246">
        <v>13.8</v>
      </c>
      <c r="G246">
        <v>12000</v>
      </c>
      <c r="H246">
        <v>-87</v>
      </c>
      <c r="I246">
        <v>-971</v>
      </c>
      <c r="J246">
        <v>-608</v>
      </c>
      <c r="K246">
        <v>-726</v>
      </c>
      <c r="L246">
        <v>-505</v>
      </c>
      <c r="M246">
        <v>-576</v>
      </c>
      <c r="N246">
        <v>-427</v>
      </c>
      <c r="O246">
        <v>132</v>
      </c>
      <c r="P246">
        <v>262</v>
      </c>
      <c r="Q246">
        <v>-35</v>
      </c>
      <c r="R246">
        <v>-190</v>
      </c>
      <c r="S246">
        <v>25</v>
      </c>
      <c r="T246">
        <v>-138</v>
      </c>
      <c r="U246">
        <v>-365</v>
      </c>
      <c r="V246">
        <v>-4</v>
      </c>
      <c r="W246">
        <v>135</v>
      </c>
      <c r="X246">
        <v>257</v>
      </c>
      <c r="Y246">
        <v>-786</v>
      </c>
      <c r="Z246">
        <v>105</v>
      </c>
    </row>
    <row r="247" spans="1:26" x14ac:dyDescent="0.25">
      <c r="A247" t="s">
        <v>597</v>
      </c>
      <c r="B247" t="s">
        <v>608</v>
      </c>
      <c r="D247" t="s">
        <v>2330</v>
      </c>
      <c r="E247">
        <v>13.8</v>
      </c>
      <c r="F247">
        <v>13.8</v>
      </c>
      <c r="G247">
        <v>10038.966480669211</v>
      </c>
      <c r="H247">
        <v>331</v>
      </c>
      <c r="I247">
        <v>-223</v>
      </c>
      <c r="J247">
        <v>480</v>
      </c>
      <c r="K247">
        <v>513</v>
      </c>
      <c r="L247">
        <v>37</v>
      </c>
      <c r="M247">
        <v>558</v>
      </c>
      <c r="N247">
        <v>683</v>
      </c>
      <c r="O247">
        <v>701</v>
      </c>
      <c r="P247">
        <v>0</v>
      </c>
      <c r="Q247">
        <v>-8</v>
      </c>
      <c r="R247">
        <v>-3</v>
      </c>
      <c r="S247">
        <v>-31</v>
      </c>
      <c r="T247">
        <v>1187</v>
      </c>
      <c r="U247">
        <v>1221</v>
      </c>
      <c r="V247">
        <v>1031</v>
      </c>
      <c r="W247">
        <v>-64</v>
      </c>
      <c r="X247">
        <v>-69</v>
      </c>
      <c r="Y247">
        <v>-24</v>
      </c>
      <c r="Z247">
        <v>-42</v>
      </c>
    </row>
    <row r="248" spans="1:26" x14ac:dyDescent="0.25">
      <c r="A248" t="s">
        <v>597</v>
      </c>
      <c r="B248" t="s">
        <v>610</v>
      </c>
      <c r="D248" t="s">
        <v>2331</v>
      </c>
      <c r="E248">
        <v>13.8</v>
      </c>
      <c r="F248">
        <v>13.8</v>
      </c>
      <c r="G248">
        <v>10038.966480669211</v>
      </c>
      <c r="H248">
        <v>517</v>
      </c>
      <c r="I248">
        <v>609</v>
      </c>
      <c r="J248">
        <v>661</v>
      </c>
      <c r="K248">
        <v>601</v>
      </c>
      <c r="L248">
        <v>487</v>
      </c>
      <c r="M248">
        <v>464</v>
      </c>
      <c r="N248">
        <v>502</v>
      </c>
      <c r="O248">
        <v>517</v>
      </c>
      <c r="P248">
        <v>802</v>
      </c>
      <c r="Q248">
        <v>695</v>
      </c>
      <c r="R248">
        <v>889</v>
      </c>
      <c r="S248">
        <v>843</v>
      </c>
      <c r="T248">
        <v>781</v>
      </c>
      <c r="U248">
        <v>632</v>
      </c>
      <c r="V248">
        <v>649</v>
      </c>
      <c r="W248">
        <v>718</v>
      </c>
      <c r="X248">
        <v>646</v>
      </c>
      <c r="Y248">
        <v>557</v>
      </c>
      <c r="Z248">
        <v>535</v>
      </c>
    </row>
    <row r="249" spans="1:26" x14ac:dyDescent="0.25">
      <c r="A249" t="s">
        <v>597</v>
      </c>
      <c r="B249" t="s">
        <v>612</v>
      </c>
      <c r="D249" t="s">
        <v>2332</v>
      </c>
      <c r="E249">
        <v>13.8</v>
      </c>
      <c r="F249">
        <v>13.8</v>
      </c>
      <c r="G249">
        <v>10000</v>
      </c>
      <c r="H249">
        <v>1039</v>
      </c>
      <c r="I249">
        <v>1167</v>
      </c>
      <c r="J249">
        <v>1193</v>
      </c>
      <c r="K249">
        <v>42</v>
      </c>
      <c r="L249">
        <v>571</v>
      </c>
      <c r="M249">
        <v>661</v>
      </c>
      <c r="N249">
        <v>678</v>
      </c>
      <c r="O249">
        <v>715</v>
      </c>
      <c r="P249">
        <v>994</v>
      </c>
      <c r="Q249">
        <v>941</v>
      </c>
      <c r="R249">
        <v>828</v>
      </c>
      <c r="S249">
        <v>987</v>
      </c>
      <c r="T249">
        <v>894</v>
      </c>
      <c r="U249">
        <v>809</v>
      </c>
      <c r="V249">
        <v>872</v>
      </c>
      <c r="W249">
        <v>899</v>
      </c>
      <c r="X249">
        <v>774</v>
      </c>
      <c r="Y249">
        <v>722</v>
      </c>
      <c r="Z249">
        <v>688</v>
      </c>
    </row>
    <row r="250" spans="1:26" x14ac:dyDescent="0.25">
      <c r="A250" t="s">
        <v>597</v>
      </c>
      <c r="B250" t="s">
        <v>614</v>
      </c>
      <c r="D250" t="s">
        <v>2333</v>
      </c>
      <c r="E250">
        <v>34.5</v>
      </c>
      <c r="F250">
        <v>34.5</v>
      </c>
      <c r="G250">
        <v>5975.5752861126266</v>
      </c>
      <c r="H250">
        <v>-869</v>
      </c>
      <c r="I250">
        <v>0</v>
      </c>
      <c r="J250">
        <v>-726</v>
      </c>
      <c r="K250">
        <v>-42</v>
      </c>
      <c r="L250">
        <v>-876</v>
      </c>
      <c r="M250">
        <v>-1526</v>
      </c>
      <c r="N250">
        <v>-1584</v>
      </c>
      <c r="O250">
        <v>-388</v>
      </c>
      <c r="P250">
        <v>-114</v>
      </c>
      <c r="Q250">
        <v>-903</v>
      </c>
      <c r="R250">
        <v>-23</v>
      </c>
      <c r="S250">
        <v>-1560</v>
      </c>
      <c r="T250">
        <v>-204</v>
      </c>
      <c r="U250">
        <v>-2</v>
      </c>
      <c r="V250">
        <v>1860</v>
      </c>
      <c r="W250">
        <v>1954</v>
      </c>
      <c r="X250">
        <v>1297</v>
      </c>
      <c r="Y250">
        <v>870</v>
      </c>
      <c r="Z250">
        <v>1850</v>
      </c>
    </row>
    <row r="251" spans="1:26" x14ac:dyDescent="0.25">
      <c r="A251" t="s">
        <v>597</v>
      </c>
      <c r="B251" t="s">
        <v>616</v>
      </c>
      <c r="D251" t="s">
        <v>2334</v>
      </c>
      <c r="E251">
        <v>34.5</v>
      </c>
      <c r="F251">
        <v>34.5</v>
      </c>
      <c r="G251">
        <v>5999.9999999999991</v>
      </c>
      <c r="H251">
        <v>-628</v>
      </c>
      <c r="I251">
        <v>-439</v>
      </c>
      <c r="J251">
        <v>-807</v>
      </c>
      <c r="K251">
        <v>-1484</v>
      </c>
      <c r="L251">
        <v>-1633</v>
      </c>
      <c r="M251">
        <v>-1644</v>
      </c>
      <c r="N251">
        <v>-1637</v>
      </c>
      <c r="O251">
        <v>-438</v>
      </c>
      <c r="P251">
        <v>-1434</v>
      </c>
      <c r="Q251">
        <v>-42</v>
      </c>
      <c r="R251">
        <v>-201</v>
      </c>
      <c r="S251">
        <v>-1368</v>
      </c>
      <c r="T251">
        <v>0</v>
      </c>
      <c r="U251">
        <v>952</v>
      </c>
      <c r="V251">
        <v>2187</v>
      </c>
      <c r="W251">
        <v>1546</v>
      </c>
      <c r="X251">
        <v>2271</v>
      </c>
      <c r="Y251">
        <v>1038</v>
      </c>
      <c r="Z251">
        <v>724</v>
      </c>
    </row>
    <row r="252" spans="1:26" x14ac:dyDescent="0.25">
      <c r="A252" t="s">
        <v>597</v>
      </c>
      <c r="B252" t="s">
        <v>618</v>
      </c>
      <c r="D252" t="s">
        <v>2335</v>
      </c>
      <c r="E252">
        <v>34.5</v>
      </c>
      <c r="F252">
        <v>34.5</v>
      </c>
      <c r="G252">
        <v>4780.4602288901006</v>
      </c>
      <c r="H252">
        <v>-483</v>
      </c>
      <c r="I252">
        <v>-92</v>
      </c>
      <c r="J252">
        <v>-436</v>
      </c>
      <c r="K252">
        <v>-386</v>
      </c>
      <c r="L252">
        <v>-418</v>
      </c>
      <c r="M252">
        <v>-451</v>
      </c>
      <c r="N252">
        <v>-393</v>
      </c>
      <c r="O252">
        <v>-389</v>
      </c>
      <c r="P252">
        <v>-302</v>
      </c>
      <c r="Q252">
        <v>-71</v>
      </c>
      <c r="R252">
        <v>-12</v>
      </c>
      <c r="S252">
        <v>-342</v>
      </c>
      <c r="T252">
        <v>-165</v>
      </c>
      <c r="U252">
        <v>-377</v>
      </c>
      <c r="V252">
        <v>-350</v>
      </c>
      <c r="W252">
        <v>-52</v>
      </c>
      <c r="X252">
        <v>-304</v>
      </c>
      <c r="Y252">
        <v>0</v>
      </c>
      <c r="Z252">
        <v>-365</v>
      </c>
    </row>
    <row r="253" spans="1:26" x14ac:dyDescent="0.25">
      <c r="A253" t="s">
        <v>620</v>
      </c>
      <c r="B253" t="s">
        <v>621</v>
      </c>
      <c r="D253" t="s">
        <v>2336</v>
      </c>
      <c r="E253">
        <v>13.8</v>
      </c>
      <c r="F253">
        <v>13.8</v>
      </c>
      <c r="G253">
        <v>2000</v>
      </c>
      <c r="H253">
        <v>236</v>
      </c>
      <c r="I253">
        <v>47</v>
      </c>
      <c r="J253">
        <v>50</v>
      </c>
      <c r="K253">
        <v>37</v>
      </c>
      <c r="L253">
        <v>262</v>
      </c>
      <c r="M253">
        <v>241</v>
      </c>
      <c r="N253">
        <v>54</v>
      </c>
      <c r="O253">
        <v>48</v>
      </c>
      <c r="P253">
        <v>36</v>
      </c>
      <c r="Q253">
        <v>299</v>
      </c>
      <c r="R253">
        <v>64</v>
      </c>
      <c r="S253">
        <v>76</v>
      </c>
      <c r="T253">
        <v>275</v>
      </c>
      <c r="U253">
        <v>289</v>
      </c>
      <c r="V253">
        <v>289</v>
      </c>
      <c r="W253">
        <v>44</v>
      </c>
      <c r="X253">
        <v>311</v>
      </c>
      <c r="Y253">
        <v>276</v>
      </c>
      <c r="Z253">
        <v>250</v>
      </c>
    </row>
    <row r="254" spans="1:26" x14ac:dyDescent="0.25">
      <c r="A254" t="s">
        <v>620</v>
      </c>
      <c r="B254" t="s">
        <v>623</v>
      </c>
      <c r="D254" t="s">
        <v>2337</v>
      </c>
      <c r="E254">
        <v>34.5</v>
      </c>
      <c r="F254">
        <v>34.5</v>
      </c>
      <c r="G254">
        <v>4000</v>
      </c>
      <c r="H254">
        <v>-483</v>
      </c>
      <c r="I254">
        <v>1</v>
      </c>
      <c r="J254">
        <v>72</v>
      </c>
      <c r="K254">
        <v>-61</v>
      </c>
      <c r="L254">
        <v>-483</v>
      </c>
      <c r="M254">
        <v>-537</v>
      </c>
      <c r="N254">
        <v>4</v>
      </c>
      <c r="O254">
        <v>-793</v>
      </c>
      <c r="P254">
        <v>-290</v>
      </c>
      <c r="Q254">
        <v>-315</v>
      </c>
      <c r="R254">
        <v>75</v>
      </c>
      <c r="S254">
        <v>-4</v>
      </c>
      <c r="T254">
        <v>-722</v>
      </c>
      <c r="U254">
        <v>-1</v>
      </c>
      <c r="V254">
        <v>-9</v>
      </c>
      <c r="W254">
        <v>-607</v>
      </c>
      <c r="X254">
        <v>1</v>
      </c>
      <c r="Y254">
        <v>-628</v>
      </c>
      <c r="Z254">
        <v>-566</v>
      </c>
    </row>
    <row r="255" spans="1:26" x14ac:dyDescent="0.25">
      <c r="A255" t="s">
        <v>625</v>
      </c>
      <c r="B255" t="s">
        <v>626</v>
      </c>
      <c r="D255" t="s">
        <v>2338</v>
      </c>
      <c r="E255">
        <v>13.8</v>
      </c>
      <c r="F255">
        <v>13.8</v>
      </c>
      <c r="G255">
        <v>2390</v>
      </c>
      <c r="H255">
        <v>233</v>
      </c>
      <c r="I255">
        <v>75</v>
      </c>
      <c r="J255">
        <v>177</v>
      </c>
      <c r="K255">
        <v>244</v>
      </c>
      <c r="L255">
        <v>312</v>
      </c>
      <c r="M255">
        <v>0</v>
      </c>
      <c r="N255">
        <v>227</v>
      </c>
      <c r="O255">
        <v>69</v>
      </c>
      <c r="P255">
        <v>460</v>
      </c>
      <c r="Q255">
        <v>760</v>
      </c>
      <c r="R255">
        <v>637</v>
      </c>
      <c r="S255">
        <v>270</v>
      </c>
      <c r="T255">
        <v>871</v>
      </c>
      <c r="U255">
        <v>848</v>
      </c>
      <c r="V255">
        <v>887</v>
      </c>
      <c r="W255">
        <v>904</v>
      </c>
      <c r="X255">
        <v>873</v>
      </c>
      <c r="Y255">
        <v>921</v>
      </c>
      <c r="Z255">
        <v>921</v>
      </c>
    </row>
    <row r="256" spans="1:26" x14ac:dyDescent="0.25">
      <c r="A256" t="s">
        <v>628</v>
      </c>
      <c r="B256" t="s">
        <v>629</v>
      </c>
      <c r="D256" t="s">
        <v>2339</v>
      </c>
      <c r="E256">
        <v>13.8</v>
      </c>
      <c r="F256">
        <v>13.8</v>
      </c>
      <c r="G256">
        <v>2000</v>
      </c>
      <c r="H256">
        <v>81</v>
      </c>
      <c r="I256">
        <v>11</v>
      </c>
      <c r="J256">
        <v>160</v>
      </c>
      <c r="K256">
        <v>69</v>
      </c>
      <c r="L256">
        <v>195</v>
      </c>
      <c r="M256">
        <v>213</v>
      </c>
      <c r="N256">
        <v>90</v>
      </c>
      <c r="O256">
        <v>32</v>
      </c>
      <c r="P256">
        <v>151</v>
      </c>
      <c r="Q256">
        <v>123</v>
      </c>
      <c r="R256">
        <v>128</v>
      </c>
      <c r="S256">
        <v>176</v>
      </c>
      <c r="T256">
        <v>170</v>
      </c>
      <c r="U256">
        <v>161</v>
      </c>
      <c r="V256">
        <v>25</v>
      </c>
      <c r="W256">
        <v>0</v>
      </c>
      <c r="X256">
        <v>229</v>
      </c>
      <c r="Y256">
        <v>212</v>
      </c>
      <c r="Z256">
        <v>59</v>
      </c>
    </row>
    <row r="257" spans="1:26" x14ac:dyDescent="0.25">
      <c r="A257" t="s">
        <v>628</v>
      </c>
      <c r="B257" t="s">
        <v>631</v>
      </c>
      <c r="D257" t="s">
        <v>2340</v>
      </c>
      <c r="E257">
        <v>34.5</v>
      </c>
      <c r="F257">
        <v>34.5</v>
      </c>
      <c r="G257">
        <v>4000</v>
      </c>
      <c r="H257">
        <v>-3</v>
      </c>
      <c r="I257">
        <v>-758</v>
      </c>
      <c r="J257">
        <v>0</v>
      </c>
      <c r="K257">
        <v>-85</v>
      </c>
      <c r="L257">
        <v>-209</v>
      </c>
      <c r="M257">
        <v>161</v>
      </c>
      <c r="N257">
        <v>5</v>
      </c>
      <c r="O257">
        <v>77</v>
      </c>
      <c r="P257">
        <v>-37</v>
      </c>
      <c r="Q257">
        <v>24</v>
      </c>
      <c r="R257">
        <v>5</v>
      </c>
      <c r="S257">
        <v>90</v>
      </c>
      <c r="T257">
        <v>-13</v>
      </c>
      <c r="U257">
        <v>-650</v>
      </c>
      <c r="V257">
        <v>-527</v>
      </c>
      <c r="W257">
        <v>-616</v>
      </c>
      <c r="X257">
        <v>-1082</v>
      </c>
      <c r="Y257">
        <v>-18</v>
      </c>
      <c r="Z257">
        <v>-204</v>
      </c>
    </row>
    <row r="258" spans="1:26" x14ac:dyDescent="0.25">
      <c r="A258" t="s">
        <v>633</v>
      </c>
      <c r="B258" t="s">
        <v>634</v>
      </c>
      <c r="D258" t="s">
        <v>2341</v>
      </c>
      <c r="E258">
        <v>13.8</v>
      </c>
      <c r="F258">
        <v>13.8</v>
      </c>
      <c r="G258">
        <v>7200</v>
      </c>
      <c r="H258">
        <v>1020</v>
      </c>
      <c r="I258">
        <v>1125</v>
      </c>
      <c r="J258">
        <v>1234</v>
      </c>
      <c r="K258">
        <v>1079</v>
      </c>
      <c r="L258">
        <v>1136</v>
      </c>
      <c r="M258">
        <v>1175</v>
      </c>
      <c r="N258">
        <v>1157</v>
      </c>
      <c r="O258">
        <v>1219</v>
      </c>
      <c r="P258">
        <v>1362</v>
      </c>
      <c r="Q258">
        <v>1357</v>
      </c>
      <c r="R258">
        <v>1568</v>
      </c>
      <c r="S258">
        <v>1557</v>
      </c>
      <c r="T258">
        <v>1499</v>
      </c>
      <c r="U258">
        <v>1334</v>
      </c>
      <c r="V258">
        <v>1556</v>
      </c>
      <c r="W258">
        <v>1560</v>
      </c>
      <c r="X258">
        <v>1513</v>
      </c>
      <c r="Y258">
        <v>1210</v>
      </c>
      <c r="Z258">
        <v>1482</v>
      </c>
    </row>
    <row r="259" spans="1:26" x14ac:dyDescent="0.25">
      <c r="A259" t="s">
        <v>633</v>
      </c>
      <c r="B259" t="s">
        <v>636</v>
      </c>
      <c r="D259" t="s">
        <v>2342</v>
      </c>
      <c r="E259">
        <v>13.8</v>
      </c>
      <c r="F259">
        <v>13.8</v>
      </c>
      <c r="G259">
        <v>7200</v>
      </c>
      <c r="H259">
        <v>1509</v>
      </c>
      <c r="I259">
        <v>1715</v>
      </c>
      <c r="J259">
        <v>1778</v>
      </c>
      <c r="K259">
        <v>1630</v>
      </c>
      <c r="L259">
        <v>1582</v>
      </c>
      <c r="M259">
        <v>1520</v>
      </c>
      <c r="N259">
        <v>1599</v>
      </c>
      <c r="O259">
        <v>1647</v>
      </c>
      <c r="P259">
        <v>1171</v>
      </c>
      <c r="Q259">
        <v>1251</v>
      </c>
      <c r="R259">
        <v>1444</v>
      </c>
      <c r="S259">
        <v>1591</v>
      </c>
      <c r="T259">
        <v>1723</v>
      </c>
      <c r="U259">
        <v>1536</v>
      </c>
      <c r="V259">
        <v>1589</v>
      </c>
      <c r="W259">
        <v>1545</v>
      </c>
      <c r="X259">
        <v>1342</v>
      </c>
      <c r="Y259">
        <v>1333</v>
      </c>
      <c r="Z259">
        <v>1295</v>
      </c>
    </row>
    <row r="260" spans="1:26" x14ac:dyDescent="0.25">
      <c r="A260" t="s">
        <v>633</v>
      </c>
      <c r="B260" t="s">
        <v>638</v>
      </c>
      <c r="D260" t="s">
        <v>2343</v>
      </c>
      <c r="E260">
        <v>34.5</v>
      </c>
      <c r="F260">
        <v>34.5</v>
      </c>
      <c r="G260">
        <v>4182.902700278838</v>
      </c>
      <c r="H260">
        <v>-447</v>
      </c>
      <c r="I260">
        <v>82</v>
      </c>
      <c r="J260">
        <v>4</v>
      </c>
      <c r="K260">
        <v>29</v>
      </c>
      <c r="L260">
        <v>-474</v>
      </c>
      <c r="M260">
        <v>11</v>
      </c>
      <c r="N260">
        <v>50</v>
      </c>
      <c r="O260">
        <v>494</v>
      </c>
      <c r="P260">
        <v>85</v>
      </c>
      <c r="Q260">
        <v>5</v>
      </c>
      <c r="R260">
        <v>1</v>
      </c>
      <c r="S260">
        <v>26</v>
      </c>
      <c r="T260">
        <v>-2</v>
      </c>
      <c r="U260">
        <v>115</v>
      </c>
      <c r="V260">
        <v>7</v>
      </c>
      <c r="W260">
        <v>2</v>
      </c>
      <c r="X260">
        <v>1</v>
      </c>
      <c r="Y260">
        <v>2</v>
      </c>
      <c r="Z260">
        <v>6</v>
      </c>
    </row>
    <row r="261" spans="1:26" x14ac:dyDescent="0.25">
      <c r="A261" t="s">
        <v>633</v>
      </c>
      <c r="B261" t="s">
        <v>640</v>
      </c>
      <c r="D261" t="s">
        <v>2344</v>
      </c>
      <c r="E261">
        <v>34.5</v>
      </c>
      <c r="F261">
        <v>34.5</v>
      </c>
      <c r="G261">
        <v>5999.9999999999991</v>
      </c>
      <c r="H261">
        <v>-1399</v>
      </c>
      <c r="I261">
        <v>-345</v>
      </c>
      <c r="J261">
        <v>-1171</v>
      </c>
      <c r="K261">
        <v>0</v>
      </c>
      <c r="L261">
        <v>-1179</v>
      </c>
      <c r="M261">
        <v>-978</v>
      </c>
      <c r="N261">
        <v>-1199</v>
      </c>
      <c r="O261">
        <v>-987</v>
      </c>
      <c r="P261">
        <v>-1034</v>
      </c>
      <c r="Q261">
        <v>-1096</v>
      </c>
      <c r="R261">
        <v>-1141</v>
      </c>
      <c r="S261">
        <v>-1067</v>
      </c>
      <c r="T261">
        <v>-1114</v>
      </c>
      <c r="U261">
        <v>-1077</v>
      </c>
      <c r="V261">
        <v>-1653</v>
      </c>
      <c r="W261">
        <v>-1434</v>
      </c>
      <c r="X261">
        <v>-1335</v>
      </c>
      <c r="Y261">
        <v>-1434</v>
      </c>
      <c r="Z261">
        <v>-1346</v>
      </c>
    </row>
    <row r="262" spans="1:26" x14ac:dyDescent="0.25">
      <c r="A262" t="s">
        <v>642</v>
      </c>
      <c r="B262" t="s">
        <v>643</v>
      </c>
      <c r="D262" t="s">
        <v>2345</v>
      </c>
      <c r="E262">
        <v>13.8</v>
      </c>
      <c r="F262">
        <v>13.8</v>
      </c>
      <c r="G262">
        <v>5019.4832403346063</v>
      </c>
      <c r="H262">
        <v>0</v>
      </c>
      <c r="I262">
        <v>0</v>
      </c>
      <c r="J262">
        <v>-46</v>
      </c>
      <c r="K262">
        <v>0</v>
      </c>
      <c r="L262">
        <v>66</v>
      </c>
      <c r="M262">
        <v>-191</v>
      </c>
      <c r="N262">
        <v>-44</v>
      </c>
      <c r="O262">
        <v>-25</v>
      </c>
      <c r="P262">
        <v>2</v>
      </c>
      <c r="Q262">
        <v>187</v>
      </c>
      <c r="R262">
        <v>-161</v>
      </c>
      <c r="S262">
        <v>19</v>
      </c>
      <c r="T262">
        <v>-94</v>
      </c>
      <c r="U262">
        <v>-327</v>
      </c>
      <c r="V262">
        <v>10</v>
      </c>
      <c r="W262">
        <v>-920</v>
      </c>
      <c r="X262">
        <v>-117</v>
      </c>
      <c r="Y262">
        <v>-169</v>
      </c>
      <c r="Z262">
        <v>-369</v>
      </c>
    </row>
    <row r="263" spans="1:26" x14ac:dyDescent="0.25">
      <c r="A263" t="s">
        <v>642</v>
      </c>
      <c r="B263" t="s">
        <v>645</v>
      </c>
      <c r="D263" t="s">
        <v>2346</v>
      </c>
      <c r="E263">
        <v>13.8</v>
      </c>
      <c r="F263">
        <v>13.8</v>
      </c>
      <c r="G263">
        <v>7200</v>
      </c>
      <c r="H263">
        <v>0</v>
      </c>
      <c r="I263">
        <v>0</v>
      </c>
      <c r="J263">
        <v>-29</v>
      </c>
      <c r="K263">
        <v>224</v>
      </c>
      <c r="L263">
        <v>301</v>
      </c>
      <c r="M263">
        <v>838</v>
      </c>
      <c r="N263">
        <v>548</v>
      </c>
      <c r="O263">
        <v>149</v>
      </c>
      <c r="P263">
        <v>672</v>
      </c>
      <c r="Q263">
        <v>-952</v>
      </c>
      <c r="R263">
        <v>102</v>
      </c>
      <c r="S263">
        <v>392</v>
      </c>
      <c r="T263">
        <v>92</v>
      </c>
      <c r="U263">
        <v>-239</v>
      </c>
      <c r="V263">
        <v>329</v>
      </c>
      <c r="W263">
        <v>22</v>
      </c>
      <c r="X263">
        <v>289</v>
      </c>
      <c r="Y263">
        <v>203</v>
      </c>
      <c r="Z263">
        <v>176</v>
      </c>
    </row>
    <row r="264" spans="1:26" x14ac:dyDescent="0.25">
      <c r="A264" t="s">
        <v>642</v>
      </c>
      <c r="B264" t="s">
        <v>647</v>
      </c>
      <c r="D264" t="s">
        <v>2347</v>
      </c>
      <c r="E264">
        <v>13.8</v>
      </c>
      <c r="F264">
        <v>13.8</v>
      </c>
      <c r="G264">
        <v>5019.4832403346063</v>
      </c>
      <c r="H264">
        <v>0</v>
      </c>
      <c r="I264">
        <v>0</v>
      </c>
      <c r="J264">
        <v>-50</v>
      </c>
      <c r="K264">
        <v>8</v>
      </c>
      <c r="L264">
        <v>102</v>
      </c>
      <c r="M264">
        <v>-179</v>
      </c>
      <c r="N264">
        <v>-116</v>
      </c>
      <c r="O264">
        <v>-64</v>
      </c>
      <c r="P264">
        <v>-142</v>
      </c>
      <c r="Q264">
        <v>-25</v>
      </c>
      <c r="R264">
        <v>-123</v>
      </c>
      <c r="S264">
        <v>131</v>
      </c>
      <c r="T264">
        <v>26</v>
      </c>
      <c r="U264">
        <v>254</v>
      </c>
      <c r="V264">
        <v>68</v>
      </c>
      <c r="W264">
        <v>21</v>
      </c>
      <c r="X264">
        <v>63</v>
      </c>
      <c r="Y264">
        <v>40</v>
      </c>
      <c r="Z264">
        <v>42</v>
      </c>
    </row>
    <row r="265" spans="1:26" x14ac:dyDescent="0.25">
      <c r="A265" t="s">
        <v>642</v>
      </c>
      <c r="B265" t="s">
        <v>649</v>
      </c>
      <c r="D265" t="s">
        <v>2348</v>
      </c>
      <c r="E265">
        <v>34.5</v>
      </c>
      <c r="F265">
        <v>34.5</v>
      </c>
      <c r="G265">
        <v>8000</v>
      </c>
      <c r="H265">
        <v>-323</v>
      </c>
      <c r="I265">
        <v>-175</v>
      </c>
      <c r="J265">
        <v>-655</v>
      </c>
      <c r="K265">
        <v>-645</v>
      </c>
      <c r="L265">
        <v>-357</v>
      </c>
      <c r="M265">
        <v>-349</v>
      </c>
      <c r="N265">
        <v>-546</v>
      </c>
      <c r="O265">
        <v>-31</v>
      </c>
      <c r="P265">
        <v>-263</v>
      </c>
      <c r="Q265">
        <v>-451</v>
      </c>
      <c r="R265">
        <v>891</v>
      </c>
      <c r="S265">
        <v>-310</v>
      </c>
      <c r="T265">
        <v>-541</v>
      </c>
      <c r="U265">
        <v>-13</v>
      </c>
      <c r="V265">
        <v>-75</v>
      </c>
      <c r="W265">
        <v>-6</v>
      </c>
      <c r="X265">
        <v>-1</v>
      </c>
      <c r="Y265">
        <v>-427</v>
      </c>
      <c r="Z265">
        <v>-457</v>
      </c>
    </row>
    <row r="266" spans="1:26" x14ac:dyDescent="0.25">
      <c r="A266" t="s">
        <v>642</v>
      </c>
      <c r="B266" t="s">
        <v>651</v>
      </c>
      <c r="D266" t="s">
        <v>2349</v>
      </c>
      <c r="E266">
        <v>34.5</v>
      </c>
      <c r="F266">
        <v>34.5</v>
      </c>
      <c r="G266">
        <v>10000</v>
      </c>
      <c r="H266">
        <v>-164</v>
      </c>
      <c r="I266">
        <v>-816</v>
      </c>
      <c r="J266">
        <v>-93</v>
      </c>
      <c r="K266">
        <v>-77</v>
      </c>
      <c r="L266">
        <v>-2514</v>
      </c>
      <c r="M266">
        <v>-2310</v>
      </c>
      <c r="N266">
        <v>-2433</v>
      </c>
      <c r="O266">
        <v>-2364</v>
      </c>
      <c r="P266">
        <v>-2484</v>
      </c>
      <c r="Q266">
        <v>-2179</v>
      </c>
      <c r="R266">
        <v>-2201</v>
      </c>
      <c r="S266">
        <v>-2332</v>
      </c>
      <c r="T266">
        <v>-2417</v>
      </c>
      <c r="U266">
        <v>-14</v>
      </c>
      <c r="V266">
        <v>0</v>
      </c>
      <c r="W266">
        <v>-525</v>
      </c>
      <c r="X266">
        <v>-24</v>
      </c>
      <c r="Y266">
        <v>-3251</v>
      </c>
      <c r="Z266">
        <v>-3942</v>
      </c>
    </row>
    <row r="267" spans="1:26" x14ac:dyDescent="0.25">
      <c r="A267" t="s">
        <v>653</v>
      </c>
      <c r="B267" t="s">
        <v>654</v>
      </c>
      <c r="D267" t="s">
        <v>2350</v>
      </c>
      <c r="E267">
        <v>34.5</v>
      </c>
      <c r="F267">
        <v>34.5</v>
      </c>
      <c r="G267">
        <v>4000</v>
      </c>
      <c r="H267">
        <v>-32</v>
      </c>
      <c r="I267">
        <v>-60</v>
      </c>
      <c r="J267">
        <v>-54</v>
      </c>
      <c r="K267">
        <v>-32</v>
      </c>
      <c r="L267">
        <v>6</v>
      </c>
      <c r="M267">
        <v>-59</v>
      </c>
      <c r="N267">
        <v>-29</v>
      </c>
      <c r="O267">
        <v>-45</v>
      </c>
      <c r="P267">
        <v>-25</v>
      </c>
      <c r="Q267">
        <v>-7</v>
      </c>
      <c r="R267">
        <v>-227</v>
      </c>
      <c r="S267">
        <v>-24</v>
      </c>
      <c r="T267">
        <v>-105</v>
      </c>
      <c r="U267">
        <v>-63</v>
      </c>
      <c r="V267">
        <v>38</v>
      </c>
      <c r="W267">
        <v>0</v>
      </c>
      <c r="X267">
        <v>42</v>
      </c>
      <c r="Y267">
        <v>38</v>
      </c>
      <c r="Z267">
        <v>77</v>
      </c>
    </row>
    <row r="268" spans="1:26" x14ac:dyDescent="0.25">
      <c r="A268" t="s">
        <v>653</v>
      </c>
      <c r="B268" t="s">
        <v>656</v>
      </c>
      <c r="D268" t="s">
        <v>2351</v>
      </c>
      <c r="E268">
        <v>34.5</v>
      </c>
      <c r="F268">
        <v>34.5</v>
      </c>
      <c r="G268">
        <v>4000</v>
      </c>
      <c r="H268">
        <v>-36</v>
      </c>
      <c r="I268">
        <v>-44</v>
      </c>
      <c r="J268">
        <v>-297</v>
      </c>
      <c r="K268">
        <v>-179</v>
      </c>
      <c r="L268">
        <v>-197</v>
      </c>
      <c r="M268">
        <v>-177</v>
      </c>
      <c r="N268">
        <v>-169</v>
      </c>
      <c r="O268">
        <v>-167</v>
      </c>
      <c r="P268">
        <v>-172</v>
      </c>
      <c r="Q268">
        <v>-139</v>
      </c>
      <c r="R268">
        <v>-191</v>
      </c>
      <c r="S268">
        <v>-73</v>
      </c>
      <c r="T268">
        <v>-53</v>
      </c>
      <c r="U268">
        <v>-49</v>
      </c>
      <c r="V268">
        <v>-11</v>
      </c>
      <c r="W268">
        <v>-14</v>
      </c>
      <c r="X268">
        <v>-18</v>
      </c>
      <c r="Y268">
        <v>-17</v>
      </c>
      <c r="Z268">
        <v>12</v>
      </c>
    </row>
    <row r="269" spans="1:26" x14ac:dyDescent="0.25">
      <c r="A269" t="s">
        <v>658</v>
      </c>
      <c r="B269" t="s">
        <v>659</v>
      </c>
      <c r="D269" t="s">
        <v>2352</v>
      </c>
      <c r="E269">
        <v>13.8</v>
      </c>
      <c r="F269">
        <v>13.8</v>
      </c>
      <c r="G269">
        <v>3000</v>
      </c>
      <c r="H269">
        <v>846</v>
      </c>
      <c r="I269">
        <v>148</v>
      </c>
      <c r="J269">
        <v>778</v>
      </c>
      <c r="K269">
        <v>511</v>
      </c>
      <c r="L269">
        <v>194</v>
      </c>
      <c r="M269">
        <v>765</v>
      </c>
      <c r="N269">
        <v>4</v>
      </c>
      <c r="O269">
        <v>32</v>
      </c>
      <c r="P269">
        <v>690</v>
      </c>
      <c r="Q269">
        <v>712</v>
      </c>
      <c r="R269">
        <v>694</v>
      </c>
      <c r="S269">
        <v>2</v>
      </c>
      <c r="T269">
        <v>691</v>
      </c>
      <c r="U269">
        <v>650</v>
      </c>
      <c r="V269">
        <v>63</v>
      </c>
      <c r="W269">
        <v>642</v>
      </c>
      <c r="X269">
        <v>728</v>
      </c>
      <c r="Y269">
        <v>715</v>
      </c>
      <c r="Z269">
        <v>708</v>
      </c>
    </row>
    <row r="270" spans="1:26" x14ac:dyDescent="0.25">
      <c r="A270" t="s">
        <v>658</v>
      </c>
      <c r="B270" t="s">
        <v>661</v>
      </c>
      <c r="D270">
        <v>226002</v>
      </c>
      <c r="E270">
        <v>13.8</v>
      </c>
      <c r="F270">
        <v>13.8</v>
      </c>
      <c r="G270">
        <v>5000</v>
      </c>
      <c r="H270">
        <v>238</v>
      </c>
      <c r="I270">
        <v>62</v>
      </c>
      <c r="J270">
        <v>186</v>
      </c>
      <c r="K270">
        <v>167</v>
      </c>
      <c r="L270">
        <v>8</v>
      </c>
      <c r="M270">
        <v>71</v>
      </c>
      <c r="N270">
        <v>2</v>
      </c>
      <c r="O270">
        <v>8</v>
      </c>
      <c r="P270">
        <v>278</v>
      </c>
      <c r="Q270">
        <v>154</v>
      </c>
      <c r="R270">
        <v>136</v>
      </c>
      <c r="S270">
        <v>1</v>
      </c>
      <c r="T270">
        <v>203</v>
      </c>
      <c r="U270">
        <v>193</v>
      </c>
      <c r="V270">
        <v>13</v>
      </c>
      <c r="W270">
        <v>231</v>
      </c>
      <c r="X270">
        <v>304</v>
      </c>
      <c r="Y270">
        <v>305</v>
      </c>
      <c r="Z270">
        <v>33</v>
      </c>
    </row>
    <row r="271" spans="1:26" x14ac:dyDescent="0.25">
      <c r="A271" t="s">
        <v>663</v>
      </c>
      <c r="B271" t="s">
        <v>664</v>
      </c>
      <c r="D271">
        <v>239001</v>
      </c>
      <c r="E271">
        <v>13.8</v>
      </c>
      <c r="F271">
        <v>13.8</v>
      </c>
      <c r="G271">
        <v>5000</v>
      </c>
      <c r="H271">
        <v>13</v>
      </c>
      <c r="I271">
        <v>17</v>
      </c>
      <c r="J271">
        <v>37</v>
      </c>
      <c r="K271">
        <v>103</v>
      </c>
      <c r="L271">
        <v>112</v>
      </c>
      <c r="M271">
        <v>123</v>
      </c>
      <c r="N271">
        <v>24</v>
      </c>
      <c r="O271">
        <v>19</v>
      </c>
      <c r="P271">
        <v>56</v>
      </c>
      <c r="Q271">
        <v>19</v>
      </c>
      <c r="R271">
        <v>227</v>
      </c>
      <c r="S271">
        <v>273</v>
      </c>
      <c r="T271">
        <v>13</v>
      </c>
      <c r="U271">
        <v>109</v>
      </c>
      <c r="V271">
        <v>56</v>
      </c>
      <c r="W271">
        <v>42</v>
      </c>
      <c r="X271">
        <v>251</v>
      </c>
      <c r="Y271">
        <v>113</v>
      </c>
      <c r="Z271">
        <v>281</v>
      </c>
    </row>
    <row r="272" spans="1:26" x14ac:dyDescent="0.25">
      <c r="A272" t="s">
        <v>666</v>
      </c>
      <c r="B272" t="s">
        <v>667</v>
      </c>
      <c r="D272" t="s">
        <v>2353</v>
      </c>
      <c r="E272">
        <v>13.8</v>
      </c>
      <c r="F272">
        <v>13.8</v>
      </c>
      <c r="G272">
        <v>7000.0000000000009</v>
      </c>
      <c r="H272">
        <v>1272</v>
      </c>
      <c r="I272">
        <v>1364</v>
      </c>
      <c r="J272">
        <v>1450</v>
      </c>
      <c r="K272">
        <v>1338</v>
      </c>
      <c r="L272">
        <v>1363</v>
      </c>
      <c r="M272">
        <v>1303</v>
      </c>
      <c r="N272">
        <v>1244</v>
      </c>
      <c r="O272">
        <v>1362</v>
      </c>
      <c r="P272">
        <v>1430</v>
      </c>
      <c r="Q272">
        <v>1442</v>
      </c>
      <c r="R272">
        <v>1384</v>
      </c>
      <c r="S272">
        <v>1463</v>
      </c>
      <c r="T272">
        <v>1554</v>
      </c>
      <c r="U272">
        <v>1440</v>
      </c>
      <c r="V272">
        <v>1513</v>
      </c>
      <c r="W272">
        <v>1647</v>
      </c>
      <c r="X272">
        <v>1388</v>
      </c>
      <c r="Y272">
        <v>1292</v>
      </c>
      <c r="Z272">
        <v>724</v>
      </c>
    </row>
    <row r="273" spans="1:26" x14ac:dyDescent="0.25">
      <c r="A273" t="s">
        <v>666</v>
      </c>
      <c r="B273" t="s">
        <v>669</v>
      </c>
      <c r="D273" t="s">
        <v>2354</v>
      </c>
      <c r="E273">
        <v>13.8</v>
      </c>
      <c r="F273">
        <v>13.8</v>
      </c>
      <c r="G273">
        <v>7000.0000000000009</v>
      </c>
      <c r="H273">
        <v>968</v>
      </c>
      <c r="I273">
        <v>1113</v>
      </c>
      <c r="J273">
        <v>1064</v>
      </c>
      <c r="K273">
        <v>1077</v>
      </c>
      <c r="L273">
        <v>1047</v>
      </c>
      <c r="M273">
        <v>999</v>
      </c>
      <c r="N273">
        <v>1111</v>
      </c>
      <c r="O273">
        <v>1073</v>
      </c>
      <c r="P273">
        <v>1263</v>
      </c>
      <c r="Q273">
        <v>1246</v>
      </c>
      <c r="R273">
        <v>1159</v>
      </c>
      <c r="S273">
        <v>1229</v>
      </c>
      <c r="T273">
        <v>1179</v>
      </c>
      <c r="U273">
        <v>1422</v>
      </c>
      <c r="V273">
        <v>1056</v>
      </c>
      <c r="W273">
        <v>1151</v>
      </c>
      <c r="X273">
        <v>1012</v>
      </c>
      <c r="Y273">
        <v>999</v>
      </c>
      <c r="Z273">
        <v>838</v>
      </c>
    </row>
    <row r="274" spans="1:26" x14ac:dyDescent="0.25">
      <c r="A274" t="s">
        <v>666</v>
      </c>
      <c r="B274" t="s">
        <v>671</v>
      </c>
      <c r="D274" t="s">
        <v>2355</v>
      </c>
      <c r="E274">
        <v>34.5</v>
      </c>
      <c r="F274">
        <v>34.5</v>
      </c>
      <c r="G274">
        <v>12000</v>
      </c>
      <c r="H274">
        <v>2946</v>
      </c>
      <c r="I274">
        <v>3205</v>
      </c>
      <c r="J274">
        <v>4065</v>
      </c>
      <c r="K274">
        <v>1564</v>
      </c>
      <c r="L274">
        <v>-749</v>
      </c>
      <c r="M274">
        <v>37</v>
      </c>
      <c r="N274">
        <v>41</v>
      </c>
      <c r="O274">
        <v>-1438</v>
      </c>
      <c r="P274">
        <v>-1497</v>
      </c>
      <c r="Q274">
        <v>-1476</v>
      </c>
      <c r="R274">
        <v>-443</v>
      </c>
      <c r="S274">
        <v>-994</v>
      </c>
      <c r="T274">
        <v>667</v>
      </c>
      <c r="U274">
        <v>3054</v>
      </c>
      <c r="V274">
        <v>2202</v>
      </c>
      <c r="W274">
        <v>617</v>
      </c>
      <c r="X274">
        <v>1708</v>
      </c>
      <c r="Y274">
        <v>-9</v>
      </c>
      <c r="Z274">
        <v>290</v>
      </c>
    </row>
    <row r="275" spans="1:26" x14ac:dyDescent="0.25">
      <c r="A275" t="s">
        <v>666</v>
      </c>
      <c r="B275" t="s">
        <v>673</v>
      </c>
      <c r="D275" t="s">
        <v>2356</v>
      </c>
      <c r="E275">
        <v>34.5</v>
      </c>
      <c r="F275">
        <v>34.5</v>
      </c>
      <c r="G275">
        <v>7000.0000000000009</v>
      </c>
      <c r="H275">
        <v>6</v>
      </c>
      <c r="I275">
        <v>26</v>
      </c>
      <c r="J275">
        <v>15</v>
      </c>
      <c r="K275">
        <v>40</v>
      </c>
      <c r="L275">
        <v>915</v>
      </c>
      <c r="M275">
        <v>427</v>
      </c>
      <c r="N275">
        <v>307</v>
      </c>
      <c r="O275">
        <v>73</v>
      </c>
      <c r="P275">
        <v>165</v>
      </c>
      <c r="Q275">
        <v>6</v>
      </c>
      <c r="R275">
        <v>0</v>
      </c>
      <c r="S275">
        <v>-385</v>
      </c>
      <c r="T275">
        <v>10</v>
      </c>
      <c r="U275">
        <v>-426</v>
      </c>
      <c r="V275">
        <v>41</v>
      </c>
      <c r="W275">
        <v>-1</v>
      </c>
      <c r="X275">
        <v>92</v>
      </c>
      <c r="Y275">
        <v>-95</v>
      </c>
      <c r="Z275">
        <v>-547</v>
      </c>
    </row>
    <row r="276" spans="1:26" x14ac:dyDescent="0.25">
      <c r="A276" t="s">
        <v>666</v>
      </c>
      <c r="B276" t="s">
        <v>675</v>
      </c>
      <c r="D276" t="s">
        <v>2357</v>
      </c>
      <c r="E276">
        <v>34.5</v>
      </c>
      <c r="F276">
        <v>34.5</v>
      </c>
      <c r="G276">
        <v>7000.0000000000009</v>
      </c>
      <c r="H276">
        <v>-38</v>
      </c>
      <c r="I276">
        <v>-17</v>
      </c>
      <c r="J276">
        <v>-32</v>
      </c>
      <c r="K276">
        <v>-45</v>
      </c>
      <c r="L276">
        <v>-502</v>
      </c>
      <c r="M276">
        <v>-533</v>
      </c>
      <c r="N276">
        <v>-341</v>
      </c>
      <c r="O276">
        <v>-125</v>
      </c>
      <c r="P276">
        <v>-219</v>
      </c>
      <c r="Q276">
        <v>-305</v>
      </c>
      <c r="R276">
        <v>-173</v>
      </c>
      <c r="S276">
        <v>-424</v>
      </c>
      <c r="T276">
        <v>-419</v>
      </c>
      <c r="U276">
        <v>-281</v>
      </c>
      <c r="V276">
        <v>-274</v>
      </c>
      <c r="W276">
        <v>-517</v>
      </c>
      <c r="X276">
        <v>-288</v>
      </c>
      <c r="Y276">
        <v>-409</v>
      </c>
      <c r="Z276">
        <v>-425</v>
      </c>
    </row>
    <row r="277" spans="1:26" x14ac:dyDescent="0.25">
      <c r="A277" t="s">
        <v>666</v>
      </c>
      <c r="B277" t="s">
        <v>677</v>
      </c>
      <c r="D277" t="s">
        <v>2358</v>
      </c>
      <c r="E277">
        <v>34.5</v>
      </c>
      <c r="F277">
        <v>34.5</v>
      </c>
      <c r="G277">
        <v>12000</v>
      </c>
      <c r="H277">
        <v>371</v>
      </c>
      <c r="I277">
        <v>141</v>
      </c>
      <c r="J277">
        <v>18</v>
      </c>
      <c r="K277">
        <v>-920</v>
      </c>
      <c r="L277">
        <v>-478</v>
      </c>
      <c r="M277">
        <v>-715</v>
      </c>
      <c r="N277">
        <v>-823</v>
      </c>
      <c r="O277">
        <v>-838</v>
      </c>
      <c r="P277">
        <v>-759</v>
      </c>
      <c r="Q277">
        <v>-829</v>
      </c>
      <c r="R277">
        <v>-584</v>
      </c>
      <c r="S277">
        <v>-909</v>
      </c>
      <c r="T277">
        <v>-913</v>
      </c>
      <c r="U277">
        <v>-729</v>
      </c>
      <c r="V277">
        <v>-693</v>
      </c>
      <c r="W277">
        <v>-747</v>
      </c>
      <c r="X277">
        <v>-543</v>
      </c>
      <c r="Y277">
        <v>-1099</v>
      </c>
      <c r="Z277">
        <v>-1076</v>
      </c>
    </row>
    <row r="278" spans="1:26" x14ac:dyDescent="0.25">
      <c r="A278" t="s">
        <v>679</v>
      </c>
      <c r="B278" t="s">
        <v>680</v>
      </c>
      <c r="D278" t="s">
        <v>2359</v>
      </c>
      <c r="E278">
        <v>13.8</v>
      </c>
      <c r="F278">
        <v>13.8</v>
      </c>
      <c r="G278">
        <v>2390.2301144450512</v>
      </c>
    </row>
    <row r="279" spans="1:26" x14ac:dyDescent="0.25">
      <c r="A279" t="s">
        <v>682</v>
      </c>
      <c r="B279" t="s">
        <v>683</v>
      </c>
      <c r="D279" t="s">
        <v>2360</v>
      </c>
      <c r="E279">
        <v>13.8</v>
      </c>
      <c r="F279">
        <v>13.8</v>
      </c>
      <c r="G279">
        <v>1000</v>
      </c>
      <c r="H279">
        <v>49</v>
      </c>
      <c r="I279">
        <v>23</v>
      </c>
      <c r="J279">
        <v>20</v>
      </c>
      <c r="K279">
        <v>26</v>
      </c>
      <c r="L279">
        <v>154</v>
      </c>
      <c r="M279">
        <v>140</v>
      </c>
      <c r="N279">
        <v>39</v>
      </c>
      <c r="O279">
        <v>34</v>
      </c>
      <c r="P279">
        <v>0</v>
      </c>
      <c r="Q279">
        <v>141</v>
      </c>
      <c r="R279">
        <v>18</v>
      </c>
      <c r="S279">
        <v>13</v>
      </c>
      <c r="T279">
        <v>140</v>
      </c>
      <c r="U279">
        <v>145</v>
      </c>
      <c r="V279">
        <v>2</v>
      </c>
      <c r="W279">
        <v>51</v>
      </c>
      <c r="X279">
        <v>161</v>
      </c>
      <c r="Y279">
        <v>161</v>
      </c>
      <c r="Z279">
        <v>5</v>
      </c>
    </row>
    <row r="280" spans="1:26" x14ac:dyDescent="0.25">
      <c r="A280" t="s">
        <v>685</v>
      </c>
      <c r="B280" t="s">
        <v>686</v>
      </c>
      <c r="D280" t="s">
        <v>2361</v>
      </c>
      <c r="E280">
        <v>13.8</v>
      </c>
      <c r="F280">
        <v>13.8</v>
      </c>
      <c r="G280">
        <v>1912.1840915560399</v>
      </c>
      <c r="H280">
        <v>-56</v>
      </c>
      <c r="I280">
        <v>1</v>
      </c>
      <c r="J280">
        <v>-43</v>
      </c>
      <c r="K280">
        <v>-4</v>
      </c>
      <c r="L280">
        <v>-11</v>
      </c>
      <c r="M280">
        <v>2</v>
      </c>
      <c r="N280">
        <v>-132</v>
      </c>
      <c r="O280">
        <v>-40</v>
      </c>
      <c r="P280">
        <v>-28</v>
      </c>
      <c r="Q280">
        <v>-28</v>
      </c>
      <c r="R280">
        <v>6</v>
      </c>
      <c r="S280">
        <v>9</v>
      </c>
      <c r="T280">
        <v>13</v>
      </c>
      <c r="U280">
        <v>0</v>
      </c>
      <c r="V280">
        <v>-14</v>
      </c>
      <c r="W280">
        <v>-45</v>
      </c>
      <c r="X280">
        <v>-11</v>
      </c>
      <c r="Y280">
        <v>30</v>
      </c>
      <c r="Z280">
        <v>37</v>
      </c>
    </row>
    <row r="281" spans="1:26" x14ac:dyDescent="0.25">
      <c r="A281" t="s">
        <v>685</v>
      </c>
      <c r="B281" t="s">
        <v>688</v>
      </c>
      <c r="D281" t="s">
        <v>2362</v>
      </c>
      <c r="E281">
        <v>13.8</v>
      </c>
      <c r="F281">
        <v>13.8</v>
      </c>
      <c r="G281">
        <v>3000</v>
      </c>
      <c r="H281">
        <v>252</v>
      </c>
      <c r="I281">
        <v>152</v>
      </c>
      <c r="J281">
        <v>692</v>
      </c>
      <c r="K281">
        <v>743</v>
      </c>
      <c r="L281">
        <v>767</v>
      </c>
      <c r="M281">
        <v>242</v>
      </c>
      <c r="N281">
        <v>743</v>
      </c>
      <c r="O281">
        <v>48</v>
      </c>
      <c r="P281">
        <v>251</v>
      </c>
      <c r="Q281">
        <v>35</v>
      </c>
      <c r="R281">
        <v>47</v>
      </c>
      <c r="S281">
        <v>184</v>
      </c>
      <c r="T281">
        <v>170</v>
      </c>
      <c r="U281">
        <v>3</v>
      </c>
      <c r="V281">
        <v>171</v>
      </c>
      <c r="W281">
        <v>125</v>
      </c>
      <c r="X281">
        <v>819</v>
      </c>
      <c r="Y281">
        <v>828</v>
      </c>
      <c r="Z281">
        <v>777</v>
      </c>
    </row>
    <row r="282" spans="1:26" x14ac:dyDescent="0.25">
      <c r="A282" t="s">
        <v>690</v>
      </c>
      <c r="B282" t="s">
        <v>691</v>
      </c>
      <c r="D282" t="s">
        <v>2363</v>
      </c>
      <c r="E282">
        <v>13.8</v>
      </c>
      <c r="F282">
        <v>13.8</v>
      </c>
      <c r="G282">
        <v>7170.6903433351517</v>
      </c>
      <c r="H282">
        <v>702</v>
      </c>
      <c r="I282">
        <v>229</v>
      </c>
      <c r="J282">
        <v>1392</v>
      </c>
      <c r="K282">
        <v>1126</v>
      </c>
      <c r="L282">
        <v>576</v>
      </c>
      <c r="M282">
        <v>244</v>
      </c>
      <c r="N282">
        <v>43</v>
      </c>
      <c r="O282">
        <v>1299</v>
      </c>
      <c r="P282">
        <v>1201</v>
      </c>
      <c r="Q282">
        <v>1251</v>
      </c>
      <c r="R282">
        <v>1193</v>
      </c>
      <c r="S282">
        <v>1296</v>
      </c>
      <c r="T282">
        <v>689</v>
      </c>
      <c r="U282">
        <v>1462</v>
      </c>
      <c r="V282">
        <v>1365</v>
      </c>
      <c r="W282">
        <v>1356</v>
      </c>
      <c r="X282">
        <v>1331</v>
      </c>
      <c r="Y282">
        <v>1233</v>
      </c>
      <c r="Z282">
        <v>1140</v>
      </c>
    </row>
    <row r="283" spans="1:26" x14ac:dyDescent="0.25">
      <c r="A283" t="s">
        <v>690</v>
      </c>
      <c r="B283" t="s">
        <v>693</v>
      </c>
      <c r="D283" t="s">
        <v>2364</v>
      </c>
      <c r="E283">
        <v>13.8</v>
      </c>
      <c r="F283">
        <v>13.8</v>
      </c>
      <c r="G283">
        <v>5736.5522746681208</v>
      </c>
      <c r="H283">
        <v>1213</v>
      </c>
      <c r="I283">
        <v>46</v>
      </c>
      <c r="J283">
        <v>960</v>
      </c>
      <c r="K283">
        <v>973</v>
      </c>
      <c r="L283">
        <v>1018</v>
      </c>
      <c r="M283">
        <v>1020</v>
      </c>
      <c r="N283">
        <v>944</v>
      </c>
      <c r="O283">
        <v>24</v>
      </c>
      <c r="P283">
        <v>1120</v>
      </c>
      <c r="Q283">
        <v>1025</v>
      </c>
      <c r="R283">
        <v>1091</v>
      </c>
      <c r="S283">
        <v>1089</v>
      </c>
      <c r="T283">
        <v>1028</v>
      </c>
      <c r="U283">
        <v>1030</v>
      </c>
      <c r="V283">
        <v>1024</v>
      </c>
      <c r="W283">
        <v>1072</v>
      </c>
      <c r="X283">
        <v>1144</v>
      </c>
      <c r="Y283">
        <v>1022</v>
      </c>
      <c r="Z283">
        <v>992</v>
      </c>
    </row>
    <row r="284" spans="1:26" x14ac:dyDescent="0.25">
      <c r="A284" t="s">
        <v>690</v>
      </c>
      <c r="B284" t="s">
        <v>695</v>
      </c>
      <c r="D284" t="s">
        <v>2365</v>
      </c>
      <c r="E284">
        <v>13.8</v>
      </c>
      <c r="F284">
        <v>13.8</v>
      </c>
      <c r="G284">
        <v>5736.5522746681208</v>
      </c>
      <c r="H284">
        <v>423</v>
      </c>
      <c r="I284">
        <v>175</v>
      </c>
      <c r="J284">
        <v>838</v>
      </c>
      <c r="K284">
        <v>762</v>
      </c>
      <c r="L284">
        <v>688</v>
      </c>
      <c r="M284">
        <v>821</v>
      </c>
      <c r="N284">
        <v>624</v>
      </c>
      <c r="O284">
        <v>788</v>
      </c>
      <c r="P284">
        <v>806</v>
      </c>
      <c r="Q284">
        <v>760</v>
      </c>
      <c r="R284">
        <v>755</v>
      </c>
      <c r="S284">
        <v>655</v>
      </c>
      <c r="T284">
        <v>687</v>
      </c>
      <c r="U284">
        <v>932</v>
      </c>
      <c r="V284">
        <v>820</v>
      </c>
      <c r="W284">
        <v>682</v>
      </c>
      <c r="X284">
        <v>734</v>
      </c>
      <c r="Y284">
        <v>752</v>
      </c>
      <c r="Z284">
        <v>612</v>
      </c>
    </row>
    <row r="285" spans="1:26" x14ac:dyDescent="0.25">
      <c r="A285" t="s">
        <v>690</v>
      </c>
      <c r="B285" t="s">
        <v>697</v>
      </c>
      <c r="D285" t="s">
        <v>2366</v>
      </c>
      <c r="E285">
        <v>34.5</v>
      </c>
      <c r="F285">
        <v>34.5</v>
      </c>
      <c r="G285">
        <v>5999.9999999999991</v>
      </c>
      <c r="H285">
        <v>-153</v>
      </c>
      <c r="I285">
        <v>33</v>
      </c>
      <c r="J285">
        <v>-419</v>
      </c>
      <c r="K285">
        <v>1</v>
      </c>
      <c r="L285">
        <v>-454</v>
      </c>
      <c r="M285">
        <v>0</v>
      </c>
      <c r="N285">
        <v>-302</v>
      </c>
      <c r="O285">
        <v>-309</v>
      </c>
      <c r="P285">
        <v>0</v>
      </c>
      <c r="Q285">
        <v>3</v>
      </c>
      <c r="R285">
        <v>-264</v>
      </c>
      <c r="S285">
        <v>-333</v>
      </c>
      <c r="T285">
        <v>-247</v>
      </c>
      <c r="U285">
        <v>-320</v>
      </c>
      <c r="V285">
        <v>-293</v>
      </c>
      <c r="W285">
        <v>-303</v>
      </c>
      <c r="X285">
        <v>-92</v>
      </c>
      <c r="Y285">
        <v>-334</v>
      </c>
      <c r="Z285">
        <v>-421</v>
      </c>
    </row>
    <row r="286" spans="1:26" x14ac:dyDescent="0.25">
      <c r="A286" t="s">
        <v>690</v>
      </c>
      <c r="B286" t="s">
        <v>699</v>
      </c>
      <c r="D286" t="s">
        <v>2367</v>
      </c>
      <c r="E286">
        <v>34.5</v>
      </c>
      <c r="F286">
        <v>34.5</v>
      </c>
      <c r="G286">
        <v>9560.9204577802029</v>
      </c>
      <c r="H286">
        <v>-695</v>
      </c>
      <c r="I286">
        <v>-203</v>
      </c>
      <c r="J286">
        <v>-235</v>
      </c>
      <c r="K286">
        <v>-449</v>
      </c>
      <c r="L286">
        <v>-413</v>
      </c>
      <c r="M286">
        <v>158</v>
      </c>
      <c r="N286">
        <v>-391</v>
      </c>
      <c r="O286">
        <v>-302</v>
      </c>
      <c r="P286">
        <v>-102</v>
      </c>
      <c r="Q286">
        <v>-237</v>
      </c>
      <c r="R286">
        <v>25</v>
      </c>
      <c r="S286">
        <v>-329</v>
      </c>
      <c r="T286">
        <v>-424</v>
      </c>
      <c r="U286">
        <v>-426</v>
      </c>
      <c r="V286">
        <v>-125</v>
      </c>
      <c r="W286">
        <v>-386</v>
      </c>
      <c r="X286">
        <v>-390</v>
      </c>
      <c r="Y286">
        <v>-83</v>
      </c>
      <c r="Z286">
        <v>-256</v>
      </c>
    </row>
    <row r="287" spans="1:26" x14ac:dyDescent="0.25">
      <c r="A287" t="s">
        <v>701</v>
      </c>
      <c r="B287" t="s">
        <v>702</v>
      </c>
      <c r="D287" t="s">
        <v>2368</v>
      </c>
      <c r="E287">
        <v>13.8</v>
      </c>
      <c r="F287">
        <v>13.8</v>
      </c>
      <c r="G287">
        <v>5000</v>
      </c>
      <c r="H287">
        <v>177</v>
      </c>
      <c r="I287">
        <v>114</v>
      </c>
      <c r="J287">
        <v>581</v>
      </c>
      <c r="K287">
        <v>628</v>
      </c>
      <c r="L287">
        <v>168</v>
      </c>
      <c r="M287">
        <v>62</v>
      </c>
      <c r="N287">
        <v>52</v>
      </c>
      <c r="O287">
        <v>-8</v>
      </c>
      <c r="P287">
        <v>178</v>
      </c>
      <c r="Q287">
        <v>-7</v>
      </c>
      <c r="R287">
        <v>103</v>
      </c>
      <c r="S287">
        <v>57</v>
      </c>
      <c r="T287">
        <v>84</v>
      </c>
      <c r="U287">
        <v>107</v>
      </c>
      <c r="V287">
        <v>199</v>
      </c>
      <c r="W287">
        <v>214</v>
      </c>
      <c r="X287">
        <v>172</v>
      </c>
      <c r="Y287">
        <v>146</v>
      </c>
      <c r="Z287">
        <v>189</v>
      </c>
    </row>
    <row r="288" spans="1:26" x14ac:dyDescent="0.25">
      <c r="A288" t="s">
        <v>704</v>
      </c>
      <c r="B288" t="s">
        <v>705</v>
      </c>
      <c r="D288" t="s">
        <v>2369</v>
      </c>
      <c r="E288">
        <v>34.5</v>
      </c>
      <c r="F288">
        <v>34.5</v>
      </c>
      <c r="G288">
        <v>20000</v>
      </c>
    </row>
    <row r="289" spans="1:26" x14ac:dyDescent="0.25">
      <c r="A289" t="s">
        <v>704</v>
      </c>
      <c r="B289" t="s">
        <v>707</v>
      </c>
      <c r="D289" t="s">
        <v>2370</v>
      </c>
      <c r="E289">
        <v>34.5</v>
      </c>
      <c r="F289">
        <v>34.5</v>
      </c>
      <c r="G289">
        <v>20000</v>
      </c>
    </row>
    <row r="290" spans="1:26" x14ac:dyDescent="0.25">
      <c r="A290" t="s">
        <v>709</v>
      </c>
      <c r="B290" t="s">
        <v>710</v>
      </c>
      <c r="D290">
        <v>210001</v>
      </c>
      <c r="E290">
        <v>13.8</v>
      </c>
      <c r="F290">
        <v>13.8</v>
      </c>
      <c r="G290">
        <v>8000</v>
      </c>
      <c r="H290">
        <v>-680</v>
      </c>
      <c r="I290">
        <v>-704</v>
      </c>
      <c r="J290">
        <v>-24</v>
      </c>
      <c r="K290">
        <v>-608</v>
      </c>
      <c r="L290">
        <v>-232</v>
      </c>
      <c r="M290">
        <v>-2840</v>
      </c>
      <c r="N290">
        <v>-776</v>
      </c>
      <c r="O290">
        <v>-800</v>
      </c>
      <c r="P290">
        <v>-880</v>
      </c>
      <c r="Q290">
        <v>-3136</v>
      </c>
      <c r="R290">
        <v>-3264</v>
      </c>
      <c r="S290">
        <v>-2960</v>
      </c>
      <c r="T290">
        <v>-2992</v>
      </c>
      <c r="U290">
        <v>-2976</v>
      </c>
      <c r="V290">
        <v>-344</v>
      </c>
      <c r="W290">
        <v>-1</v>
      </c>
      <c r="X290">
        <v>-364</v>
      </c>
      <c r="Y290">
        <v>0</v>
      </c>
      <c r="Z290">
        <v>-641</v>
      </c>
    </row>
    <row r="291" spans="1:26" x14ac:dyDescent="0.25">
      <c r="A291" t="s">
        <v>712</v>
      </c>
      <c r="B291" t="s">
        <v>713</v>
      </c>
      <c r="D291">
        <v>241001</v>
      </c>
      <c r="E291">
        <v>13.8</v>
      </c>
      <c r="F291">
        <v>13.8</v>
      </c>
      <c r="G291">
        <v>2390.2301144450512</v>
      </c>
      <c r="H291">
        <v>-151</v>
      </c>
      <c r="I291">
        <v>-87</v>
      </c>
      <c r="J291">
        <v>-81</v>
      </c>
      <c r="K291">
        <v>-11</v>
      </c>
      <c r="L291">
        <v>-192</v>
      </c>
      <c r="M291">
        <v>-35</v>
      </c>
      <c r="N291">
        <v>-241</v>
      </c>
      <c r="O291">
        <v>-62</v>
      </c>
      <c r="P291">
        <v>-2</v>
      </c>
      <c r="Q291">
        <v>-177</v>
      </c>
      <c r="R291">
        <v>-214</v>
      </c>
      <c r="S291">
        <v>-151</v>
      </c>
      <c r="T291">
        <v>-61</v>
      </c>
      <c r="U291">
        <v>-298</v>
      </c>
      <c r="V291">
        <v>-61</v>
      </c>
      <c r="W291">
        <v>-3</v>
      </c>
      <c r="X291">
        <v>-99</v>
      </c>
      <c r="Y291">
        <v>-72</v>
      </c>
      <c r="Z291">
        <v>-29</v>
      </c>
    </row>
    <row r="292" spans="1:26" x14ac:dyDescent="0.25">
      <c r="A292" t="s">
        <v>712</v>
      </c>
      <c r="B292" t="s">
        <v>715</v>
      </c>
      <c r="D292">
        <v>241002</v>
      </c>
      <c r="E292">
        <v>13.8</v>
      </c>
      <c r="F292">
        <v>13.8</v>
      </c>
      <c r="G292">
        <v>2000</v>
      </c>
      <c r="H292">
        <v>67</v>
      </c>
      <c r="I292">
        <v>43</v>
      </c>
      <c r="J292">
        <v>0</v>
      </c>
      <c r="K292">
        <v>43</v>
      </c>
      <c r="L292">
        <v>119</v>
      </c>
      <c r="M292">
        <v>137</v>
      </c>
      <c r="N292">
        <v>140</v>
      </c>
      <c r="O292">
        <v>61</v>
      </c>
      <c r="P292">
        <v>39</v>
      </c>
      <c r="Q292">
        <v>11</v>
      </c>
      <c r="R292">
        <v>10</v>
      </c>
      <c r="S292">
        <v>159</v>
      </c>
      <c r="T292">
        <v>207</v>
      </c>
      <c r="U292">
        <v>244</v>
      </c>
      <c r="V292">
        <v>0</v>
      </c>
      <c r="W292">
        <v>66</v>
      </c>
      <c r="X292">
        <v>170</v>
      </c>
      <c r="Y292">
        <v>28</v>
      </c>
      <c r="Z292">
        <v>199</v>
      </c>
    </row>
    <row r="293" spans="1:26" x14ac:dyDescent="0.25">
      <c r="A293" t="s">
        <v>717</v>
      </c>
      <c r="B293" t="s">
        <v>718</v>
      </c>
      <c r="D293">
        <v>242001</v>
      </c>
      <c r="E293">
        <v>13.8</v>
      </c>
      <c r="F293">
        <v>13.8</v>
      </c>
      <c r="G293">
        <v>3000</v>
      </c>
      <c r="H293">
        <v>22</v>
      </c>
      <c r="I293">
        <v>-3</v>
      </c>
      <c r="J293">
        <v>174</v>
      </c>
      <c r="K293">
        <v>249</v>
      </c>
      <c r="L293">
        <v>281</v>
      </c>
      <c r="M293">
        <v>209</v>
      </c>
      <c r="N293">
        <v>240</v>
      </c>
      <c r="O293">
        <v>3</v>
      </c>
      <c r="P293">
        <v>238</v>
      </c>
      <c r="Q293">
        <v>252</v>
      </c>
      <c r="R293">
        <v>215</v>
      </c>
      <c r="S293">
        <v>369</v>
      </c>
      <c r="T293">
        <v>279</v>
      </c>
      <c r="U293">
        <v>256</v>
      </c>
      <c r="V293">
        <v>324</v>
      </c>
      <c r="W293">
        <v>69</v>
      </c>
      <c r="X293">
        <v>0</v>
      </c>
      <c r="Y293">
        <v>0</v>
      </c>
      <c r="Z293">
        <v>353</v>
      </c>
    </row>
    <row r="294" spans="1:26" x14ac:dyDescent="0.25">
      <c r="A294" t="s">
        <v>720</v>
      </c>
      <c r="B294" t="s">
        <v>721</v>
      </c>
      <c r="D294">
        <v>207001</v>
      </c>
      <c r="E294">
        <v>13.8</v>
      </c>
      <c r="F294">
        <v>13.8</v>
      </c>
      <c r="G294">
        <v>2000</v>
      </c>
      <c r="H294">
        <v>9</v>
      </c>
      <c r="I294">
        <v>-27</v>
      </c>
      <c r="J294">
        <v>4</v>
      </c>
      <c r="K294">
        <v>-101</v>
      </c>
      <c r="L294">
        <v>-150</v>
      </c>
      <c r="M294">
        <v>-145</v>
      </c>
      <c r="N294">
        <v>0</v>
      </c>
      <c r="O294">
        <v>-48</v>
      </c>
      <c r="P294">
        <v>-109</v>
      </c>
      <c r="Q294">
        <v>-93</v>
      </c>
      <c r="R294">
        <v>-149</v>
      </c>
      <c r="S294">
        <v>-1</v>
      </c>
      <c r="T294">
        <v>-126</v>
      </c>
      <c r="U294">
        <v>-12</v>
      </c>
      <c r="V294">
        <v>1</v>
      </c>
      <c r="W294">
        <v>-102</v>
      </c>
      <c r="X294">
        <v>-321</v>
      </c>
      <c r="Y294">
        <v>-75</v>
      </c>
      <c r="Z294">
        <v>-5</v>
      </c>
    </row>
    <row r="295" spans="1:26" x14ac:dyDescent="0.25">
      <c r="A295" t="s">
        <v>723</v>
      </c>
      <c r="B295" t="s">
        <v>724</v>
      </c>
      <c r="D295" t="s">
        <v>2371</v>
      </c>
      <c r="E295">
        <v>13.8</v>
      </c>
      <c r="F295">
        <v>13.8</v>
      </c>
      <c r="G295">
        <v>1000</v>
      </c>
      <c r="H295">
        <v>49</v>
      </c>
      <c r="I295">
        <v>15</v>
      </c>
      <c r="J295">
        <v>9</v>
      </c>
      <c r="K295">
        <v>23</v>
      </c>
      <c r="L295">
        <v>82</v>
      </c>
      <c r="M295">
        <v>65</v>
      </c>
      <c r="N295">
        <v>32</v>
      </c>
      <c r="O295">
        <v>17</v>
      </c>
      <c r="P295">
        <v>77</v>
      </c>
      <c r="Q295">
        <v>21</v>
      </c>
      <c r="R295">
        <v>56</v>
      </c>
      <c r="S295">
        <v>75</v>
      </c>
      <c r="T295">
        <v>80</v>
      </c>
      <c r="U295">
        <v>75</v>
      </c>
      <c r="V295">
        <v>18</v>
      </c>
      <c r="W295">
        <v>73</v>
      </c>
      <c r="X295">
        <v>76</v>
      </c>
      <c r="Y295">
        <v>23</v>
      </c>
      <c r="Z295">
        <v>-1</v>
      </c>
    </row>
    <row r="296" spans="1:26" x14ac:dyDescent="0.25">
      <c r="A296" t="s">
        <v>723</v>
      </c>
      <c r="B296" t="s">
        <v>726</v>
      </c>
      <c r="D296" t="s">
        <v>2372</v>
      </c>
      <c r="E296">
        <v>34.5</v>
      </c>
      <c r="F296">
        <v>34.5</v>
      </c>
      <c r="G296">
        <v>3000</v>
      </c>
      <c r="H296">
        <v>69</v>
      </c>
      <c r="I296">
        <v>74</v>
      </c>
      <c r="J296">
        <v>184</v>
      </c>
      <c r="K296">
        <v>222</v>
      </c>
      <c r="L296">
        <v>42</v>
      </c>
      <c r="M296">
        <v>189</v>
      </c>
      <c r="N296">
        <v>80</v>
      </c>
      <c r="O296">
        <v>108</v>
      </c>
      <c r="P296">
        <v>-30</v>
      </c>
      <c r="Q296">
        <v>-12</v>
      </c>
      <c r="R296">
        <v>1</v>
      </c>
      <c r="S296">
        <v>-3</v>
      </c>
      <c r="T296">
        <v>6</v>
      </c>
      <c r="U296">
        <v>-57</v>
      </c>
      <c r="V296">
        <v>0</v>
      </c>
      <c r="W296">
        <v>-22</v>
      </c>
      <c r="X296">
        <v>-150</v>
      </c>
      <c r="Y296">
        <v>-194</v>
      </c>
      <c r="Z296">
        <v>-32</v>
      </c>
    </row>
    <row r="297" spans="1:26" x14ac:dyDescent="0.25">
      <c r="A297" t="s">
        <v>723</v>
      </c>
      <c r="B297" t="s">
        <v>728</v>
      </c>
      <c r="D297" t="s">
        <v>2373</v>
      </c>
      <c r="E297">
        <v>34.5</v>
      </c>
      <c r="F297">
        <v>34.5</v>
      </c>
      <c r="G297">
        <v>5999.9999999999991</v>
      </c>
      <c r="H297">
        <v>-143</v>
      </c>
      <c r="I297">
        <v>337</v>
      </c>
      <c r="J297">
        <v>514</v>
      </c>
      <c r="K297">
        <v>34</v>
      </c>
      <c r="L297">
        <v>-13</v>
      </c>
      <c r="M297">
        <v>-261</v>
      </c>
      <c r="N297">
        <v>-5</v>
      </c>
      <c r="O297">
        <v>-6</v>
      </c>
      <c r="P297">
        <v>412</v>
      </c>
      <c r="Q297">
        <v>0</v>
      </c>
      <c r="R297">
        <v>58</v>
      </c>
      <c r="S297">
        <v>3</v>
      </c>
      <c r="T297">
        <v>35</v>
      </c>
      <c r="U297">
        <v>90</v>
      </c>
      <c r="V297">
        <v>191</v>
      </c>
      <c r="W297">
        <v>6</v>
      </c>
      <c r="X297">
        <v>420</v>
      </c>
      <c r="Y297">
        <v>-212</v>
      </c>
      <c r="Z297">
        <v>22</v>
      </c>
    </row>
    <row r="298" spans="1:26" x14ac:dyDescent="0.25">
      <c r="A298" t="s">
        <v>730</v>
      </c>
      <c r="B298" t="s">
        <v>731</v>
      </c>
      <c r="D298" t="s">
        <v>2374</v>
      </c>
      <c r="E298">
        <v>13.8</v>
      </c>
      <c r="F298">
        <v>13.8</v>
      </c>
      <c r="G298">
        <v>3155.1037510674669</v>
      </c>
      <c r="H298">
        <v>556</v>
      </c>
      <c r="I298">
        <v>541</v>
      </c>
      <c r="J298">
        <v>557</v>
      </c>
      <c r="K298">
        <v>525</v>
      </c>
      <c r="L298">
        <v>561</v>
      </c>
      <c r="M298">
        <v>544</v>
      </c>
      <c r="N298">
        <v>543</v>
      </c>
      <c r="O298">
        <v>-62</v>
      </c>
      <c r="P298">
        <v>11</v>
      </c>
      <c r="Q298">
        <v>62</v>
      </c>
      <c r="R298">
        <v>-58</v>
      </c>
      <c r="S298">
        <v>-53</v>
      </c>
      <c r="T298">
        <v>-73</v>
      </c>
      <c r="U298">
        <v>-31</v>
      </c>
      <c r="V298">
        <v>-47</v>
      </c>
      <c r="W298">
        <v>-50</v>
      </c>
      <c r="X298">
        <v>253</v>
      </c>
      <c r="Y298">
        <v>256</v>
      </c>
      <c r="Z298">
        <v>-76</v>
      </c>
    </row>
    <row r="299" spans="1:26" x14ac:dyDescent="0.25">
      <c r="A299" t="s">
        <v>730</v>
      </c>
      <c r="B299" t="s">
        <v>733</v>
      </c>
      <c r="D299" t="s">
        <v>2375</v>
      </c>
      <c r="E299">
        <v>13.8</v>
      </c>
      <c r="F299">
        <v>13.8</v>
      </c>
      <c r="G299">
        <v>7000.0000000000009</v>
      </c>
      <c r="H299">
        <v>353</v>
      </c>
      <c r="I299">
        <v>110</v>
      </c>
      <c r="J299">
        <v>512</v>
      </c>
      <c r="K299">
        <v>539</v>
      </c>
      <c r="L299">
        <v>10</v>
      </c>
      <c r="M299">
        <v>2</v>
      </c>
      <c r="N299">
        <v>823</v>
      </c>
      <c r="O299">
        <v>207</v>
      </c>
      <c r="P299">
        <v>598</v>
      </c>
      <c r="Q299">
        <v>648</v>
      </c>
      <c r="R299">
        <v>626</v>
      </c>
      <c r="S299">
        <v>589</v>
      </c>
      <c r="T299">
        <v>537</v>
      </c>
      <c r="U299">
        <v>933</v>
      </c>
      <c r="V299">
        <v>141</v>
      </c>
      <c r="W299">
        <v>873</v>
      </c>
      <c r="X299">
        <v>880</v>
      </c>
      <c r="Y299">
        <v>233</v>
      </c>
      <c r="Z299">
        <v>218</v>
      </c>
    </row>
    <row r="300" spans="1:26" x14ac:dyDescent="0.25">
      <c r="A300" t="s">
        <v>730</v>
      </c>
      <c r="B300" t="s">
        <v>735</v>
      </c>
      <c r="D300" t="s">
        <v>2376</v>
      </c>
      <c r="E300">
        <v>13.8</v>
      </c>
      <c r="F300">
        <v>13.8</v>
      </c>
      <c r="G300">
        <v>4000.0000000000009</v>
      </c>
      <c r="H300">
        <v>184</v>
      </c>
      <c r="I300">
        <v>71</v>
      </c>
      <c r="J300">
        <v>156</v>
      </c>
      <c r="K300">
        <v>402</v>
      </c>
      <c r="L300">
        <v>149</v>
      </c>
      <c r="M300">
        <v>374</v>
      </c>
      <c r="N300">
        <v>732</v>
      </c>
      <c r="O300">
        <v>730</v>
      </c>
      <c r="P300">
        <v>829</v>
      </c>
      <c r="Q300">
        <v>799</v>
      </c>
      <c r="R300">
        <v>557</v>
      </c>
      <c r="S300">
        <v>788</v>
      </c>
      <c r="T300">
        <v>780</v>
      </c>
      <c r="U300">
        <v>898</v>
      </c>
      <c r="V300">
        <v>857</v>
      </c>
      <c r="W300">
        <v>682</v>
      </c>
      <c r="X300">
        <v>770</v>
      </c>
      <c r="Y300">
        <v>686</v>
      </c>
      <c r="Z300">
        <v>335</v>
      </c>
    </row>
    <row r="301" spans="1:26" x14ac:dyDescent="0.25">
      <c r="A301" t="s">
        <v>730</v>
      </c>
      <c r="B301" t="s">
        <v>737</v>
      </c>
      <c r="D301" t="s">
        <v>2377</v>
      </c>
      <c r="E301">
        <v>34.5</v>
      </c>
      <c r="F301">
        <v>34.5</v>
      </c>
      <c r="G301">
        <v>4780.4602288901006</v>
      </c>
      <c r="H301">
        <v>-114</v>
      </c>
      <c r="I301">
        <v>-28</v>
      </c>
      <c r="J301">
        <v>5</v>
      </c>
      <c r="K301">
        <v>-293</v>
      </c>
      <c r="L301">
        <v>26</v>
      </c>
      <c r="M301">
        <v>-179</v>
      </c>
      <c r="N301">
        <v>-54</v>
      </c>
      <c r="O301">
        <v>16</v>
      </c>
      <c r="P301">
        <v>-85</v>
      </c>
      <c r="Q301">
        <v>-418</v>
      </c>
      <c r="R301">
        <v>-324</v>
      </c>
      <c r="S301">
        <v>-462</v>
      </c>
      <c r="T301">
        <v>0</v>
      </c>
      <c r="U301">
        <v>-15</v>
      </c>
      <c r="V301">
        <v>27</v>
      </c>
      <c r="W301">
        <v>-370</v>
      </c>
      <c r="X301">
        <v>112</v>
      </c>
      <c r="Y301">
        <v>-244</v>
      </c>
      <c r="Z301">
        <v>160</v>
      </c>
    </row>
    <row r="302" spans="1:26" x14ac:dyDescent="0.25">
      <c r="A302" t="s">
        <v>739</v>
      </c>
      <c r="B302" t="s">
        <v>740</v>
      </c>
      <c r="D302" t="s">
        <v>2378</v>
      </c>
      <c r="E302">
        <v>13.8</v>
      </c>
      <c r="F302">
        <v>13.8</v>
      </c>
      <c r="G302">
        <v>8000.0000000000018</v>
      </c>
      <c r="H302">
        <v>1175</v>
      </c>
      <c r="I302">
        <v>978</v>
      </c>
      <c r="J302">
        <v>1323</v>
      </c>
      <c r="K302">
        <v>1169</v>
      </c>
      <c r="L302">
        <v>998</v>
      </c>
      <c r="M302">
        <v>807</v>
      </c>
      <c r="N302">
        <v>872</v>
      </c>
      <c r="O302">
        <v>1219</v>
      </c>
      <c r="P302">
        <v>981</v>
      </c>
      <c r="Q302">
        <v>1076</v>
      </c>
      <c r="R302">
        <v>1307</v>
      </c>
      <c r="S302">
        <v>1158</v>
      </c>
      <c r="T302">
        <v>1158</v>
      </c>
      <c r="U302">
        <v>1177</v>
      </c>
      <c r="V302">
        <v>1179</v>
      </c>
      <c r="W302">
        <v>1129</v>
      </c>
      <c r="X302">
        <v>981</v>
      </c>
      <c r="Y302">
        <v>1237</v>
      </c>
      <c r="Z302">
        <v>878</v>
      </c>
    </row>
    <row r="303" spans="1:26" x14ac:dyDescent="0.25">
      <c r="A303" t="s">
        <v>739</v>
      </c>
      <c r="B303" t="s">
        <v>742</v>
      </c>
      <c r="D303" t="s">
        <v>2379</v>
      </c>
      <c r="E303">
        <v>13.8</v>
      </c>
      <c r="F303">
        <v>13.8</v>
      </c>
      <c r="G303">
        <v>7000.0000000000009</v>
      </c>
      <c r="H303">
        <v>226</v>
      </c>
      <c r="I303">
        <v>634</v>
      </c>
      <c r="J303">
        <v>510</v>
      </c>
      <c r="K303">
        <v>264</v>
      </c>
      <c r="L303">
        <v>398</v>
      </c>
      <c r="M303">
        <v>234</v>
      </c>
      <c r="N303">
        <v>249</v>
      </c>
      <c r="O303">
        <v>500</v>
      </c>
      <c r="P303">
        <v>605</v>
      </c>
      <c r="Q303">
        <v>820</v>
      </c>
      <c r="R303">
        <v>690</v>
      </c>
      <c r="S303">
        <v>898</v>
      </c>
      <c r="T303">
        <v>781</v>
      </c>
      <c r="U303">
        <v>627</v>
      </c>
      <c r="V303">
        <v>433</v>
      </c>
      <c r="W303">
        <v>927</v>
      </c>
      <c r="X303">
        <v>441</v>
      </c>
      <c r="Y303">
        <v>106</v>
      </c>
      <c r="Z303">
        <v>250</v>
      </c>
    </row>
    <row r="304" spans="1:26" x14ac:dyDescent="0.25">
      <c r="A304" t="s">
        <v>739</v>
      </c>
      <c r="B304" t="s">
        <v>744</v>
      </c>
      <c r="D304" t="s">
        <v>2380</v>
      </c>
      <c r="E304">
        <v>34.5</v>
      </c>
      <c r="F304">
        <v>34.5</v>
      </c>
      <c r="G304">
        <v>10000</v>
      </c>
      <c r="H304">
        <v>-229</v>
      </c>
      <c r="I304">
        <v>-227</v>
      </c>
      <c r="J304">
        <v>-171</v>
      </c>
      <c r="K304">
        <v>-192</v>
      </c>
      <c r="L304">
        <v>-205</v>
      </c>
      <c r="M304">
        <v>-228</v>
      </c>
      <c r="N304">
        <v>-195</v>
      </c>
      <c r="O304">
        <v>-124</v>
      </c>
      <c r="P304">
        <v>-150</v>
      </c>
      <c r="Q304">
        <v>-144</v>
      </c>
      <c r="R304">
        <v>-153</v>
      </c>
      <c r="S304">
        <v>-162</v>
      </c>
      <c r="T304">
        <v>-168</v>
      </c>
      <c r="U304">
        <v>-177</v>
      </c>
      <c r="V304">
        <v>-164</v>
      </c>
      <c r="W304">
        <v>-193</v>
      </c>
      <c r="X304">
        <v>-228</v>
      </c>
      <c r="Y304">
        <v>-171</v>
      </c>
      <c r="Z304">
        <v>-201</v>
      </c>
    </row>
    <row r="305" spans="1:26" x14ac:dyDescent="0.25">
      <c r="A305" t="s">
        <v>739</v>
      </c>
      <c r="B305" t="s">
        <v>746</v>
      </c>
      <c r="D305" t="s">
        <v>2381</v>
      </c>
      <c r="E305">
        <v>34.5</v>
      </c>
      <c r="F305">
        <v>34.5</v>
      </c>
      <c r="G305">
        <v>9000</v>
      </c>
      <c r="H305">
        <v>1</v>
      </c>
      <c r="I305">
        <v>-258</v>
      </c>
      <c r="J305">
        <v>-363</v>
      </c>
      <c r="K305">
        <v>98</v>
      </c>
      <c r="L305">
        <v>-171</v>
      </c>
      <c r="M305">
        <v>-200</v>
      </c>
      <c r="N305">
        <v>-227</v>
      </c>
      <c r="O305">
        <v>120</v>
      </c>
      <c r="P305">
        <v>52</v>
      </c>
      <c r="Q305">
        <v>186</v>
      </c>
      <c r="R305">
        <v>130</v>
      </c>
      <c r="S305">
        <v>5</v>
      </c>
      <c r="T305">
        <v>90</v>
      </c>
      <c r="U305">
        <v>53</v>
      </c>
      <c r="V305">
        <v>143</v>
      </c>
      <c r="W305">
        <v>232</v>
      </c>
      <c r="X305">
        <v>234</v>
      </c>
      <c r="Y305">
        <v>479</v>
      </c>
      <c r="Z305">
        <v>-227</v>
      </c>
    </row>
    <row r="306" spans="1:26" x14ac:dyDescent="0.25">
      <c r="A306" t="s">
        <v>739</v>
      </c>
      <c r="B306" t="s">
        <v>748</v>
      </c>
      <c r="D306" t="s">
        <v>2382</v>
      </c>
      <c r="E306">
        <v>34.5</v>
      </c>
      <c r="F306">
        <v>34.5</v>
      </c>
      <c r="G306">
        <v>5999.9999999999991</v>
      </c>
      <c r="H306">
        <v>-1144</v>
      </c>
      <c r="I306">
        <v>-285</v>
      </c>
      <c r="J306">
        <v>-1143</v>
      </c>
      <c r="K306">
        <v>-1157</v>
      </c>
      <c r="L306">
        <v>-1164</v>
      </c>
      <c r="M306">
        <v>-1270</v>
      </c>
      <c r="N306">
        <v>-1204</v>
      </c>
      <c r="O306">
        <v>-9</v>
      </c>
      <c r="P306">
        <v>-1176</v>
      </c>
      <c r="Q306">
        <v>-973</v>
      </c>
      <c r="R306">
        <v>-989</v>
      </c>
      <c r="S306">
        <v>-1111</v>
      </c>
      <c r="T306">
        <v>-1139</v>
      </c>
      <c r="U306">
        <v>-1144</v>
      </c>
      <c r="V306">
        <v>-1143</v>
      </c>
      <c r="W306">
        <v>-1146</v>
      </c>
      <c r="X306">
        <v>-1255</v>
      </c>
      <c r="Y306">
        <v>-1190</v>
      </c>
      <c r="Z306">
        <v>-1149</v>
      </c>
    </row>
    <row r="307" spans="1:26" x14ac:dyDescent="0.25">
      <c r="A307" t="s">
        <v>750</v>
      </c>
      <c r="B307" t="s">
        <v>751</v>
      </c>
      <c r="D307" t="s">
        <v>2383</v>
      </c>
      <c r="E307">
        <v>13.8</v>
      </c>
      <c r="F307">
        <v>13.8</v>
      </c>
      <c r="G307">
        <v>10000</v>
      </c>
      <c r="H307">
        <v>315</v>
      </c>
      <c r="I307">
        <v>-496</v>
      </c>
      <c r="J307">
        <v>-338</v>
      </c>
      <c r="K307">
        <v>-400</v>
      </c>
      <c r="L307">
        <v>-455</v>
      </c>
      <c r="M307">
        <v>-620</v>
      </c>
      <c r="N307">
        <v>-467</v>
      </c>
      <c r="O307">
        <v>-513</v>
      </c>
      <c r="P307">
        <v>-298</v>
      </c>
      <c r="Q307">
        <v>-252</v>
      </c>
      <c r="R307">
        <v>-312</v>
      </c>
      <c r="S307">
        <v>-226</v>
      </c>
      <c r="T307">
        <v>-426</v>
      </c>
      <c r="U307">
        <v>-49</v>
      </c>
      <c r="V307">
        <v>-395</v>
      </c>
      <c r="W307">
        <v>-291</v>
      </c>
      <c r="X307">
        <v>-595</v>
      </c>
      <c r="Y307">
        <v>-696</v>
      </c>
      <c r="Z307">
        <v>-762</v>
      </c>
    </row>
    <row r="308" spans="1:26" x14ac:dyDescent="0.25">
      <c r="A308" t="s">
        <v>750</v>
      </c>
      <c r="B308" t="s">
        <v>753</v>
      </c>
      <c r="D308" t="s">
        <v>2384</v>
      </c>
      <c r="E308">
        <v>13.8</v>
      </c>
      <c r="F308">
        <v>13.8</v>
      </c>
      <c r="G308">
        <v>10000</v>
      </c>
      <c r="H308">
        <v>782</v>
      </c>
      <c r="I308">
        <v>705</v>
      </c>
      <c r="J308">
        <v>729</v>
      </c>
      <c r="K308">
        <v>698</v>
      </c>
      <c r="L308">
        <v>676</v>
      </c>
      <c r="M308">
        <v>417</v>
      </c>
      <c r="N308">
        <v>423</v>
      </c>
      <c r="O308">
        <v>710</v>
      </c>
      <c r="P308">
        <v>740</v>
      </c>
      <c r="Q308">
        <v>1086</v>
      </c>
      <c r="R308">
        <v>1015</v>
      </c>
      <c r="S308">
        <v>953</v>
      </c>
      <c r="T308">
        <v>995</v>
      </c>
      <c r="U308">
        <v>1010</v>
      </c>
      <c r="V308">
        <v>878</v>
      </c>
      <c r="W308">
        <v>1037</v>
      </c>
      <c r="X308">
        <v>538</v>
      </c>
      <c r="Y308">
        <v>721</v>
      </c>
      <c r="Z308">
        <v>455</v>
      </c>
    </row>
    <row r="309" spans="1:26" x14ac:dyDescent="0.25">
      <c r="A309" t="s">
        <v>750</v>
      </c>
      <c r="B309" t="s">
        <v>755</v>
      </c>
      <c r="D309" t="s">
        <v>2385</v>
      </c>
      <c r="E309">
        <v>13.8</v>
      </c>
      <c r="F309">
        <v>13.8</v>
      </c>
      <c r="G309">
        <v>10000</v>
      </c>
      <c r="H309">
        <v>1256</v>
      </c>
      <c r="I309">
        <v>393</v>
      </c>
      <c r="J309">
        <v>763</v>
      </c>
      <c r="K309">
        <v>519</v>
      </c>
      <c r="L309">
        <v>419</v>
      </c>
      <c r="M309">
        <v>167</v>
      </c>
      <c r="N309">
        <v>150</v>
      </c>
      <c r="O309">
        <v>408</v>
      </c>
      <c r="P309">
        <v>365</v>
      </c>
      <c r="Q309">
        <v>665</v>
      </c>
      <c r="R309">
        <v>427</v>
      </c>
      <c r="S309">
        <v>445</v>
      </c>
      <c r="T309">
        <v>439</v>
      </c>
      <c r="U309">
        <v>461</v>
      </c>
      <c r="V309">
        <v>286</v>
      </c>
      <c r="W309">
        <v>456</v>
      </c>
      <c r="X309">
        <v>-44</v>
      </c>
      <c r="Y309">
        <v>157</v>
      </c>
      <c r="Z309">
        <v>-179</v>
      </c>
    </row>
    <row r="310" spans="1:26" x14ac:dyDescent="0.25">
      <c r="A310" t="s">
        <v>750</v>
      </c>
      <c r="B310" t="s">
        <v>757</v>
      </c>
      <c r="D310" t="s">
        <v>2386</v>
      </c>
      <c r="E310">
        <v>13.8</v>
      </c>
      <c r="F310">
        <v>13.8</v>
      </c>
      <c r="G310">
        <v>10000</v>
      </c>
      <c r="H310">
        <v>456</v>
      </c>
      <c r="I310">
        <v>82</v>
      </c>
      <c r="J310">
        <v>12</v>
      </c>
      <c r="K310">
        <v>447</v>
      </c>
      <c r="L310">
        <v>395</v>
      </c>
      <c r="M310">
        <v>263</v>
      </c>
      <c r="N310">
        <v>340</v>
      </c>
      <c r="O310">
        <v>388</v>
      </c>
      <c r="P310">
        <v>504</v>
      </c>
      <c r="Q310">
        <v>522</v>
      </c>
      <c r="R310">
        <v>529</v>
      </c>
      <c r="S310">
        <v>454</v>
      </c>
      <c r="T310">
        <v>367</v>
      </c>
      <c r="U310">
        <v>472</v>
      </c>
      <c r="V310">
        <v>421</v>
      </c>
      <c r="W310">
        <v>120</v>
      </c>
      <c r="X310">
        <v>309</v>
      </c>
      <c r="Y310">
        <v>318</v>
      </c>
      <c r="Z310">
        <v>209</v>
      </c>
    </row>
    <row r="311" spans="1:26" x14ac:dyDescent="0.25">
      <c r="A311" t="s">
        <v>750</v>
      </c>
      <c r="B311" t="s">
        <v>759</v>
      </c>
      <c r="D311" t="s">
        <v>2387</v>
      </c>
      <c r="E311">
        <v>13.8</v>
      </c>
      <c r="F311">
        <v>13.8</v>
      </c>
      <c r="G311">
        <v>10000</v>
      </c>
      <c r="H311">
        <v>97</v>
      </c>
      <c r="I311">
        <v>782</v>
      </c>
      <c r="J311">
        <v>867</v>
      </c>
      <c r="K311">
        <v>817</v>
      </c>
      <c r="L311">
        <v>802</v>
      </c>
      <c r="M311">
        <v>438</v>
      </c>
      <c r="N311">
        <v>1497</v>
      </c>
      <c r="O311">
        <v>4</v>
      </c>
      <c r="P311">
        <v>749</v>
      </c>
      <c r="Q311">
        <v>989</v>
      </c>
      <c r="R311">
        <v>966</v>
      </c>
      <c r="S311">
        <v>861</v>
      </c>
      <c r="T311">
        <v>976</v>
      </c>
      <c r="U311">
        <v>589</v>
      </c>
      <c r="V311">
        <v>830</v>
      </c>
      <c r="W311">
        <v>854</v>
      </c>
      <c r="X311">
        <v>533</v>
      </c>
      <c r="Y311">
        <v>709</v>
      </c>
      <c r="Z311">
        <v>465</v>
      </c>
    </row>
    <row r="312" spans="1:26" x14ac:dyDescent="0.25">
      <c r="A312" t="s">
        <v>750</v>
      </c>
      <c r="B312" t="s">
        <v>761</v>
      </c>
      <c r="D312" t="s">
        <v>2388</v>
      </c>
      <c r="E312">
        <v>13.8</v>
      </c>
      <c r="F312">
        <v>13.8</v>
      </c>
      <c r="G312">
        <v>10000</v>
      </c>
      <c r="H312">
        <v>329</v>
      </c>
      <c r="I312">
        <v>482</v>
      </c>
      <c r="J312">
        <v>596</v>
      </c>
      <c r="K312">
        <v>611</v>
      </c>
      <c r="L312">
        <v>472</v>
      </c>
      <c r="M312">
        <v>282</v>
      </c>
      <c r="N312">
        <v>497</v>
      </c>
      <c r="O312">
        <v>595</v>
      </c>
      <c r="P312">
        <v>721</v>
      </c>
      <c r="Q312">
        <v>1209</v>
      </c>
      <c r="R312">
        <v>998</v>
      </c>
      <c r="S312">
        <v>857</v>
      </c>
      <c r="T312">
        <v>919</v>
      </c>
      <c r="U312">
        <v>980</v>
      </c>
      <c r="V312">
        <v>831</v>
      </c>
      <c r="W312">
        <v>0</v>
      </c>
      <c r="X312">
        <v>838</v>
      </c>
      <c r="Y312">
        <v>775</v>
      </c>
      <c r="Z312">
        <v>585</v>
      </c>
    </row>
    <row r="313" spans="1:26" x14ac:dyDescent="0.25">
      <c r="A313" t="s">
        <v>750</v>
      </c>
      <c r="B313" t="s">
        <v>763</v>
      </c>
      <c r="D313" t="s">
        <v>2389</v>
      </c>
      <c r="E313">
        <v>13.8</v>
      </c>
      <c r="F313">
        <v>13.8</v>
      </c>
      <c r="G313">
        <v>7000.0000000000009</v>
      </c>
      <c r="H313">
        <v>978</v>
      </c>
      <c r="I313">
        <v>224</v>
      </c>
      <c r="J313">
        <v>315</v>
      </c>
      <c r="K313">
        <v>303</v>
      </c>
      <c r="L313">
        <v>281</v>
      </c>
      <c r="M313">
        <v>148</v>
      </c>
      <c r="N313">
        <v>153</v>
      </c>
      <c r="O313">
        <v>373</v>
      </c>
      <c r="P313">
        <v>195</v>
      </c>
      <c r="Q313">
        <v>462</v>
      </c>
      <c r="R313">
        <v>373</v>
      </c>
      <c r="S313">
        <v>415</v>
      </c>
      <c r="T313">
        <v>457</v>
      </c>
      <c r="U313">
        <v>21</v>
      </c>
      <c r="V313">
        <v>0</v>
      </c>
      <c r="W313">
        <v>306</v>
      </c>
      <c r="X313">
        <v>127</v>
      </c>
      <c r="Y313">
        <v>312</v>
      </c>
      <c r="Z313">
        <v>145</v>
      </c>
    </row>
    <row r="314" spans="1:26" x14ac:dyDescent="0.25">
      <c r="A314" t="s">
        <v>750</v>
      </c>
      <c r="B314" t="s">
        <v>765</v>
      </c>
      <c r="D314" t="s">
        <v>2390</v>
      </c>
      <c r="E314">
        <v>13.8</v>
      </c>
      <c r="F314">
        <v>13.8</v>
      </c>
      <c r="G314">
        <v>7200</v>
      </c>
      <c r="H314">
        <v>1063</v>
      </c>
      <c r="I314">
        <v>408</v>
      </c>
      <c r="J314">
        <v>467</v>
      </c>
      <c r="K314">
        <v>582</v>
      </c>
      <c r="L314">
        <v>597</v>
      </c>
      <c r="M314">
        <v>678</v>
      </c>
      <c r="N314">
        <v>665</v>
      </c>
      <c r="O314">
        <v>617</v>
      </c>
      <c r="P314">
        <v>829</v>
      </c>
      <c r="Q314">
        <v>926</v>
      </c>
      <c r="R314">
        <v>691</v>
      </c>
      <c r="S314">
        <v>752</v>
      </c>
      <c r="T314">
        <v>844</v>
      </c>
      <c r="U314">
        <v>788</v>
      </c>
      <c r="V314">
        <v>633</v>
      </c>
      <c r="W314">
        <v>780</v>
      </c>
      <c r="X314">
        <v>581</v>
      </c>
      <c r="Y314">
        <v>619</v>
      </c>
      <c r="Z314">
        <v>437</v>
      </c>
    </row>
    <row r="315" spans="1:26" x14ac:dyDescent="0.25">
      <c r="A315" t="s">
        <v>750</v>
      </c>
      <c r="B315" t="s">
        <v>767</v>
      </c>
      <c r="D315" t="s">
        <v>2391</v>
      </c>
      <c r="E315">
        <v>34.5</v>
      </c>
      <c r="F315">
        <v>34.5</v>
      </c>
      <c r="G315">
        <v>8000</v>
      </c>
      <c r="H315">
        <v>-798</v>
      </c>
      <c r="I315">
        <v>-854</v>
      </c>
      <c r="J315">
        <v>-571</v>
      </c>
      <c r="K315">
        <v>-5</v>
      </c>
      <c r="L315">
        <v>-884</v>
      </c>
      <c r="M315">
        <v>-1131</v>
      </c>
      <c r="N315">
        <v>-957</v>
      </c>
      <c r="O315">
        <v>-711</v>
      </c>
      <c r="P315">
        <v>-694</v>
      </c>
      <c r="Q315">
        <v>-372</v>
      </c>
      <c r="R315">
        <v>-498</v>
      </c>
      <c r="S315">
        <v>-688</v>
      </c>
      <c r="T315">
        <v>-230</v>
      </c>
      <c r="U315">
        <v>-465</v>
      </c>
      <c r="V315">
        <v>-547</v>
      </c>
      <c r="W315">
        <v>-343</v>
      </c>
      <c r="X315">
        <v>-4490</v>
      </c>
      <c r="Y315">
        <v>-4231</v>
      </c>
      <c r="Z315">
        <v>-4546</v>
      </c>
    </row>
    <row r="316" spans="1:26" x14ac:dyDescent="0.25">
      <c r="A316" t="s">
        <v>750</v>
      </c>
      <c r="B316" t="s">
        <v>769</v>
      </c>
      <c r="D316" t="s">
        <v>2392</v>
      </c>
      <c r="E316">
        <v>34.5</v>
      </c>
      <c r="F316">
        <v>34.5</v>
      </c>
      <c r="G316">
        <v>8000</v>
      </c>
      <c r="H316">
        <v>-1015</v>
      </c>
      <c r="I316">
        <v>-298</v>
      </c>
      <c r="J316">
        <v>-1564</v>
      </c>
      <c r="K316">
        <v>0</v>
      </c>
      <c r="L316">
        <v>-1613</v>
      </c>
      <c r="M316">
        <v>-1361</v>
      </c>
      <c r="N316">
        <v>-1003</v>
      </c>
      <c r="O316">
        <v>-1401</v>
      </c>
      <c r="P316">
        <v>-1171</v>
      </c>
      <c r="Q316">
        <v>-147</v>
      </c>
      <c r="R316">
        <v>-1613</v>
      </c>
      <c r="S316">
        <v>-1330</v>
      </c>
      <c r="T316">
        <v>-453</v>
      </c>
      <c r="U316">
        <v>0</v>
      </c>
      <c r="V316">
        <v>-76</v>
      </c>
      <c r="W316">
        <v>-1059</v>
      </c>
      <c r="X316">
        <v>-887</v>
      </c>
      <c r="Y316">
        <v>-303</v>
      </c>
      <c r="Z316">
        <v>-561</v>
      </c>
    </row>
    <row r="317" spans="1:26" x14ac:dyDescent="0.25">
      <c r="A317" t="s">
        <v>750</v>
      </c>
      <c r="B317" t="s">
        <v>771</v>
      </c>
      <c r="D317" t="s">
        <v>2393</v>
      </c>
      <c r="E317">
        <v>34.5</v>
      </c>
      <c r="F317">
        <v>34.5</v>
      </c>
      <c r="G317">
        <v>25000</v>
      </c>
      <c r="H317">
        <v>-1015</v>
      </c>
      <c r="I317">
        <v>-298</v>
      </c>
      <c r="J317">
        <v>-1564</v>
      </c>
      <c r="K317">
        <v>0</v>
      </c>
      <c r="L317">
        <v>-1613</v>
      </c>
      <c r="M317">
        <v>-1361</v>
      </c>
      <c r="N317">
        <v>-1003</v>
      </c>
      <c r="O317">
        <v>-1401</v>
      </c>
      <c r="P317">
        <v>-1171</v>
      </c>
      <c r="Q317">
        <v>-147</v>
      </c>
      <c r="R317">
        <v>-1613</v>
      </c>
      <c r="S317">
        <v>-1330</v>
      </c>
      <c r="T317">
        <v>-453</v>
      </c>
      <c r="U317">
        <v>0</v>
      </c>
      <c r="V317">
        <v>-76</v>
      </c>
      <c r="W317">
        <v>-1059</v>
      </c>
      <c r="X317">
        <v>-887</v>
      </c>
      <c r="Y317">
        <v>-303</v>
      </c>
      <c r="Z317">
        <v>-561</v>
      </c>
    </row>
    <row r="318" spans="1:26" x14ac:dyDescent="0.25">
      <c r="A318" t="s">
        <v>750</v>
      </c>
      <c r="B318" t="s">
        <v>773</v>
      </c>
      <c r="D318" t="s">
        <v>2394</v>
      </c>
      <c r="E318">
        <v>34.5</v>
      </c>
      <c r="F318">
        <v>34.5</v>
      </c>
      <c r="G318">
        <v>11000</v>
      </c>
      <c r="H318">
        <v>-1015</v>
      </c>
      <c r="I318">
        <v>-298</v>
      </c>
      <c r="J318">
        <v>-1564</v>
      </c>
      <c r="K318">
        <v>0</v>
      </c>
      <c r="L318">
        <v>-1613</v>
      </c>
      <c r="M318">
        <v>-1361</v>
      </c>
      <c r="N318">
        <v>-1003</v>
      </c>
      <c r="O318">
        <v>-1401</v>
      </c>
      <c r="P318">
        <v>-1171</v>
      </c>
      <c r="Q318">
        <v>-147</v>
      </c>
      <c r="R318">
        <v>-1613</v>
      </c>
      <c r="S318">
        <v>-1330</v>
      </c>
      <c r="T318">
        <v>-453</v>
      </c>
      <c r="U318">
        <v>0</v>
      </c>
      <c r="V318">
        <v>-76</v>
      </c>
      <c r="W318">
        <v>-1059</v>
      </c>
      <c r="X318">
        <v>-887</v>
      </c>
      <c r="Y318">
        <v>-303</v>
      </c>
      <c r="Z318">
        <v>-561</v>
      </c>
    </row>
    <row r="319" spans="1:26" x14ac:dyDescent="0.25">
      <c r="A319" t="s">
        <v>775</v>
      </c>
      <c r="B319" t="s">
        <v>776</v>
      </c>
      <c r="D319" t="s">
        <v>2395</v>
      </c>
      <c r="E319">
        <v>13.8</v>
      </c>
      <c r="F319">
        <v>13.8</v>
      </c>
      <c r="G319">
        <v>1000</v>
      </c>
      <c r="H319">
        <v>-994</v>
      </c>
      <c r="I319">
        <v>-1031</v>
      </c>
      <c r="J319">
        <v>-1021</v>
      </c>
      <c r="K319">
        <v>-1017</v>
      </c>
      <c r="L319">
        <v>-1022</v>
      </c>
      <c r="M319">
        <v>-1037</v>
      </c>
      <c r="N319">
        <v>-1016</v>
      </c>
      <c r="O319">
        <v>-1029</v>
      </c>
      <c r="P319">
        <v>-1036</v>
      </c>
      <c r="Q319">
        <v>-1019</v>
      </c>
      <c r="R319">
        <v>-1028</v>
      </c>
      <c r="S319">
        <v>-1017</v>
      </c>
      <c r="T319">
        <v>-1009</v>
      </c>
      <c r="U319">
        <v>-1014</v>
      </c>
      <c r="V319">
        <v>-1021</v>
      </c>
      <c r="W319">
        <v>-970</v>
      </c>
      <c r="X319">
        <v>-976</v>
      </c>
      <c r="Y319">
        <v>-980</v>
      </c>
      <c r="Z319">
        <v>-976</v>
      </c>
    </row>
    <row r="320" spans="1:26" x14ac:dyDescent="0.25">
      <c r="A320" t="s">
        <v>778</v>
      </c>
      <c r="B320" t="s">
        <v>779</v>
      </c>
      <c r="D320">
        <v>215001</v>
      </c>
      <c r="E320">
        <v>13.8</v>
      </c>
      <c r="F320">
        <v>13.8</v>
      </c>
      <c r="G320">
        <v>8000</v>
      </c>
      <c r="H320">
        <v>-994</v>
      </c>
      <c r="I320">
        <v>-1031</v>
      </c>
      <c r="J320">
        <v>-1021</v>
      </c>
      <c r="K320">
        <v>-1017</v>
      </c>
      <c r="L320">
        <v>-1022</v>
      </c>
      <c r="M320">
        <v>-1037</v>
      </c>
      <c r="N320">
        <v>-1016</v>
      </c>
      <c r="O320">
        <v>-1029</v>
      </c>
      <c r="P320">
        <v>-1036</v>
      </c>
      <c r="Q320">
        <v>-1019</v>
      </c>
      <c r="R320">
        <v>-1028</v>
      </c>
      <c r="S320">
        <v>-1017</v>
      </c>
      <c r="T320">
        <v>-1009</v>
      </c>
      <c r="U320">
        <v>-1014</v>
      </c>
      <c r="V320">
        <v>-1021</v>
      </c>
      <c r="W320">
        <v>-970</v>
      </c>
      <c r="X320">
        <v>-976</v>
      </c>
      <c r="Y320">
        <v>-980</v>
      </c>
      <c r="Z320">
        <v>-976</v>
      </c>
    </row>
    <row r="321" spans="1:26" x14ac:dyDescent="0.25">
      <c r="A321" t="s">
        <v>781</v>
      </c>
      <c r="B321" t="s">
        <v>782</v>
      </c>
      <c r="D321" t="s">
        <v>2396</v>
      </c>
      <c r="E321">
        <v>13.8</v>
      </c>
      <c r="F321">
        <v>13.8</v>
      </c>
      <c r="G321">
        <v>3000</v>
      </c>
    </row>
    <row r="322" spans="1:26" x14ac:dyDescent="0.25">
      <c r="A322" t="s">
        <v>784</v>
      </c>
      <c r="B322" t="s">
        <v>785</v>
      </c>
      <c r="D322" t="s">
        <v>2397</v>
      </c>
      <c r="E322">
        <v>13.8</v>
      </c>
      <c r="F322">
        <v>13.8</v>
      </c>
      <c r="G322">
        <v>1000</v>
      </c>
      <c r="H322">
        <v>233</v>
      </c>
      <c r="I322">
        <v>195</v>
      </c>
      <c r="J322">
        <v>227</v>
      </c>
      <c r="K322">
        <v>211</v>
      </c>
      <c r="L322">
        <v>224</v>
      </c>
      <c r="M322">
        <v>47</v>
      </c>
      <c r="N322">
        <v>65</v>
      </c>
      <c r="O322">
        <v>97</v>
      </c>
      <c r="P322">
        <v>165</v>
      </c>
      <c r="Q322">
        <v>10</v>
      </c>
      <c r="R322">
        <v>188</v>
      </c>
      <c r="S322">
        <v>265</v>
      </c>
      <c r="T322">
        <v>152</v>
      </c>
      <c r="U322">
        <v>177</v>
      </c>
      <c r="V322">
        <v>40</v>
      </c>
      <c r="W322">
        <v>75</v>
      </c>
      <c r="X322">
        <v>12</v>
      </c>
      <c r="Y322">
        <v>27</v>
      </c>
      <c r="Z322">
        <v>24</v>
      </c>
    </row>
    <row r="323" spans="1:26" x14ac:dyDescent="0.25">
      <c r="A323" t="s">
        <v>787</v>
      </c>
      <c r="B323" t="s">
        <v>788</v>
      </c>
      <c r="D323" t="s">
        <v>2398</v>
      </c>
      <c r="E323">
        <v>13.8</v>
      </c>
      <c r="F323">
        <v>13.8</v>
      </c>
      <c r="G323">
        <v>4000.0000000000009</v>
      </c>
    </row>
    <row r="324" spans="1:26" x14ac:dyDescent="0.25">
      <c r="A324" t="s">
        <v>790</v>
      </c>
      <c r="B324" t="s">
        <v>791</v>
      </c>
      <c r="D324">
        <v>188011</v>
      </c>
      <c r="E324">
        <v>34.5</v>
      </c>
      <c r="F324">
        <v>34.5</v>
      </c>
      <c r="G324">
        <v>25000</v>
      </c>
      <c r="H324">
        <v>233</v>
      </c>
      <c r="I324">
        <v>195</v>
      </c>
      <c r="J324">
        <v>227</v>
      </c>
      <c r="K324">
        <v>211</v>
      </c>
      <c r="L324">
        <v>224</v>
      </c>
      <c r="M324">
        <v>47</v>
      </c>
      <c r="N324">
        <v>65</v>
      </c>
      <c r="O324">
        <v>97</v>
      </c>
      <c r="P324">
        <v>165</v>
      </c>
      <c r="Q324">
        <v>10</v>
      </c>
      <c r="R324">
        <v>188</v>
      </c>
      <c r="S324">
        <v>265</v>
      </c>
      <c r="T324">
        <v>152</v>
      </c>
      <c r="U324">
        <v>177</v>
      </c>
      <c r="V324">
        <v>40</v>
      </c>
      <c r="W324">
        <v>75</v>
      </c>
      <c r="X324">
        <v>12</v>
      </c>
      <c r="Y324">
        <v>27</v>
      </c>
      <c r="Z324">
        <v>24</v>
      </c>
    </row>
    <row r="325" spans="1:26" x14ac:dyDescent="0.25">
      <c r="A325" t="s">
        <v>790</v>
      </c>
      <c r="B325" t="s">
        <v>793</v>
      </c>
      <c r="D325" t="s">
        <v>2399</v>
      </c>
      <c r="E325">
        <v>34.5</v>
      </c>
      <c r="F325">
        <v>34.5</v>
      </c>
      <c r="G325">
        <v>14000</v>
      </c>
      <c r="H325">
        <v>-437</v>
      </c>
      <c r="I325">
        <v>-445</v>
      </c>
      <c r="J325">
        <v>-460</v>
      </c>
      <c r="K325">
        <v>-599</v>
      </c>
      <c r="L325">
        <v>-590</v>
      </c>
      <c r="M325">
        <v>-981</v>
      </c>
      <c r="N325">
        <v>-1004</v>
      </c>
      <c r="O325">
        <v>-1186</v>
      </c>
      <c r="P325">
        <v>-581</v>
      </c>
      <c r="Q325">
        <v>-530</v>
      </c>
      <c r="R325">
        <v>-450</v>
      </c>
      <c r="S325">
        <v>-264</v>
      </c>
      <c r="T325">
        <v>-265</v>
      </c>
      <c r="U325">
        <v>-462</v>
      </c>
      <c r="V325">
        <v>78</v>
      </c>
      <c r="W325">
        <v>106</v>
      </c>
      <c r="X325">
        <v>-979</v>
      </c>
      <c r="Y325">
        <v>-663</v>
      </c>
      <c r="Z325">
        <v>-818</v>
      </c>
    </row>
    <row r="326" spans="1:26" x14ac:dyDescent="0.25">
      <c r="A326" t="s">
        <v>795</v>
      </c>
      <c r="B326" t="s">
        <v>796</v>
      </c>
      <c r="D326" t="s">
        <v>2400</v>
      </c>
      <c r="E326">
        <v>13.8</v>
      </c>
      <c r="F326">
        <v>13.8</v>
      </c>
      <c r="G326">
        <v>7000.0000000000009</v>
      </c>
      <c r="H326">
        <v>1989</v>
      </c>
      <c r="I326">
        <v>570</v>
      </c>
      <c r="J326">
        <v>1947</v>
      </c>
      <c r="K326">
        <v>1612</v>
      </c>
      <c r="L326">
        <v>1008</v>
      </c>
      <c r="M326">
        <v>1425</v>
      </c>
      <c r="N326">
        <v>1132</v>
      </c>
      <c r="O326">
        <v>913</v>
      </c>
      <c r="P326">
        <v>1468</v>
      </c>
      <c r="Q326">
        <v>956</v>
      </c>
      <c r="R326">
        <v>1299</v>
      </c>
      <c r="S326">
        <v>386</v>
      </c>
      <c r="T326">
        <v>1108</v>
      </c>
      <c r="U326">
        <v>1333</v>
      </c>
      <c r="V326">
        <v>578</v>
      </c>
      <c r="W326">
        <v>1317</v>
      </c>
      <c r="X326">
        <v>444</v>
      </c>
      <c r="Y326">
        <v>931</v>
      </c>
      <c r="Z326">
        <v>578</v>
      </c>
    </row>
    <row r="327" spans="1:26" x14ac:dyDescent="0.25">
      <c r="A327" t="s">
        <v>795</v>
      </c>
      <c r="B327" t="s">
        <v>798</v>
      </c>
      <c r="D327" t="s">
        <v>2401</v>
      </c>
      <c r="E327">
        <v>13.8</v>
      </c>
      <c r="F327">
        <v>13.8</v>
      </c>
      <c r="G327">
        <v>7000.0000000000009</v>
      </c>
      <c r="H327">
        <v>872</v>
      </c>
      <c r="I327">
        <v>1152</v>
      </c>
      <c r="J327">
        <v>517</v>
      </c>
      <c r="K327">
        <v>845</v>
      </c>
      <c r="L327">
        <v>910</v>
      </c>
      <c r="M327">
        <v>992</v>
      </c>
      <c r="N327">
        <v>626</v>
      </c>
      <c r="O327">
        <v>821</v>
      </c>
      <c r="P327">
        <v>1052</v>
      </c>
      <c r="Q327">
        <v>1034</v>
      </c>
      <c r="R327">
        <v>939</v>
      </c>
      <c r="S327">
        <v>1099</v>
      </c>
      <c r="T327">
        <v>0</v>
      </c>
      <c r="U327">
        <v>1777</v>
      </c>
      <c r="V327">
        <v>1144</v>
      </c>
      <c r="W327">
        <v>1356</v>
      </c>
      <c r="X327">
        <v>234</v>
      </c>
      <c r="Y327">
        <v>1245</v>
      </c>
      <c r="Z327">
        <v>1467</v>
      </c>
    </row>
    <row r="328" spans="1:26" x14ac:dyDescent="0.25">
      <c r="A328" t="s">
        <v>795</v>
      </c>
      <c r="B328" t="s">
        <v>800</v>
      </c>
      <c r="D328" t="s">
        <v>2402</v>
      </c>
      <c r="E328">
        <v>34.5</v>
      </c>
      <c r="F328">
        <v>34.5</v>
      </c>
      <c r="G328">
        <v>5999.9999999999991</v>
      </c>
      <c r="H328">
        <v>0</v>
      </c>
      <c r="I328">
        <v>0</v>
      </c>
      <c r="J328">
        <v>0</v>
      </c>
      <c r="K328">
        <v>0</v>
      </c>
      <c r="L328">
        <v>288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t="s">
        <v>802</v>
      </c>
      <c r="B329" t="s">
        <v>803</v>
      </c>
      <c r="D329" t="s">
        <v>2403</v>
      </c>
      <c r="E329">
        <v>13.8</v>
      </c>
      <c r="F329">
        <v>13.8</v>
      </c>
      <c r="G329">
        <v>3000</v>
      </c>
    </row>
    <row r="330" spans="1:26" x14ac:dyDescent="0.25">
      <c r="A330" t="s">
        <v>805</v>
      </c>
      <c r="B330" t="s">
        <v>806</v>
      </c>
      <c r="D330" t="s">
        <v>2404</v>
      </c>
      <c r="E330">
        <v>13.8</v>
      </c>
      <c r="F330">
        <v>13.8</v>
      </c>
      <c r="G330">
        <v>7200</v>
      </c>
      <c r="H330">
        <v>1405</v>
      </c>
      <c r="I330">
        <v>1282</v>
      </c>
      <c r="J330">
        <v>1608</v>
      </c>
      <c r="K330">
        <v>1353</v>
      </c>
      <c r="L330">
        <v>1383</v>
      </c>
      <c r="M330">
        <v>1093</v>
      </c>
      <c r="N330">
        <v>1150</v>
      </c>
      <c r="O330">
        <v>1635</v>
      </c>
      <c r="P330">
        <v>1711</v>
      </c>
      <c r="Q330">
        <v>-1073</v>
      </c>
      <c r="R330">
        <v>-1923</v>
      </c>
      <c r="S330">
        <v>-1833</v>
      </c>
      <c r="T330">
        <v>-1917</v>
      </c>
      <c r="U330">
        <v>-1913</v>
      </c>
      <c r="V330">
        <v>-1983</v>
      </c>
      <c r="W330">
        <v>-1887</v>
      </c>
      <c r="X330">
        <v>-2460</v>
      </c>
      <c r="Y330">
        <v>-2112</v>
      </c>
      <c r="Z330">
        <v>-2560</v>
      </c>
    </row>
    <row r="331" spans="1:26" x14ac:dyDescent="0.25">
      <c r="A331" t="s">
        <v>805</v>
      </c>
      <c r="B331" t="s">
        <v>808</v>
      </c>
      <c r="D331" t="s">
        <v>2405</v>
      </c>
      <c r="E331">
        <v>13.8</v>
      </c>
      <c r="F331">
        <v>13.8</v>
      </c>
      <c r="G331">
        <v>9600</v>
      </c>
      <c r="H331">
        <v>1922</v>
      </c>
      <c r="I331">
        <v>1765</v>
      </c>
      <c r="J331">
        <v>1868</v>
      </c>
      <c r="K331">
        <v>1579</v>
      </c>
      <c r="L331">
        <v>1669</v>
      </c>
      <c r="M331">
        <v>1117</v>
      </c>
      <c r="N331">
        <v>1346</v>
      </c>
      <c r="O331">
        <v>1423</v>
      </c>
      <c r="P331">
        <v>1879</v>
      </c>
      <c r="Q331">
        <v>1968</v>
      </c>
      <c r="R331">
        <v>1825</v>
      </c>
      <c r="S331">
        <v>1744</v>
      </c>
      <c r="T331">
        <v>1611</v>
      </c>
      <c r="U331">
        <v>1770</v>
      </c>
      <c r="V331">
        <v>1804</v>
      </c>
      <c r="W331">
        <v>1753</v>
      </c>
      <c r="X331">
        <v>1073</v>
      </c>
      <c r="Y331">
        <v>1232</v>
      </c>
      <c r="Z331">
        <v>1011</v>
      </c>
    </row>
    <row r="332" spans="1:26" x14ac:dyDescent="0.25">
      <c r="A332" t="s">
        <v>805</v>
      </c>
      <c r="B332" t="s">
        <v>810</v>
      </c>
      <c r="D332" t="s">
        <v>2406</v>
      </c>
      <c r="E332">
        <v>13.8</v>
      </c>
      <c r="F332">
        <v>13.8</v>
      </c>
      <c r="G332">
        <v>12000</v>
      </c>
      <c r="H332">
        <v>0</v>
      </c>
      <c r="I332">
        <v>2357</v>
      </c>
      <c r="J332">
        <v>16</v>
      </c>
      <c r="K332">
        <v>3628</v>
      </c>
      <c r="L332">
        <v>3231</v>
      </c>
      <c r="M332">
        <v>3121</v>
      </c>
      <c r="N332">
        <v>3365</v>
      </c>
      <c r="O332">
        <v>3440</v>
      </c>
      <c r="P332">
        <v>3694</v>
      </c>
      <c r="Q332">
        <v>4074</v>
      </c>
      <c r="R332">
        <v>3734</v>
      </c>
      <c r="S332">
        <v>3994</v>
      </c>
      <c r="T332">
        <v>1005</v>
      </c>
      <c r="U332">
        <v>2441</v>
      </c>
      <c r="V332">
        <v>2685</v>
      </c>
      <c r="W332">
        <v>2648</v>
      </c>
      <c r="X332">
        <v>2086</v>
      </c>
      <c r="Y332">
        <v>1866</v>
      </c>
      <c r="Z332">
        <v>2108</v>
      </c>
    </row>
    <row r="333" spans="1:26" x14ac:dyDescent="0.25">
      <c r="A333" t="s">
        <v>805</v>
      </c>
      <c r="B333" t="s">
        <v>812</v>
      </c>
      <c r="D333" t="s">
        <v>2407</v>
      </c>
      <c r="E333">
        <v>13.8</v>
      </c>
      <c r="F333">
        <v>13.8</v>
      </c>
      <c r="G333">
        <v>10000</v>
      </c>
      <c r="H333">
        <v>-767</v>
      </c>
      <c r="I333">
        <v>-677</v>
      </c>
      <c r="J333">
        <v>-871</v>
      </c>
      <c r="K333">
        <v>-866</v>
      </c>
      <c r="L333">
        <v>-731</v>
      </c>
      <c r="M333">
        <v>-897</v>
      </c>
      <c r="N333">
        <v>-901</v>
      </c>
      <c r="O333">
        <v>12</v>
      </c>
      <c r="P333">
        <v>44</v>
      </c>
      <c r="Q333">
        <v>-654</v>
      </c>
      <c r="R333">
        <v>-610</v>
      </c>
      <c r="S333">
        <v>47</v>
      </c>
      <c r="T333">
        <v>-696</v>
      </c>
      <c r="U333">
        <v>70</v>
      </c>
      <c r="V333">
        <v>0</v>
      </c>
      <c r="W333">
        <v>-630</v>
      </c>
      <c r="X333">
        <v>37</v>
      </c>
      <c r="Y333">
        <v>-847</v>
      </c>
      <c r="Z333">
        <v>43</v>
      </c>
    </row>
    <row r="334" spans="1:26" x14ac:dyDescent="0.25">
      <c r="A334" t="s">
        <v>805</v>
      </c>
      <c r="B334" t="s">
        <v>814</v>
      </c>
      <c r="D334" t="s">
        <v>2408</v>
      </c>
      <c r="E334">
        <v>34.5</v>
      </c>
      <c r="F334">
        <v>34.5</v>
      </c>
      <c r="G334">
        <v>12000</v>
      </c>
      <c r="H334">
        <v>-114</v>
      </c>
      <c r="I334">
        <v>57</v>
      </c>
      <c r="J334">
        <v>373</v>
      </c>
      <c r="K334">
        <v>334</v>
      </c>
      <c r="L334">
        <v>105</v>
      </c>
      <c r="M334">
        <v>-78</v>
      </c>
      <c r="N334">
        <v>-3</v>
      </c>
      <c r="O334">
        <v>124</v>
      </c>
      <c r="P334">
        <v>-22</v>
      </c>
      <c r="Q334">
        <v>30</v>
      </c>
      <c r="R334">
        <v>322</v>
      </c>
      <c r="S334">
        <v>786</v>
      </c>
      <c r="T334">
        <v>6</v>
      </c>
      <c r="U334">
        <v>582</v>
      </c>
      <c r="V334">
        <v>539</v>
      </c>
      <c r="W334">
        <v>445</v>
      </c>
      <c r="X334">
        <v>118</v>
      </c>
      <c r="Y334">
        <v>-33</v>
      </c>
      <c r="Z334">
        <v>-240</v>
      </c>
    </row>
    <row r="335" spans="1:26" x14ac:dyDescent="0.25">
      <c r="A335" t="s">
        <v>805</v>
      </c>
      <c r="B335" t="s">
        <v>816</v>
      </c>
      <c r="D335" t="s">
        <v>2409</v>
      </c>
      <c r="E335">
        <v>34.5</v>
      </c>
      <c r="F335">
        <v>34.5</v>
      </c>
      <c r="G335">
        <v>7000.0000000000009</v>
      </c>
      <c r="H335">
        <v>-1835</v>
      </c>
      <c r="I335">
        <v>-1890</v>
      </c>
      <c r="J335">
        <v>1</v>
      </c>
      <c r="K335">
        <v>-1751</v>
      </c>
      <c r="L335">
        <v>-1899</v>
      </c>
      <c r="M335">
        <v>-1880</v>
      </c>
      <c r="N335">
        <v>-1993</v>
      </c>
      <c r="O335">
        <v>-1832</v>
      </c>
      <c r="P335">
        <v>-1121</v>
      </c>
      <c r="Q335">
        <v>-20</v>
      </c>
      <c r="R335">
        <v>-1515</v>
      </c>
      <c r="S335">
        <v>-861</v>
      </c>
      <c r="T335">
        <v>-178</v>
      </c>
      <c r="U335">
        <v>-1799</v>
      </c>
      <c r="V335">
        <v>-1651</v>
      </c>
      <c r="W335">
        <v>-1648</v>
      </c>
      <c r="X335">
        <v>-1982</v>
      </c>
      <c r="Y335">
        <v>-1839</v>
      </c>
      <c r="Z335">
        <v>-2016</v>
      </c>
    </row>
    <row r="336" spans="1:26" x14ac:dyDescent="0.25">
      <c r="A336" t="s">
        <v>805</v>
      </c>
      <c r="B336" t="s">
        <v>818</v>
      </c>
      <c r="D336" t="s">
        <v>2410</v>
      </c>
      <c r="E336">
        <v>34.5</v>
      </c>
      <c r="F336">
        <v>34.5</v>
      </c>
      <c r="G336">
        <v>10800</v>
      </c>
      <c r="H336">
        <v>-1669</v>
      </c>
      <c r="I336">
        <v>-360</v>
      </c>
      <c r="J336">
        <v>-1971</v>
      </c>
      <c r="K336">
        <v>-1666</v>
      </c>
      <c r="L336">
        <v>-2097</v>
      </c>
      <c r="M336">
        <v>-150</v>
      </c>
      <c r="N336">
        <v>-1614</v>
      </c>
      <c r="O336">
        <v>-1423</v>
      </c>
      <c r="P336">
        <v>-129</v>
      </c>
      <c r="Q336">
        <v>-221</v>
      </c>
      <c r="R336">
        <v>-38</v>
      </c>
      <c r="S336">
        <v>-1295</v>
      </c>
      <c r="T336">
        <v>-1424</v>
      </c>
      <c r="U336">
        <v>-1051</v>
      </c>
      <c r="V336">
        <v>-1086</v>
      </c>
      <c r="W336">
        <v>-324</v>
      </c>
      <c r="X336">
        <v>-621</v>
      </c>
      <c r="Y336">
        <v>-670</v>
      </c>
      <c r="Z336">
        <v>-205</v>
      </c>
    </row>
    <row r="337" spans="1:26" x14ac:dyDescent="0.25">
      <c r="A337" t="s">
        <v>820</v>
      </c>
      <c r="B337" t="s">
        <v>821</v>
      </c>
      <c r="D337" t="s">
        <v>2411</v>
      </c>
      <c r="E337">
        <v>34.5</v>
      </c>
      <c r="F337">
        <v>34.5</v>
      </c>
      <c r="G337">
        <v>10756.03551500273</v>
      </c>
      <c r="H337">
        <v>-1288</v>
      </c>
      <c r="I337">
        <v>-1431</v>
      </c>
      <c r="J337">
        <v>-1062</v>
      </c>
      <c r="K337">
        <v>-1260</v>
      </c>
      <c r="L337">
        <v>-1272</v>
      </c>
      <c r="M337">
        <v>-1560</v>
      </c>
      <c r="N337">
        <v>-1309</v>
      </c>
      <c r="O337">
        <v>-1046</v>
      </c>
      <c r="P337">
        <v>-513</v>
      </c>
      <c r="Q337">
        <v>-577</v>
      </c>
      <c r="R337">
        <v>-851</v>
      </c>
      <c r="S337">
        <v>-810</v>
      </c>
      <c r="T337">
        <v>-798</v>
      </c>
      <c r="U337">
        <v>-956</v>
      </c>
      <c r="V337">
        <v>-903</v>
      </c>
      <c r="W337">
        <v>-1047</v>
      </c>
      <c r="X337">
        <v>-1344</v>
      </c>
      <c r="Y337">
        <v>-1055</v>
      </c>
      <c r="Z337">
        <v>-1328</v>
      </c>
    </row>
    <row r="338" spans="1:26" x14ac:dyDescent="0.25">
      <c r="A338" t="s">
        <v>820</v>
      </c>
      <c r="B338" t="s">
        <v>823</v>
      </c>
      <c r="D338" t="s">
        <v>2412</v>
      </c>
      <c r="E338">
        <v>34.5</v>
      </c>
      <c r="F338">
        <v>34.5</v>
      </c>
      <c r="G338">
        <v>16000</v>
      </c>
      <c r="H338">
        <v>-170</v>
      </c>
      <c r="I338">
        <v>-226</v>
      </c>
      <c r="J338">
        <v>-76</v>
      </c>
      <c r="K338">
        <v>-115</v>
      </c>
      <c r="L338">
        <v>-116</v>
      </c>
      <c r="M338">
        <v>-141</v>
      </c>
      <c r="N338">
        <v>33</v>
      </c>
      <c r="O338">
        <v>119</v>
      </c>
      <c r="P338">
        <v>0</v>
      </c>
      <c r="Q338">
        <v>-12</v>
      </c>
      <c r="R338">
        <v>33</v>
      </c>
      <c r="S338">
        <v>-18</v>
      </c>
      <c r="T338">
        <v>1</v>
      </c>
      <c r="U338">
        <v>-89</v>
      </c>
      <c r="V338">
        <v>-30</v>
      </c>
      <c r="W338">
        <v>-15</v>
      </c>
      <c r="X338">
        <v>-2</v>
      </c>
      <c r="Y338">
        <v>-41</v>
      </c>
      <c r="Z338">
        <v>-41</v>
      </c>
    </row>
    <row r="339" spans="1:26" x14ac:dyDescent="0.25">
      <c r="A339" t="s">
        <v>820</v>
      </c>
      <c r="B339" t="s">
        <v>825</v>
      </c>
      <c r="D339" t="s">
        <v>2413</v>
      </c>
      <c r="E339">
        <v>34.5</v>
      </c>
      <c r="F339">
        <v>34.5</v>
      </c>
      <c r="G339">
        <v>12000</v>
      </c>
      <c r="H339">
        <v>61</v>
      </c>
      <c r="I339">
        <v>-99</v>
      </c>
      <c r="J339">
        <v>77</v>
      </c>
      <c r="K339">
        <v>735</v>
      </c>
      <c r="L339">
        <v>865</v>
      </c>
      <c r="M339">
        <v>-158</v>
      </c>
      <c r="N339">
        <v>5</v>
      </c>
      <c r="O339">
        <v>-5</v>
      </c>
      <c r="P339">
        <v>142</v>
      </c>
      <c r="Q339">
        <v>106</v>
      </c>
      <c r="R339">
        <v>0</v>
      </c>
      <c r="S339">
        <v>127</v>
      </c>
      <c r="T339">
        <v>140</v>
      </c>
      <c r="U339">
        <v>115</v>
      </c>
      <c r="V339">
        <v>786</v>
      </c>
      <c r="W339">
        <v>772</v>
      </c>
      <c r="X339">
        <v>570</v>
      </c>
      <c r="Y339">
        <v>623</v>
      </c>
      <c r="Z339">
        <v>430</v>
      </c>
    </row>
    <row r="340" spans="1:26" x14ac:dyDescent="0.25">
      <c r="A340" t="s">
        <v>820</v>
      </c>
      <c r="B340" t="s">
        <v>827</v>
      </c>
      <c r="D340" t="s">
        <v>2414</v>
      </c>
      <c r="E340">
        <v>34.5</v>
      </c>
      <c r="F340">
        <v>34.5</v>
      </c>
      <c r="G340">
        <v>12000</v>
      </c>
      <c r="H340">
        <v>913</v>
      </c>
      <c r="I340">
        <v>735</v>
      </c>
      <c r="J340">
        <v>925</v>
      </c>
      <c r="K340">
        <v>788</v>
      </c>
      <c r="L340">
        <v>773</v>
      </c>
      <c r="M340">
        <v>625</v>
      </c>
      <c r="N340">
        <v>700</v>
      </c>
      <c r="O340">
        <v>796</v>
      </c>
      <c r="P340">
        <v>944</v>
      </c>
      <c r="Q340">
        <v>968</v>
      </c>
      <c r="R340">
        <v>942</v>
      </c>
      <c r="S340">
        <v>932</v>
      </c>
      <c r="T340">
        <v>946</v>
      </c>
      <c r="U340">
        <v>920</v>
      </c>
      <c r="V340">
        <v>901</v>
      </c>
      <c r="W340">
        <v>954</v>
      </c>
      <c r="X340">
        <v>668</v>
      </c>
      <c r="Y340">
        <v>791</v>
      </c>
      <c r="Z340">
        <v>564</v>
      </c>
    </row>
    <row r="341" spans="1:26" x14ac:dyDescent="0.25">
      <c r="A341" t="s">
        <v>820</v>
      </c>
      <c r="B341" t="s">
        <v>829</v>
      </c>
      <c r="D341" t="s">
        <v>2415</v>
      </c>
      <c r="E341">
        <v>34.5</v>
      </c>
      <c r="F341">
        <v>34.5</v>
      </c>
      <c r="G341">
        <v>15775.518755337331</v>
      </c>
      <c r="H341">
        <v>-141</v>
      </c>
      <c r="I341">
        <v>-208</v>
      </c>
      <c r="J341">
        <v>-161</v>
      </c>
      <c r="K341">
        <v>-198</v>
      </c>
      <c r="L341">
        <v>-208</v>
      </c>
      <c r="M341">
        <v>-224</v>
      </c>
      <c r="N341">
        <v>-212</v>
      </c>
      <c r="O341">
        <v>-121</v>
      </c>
      <c r="P341">
        <v>-139</v>
      </c>
      <c r="Q341">
        <v>-122</v>
      </c>
      <c r="R341">
        <v>-127</v>
      </c>
      <c r="S341">
        <v>557</v>
      </c>
      <c r="T341">
        <v>-119</v>
      </c>
      <c r="U341">
        <v>-129</v>
      </c>
      <c r="V341">
        <v>-171</v>
      </c>
      <c r="W341">
        <v>-338</v>
      </c>
      <c r="X341">
        <v>-194</v>
      </c>
      <c r="Y341">
        <v>-143</v>
      </c>
      <c r="Z341">
        <v>137</v>
      </c>
    </row>
    <row r="342" spans="1:26" x14ac:dyDescent="0.25">
      <c r="A342" t="s">
        <v>820</v>
      </c>
      <c r="B342" t="s">
        <v>831</v>
      </c>
      <c r="D342" t="s">
        <v>2416</v>
      </c>
      <c r="E342">
        <v>34.5</v>
      </c>
      <c r="F342">
        <v>34.5</v>
      </c>
      <c r="G342">
        <v>10000</v>
      </c>
      <c r="H342">
        <v>1725</v>
      </c>
      <c r="I342">
        <v>1816</v>
      </c>
      <c r="J342">
        <v>2218</v>
      </c>
      <c r="K342">
        <v>254</v>
      </c>
      <c r="L342">
        <v>205</v>
      </c>
      <c r="M342">
        <v>195</v>
      </c>
      <c r="N342">
        <v>276</v>
      </c>
      <c r="O342">
        <v>454</v>
      </c>
      <c r="P342">
        <v>572</v>
      </c>
      <c r="Q342">
        <v>564</v>
      </c>
      <c r="R342">
        <v>547</v>
      </c>
      <c r="S342">
        <v>1633</v>
      </c>
      <c r="T342">
        <v>1327</v>
      </c>
      <c r="U342">
        <v>526</v>
      </c>
      <c r="V342">
        <v>437</v>
      </c>
      <c r="W342">
        <v>348</v>
      </c>
      <c r="X342">
        <v>141</v>
      </c>
      <c r="Y342">
        <v>463</v>
      </c>
      <c r="Z342">
        <v>267</v>
      </c>
    </row>
    <row r="343" spans="1:26" x14ac:dyDescent="0.25">
      <c r="A343" t="s">
        <v>820</v>
      </c>
      <c r="B343" t="s">
        <v>833</v>
      </c>
      <c r="D343" t="s">
        <v>2417</v>
      </c>
      <c r="E343">
        <v>34.5</v>
      </c>
      <c r="F343">
        <v>34.5</v>
      </c>
      <c r="G343">
        <v>8000</v>
      </c>
      <c r="H343">
        <v>-633</v>
      </c>
      <c r="I343">
        <v>-777</v>
      </c>
      <c r="J343">
        <v>12</v>
      </c>
      <c r="K343">
        <v>-677</v>
      </c>
      <c r="L343">
        <v>-4</v>
      </c>
      <c r="M343">
        <v>-751</v>
      </c>
      <c r="N343">
        <v>-646</v>
      </c>
      <c r="O343">
        <v>-614</v>
      </c>
      <c r="P343">
        <v>-613</v>
      </c>
      <c r="Q343">
        <v>-527</v>
      </c>
      <c r="R343">
        <v>-656</v>
      </c>
      <c r="S343">
        <v>-606</v>
      </c>
      <c r="T343">
        <v>-416</v>
      </c>
      <c r="U343">
        <v>-530</v>
      </c>
      <c r="V343">
        <v>-546</v>
      </c>
      <c r="W343">
        <v>-568</v>
      </c>
      <c r="X343">
        <v>-651</v>
      </c>
      <c r="Y343">
        <v>-746</v>
      </c>
      <c r="Z343">
        <v>-633</v>
      </c>
    </row>
    <row r="344" spans="1:26" x14ac:dyDescent="0.25">
      <c r="A344" t="s">
        <v>835</v>
      </c>
      <c r="B344" t="s">
        <v>836</v>
      </c>
      <c r="D344" t="s">
        <v>2418</v>
      </c>
      <c r="E344">
        <v>13.8</v>
      </c>
      <c r="F344">
        <v>13.8</v>
      </c>
      <c r="G344">
        <v>1000</v>
      </c>
    </row>
    <row r="345" spans="1:26" x14ac:dyDescent="0.25">
      <c r="A345" t="s">
        <v>838</v>
      </c>
      <c r="B345" t="s">
        <v>839</v>
      </c>
      <c r="D345" t="s">
        <v>2419</v>
      </c>
      <c r="E345">
        <v>13.8</v>
      </c>
      <c r="F345">
        <v>13.8</v>
      </c>
      <c r="G345">
        <v>3000</v>
      </c>
      <c r="H345">
        <v>582</v>
      </c>
      <c r="I345">
        <v>581</v>
      </c>
      <c r="J345">
        <v>621</v>
      </c>
      <c r="K345">
        <v>580</v>
      </c>
      <c r="L345">
        <v>610</v>
      </c>
      <c r="M345">
        <v>555</v>
      </c>
      <c r="N345">
        <v>394</v>
      </c>
      <c r="O345">
        <v>418</v>
      </c>
      <c r="P345">
        <v>412</v>
      </c>
      <c r="Q345">
        <v>53</v>
      </c>
      <c r="R345">
        <v>92</v>
      </c>
      <c r="S345">
        <v>0</v>
      </c>
      <c r="T345">
        <v>109</v>
      </c>
      <c r="U345">
        <v>370</v>
      </c>
      <c r="V345">
        <v>321</v>
      </c>
      <c r="W345">
        <v>23</v>
      </c>
      <c r="X345">
        <v>299</v>
      </c>
      <c r="Y345">
        <v>324</v>
      </c>
      <c r="Z345">
        <v>339</v>
      </c>
    </row>
    <row r="346" spans="1:26" x14ac:dyDescent="0.25">
      <c r="A346" t="s">
        <v>841</v>
      </c>
      <c r="B346" t="s">
        <v>842</v>
      </c>
      <c r="D346">
        <v>141001</v>
      </c>
      <c r="E346">
        <v>34.5</v>
      </c>
      <c r="F346">
        <v>34.5</v>
      </c>
      <c r="G346">
        <v>20000</v>
      </c>
    </row>
    <row r="347" spans="1:26" x14ac:dyDescent="0.25">
      <c r="A347" t="s">
        <v>844</v>
      </c>
      <c r="B347" t="s">
        <v>845</v>
      </c>
      <c r="D347" t="s">
        <v>2420</v>
      </c>
      <c r="E347">
        <v>13.8</v>
      </c>
      <c r="F347">
        <v>13.8</v>
      </c>
      <c r="G347">
        <v>3107.2991487785662</v>
      </c>
      <c r="H347">
        <v>61</v>
      </c>
      <c r="I347">
        <v>40</v>
      </c>
      <c r="J347">
        <v>77</v>
      </c>
      <c r="K347">
        <v>222</v>
      </c>
      <c r="L347">
        <v>278</v>
      </c>
      <c r="M347">
        <v>6</v>
      </c>
      <c r="N347">
        <v>214</v>
      </c>
      <c r="O347">
        <v>40</v>
      </c>
      <c r="P347">
        <v>6</v>
      </c>
      <c r="Q347">
        <v>298</v>
      </c>
      <c r="R347">
        <v>10</v>
      </c>
      <c r="S347">
        <v>0</v>
      </c>
      <c r="T347">
        <v>34</v>
      </c>
      <c r="U347">
        <v>256</v>
      </c>
      <c r="V347">
        <v>241</v>
      </c>
      <c r="W347">
        <v>229</v>
      </c>
      <c r="X347">
        <v>220</v>
      </c>
      <c r="Y347">
        <v>268</v>
      </c>
      <c r="Z347">
        <v>260</v>
      </c>
    </row>
    <row r="348" spans="1:26" x14ac:dyDescent="0.25">
      <c r="A348" t="s">
        <v>847</v>
      </c>
      <c r="B348" t="s">
        <v>848</v>
      </c>
      <c r="D348" t="s">
        <v>2421</v>
      </c>
      <c r="E348">
        <v>13.8</v>
      </c>
      <c r="F348">
        <v>13.8</v>
      </c>
      <c r="G348">
        <v>3000</v>
      </c>
    </row>
    <row r="349" spans="1:26" x14ac:dyDescent="0.25">
      <c r="A349" t="s">
        <v>850</v>
      </c>
      <c r="B349" t="s">
        <v>851</v>
      </c>
      <c r="D349" t="s">
        <v>2422</v>
      </c>
      <c r="E349">
        <v>13.8</v>
      </c>
      <c r="F349">
        <v>13.8</v>
      </c>
      <c r="G349">
        <v>10038.966480669211</v>
      </c>
      <c r="H349">
        <v>825</v>
      </c>
      <c r="I349">
        <v>850</v>
      </c>
      <c r="J349">
        <v>951</v>
      </c>
      <c r="K349">
        <v>907</v>
      </c>
      <c r="L349">
        <v>252</v>
      </c>
      <c r="M349">
        <v>-3</v>
      </c>
      <c r="N349">
        <v>124</v>
      </c>
      <c r="O349">
        <v>200</v>
      </c>
      <c r="P349">
        <v>295</v>
      </c>
      <c r="Q349">
        <v>434</v>
      </c>
      <c r="R349">
        <v>321</v>
      </c>
      <c r="S349">
        <v>409</v>
      </c>
      <c r="T349">
        <v>583</v>
      </c>
      <c r="U349">
        <v>569</v>
      </c>
      <c r="V349">
        <v>888</v>
      </c>
      <c r="W349">
        <v>990</v>
      </c>
      <c r="X349">
        <v>720</v>
      </c>
      <c r="Y349">
        <v>652</v>
      </c>
      <c r="Z349">
        <v>597</v>
      </c>
    </row>
    <row r="350" spans="1:26" x14ac:dyDescent="0.25">
      <c r="A350" t="s">
        <v>850</v>
      </c>
      <c r="B350" t="s">
        <v>853</v>
      </c>
      <c r="D350" t="s">
        <v>2423</v>
      </c>
      <c r="E350">
        <v>13.8</v>
      </c>
      <c r="F350">
        <v>13.8</v>
      </c>
      <c r="G350">
        <v>7200</v>
      </c>
      <c r="H350">
        <v>-203</v>
      </c>
      <c r="I350">
        <v>-10</v>
      </c>
      <c r="J350">
        <v>6</v>
      </c>
      <c r="K350">
        <v>-173</v>
      </c>
      <c r="L350">
        <v>-207</v>
      </c>
      <c r="M350">
        <v>-219</v>
      </c>
      <c r="N350">
        <v>-241</v>
      </c>
      <c r="O350">
        <v>-6</v>
      </c>
      <c r="P350">
        <v>440</v>
      </c>
      <c r="Q350">
        <v>83</v>
      </c>
      <c r="R350">
        <v>470</v>
      </c>
      <c r="S350">
        <v>516</v>
      </c>
      <c r="T350">
        <v>112</v>
      </c>
      <c r="U350">
        <v>407</v>
      </c>
      <c r="V350">
        <v>393</v>
      </c>
      <c r="W350">
        <v>485</v>
      </c>
      <c r="X350">
        <v>0</v>
      </c>
      <c r="Y350">
        <v>426</v>
      </c>
      <c r="Z350">
        <v>370</v>
      </c>
    </row>
    <row r="351" spans="1:26" x14ac:dyDescent="0.25">
      <c r="A351" t="s">
        <v>850</v>
      </c>
      <c r="B351" t="s">
        <v>855</v>
      </c>
      <c r="D351" t="s">
        <v>2424</v>
      </c>
      <c r="E351">
        <v>13.8</v>
      </c>
      <c r="F351">
        <v>13.8</v>
      </c>
      <c r="G351">
        <v>7000.0000000000009</v>
      </c>
      <c r="H351">
        <v>416</v>
      </c>
      <c r="I351">
        <v>60</v>
      </c>
      <c r="J351">
        <v>497</v>
      </c>
      <c r="K351">
        <v>553</v>
      </c>
      <c r="L351">
        <v>469</v>
      </c>
      <c r="M351">
        <v>483</v>
      </c>
      <c r="N351">
        <v>572</v>
      </c>
      <c r="O351">
        <v>180</v>
      </c>
      <c r="P351">
        <v>459</v>
      </c>
      <c r="Q351">
        <v>522</v>
      </c>
      <c r="R351">
        <v>281</v>
      </c>
      <c r="S351">
        <v>305</v>
      </c>
      <c r="T351">
        <v>48</v>
      </c>
      <c r="U351">
        <v>841</v>
      </c>
      <c r="V351">
        <v>733</v>
      </c>
      <c r="W351">
        <v>825</v>
      </c>
      <c r="X351">
        <v>19</v>
      </c>
      <c r="Y351">
        <v>466</v>
      </c>
      <c r="Z351">
        <v>392</v>
      </c>
    </row>
    <row r="352" spans="1:26" x14ac:dyDescent="0.25">
      <c r="A352" t="s">
        <v>850</v>
      </c>
      <c r="B352" t="s">
        <v>857</v>
      </c>
      <c r="D352" t="s">
        <v>2425</v>
      </c>
      <c r="E352">
        <v>13.8</v>
      </c>
      <c r="F352">
        <v>13.8</v>
      </c>
      <c r="G352">
        <v>7000.0000000000009</v>
      </c>
      <c r="H352">
        <v>351</v>
      </c>
      <c r="I352">
        <v>377</v>
      </c>
      <c r="J352">
        <v>381</v>
      </c>
      <c r="K352">
        <v>240</v>
      </c>
      <c r="L352">
        <v>222</v>
      </c>
      <c r="M352">
        <v>119</v>
      </c>
      <c r="N352">
        <v>165</v>
      </c>
      <c r="O352">
        <v>216</v>
      </c>
      <c r="P352">
        <v>263</v>
      </c>
      <c r="Q352">
        <v>307</v>
      </c>
      <c r="R352">
        <v>271</v>
      </c>
      <c r="S352">
        <v>203</v>
      </c>
      <c r="T352">
        <v>258</v>
      </c>
      <c r="U352">
        <v>250</v>
      </c>
      <c r="V352">
        <v>228</v>
      </c>
      <c r="W352">
        <v>263</v>
      </c>
      <c r="X352">
        <v>145</v>
      </c>
      <c r="Y352">
        <v>107</v>
      </c>
      <c r="Z352">
        <v>104</v>
      </c>
    </row>
    <row r="353" spans="1:26" x14ac:dyDescent="0.25">
      <c r="A353" t="s">
        <v>850</v>
      </c>
      <c r="B353" t="s">
        <v>859</v>
      </c>
      <c r="D353" t="s">
        <v>2426</v>
      </c>
      <c r="E353">
        <v>13.8</v>
      </c>
      <c r="F353">
        <v>13.8</v>
      </c>
      <c r="G353">
        <v>10000</v>
      </c>
      <c r="H353">
        <v>158</v>
      </c>
      <c r="I353">
        <v>142</v>
      </c>
      <c r="J353">
        <v>1</v>
      </c>
      <c r="K353">
        <v>-146</v>
      </c>
      <c r="L353">
        <v>-12</v>
      </c>
      <c r="M353">
        <v>-158</v>
      </c>
      <c r="N353">
        <v>-74</v>
      </c>
      <c r="O353">
        <v>-30</v>
      </c>
      <c r="P353">
        <v>-22</v>
      </c>
      <c r="Q353">
        <v>-7</v>
      </c>
      <c r="R353">
        <v>-7</v>
      </c>
      <c r="S353">
        <v>0</v>
      </c>
      <c r="T353">
        <v>47</v>
      </c>
      <c r="U353">
        <v>213</v>
      </c>
      <c r="V353">
        <v>164</v>
      </c>
      <c r="W353">
        <v>196</v>
      </c>
      <c r="X353">
        <v>81</v>
      </c>
      <c r="Y353">
        <v>-131</v>
      </c>
      <c r="Z353">
        <v>-151</v>
      </c>
    </row>
    <row r="354" spans="1:26" x14ac:dyDescent="0.25">
      <c r="A354" t="s">
        <v>850</v>
      </c>
      <c r="B354" t="s">
        <v>861</v>
      </c>
      <c r="D354" t="s">
        <v>2427</v>
      </c>
      <c r="E354">
        <v>13.8</v>
      </c>
      <c r="F354">
        <v>13.8</v>
      </c>
      <c r="G354">
        <v>10058.08832158477</v>
      </c>
      <c r="H354">
        <v>725</v>
      </c>
      <c r="I354">
        <v>214</v>
      </c>
      <c r="J354">
        <v>918</v>
      </c>
      <c r="K354">
        <v>230</v>
      </c>
      <c r="L354">
        <v>864</v>
      </c>
      <c r="M354">
        <v>541</v>
      </c>
      <c r="N354">
        <v>778</v>
      </c>
      <c r="O354">
        <v>211</v>
      </c>
      <c r="P354">
        <v>723</v>
      </c>
      <c r="Q354">
        <v>70</v>
      </c>
      <c r="R354">
        <v>757</v>
      </c>
      <c r="S354">
        <v>35</v>
      </c>
      <c r="T354">
        <v>769</v>
      </c>
      <c r="U354">
        <v>410</v>
      </c>
      <c r="V354">
        <v>524</v>
      </c>
      <c r="W354">
        <v>455</v>
      </c>
      <c r="X354">
        <v>369</v>
      </c>
      <c r="Y354">
        <v>332</v>
      </c>
      <c r="Z354">
        <v>355</v>
      </c>
    </row>
    <row r="355" spans="1:26" x14ac:dyDescent="0.25">
      <c r="A355" t="s">
        <v>850</v>
      </c>
      <c r="B355" t="s">
        <v>863</v>
      </c>
      <c r="D355" t="s">
        <v>2428</v>
      </c>
      <c r="E355">
        <v>13.8</v>
      </c>
      <c r="F355">
        <v>13.8</v>
      </c>
      <c r="G355">
        <v>10000</v>
      </c>
      <c r="H355">
        <v>0</v>
      </c>
      <c r="I355">
        <v>0</v>
      </c>
      <c r="J355">
        <v>0</v>
      </c>
      <c r="K355">
        <v>384</v>
      </c>
      <c r="L355">
        <v>376</v>
      </c>
      <c r="M355">
        <v>289</v>
      </c>
      <c r="N355">
        <v>325</v>
      </c>
      <c r="O355">
        <v>92</v>
      </c>
      <c r="P355">
        <v>1</v>
      </c>
      <c r="Q355">
        <v>14</v>
      </c>
      <c r="R355">
        <v>359</v>
      </c>
      <c r="S355">
        <v>16</v>
      </c>
      <c r="T355">
        <v>401</v>
      </c>
      <c r="U355">
        <v>19</v>
      </c>
      <c r="V355">
        <v>369</v>
      </c>
      <c r="W355">
        <v>382</v>
      </c>
      <c r="X355">
        <v>326</v>
      </c>
      <c r="Y355">
        <v>264</v>
      </c>
      <c r="Z355">
        <v>290</v>
      </c>
    </row>
    <row r="356" spans="1:26" x14ac:dyDescent="0.25">
      <c r="A356" t="s">
        <v>850</v>
      </c>
      <c r="B356" t="s">
        <v>865</v>
      </c>
      <c r="D356" t="s">
        <v>2429</v>
      </c>
      <c r="E356">
        <v>13.8</v>
      </c>
      <c r="F356">
        <v>13.8</v>
      </c>
      <c r="G356">
        <v>10058.08832158477</v>
      </c>
      <c r="H356">
        <v>964</v>
      </c>
      <c r="I356">
        <v>832</v>
      </c>
      <c r="J356">
        <v>964</v>
      </c>
      <c r="K356">
        <v>682</v>
      </c>
      <c r="L356">
        <v>611</v>
      </c>
      <c r="M356">
        <v>355</v>
      </c>
      <c r="N356">
        <v>473</v>
      </c>
      <c r="O356">
        <v>119</v>
      </c>
      <c r="P356">
        <v>651</v>
      </c>
      <c r="Q356">
        <v>152</v>
      </c>
      <c r="R356">
        <v>529</v>
      </c>
      <c r="S356">
        <v>0</v>
      </c>
      <c r="T356">
        <v>437</v>
      </c>
      <c r="U356">
        <v>460</v>
      </c>
      <c r="V356">
        <v>470</v>
      </c>
      <c r="W356">
        <v>19</v>
      </c>
      <c r="X356">
        <v>338</v>
      </c>
      <c r="Y356">
        <v>229</v>
      </c>
      <c r="Z356">
        <v>275</v>
      </c>
    </row>
    <row r="357" spans="1:26" x14ac:dyDescent="0.25">
      <c r="A357" t="s">
        <v>850</v>
      </c>
      <c r="B357" t="s">
        <v>867</v>
      </c>
      <c r="D357" t="s">
        <v>2430</v>
      </c>
      <c r="E357">
        <v>13.8</v>
      </c>
      <c r="F357">
        <v>13.8</v>
      </c>
      <c r="G357">
        <v>10058.08832158477</v>
      </c>
      <c r="H357">
        <v>-268</v>
      </c>
      <c r="I357">
        <v>-62</v>
      </c>
      <c r="J357">
        <v>-87</v>
      </c>
      <c r="K357">
        <v>-108</v>
      </c>
      <c r="L357">
        <v>-98</v>
      </c>
      <c r="M357">
        <v>-139</v>
      </c>
      <c r="N357">
        <v>-111</v>
      </c>
      <c r="O357">
        <v>-27</v>
      </c>
      <c r="P357">
        <v>-100</v>
      </c>
      <c r="Q357">
        <v>-1</v>
      </c>
      <c r="R357">
        <v>-124</v>
      </c>
      <c r="S357">
        <v>0</v>
      </c>
      <c r="T357">
        <v>-122</v>
      </c>
      <c r="U357">
        <v>-118</v>
      </c>
      <c r="V357">
        <v>0</v>
      </c>
      <c r="W357">
        <v>-111</v>
      </c>
      <c r="X357">
        <v>-153</v>
      </c>
      <c r="Y357">
        <v>-160</v>
      </c>
      <c r="Z357">
        <v>-174</v>
      </c>
    </row>
    <row r="358" spans="1:26" x14ac:dyDescent="0.25">
      <c r="A358" t="s">
        <v>850</v>
      </c>
      <c r="B358" t="s">
        <v>869</v>
      </c>
      <c r="D358" t="s">
        <v>2431</v>
      </c>
      <c r="E358">
        <v>13.8</v>
      </c>
      <c r="F358">
        <v>13.8</v>
      </c>
      <c r="G358">
        <v>10000</v>
      </c>
      <c r="H358">
        <v>212</v>
      </c>
      <c r="I358">
        <v>108</v>
      </c>
      <c r="J358">
        <v>286</v>
      </c>
      <c r="K358">
        <v>167</v>
      </c>
      <c r="L358">
        <v>154</v>
      </c>
      <c r="M358">
        <v>-139</v>
      </c>
      <c r="N358">
        <v>32</v>
      </c>
      <c r="O358">
        <v>174</v>
      </c>
      <c r="P358">
        <v>267</v>
      </c>
      <c r="Q358">
        <v>-8</v>
      </c>
      <c r="R358">
        <v>402</v>
      </c>
      <c r="S358">
        <v>314</v>
      </c>
      <c r="T358">
        <v>397</v>
      </c>
      <c r="U358">
        <v>347</v>
      </c>
      <c r="V358">
        <v>337</v>
      </c>
      <c r="W358">
        <v>42</v>
      </c>
      <c r="X358">
        <v>11</v>
      </c>
      <c r="Y358">
        <v>-30</v>
      </c>
      <c r="Z358">
        <v>-151</v>
      </c>
    </row>
    <row r="359" spans="1:26" x14ac:dyDescent="0.25">
      <c r="A359" t="s">
        <v>850</v>
      </c>
      <c r="B359" t="s">
        <v>871</v>
      </c>
      <c r="D359" t="s">
        <v>2432</v>
      </c>
      <c r="E359">
        <v>13.8</v>
      </c>
      <c r="F359">
        <v>13.8</v>
      </c>
      <c r="G359">
        <v>10000</v>
      </c>
      <c r="H359">
        <v>953</v>
      </c>
      <c r="I359">
        <v>1617</v>
      </c>
      <c r="J359">
        <v>215</v>
      </c>
      <c r="K359">
        <v>189</v>
      </c>
      <c r="L359">
        <v>115</v>
      </c>
      <c r="M359">
        <v>-39</v>
      </c>
      <c r="N359">
        <v>715</v>
      </c>
      <c r="O359">
        <v>863</v>
      </c>
      <c r="P359">
        <v>915</v>
      </c>
      <c r="Q359">
        <v>1045</v>
      </c>
      <c r="R359">
        <v>878</v>
      </c>
      <c r="S359">
        <v>871</v>
      </c>
      <c r="T359">
        <v>930</v>
      </c>
      <c r="U359">
        <v>954</v>
      </c>
      <c r="V359">
        <v>898</v>
      </c>
      <c r="W359">
        <v>909</v>
      </c>
      <c r="X359">
        <v>893</v>
      </c>
      <c r="Y359">
        <v>898</v>
      </c>
      <c r="Z359">
        <v>767</v>
      </c>
    </row>
    <row r="360" spans="1:26" x14ac:dyDescent="0.25">
      <c r="A360" t="s">
        <v>850</v>
      </c>
      <c r="B360" t="s">
        <v>873</v>
      </c>
      <c r="D360" t="s">
        <v>2433</v>
      </c>
      <c r="E360">
        <v>13.8</v>
      </c>
      <c r="F360">
        <v>13.8</v>
      </c>
      <c r="G360">
        <v>10000</v>
      </c>
      <c r="H360">
        <v>1031</v>
      </c>
      <c r="I360">
        <v>605</v>
      </c>
      <c r="J360">
        <v>641</v>
      </c>
      <c r="K360">
        <v>641</v>
      </c>
      <c r="L360">
        <v>633</v>
      </c>
      <c r="M360">
        <v>415</v>
      </c>
      <c r="N360">
        <v>507</v>
      </c>
      <c r="O360">
        <v>192</v>
      </c>
      <c r="P360">
        <v>673</v>
      </c>
      <c r="Q360">
        <v>908</v>
      </c>
      <c r="R360">
        <v>712</v>
      </c>
      <c r="S360">
        <v>726</v>
      </c>
      <c r="T360">
        <v>636</v>
      </c>
      <c r="U360">
        <v>377</v>
      </c>
      <c r="V360">
        <v>643</v>
      </c>
      <c r="W360">
        <v>840</v>
      </c>
      <c r="X360">
        <v>396</v>
      </c>
      <c r="Y360">
        <v>477</v>
      </c>
      <c r="Z360">
        <v>312</v>
      </c>
    </row>
    <row r="361" spans="1:26" x14ac:dyDescent="0.25">
      <c r="A361" t="s">
        <v>850</v>
      </c>
      <c r="B361" t="s">
        <v>875</v>
      </c>
      <c r="D361" t="s">
        <v>2434</v>
      </c>
      <c r="E361">
        <v>13.8</v>
      </c>
      <c r="F361">
        <v>13.8</v>
      </c>
      <c r="G361">
        <v>10000</v>
      </c>
      <c r="H361">
        <v>539</v>
      </c>
      <c r="I361">
        <v>496</v>
      </c>
      <c r="J361">
        <v>576</v>
      </c>
      <c r="K361">
        <v>518</v>
      </c>
      <c r="L361">
        <v>508</v>
      </c>
      <c r="M361">
        <v>400</v>
      </c>
      <c r="N361">
        <v>447</v>
      </c>
      <c r="O361">
        <v>522</v>
      </c>
      <c r="P361">
        <v>574</v>
      </c>
      <c r="Q361">
        <v>35</v>
      </c>
      <c r="R361">
        <v>114</v>
      </c>
      <c r="S361">
        <v>0</v>
      </c>
      <c r="T361">
        <v>13</v>
      </c>
      <c r="U361">
        <v>0</v>
      </c>
      <c r="V361">
        <v>0</v>
      </c>
      <c r="W361">
        <v>0</v>
      </c>
      <c r="X361">
        <v>0</v>
      </c>
      <c r="Y361">
        <v>417</v>
      </c>
      <c r="Z361">
        <v>342</v>
      </c>
    </row>
    <row r="362" spans="1:26" x14ac:dyDescent="0.25">
      <c r="A362" t="s">
        <v>850</v>
      </c>
      <c r="B362" t="s">
        <v>877</v>
      </c>
      <c r="D362" t="s">
        <v>2435</v>
      </c>
      <c r="E362">
        <v>13.8</v>
      </c>
      <c r="F362">
        <v>13.8</v>
      </c>
      <c r="G362">
        <v>10000</v>
      </c>
      <c r="H362">
        <v>1449</v>
      </c>
      <c r="I362">
        <v>1369</v>
      </c>
      <c r="J362">
        <v>1491</v>
      </c>
      <c r="K362">
        <v>1321</v>
      </c>
      <c r="L362">
        <v>1291</v>
      </c>
      <c r="M362">
        <v>971</v>
      </c>
      <c r="N362">
        <v>1075</v>
      </c>
      <c r="O362">
        <v>1354</v>
      </c>
      <c r="P362">
        <v>2905</v>
      </c>
      <c r="Q362">
        <v>1648</v>
      </c>
      <c r="R362">
        <v>1543</v>
      </c>
      <c r="S362">
        <v>1486</v>
      </c>
      <c r="T362">
        <v>949</v>
      </c>
      <c r="U362">
        <v>947</v>
      </c>
      <c r="V362">
        <v>849</v>
      </c>
      <c r="W362">
        <v>934</v>
      </c>
      <c r="X362">
        <v>845</v>
      </c>
      <c r="Y362">
        <v>818</v>
      </c>
      <c r="Z362">
        <v>678</v>
      </c>
    </row>
    <row r="363" spans="1:26" x14ac:dyDescent="0.25">
      <c r="A363" t="s">
        <v>850</v>
      </c>
      <c r="B363" t="s">
        <v>879</v>
      </c>
      <c r="D363" t="s">
        <v>2436</v>
      </c>
      <c r="E363">
        <v>13.8</v>
      </c>
      <c r="F363">
        <v>13.8</v>
      </c>
      <c r="G363">
        <v>10000</v>
      </c>
      <c r="H363">
        <v>1505</v>
      </c>
      <c r="I363">
        <v>1327</v>
      </c>
      <c r="J363">
        <v>1408</v>
      </c>
      <c r="K363">
        <v>1362</v>
      </c>
      <c r="L363">
        <v>1387</v>
      </c>
      <c r="M363">
        <v>1357</v>
      </c>
      <c r="N363">
        <v>1939</v>
      </c>
      <c r="O363">
        <v>1436</v>
      </c>
      <c r="P363">
        <v>1366</v>
      </c>
      <c r="Q363">
        <v>1567</v>
      </c>
      <c r="R363">
        <v>1634</v>
      </c>
      <c r="S363">
        <v>1586</v>
      </c>
      <c r="T363">
        <v>1614</v>
      </c>
      <c r="U363">
        <v>1637</v>
      </c>
      <c r="V363">
        <v>1360</v>
      </c>
      <c r="W363">
        <v>1450</v>
      </c>
      <c r="X363">
        <v>1027</v>
      </c>
      <c r="Y363">
        <v>1112</v>
      </c>
      <c r="Z363">
        <v>962</v>
      </c>
    </row>
    <row r="364" spans="1:26" x14ac:dyDescent="0.25">
      <c r="A364" t="s">
        <v>850</v>
      </c>
      <c r="B364" t="s">
        <v>881</v>
      </c>
      <c r="D364" t="s">
        <v>2437</v>
      </c>
      <c r="E364">
        <v>13.8</v>
      </c>
      <c r="F364">
        <v>13.8</v>
      </c>
      <c r="G364">
        <v>10000</v>
      </c>
      <c r="H364">
        <v>610</v>
      </c>
      <c r="I364">
        <v>142</v>
      </c>
      <c r="J364">
        <v>654</v>
      </c>
      <c r="K364">
        <v>644</v>
      </c>
      <c r="L364">
        <v>659</v>
      </c>
      <c r="M364">
        <v>416</v>
      </c>
      <c r="N364">
        <v>536</v>
      </c>
      <c r="O364">
        <v>174</v>
      </c>
      <c r="P364">
        <v>609</v>
      </c>
      <c r="Q364">
        <v>750</v>
      </c>
      <c r="R364">
        <v>84</v>
      </c>
      <c r="S364">
        <v>629</v>
      </c>
      <c r="T364">
        <v>585</v>
      </c>
      <c r="U364">
        <v>310</v>
      </c>
      <c r="V364">
        <v>326</v>
      </c>
      <c r="W364">
        <v>321</v>
      </c>
      <c r="X364">
        <v>145</v>
      </c>
      <c r="Y364">
        <v>134</v>
      </c>
      <c r="Z364">
        <v>99</v>
      </c>
    </row>
    <row r="365" spans="1:26" x14ac:dyDescent="0.25">
      <c r="A365" t="s">
        <v>850</v>
      </c>
      <c r="B365" t="s">
        <v>883</v>
      </c>
      <c r="D365" t="s">
        <v>2438</v>
      </c>
      <c r="E365">
        <v>13.8</v>
      </c>
      <c r="F365">
        <v>13.8</v>
      </c>
      <c r="G365">
        <v>10000</v>
      </c>
      <c r="H365">
        <v>977</v>
      </c>
      <c r="I365">
        <v>891</v>
      </c>
      <c r="J365">
        <v>974</v>
      </c>
      <c r="K365">
        <v>984</v>
      </c>
      <c r="L365">
        <v>978</v>
      </c>
      <c r="M365">
        <v>795</v>
      </c>
      <c r="N365">
        <v>823</v>
      </c>
      <c r="O365">
        <v>1160</v>
      </c>
      <c r="P365">
        <v>1065</v>
      </c>
      <c r="Q365">
        <v>1313</v>
      </c>
      <c r="R365">
        <v>1132</v>
      </c>
      <c r="S365">
        <v>941</v>
      </c>
      <c r="T365">
        <v>1091</v>
      </c>
      <c r="U365">
        <v>1123</v>
      </c>
      <c r="V365">
        <v>1053</v>
      </c>
      <c r="W365">
        <v>1125</v>
      </c>
      <c r="X365">
        <v>892</v>
      </c>
      <c r="Y365">
        <v>702</v>
      </c>
      <c r="Z365">
        <v>819</v>
      </c>
    </row>
    <row r="366" spans="1:26" x14ac:dyDescent="0.25">
      <c r="A366" t="s">
        <v>850</v>
      </c>
      <c r="B366" t="s">
        <v>885</v>
      </c>
      <c r="D366" t="s">
        <v>2439</v>
      </c>
      <c r="E366">
        <v>13.8</v>
      </c>
      <c r="F366">
        <v>13.8</v>
      </c>
      <c r="G366">
        <v>10000</v>
      </c>
      <c r="H366">
        <v>49</v>
      </c>
      <c r="I366">
        <v>35</v>
      </c>
      <c r="J366">
        <v>178</v>
      </c>
      <c r="K366">
        <v>-5</v>
      </c>
      <c r="L366">
        <v>110</v>
      </c>
      <c r="M366">
        <v>0</v>
      </c>
      <c r="N366">
        <v>-114</v>
      </c>
      <c r="O366">
        <v>41</v>
      </c>
      <c r="P366">
        <v>24</v>
      </c>
      <c r="Q366">
        <v>255</v>
      </c>
      <c r="R366">
        <v>1</v>
      </c>
      <c r="S366">
        <v>0</v>
      </c>
      <c r="T366">
        <v>491</v>
      </c>
      <c r="U366">
        <v>421</v>
      </c>
      <c r="V366">
        <v>410</v>
      </c>
      <c r="W366">
        <v>476</v>
      </c>
      <c r="X366">
        <v>190</v>
      </c>
      <c r="Y366">
        <v>-148</v>
      </c>
      <c r="Z366">
        <v>7</v>
      </c>
    </row>
    <row r="367" spans="1:26" x14ac:dyDescent="0.25">
      <c r="A367" t="s">
        <v>850</v>
      </c>
      <c r="B367" t="s">
        <v>887</v>
      </c>
      <c r="D367" t="s">
        <v>2440</v>
      </c>
      <c r="E367">
        <v>13.8</v>
      </c>
      <c r="F367">
        <v>13.8</v>
      </c>
      <c r="G367">
        <v>10000</v>
      </c>
      <c r="H367">
        <v>1214</v>
      </c>
      <c r="I367">
        <v>322</v>
      </c>
      <c r="J367">
        <v>1269</v>
      </c>
      <c r="K367">
        <v>1157</v>
      </c>
      <c r="L367">
        <v>1170</v>
      </c>
      <c r="M367">
        <v>363</v>
      </c>
      <c r="N367">
        <v>929</v>
      </c>
      <c r="O367">
        <v>333</v>
      </c>
      <c r="P367">
        <v>397</v>
      </c>
      <c r="Q367">
        <v>1462</v>
      </c>
      <c r="R367">
        <v>1250</v>
      </c>
      <c r="S367">
        <v>1149</v>
      </c>
      <c r="T367">
        <v>-1</v>
      </c>
      <c r="U367">
        <v>-45</v>
      </c>
      <c r="V367">
        <v>876</v>
      </c>
      <c r="W367">
        <v>1021</v>
      </c>
      <c r="X367">
        <v>490</v>
      </c>
      <c r="Y367">
        <v>499</v>
      </c>
      <c r="Z367">
        <v>485</v>
      </c>
    </row>
    <row r="368" spans="1:26" x14ac:dyDescent="0.25">
      <c r="A368" t="s">
        <v>850</v>
      </c>
      <c r="B368" t="s">
        <v>889</v>
      </c>
      <c r="D368" t="s">
        <v>2441</v>
      </c>
      <c r="E368">
        <v>13.8</v>
      </c>
      <c r="F368">
        <v>13.8</v>
      </c>
      <c r="G368">
        <v>10000</v>
      </c>
      <c r="H368">
        <v>165</v>
      </c>
      <c r="I368">
        <v>251</v>
      </c>
      <c r="J368">
        <v>519</v>
      </c>
      <c r="K368">
        <v>961</v>
      </c>
      <c r="L368">
        <v>915</v>
      </c>
      <c r="M368">
        <v>624</v>
      </c>
      <c r="N368">
        <v>820</v>
      </c>
      <c r="O368">
        <v>268</v>
      </c>
      <c r="P368">
        <v>995</v>
      </c>
      <c r="Q368">
        <v>718</v>
      </c>
      <c r="R368">
        <v>1145</v>
      </c>
      <c r="S368">
        <v>7</v>
      </c>
      <c r="T368">
        <v>1120</v>
      </c>
      <c r="U368">
        <v>1127</v>
      </c>
      <c r="V368">
        <v>1064</v>
      </c>
      <c r="W368">
        <v>1174</v>
      </c>
      <c r="X368">
        <v>699</v>
      </c>
      <c r="Y368">
        <v>783</v>
      </c>
      <c r="Z368">
        <v>681</v>
      </c>
    </row>
    <row r="369" spans="1:26" x14ac:dyDescent="0.25">
      <c r="A369" t="s">
        <v>850</v>
      </c>
      <c r="B369" t="s">
        <v>891</v>
      </c>
      <c r="D369" t="s">
        <v>2442</v>
      </c>
      <c r="E369">
        <v>13.8</v>
      </c>
      <c r="F369">
        <v>13.8</v>
      </c>
      <c r="G369">
        <v>10000</v>
      </c>
      <c r="H369">
        <v>699</v>
      </c>
      <c r="I369">
        <v>690</v>
      </c>
      <c r="J369">
        <v>701</v>
      </c>
      <c r="K369">
        <v>689</v>
      </c>
      <c r="L369">
        <v>-293</v>
      </c>
      <c r="M369">
        <v>-446</v>
      </c>
      <c r="N369">
        <v>-8</v>
      </c>
      <c r="O369">
        <v>-288</v>
      </c>
      <c r="P369">
        <v>-232</v>
      </c>
      <c r="Q369">
        <v>109</v>
      </c>
      <c r="R369">
        <v>378</v>
      </c>
      <c r="S369">
        <v>568</v>
      </c>
      <c r="T369">
        <v>-173</v>
      </c>
      <c r="U369">
        <v>588</v>
      </c>
      <c r="V369">
        <v>450</v>
      </c>
      <c r="W369">
        <v>538</v>
      </c>
      <c r="X369">
        <v>225</v>
      </c>
      <c r="Y369">
        <v>-418</v>
      </c>
      <c r="Z369">
        <v>-469</v>
      </c>
    </row>
    <row r="370" spans="1:26" x14ac:dyDescent="0.25">
      <c r="A370" t="s">
        <v>850</v>
      </c>
      <c r="B370" t="s">
        <v>893</v>
      </c>
      <c r="D370" t="s">
        <v>2443</v>
      </c>
      <c r="E370">
        <v>13.8</v>
      </c>
      <c r="F370">
        <v>13.8</v>
      </c>
      <c r="G370">
        <v>10000</v>
      </c>
      <c r="H370">
        <v>605</v>
      </c>
      <c r="I370">
        <v>165</v>
      </c>
      <c r="J370">
        <v>774</v>
      </c>
      <c r="K370">
        <v>695</v>
      </c>
      <c r="L370">
        <v>760</v>
      </c>
      <c r="M370">
        <v>383</v>
      </c>
      <c r="N370">
        <v>1</v>
      </c>
      <c r="O370">
        <v>150</v>
      </c>
      <c r="P370">
        <v>773</v>
      </c>
      <c r="Q370">
        <v>656</v>
      </c>
      <c r="R370">
        <v>704</v>
      </c>
      <c r="S370">
        <v>49</v>
      </c>
      <c r="T370">
        <v>814</v>
      </c>
      <c r="U370">
        <v>960</v>
      </c>
      <c r="V370">
        <v>737</v>
      </c>
      <c r="W370">
        <v>823</v>
      </c>
      <c r="X370">
        <v>22</v>
      </c>
      <c r="Y370">
        <v>418</v>
      </c>
      <c r="Z370">
        <v>444</v>
      </c>
    </row>
    <row r="371" spans="1:26" x14ac:dyDescent="0.25">
      <c r="A371" t="s">
        <v>850</v>
      </c>
      <c r="B371" t="s">
        <v>895</v>
      </c>
      <c r="D371" t="s">
        <v>2444</v>
      </c>
      <c r="E371">
        <v>13.8</v>
      </c>
      <c r="F371">
        <v>13.8</v>
      </c>
      <c r="G371">
        <v>10058.08832158477</v>
      </c>
      <c r="H371">
        <v>856</v>
      </c>
      <c r="I371">
        <v>1016</v>
      </c>
      <c r="J371">
        <v>1057</v>
      </c>
      <c r="K371">
        <v>930</v>
      </c>
      <c r="L371">
        <v>1053</v>
      </c>
      <c r="M371">
        <v>661</v>
      </c>
      <c r="N371">
        <v>836</v>
      </c>
      <c r="O371">
        <v>975</v>
      </c>
      <c r="P371">
        <v>1062</v>
      </c>
      <c r="Q371">
        <v>1154</v>
      </c>
      <c r="R371">
        <v>997</v>
      </c>
      <c r="S371">
        <v>19</v>
      </c>
      <c r="T371">
        <v>804</v>
      </c>
      <c r="U371">
        <v>1008</v>
      </c>
      <c r="V371">
        <v>914</v>
      </c>
      <c r="W371">
        <v>990</v>
      </c>
      <c r="X371">
        <v>836</v>
      </c>
      <c r="Y371">
        <v>610</v>
      </c>
      <c r="Z371">
        <v>684</v>
      </c>
    </row>
    <row r="372" spans="1:26" x14ac:dyDescent="0.25">
      <c r="A372" t="s">
        <v>850</v>
      </c>
      <c r="B372" t="s">
        <v>897</v>
      </c>
      <c r="D372" t="s">
        <v>2445</v>
      </c>
      <c r="E372">
        <v>13.8</v>
      </c>
      <c r="F372">
        <v>13.8</v>
      </c>
      <c r="G372">
        <v>10000</v>
      </c>
      <c r="H372">
        <v>1493</v>
      </c>
      <c r="I372">
        <v>459</v>
      </c>
      <c r="J372">
        <v>1559</v>
      </c>
      <c r="K372">
        <v>1438</v>
      </c>
      <c r="L372">
        <v>804</v>
      </c>
      <c r="M372">
        <v>479</v>
      </c>
      <c r="N372">
        <v>598</v>
      </c>
      <c r="O372">
        <v>299</v>
      </c>
      <c r="P372">
        <v>831</v>
      </c>
      <c r="Q372">
        <v>1145</v>
      </c>
      <c r="R372">
        <v>-280</v>
      </c>
      <c r="S372">
        <v>1103</v>
      </c>
      <c r="T372">
        <v>105</v>
      </c>
      <c r="U372">
        <v>388</v>
      </c>
      <c r="V372">
        <v>717</v>
      </c>
      <c r="W372">
        <v>774</v>
      </c>
      <c r="X372">
        <v>265</v>
      </c>
      <c r="Y372">
        <v>478</v>
      </c>
      <c r="Z372">
        <v>257</v>
      </c>
    </row>
    <row r="373" spans="1:26" x14ac:dyDescent="0.25">
      <c r="A373" t="s">
        <v>850</v>
      </c>
      <c r="B373" t="s">
        <v>899</v>
      </c>
      <c r="D373" t="s">
        <v>2446</v>
      </c>
      <c r="E373">
        <v>13.8</v>
      </c>
      <c r="F373">
        <v>13.8</v>
      </c>
      <c r="G373">
        <v>10000</v>
      </c>
      <c r="H373">
        <v>593</v>
      </c>
      <c r="I373">
        <v>481</v>
      </c>
      <c r="J373">
        <v>596</v>
      </c>
      <c r="K373">
        <v>482</v>
      </c>
      <c r="L373">
        <v>537</v>
      </c>
      <c r="M373">
        <v>321</v>
      </c>
      <c r="N373">
        <v>309</v>
      </c>
      <c r="O373">
        <v>-158</v>
      </c>
      <c r="P373">
        <v>377</v>
      </c>
      <c r="Q373">
        <v>454</v>
      </c>
      <c r="R373">
        <v>294</v>
      </c>
      <c r="S373">
        <v>286</v>
      </c>
      <c r="T373">
        <v>268</v>
      </c>
      <c r="U373">
        <v>218</v>
      </c>
      <c r="V373">
        <v>481</v>
      </c>
      <c r="W373">
        <v>489</v>
      </c>
      <c r="X373">
        <v>8</v>
      </c>
      <c r="Y373">
        <v>-6</v>
      </c>
      <c r="Z373">
        <v>-73</v>
      </c>
    </row>
    <row r="374" spans="1:26" x14ac:dyDescent="0.25">
      <c r="A374" t="s">
        <v>850</v>
      </c>
      <c r="B374" t="s">
        <v>901</v>
      </c>
      <c r="D374" t="s">
        <v>2447</v>
      </c>
      <c r="E374">
        <v>13.8</v>
      </c>
      <c r="F374">
        <v>13.8</v>
      </c>
      <c r="G374">
        <v>10000</v>
      </c>
      <c r="H374">
        <v>349</v>
      </c>
      <c r="I374">
        <v>265</v>
      </c>
      <c r="J374">
        <v>398</v>
      </c>
      <c r="K374">
        <v>302</v>
      </c>
      <c r="L374">
        <v>286</v>
      </c>
      <c r="M374">
        <v>366</v>
      </c>
      <c r="N374">
        <v>429</v>
      </c>
      <c r="O374">
        <v>588</v>
      </c>
      <c r="P374">
        <v>637</v>
      </c>
      <c r="Q374">
        <v>757</v>
      </c>
      <c r="R374">
        <v>640</v>
      </c>
      <c r="S374">
        <v>0</v>
      </c>
      <c r="T374">
        <v>677</v>
      </c>
      <c r="U374">
        <v>641</v>
      </c>
      <c r="V374">
        <v>419</v>
      </c>
      <c r="W374">
        <v>423</v>
      </c>
      <c r="X374">
        <v>204</v>
      </c>
      <c r="Y374">
        <v>236</v>
      </c>
      <c r="Z374">
        <v>139</v>
      </c>
    </row>
    <row r="375" spans="1:26" x14ac:dyDescent="0.25">
      <c r="A375" t="s">
        <v>903</v>
      </c>
      <c r="B375" t="s">
        <v>904</v>
      </c>
      <c r="D375">
        <v>323001</v>
      </c>
      <c r="E375">
        <v>13.8</v>
      </c>
      <c r="F375">
        <v>13.8</v>
      </c>
      <c r="G375">
        <v>12000</v>
      </c>
      <c r="H375">
        <v>1023</v>
      </c>
      <c r="I375">
        <v>1019</v>
      </c>
      <c r="J375">
        <v>1174</v>
      </c>
      <c r="K375">
        <v>1024</v>
      </c>
      <c r="L375">
        <v>1026</v>
      </c>
      <c r="M375">
        <v>763</v>
      </c>
      <c r="N375">
        <v>894</v>
      </c>
      <c r="O375">
        <v>1084</v>
      </c>
      <c r="P375">
        <v>1137</v>
      </c>
      <c r="Q375">
        <v>1259</v>
      </c>
      <c r="R375">
        <v>1144</v>
      </c>
      <c r="S375">
        <v>1143</v>
      </c>
      <c r="T375">
        <v>1156</v>
      </c>
      <c r="U375">
        <v>1147</v>
      </c>
      <c r="V375">
        <v>1097</v>
      </c>
      <c r="W375">
        <v>1117</v>
      </c>
      <c r="X375">
        <v>885</v>
      </c>
      <c r="Y375">
        <v>842</v>
      </c>
      <c r="Z375">
        <v>717</v>
      </c>
    </row>
    <row r="376" spans="1:26" x14ac:dyDescent="0.25">
      <c r="A376" t="s">
        <v>903</v>
      </c>
      <c r="B376" t="s">
        <v>906</v>
      </c>
      <c r="D376">
        <v>323002</v>
      </c>
      <c r="E376">
        <v>13.8</v>
      </c>
      <c r="F376">
        <v>13.8</v>
      </c>
      <c r="G376">
        <v>12000</v>
      </c>
      <c r="H376">
        <v>710</v>
      </c>
      <c r="I376">
        <v>28</v>
      </c>
      <c r="J376">
        <v>685</v>
      </c>
      <c r="K376">
        <v>710</v>
      </c>
      <c r="L376">
        <v>747</v>
      </c>
      <c r="M376">
        <v>540</v>
      </c>
      <c r="N376">
        <v>600</v>
      </c>
      <c r="O376">
        <v>191</v>
      </c>
      <c r="P376">
        <v>0</v>
      </c>
      <c r="Q376">
        <v>0</v>
      </c>
      <c r="R376">
        <v>741</v>
      </c>
      <c r="S376">
        <v>655</v>
      </c>
      <c r="T376">
        <v>0</v>
      </c>
      <c r="U376">
        <v>673</v>
      </c>
      <c r="V376">
        <v>738</v>
      </c>
      <c r="W376">
        <v>686</v>
      </c>
      <c r="X376">
        <v>133</v>
      </c>
      <c r="Y376">
        <v>70</v>
      </c>
      <c r="Z376">
        <v>495</v>
      </c>
    </row>
    <row r="377" spans="1:26" x14ac:dyDescent="0.25">
      <c r="A377" t="s">
        <v>903</v>
      </c>
      <c r="B377" t="s">
        <v>908</v>
      </c>
      <c r="D377">
        <v>323003</v>
      </c>
      <c r="E377">
        <v>13.8</v>
      </c>
      <c r="F377">
        <v>13.8</v>
      </c>
      <c r="G377">
        <v>12000</v>
      </c>
      <c r="H377">
        <v>109</v>
      </c>
      <c r="I377">
        <v>37</v>
      </c>
      <c r="J377">
        <v>127</v>
      </c>
      <c r="K377">
        <v>85</v>
      </c>
      <c r="L377">
        <v>422</v>
      </c>
      <c r="M377">
        <v>332</v>
      </c>
      <c r="N377">
        <v>380</v>
      </c>
      <c r="O377">
        <v>115</v>
      </c>
      <c r="P377">
        <v>26</v>
      </c>
      <c r="Q377">
        <v>39</v>
      </c>
      <c r="R377">
        <v>317</v>
      </c>
      <c r="S377">
        <v>411</v>
      </c>
      <c r="T377">
        <v>109</v>
      </c>
      <c r="U377">
        <v>325</v>
      </c>
      <c r="V377">
        <v>272</v>
      </c>
      <c r="W377">
        <v>136</v>
      </c>
      <c r="X377">
        <v>54</v>
      </c>
      <c r="Y377">
        <v>7</v>
      </c>
      <c r="Z377">
        <v>321</v>
      </c>
    </row>
    <row r="378" spans="1:26" x14ac:dyDescent="0.25">
      <c r="A378" t="s">
        <v>903</v>
      </c>
      <c r="B378" t="s">
        <v>910</v>
      </c>
      <c r="D378">
        <v>323004</v>
      </c>
      <c r="E378">
        <v>13.8</v>
      </c>
      <c r="F378">
        <v>13.8</v>
      </c>
      <c r="G378">
        <v>12000</v>
      </c>
      <c r="H378">
        <v>1486</v>
      </c>
      <c r="I378">
        <v>1560</v>
      </c>
      <c r="J378">
        <v>1388</v>
      </c>
      <c r="K378">
        <v>1408</v>
      </c>
      <c r="L378">
        <v>1589</v>
      </c>
      <c r="M378">
        <v>1231</v>
      </c>
      <c r="N378">
        <v>1351</v>
      </c>
      <c r="O378">
        <v>1556</v>
      </c>
      <c r="P378">
        <v>130</v>
      </c>
      <c r="Q378">
        <v>255</v>
      </c>
      <c r="R378">
        <v>1613</v>
      </c>
      <c r="S378">
        <v>1589</v>
      </c>
      <c r="T378">
        <v>1752</v>
      </c>
      <c r="U378">
        <v>44</v>
      </c>
      <c r="V378">
        <v>1143</v>
      </c>
      <c r="W378">
        <v>1458</v>
      </c>
      <c r="X378">
        <v>1201</v>
      </c>
      <c r="Y378">
        <v>1051</v>
      </c>
      <c r="Z378">
        <v>849</v>
      </c>
    </row>
    <row r="379" spans="1:26" x14ac:dyDescent="0.25">
      <c r="A379" t="s">
        <v>903</v>
      </c>
      <c r="B379" t="s">
        <v>912</v>
      </c>
      <c r="D379">
        <v>323005</v>
      </c>
      <c r="E379">
        <v>13.8</v>
      </c>
      <c r="F379">
        <v>13.8</v>
      </c>
      <c r="G379">
        <v>12000</v>
      </c>
      <c r="H379">
        <v>815</v>
      </c>
      <c r="I379">
        <v>199</v>
      </c>
      <c r="J379">
        <v>716</v>
      </c>
      <c r="K379">
        <v>777</v>
      </c>
      <c r="L379">
        <v>754</v>
      </c>
      <c r="M379">
        <v>-189</v>
      </c>
      <c r="N379">
        <v>-100</v>
      </c>
      <c r="O379">
        <v>-7</v>
      </c>
      <c r="P379">
        <v>119</v>
      </c>
      <c r="Q379">
        <v>0</v>
      </c>
      <c r="R379">
        <v>93</v>
      </c>
      <c r="S379">
        <v>117</v>
      </c>
      <c r="T379">
        <v>103</v>
      </c>
      <c r="U379">
        <v>0</v>
      </c>
      <c r="V379">
        <v>133</v>
      </c>
      <c r="W379">
        <v>123</v>
      </c>
      <c r="X379">
        <v>-48</v>
      </c>
      <c r="Y379">
        <v>-26</v>
      </c>
      <c r="Z379">
        <v>-94</v>
      </c>
    </row>
    <row r="380" spans="1:26" x14ac:dyDescent="0.25">
      <c r="A380" t="s">
        <v>903</v>
      </c>
      <c r="B380" t="s">
        <v>914</v>
      </c>
      <c r="D380">
        <v>323006</v>
      </c>
      <c r="E380">
        <v>13.8</v>
      </c>
      <c r="F380">
        <v>13.8</v>
      </c>
      <c r="G380">
        <v>12000</v>
      </c>
      <c r="H380">
        <v>203</v>
      </c>
      <c r="I380">
        <v>186</v>
      </c>
      <c r="J380">
        <v>230</v>
      </c>
      <c r="K380">
        <v>143</v>
      </c>
      <c r="L380">
        <v>206</v>
      </c>
      <c r="M380">
        <v>-10</v>
      </c>
      <c r="N380">
        <v>61</v>
      </c>
      <c r="O380">
        <v>197</v>
      </c>
      <c r="P380">
        <v>263</v>
      </c>
      <c r="Q380">
        <v>34</v>
      </c>
      <c r="R380">
        <v>257</v>
      </c>
      <c r="S380">
        <v>18</v>
      </c>
      <c r="T380">
        <v>233</v>
      </c>
      <c r="U380">
        <v>35</v>
      </c>
      <c r="V380">
        <v>188</v>
      </c>
      <c r="W380">
        <v>0</v>
      </c>
      <c r="X380">
        <v>-12</v>
      </c>
      <c r="Y380">
        <v>104</v>
      </c>
      <c r="Z380">
        <v>-28</v>
      </c>
    </row>
    <row r="381" spans="1:26" x14ac:dyDescent="0.25">
      <c r="A381" t="s">
        <v>903</v>
      </c>
      <c r="B381" t="s">
        <v>916</v>
      </c>
      <c r="D381">
        <v>323007</v>
      </c>
      <c r="E381">
        <v>13.8</v>
      </c>
      <c r="F381">
        <v>13.8</v>
      </c>
      <c r="G381">
        <v>8000</v>
      </c>
      <c r="H381">
        <v>623</v>
      </c>
      <c r="I381">
        <v>596</v>
      </c>
      <c r="J381">
        <v>667</v>
      </c>
      <c r="K381">
        <v>568</v>
      </c>
      <c r="L381">
        <v>578</v>
      </c>
      <c r="M381">
        <v>455</v>
      </c>
      <c r="N381">
        <v>482</v>
      </c>
      <c r="O381">
        <v>632</v>
      </c>
      <c r="P381">
        <v>641</v>
      </c>
      <c r="Q381">
        <v>690</v>
      </c>
      <c r="R381">
        <v>649</v>
      </c>
      <c r="S381">
        <v>678</v>
      </c>
      <c r="T381">
        <v>640</v>
      </c>
      <c r="U381">
        <v>632</v>
      </c>
      <c r="V381">
        <v>593</v>
      </c>
      <c r="W381">
        <v>660</v>
      </c>
      <c r="X381">
        <v>486</v>
      </c>
      <c r="Y381">
        <v>515</v>
      </c>
      <c r="Z381">
        <v>371</v>
      </c>
    </row>
    <row r="382" spans="1:26" x14ac:dyDescent="0.25">
      <c r="A382" t="s">
        <v>903</v>
      </c>
      <c r="B382" t="s">
        <v>918</v>
      </c>
      <c r="D382">
        <v>323008</v>
      </c>
      <c r="E382">
        <v>13.8</v>
      </c>
      <c r="F382">
        <v>13.8</v>
      </c>
      <c r="G382">
        <v>12000</v>
      </c>
      <c r="H382">
        <v>778</v>
      </c>
      <c r="I382">
        <v>783</v>
      </c>
      <c r="J382">
        <v>873</v>
      </c>
      <c r="K382">
        <v>796</v>
      </c>
      <c r="L382">
        <v>801</v>
      </c>
      <c r="M382">
        <v>641</v>
      </c>
      <c r="N382">
        <v>676</v>
      </c>
      <c r="O382">
        <v>822</v>
      </c>
      <c r="P382">
        <v>856</v>
      </c>
      <c r="Q382">
        <v>910</v>
      </c>
      <c r="R382">
        <v>884</v>
      </c>
      <c r="S382">
        <v>804</v>
      </c>
      <c r="T382">
        <v>847</v>
      </c>
      <c r="U382">
        <v>859</v>
      </c>
      <c r="V382">
        <v>842</v>
      </c>
      <c r="W382">
        <v>837</v>
      </c>
      <c r="X382">
        <v>201</v>
      </c>
      <c r="Y382">
        <v>146</v>
      </c>
      <c r="Z382">
        <v>82</v>
      </c>
    </row>
    <row r="383" spans="1:26" x14ac:dyDescent="0.25">
      <c r="A383" t="s">
        <v>920</v>
      </c>
      <c r="B383" t="s">
        <v>921</v>
      </c>
      <c r="D383" t="s">
        <v>2448</v>
      </c>
      <c r="E383">
        <v>13.8</v>
      </c>
      <c r="F383">
        <v>13.8</v>
      </c>
      <c r="G383">
        <v>6000</v>
      </c>
      <c r="H383">
        <v>1555</v>
      </c>
      <c r="I383">
        <v>107</v>
      </c>
      <c r="J383">
        <v>-397</v>
      </c>
      <c r="K383">
        <v>-474</v>
      </c>
      <c r="L383">
        <v>0</v>
      </c>
      <c r="M383">
        <v>-331</v>
      </c>
      <c r="N383">
        <v>-460</v>
      </c>
      <c r="O383">
        <v>6</v>
      </c>
      <c r="P383">
        <v>-1</v>
      </c>
      <c r="Q383">
        <v>335</v>
      </c>
      <c r="R383">
        <v>-170</v>
      </c>
      <c r="S383">
        <v>1014</v>
      </c>
      <c r="T383">
        <v>258</v>
      </c>
      <c r="U383">
        <v>615</v>
      </c>
      <c r="V383">
        <v>-652</v>
      </c>
      <c r="W383">
        <v>208</v>
      </c>
      <c r="X383">
        <v>-41</v>
      </c>
      <c r="Y383">
        <v>-160</v>
      </c>
      <c r="Z383">
        <v>81</v>
      </c>
    </row>
    <row r="384" spans="1:26" x14ac:dyDescent="0.25">
      <c r="A384" t="s">
        <v>920</v>
      </c>
      <c r="B384" t="s">
        <v>923</v>
      </c>
      <c r="D384" t="s">
        <v>2449</v>
      </c>
      <c r="E384">
        <v>13.8</v>
      </c>
      <c r="F384">
        <v>13.8</v>
      </c>
      <c r="G384">
        <v>6740.4489227350432</v>
      </c>
      <c r="H384">
        <v>-417</v>
      </c>
      <c r="I384">
        <v>-379</v>
      </c>
      <c r="J384">
        <v>2</v>
      </c>
      <c r="K384">
        <v>-502</v>
      </c>
      <c r="L384">
        <v>0</v>
      </c>
      <c r="M384">
        <v>-513</v>
      </c>
      <c r="N384">
        <v>-527</v>
      </c>
      <c r="O384">
        <v>-327</v>
      </c>
      <c r="P384">
        <v>1</v>
      </c>
      <c r="Q384">
        <v>-185</v>
      </c>
      <c r="R384">
        <v>-379</v>
      </c>
      <c r="S384">
        <v>0</v>
      </c>
      <c r="T384">
        <v>-441</v>
      </c>
      <c r="U384">
        <v>-539</v>
      </c>
      <c r="V384">
        <v>-734</v>
      </c>
      <c r="W384">
        <v>-396</v>
      </c>
      <c r="X384">
        <v>-525</v>
      </c>
      <c r="Y384">
        <v>-689</v>
      </c>
      <c r="Z384">
        <v>-597</v>
      </c>
    </row>
    <row r="385" spans="1:26" x14ac:dyDescent="0.25">
      <c r="A385" t="s">
        <v>925</v>
      </c>
      <c r="B385" t="s">
        <v>926</v>
      </c>
      <c r="D385" t="s">
        <v>2450</v>
      </c>
      <c r="E385">
        <v>13.8</v>
      </c>
      <c r="F385">
        <v>13.8</v>
      </c>
      <c r="G385">
        <v>7000.0000000000009</v>
      </c>
      <c r="H385">
        <v>1286</v>
      </c>
      <c r="I385">
        <v>1259</v>
      </c>
      <c r="J385">
        <v>1249</v>
      </c>
      <c r="K385">
        <v>1271</v>
      </c>
      <c r="L385">
        <v>1231</v>
      </c>
      <c r="M385">
        <v>1000</v>
      </c>
      <c r="N385">
        <v>1186</v>
      </c>
      <c r="O385">
        <v>1320</v>
      </c>
      <c r="P385">
        <v>1231</v>
      </c>
      <c r="Q385">
        <v>1417</v>
      </c>
      <c r="R385">
        <v>1396</v>
      </c>
      <c r="S385">
        <v>1474</v>
      </c>
      <c r="T385">
        <v>1385</v>
      </c>
      <c r="U385">
        <v>1429</v>
      </c>
      <c r="V385">
        <v>1236</v>
      </c>
      <c r="W385">
        <v>1349</v>
      </c>
      <c r="X385">
        <v>1062</v>
      </c>
      <c r="Y385">
        <v>1181</v>
      </c>
      <c r="Z385">
        <v>1107</v>
      </c>
    </row>
    <row r="386" spans="1:26" x14ac:dyDescent="0.25">
      <c r="A386" t="s">
        <v>925</v>
      </c>
      <c r="B386" t="s">
        <v>928</v>
      </c>
      <c r="D386" t="s">
        <v>2451</v>
      </c>
      <c r="E386">
        <v>13.8</v>
      </c>
      <c r="F386">
        <v>13.8</v>
      </c>
      <c r="G386">
        <v>7170.6903433351517</v>
      </c>
      <c r="H386">
        <v>1216</v>
      </c>
      <c r="I386">
        <v>1473</v>
      </c>
      <c r="J386">
        <v>1451</v>
      </c>
      <c r="K386">
        <v>1473</v>
      </c>
      <c r="L386">
        <v>1350</v>
      </c>
      <c r="M386">
        <v>1230</v>
      </c>
      <c r="N386">
        <v>1439</v>
      </c>
      <c r="O386">
        <v>1463</v>
      </c>
      <c r="P386">
        <v>1580</v>
      </c>
      <c r="Q386">
        <v>1559</v>
      </c>
      <c r="R386">
        <v>1621</v>
      </c>
      <c r="S386">
        <v>1715</v>
      </c>
      <c r="T386">
        <v>1741</v>
      </c>
      <c r="U386">
        <v>1531</v>
      </c>
      <c r="V386">
        <v>1461</v>
      </c>
      <c r="W386">
        <v>1530</v>
      </c>
      <c r="X386">
        <v>1291</v>
      </c>
      <c r="Y386">
        <v>1326</v>
      </c>
      <c r="Z386">
        <v>1223</v>
      </c>
    </row>
    <row r="387" spans="1:26" x14ac:dyDescent="0.25">
      <c r="A387" t="s">
        <v>925</v>
      </c>
      <c r="B387" t="s">
        <v>930</v>
      </c>
      <c r="D387" t="s">
        <v>2452</v>
      </c>
      <c r="E387">
        <v>34.5</v>
      </c>
      <c r="F387">
        <v>34.5</v>
      </c>
      <c r="G387">
        <v>5999.9999999999991</v>
      </c>
      <c r="H387">
        <v>-500</v>
      </c>
      <c r="I387">
        <v>-63</v>
      </c>
      <c r="J387">
        <v>-730</v>
      </c>
      <c r="K387">
        <v>-695</v>
      </c>
      <c r="L387">
        <v>-767</v>
      </c>
      <c r="M387">
        <v>-677</v>
      </c>
      <c r="N387">
        <v>-707</v>
      </c>
      <c r="O387">
        <v>-620</v>
      </c>
      <c r="P387">
        <v>-615</v>
      </c>
      <c r="Q387">
        <v>-706</v>
      </c>
      <c r="R387">
        <v>-590</v>
      </c>
      <c r="S387">
        <v>-594</v>
      </c>
      <c r="T387">
        <v>-642</v>
      </c>
      <c r="U387">
        <v>-506</v>
      </c>
      <c r="V387">
        <v>93</v>
      </c>
      <c r="W387">
        <v>364</v>
      </c>
      <c r="X387">
        <v>-648</v>
      </c>
      <c r="Y387">
        <v>-650</v>
      </c>
      <c r="Z387">
        <v>-653</v>
      </c>
    </row>
    <row r="388" spans="1:26" x14ac:dyDescent="0.25">
      <c r="A388" t="s">
        <v>925</v>
      </c>
      <c r="B388" t="s">
        <v>932</v>
      </c>
      <c r="D388" t="s">
        <v>2453</v>
      </c>
      <c r="E388">
        <v>34.5</v>
      </c>
      <c r="F388">
        <v>34.5</v>
      </c>
      <c r="G388">
        <v>5975.5752861126266</v>
      </c>
      <c r="H388">
        <v>-20</v>
      </c>
      <c r="I388">
        <v>1</v>
      </c>
      <c r="J388">
        <v>2248</v>
      </c>
      <c r="K388">
        <v>-600</v>
      </c>
      <c r="L388">
        <v>-582</v>
      </c>
      <c r="M388">
        <v>-461</v>
      </c>
      <c r="N388">
        <v>-482</v>
      </c>
      <c r="O388">
        <v>-496</v>
      </c>
      <c r="P388">
        <v>-434</v>
      </c>
      <c r="Q388">
        <v>-47</v>
      </c>
      <c r="R388">
        <v>-162</v>
      </c>
      <c r="S388">
        <v>-186</v>
      </c>
      <c r="T388">
        <v>-455</v>
      </c>
      <c r="U388">
        <v>2</v>
      </c>
      <c r="V388">
        <v>2270</v>
      </c>
      <c r="W388">
        <v>-510</v>
      </c>
      <c r="X388">
        <v>2935</v>
      </c>
      <c r="Y388">
        <v>-155</v>
      </c>
      <c r="Z388">
        <v>-588</v>
      </c>
    </row>
    <row r="389" spans="1:26" x14ac:dyDescent="0.25">
      <c r="A389" t="s">
        <v>934</v>
      </c>
      <c r="B389" t="s">
        <v>935</v>
      </c>
      <c r="D389" t="s">
        <v>2454</v>
      </c>
      <c r="E389">
        <v>13.8</v>
      </c>
      <c r="F389">
        <v>13.8</v>
      </c>
      <c r="G389">
        <v>10000</v>
      </c>
      <c r="H389">
        <v>1699</v>
      </c>
      <c r="I389">
        <v>1665</v>
      </c>
      <c r="J389">
        <v>1596</v>
      </c>
      <c r="K389">
        <v>1740</v>
      </c>
      <c r="L389">
        <v>0</v>
      </c>
      <c r="M389">
        <v>936</v>
      </c>
      <c r="N389">
        <v>962</v>
      </c>
      <c r="O389">
        <v>1221</v>
      </c>
      <c r="P389">
        <v>1210</v>
      </c>
      <c r="Q389">
        <v>666</v>
      </c>
      <c r="R389">
        <v>648</v>
      </c>
      <c r="S389">
        <v>599</v>
      </c>
      <c r="T389">
        <v>606</v>
      </c>
      <c r="U389">
        <v>600</v>
      </c>
      <c r="V389">
        <v>610</v>
      </c>
      <c r="W389">
        <v>634</v>
      </c>
      <c r="X389">
        <v>430</v>
      </c>
      <c r="Y389">
        <v>452</v>
      </c>
      <c r="Z389">
        <v>384</v>
      </c>
    </row>
    <row r="390" spans="1:26" x14ac:dyDescent="0.25">
      <c r="A390" t="s">
        <v>934</v>
      </c>
      <c r="B390" t="s">
        <v>937</v>
      </c>
      <c r="D390" t="s">
        <v>2455</v>
      </c>
      <c r="E390">
        <v>13.8</v>
      </c>
      <c r="F390">
        <v>13.8</v>
      </c>
      <c r="G390">
        <v>10000</v>
      </c>
      <c r="H390">
        <v>604</v>
      </c>
      <c r="I390">
        <v>571</v>
      </c>
      <c r="J390">
        <v>575</v>
      </c>
      <c r="K390">
        <v>534</v>
      </c>
      <c r="L390">
        <v>546</v>
      </c>
      <c r="M390">
        <v>396</v>
      </c>
      <c r="N390">
        <v>441</v>
      </c>
      <c r="O390">
        <v>592</v>
      </c>
      <c r="P390">
        <v>561</v>
      </c>
      <c r="Q390">
        <v>595</v>
      </c>
      <c r="R390">
        <v>817</v>
      </c>
      <c r="S390">
        <v>504</v>
      </c>
      <c r="T390">
        <v>529</v>
      </c>
      <c r="U390">
        <v>537</v>
      </c>
      <c r="V390">
        <v>178</v>
      </c>
      <c r="W390">
        <v>210</v>
      </c>
      <c r="X390">
        <v>30</v>
      </c>
      <c r="Y390">
        <v>120</v>
      </c>
      <c r="Z390">
        <v>0</v>
      </c>
    </row>
    <row r="391" spans="1:26" x14ac:dyDescent="0.25">
      <c r="A391" t="s">
        <v>934</v>
      </c>
      <c r="B391" t="s">
        <v>939</v>
      </c>
      <c r="D391" t="s">
        <v>2456</v>
      </c>
      <c r="E391">
        <v>13.8</v>
      </c>
      <c r="F391">
        <v>13.8</v>
      </c>
      <c r="G391">
        <v>10000</v>
      </c>
      <c r="H391">
        <v>0</v>
      </c>
      <c r="I391">
        <v>0</v>
      </c>
      <c r="J391">
        <v>0</v>
      </c>
      <c r="K391">
        <v>0</v>
      </c>
      <c r="L391">
        <v>16</v>
      </c>
      <c r="M391">
        <v>26</v>
      </c>
      <c r="N391">
        <v>26</v>
      </c>
      <c r="O391">
        <v>16</v>
      </c>
      <c r="P391">
        <v>18</v>
      </c>
      <c r="Q391">
        <v>42</v>
      </c>
      <c r="R391">
        <v>16</v>
      </c>
      <c r="S391">
        <v>-2</v>
      </c>
      <c r="T391">
        <v>5</v>
      </c>
      <c r="U391">
        <v>22</v>
      </c>
      <c r="V391">
        <v>20</v>
      </c>
      <c r="W391">
        <v>7</v>
      </c>
      <c r="X391">
        <v>0</v>
      </c>
      <c r="Y391">
        <v>4</v>
      </c>
      <c r="Z391">
        <v>17</v>
      </c>
    </row>
    <row r="392" spans="1:26" x14ac:dyDescent="0.25">
      <c r="A392" t="s">
        <v>934</v>
      </c>
      <c r="B392" t="s">
        <v>941</v>
      </c>
      <c r="D392" t="s">
        <v>2457</v>
      </c>
      <c r="E392">
        <v>13.8</v>
      </c>
      <c r="F392">
        <v>13.8</v>
      </c>
      <c r="G392">
        <v>10000</v>
      </c>
      <c r="H392">
        <v>592</v>
      </c>
      <c r="I392">
        <v>616</v>
      </c>
      <c r="J392">
        <v>296</v>
      </c>
      <c r="K392">
        <v>627</v>
      </c>
      <c r="L392">
        <v>657</v>
      </c>
      <c r="M392">
        <v>492</v>
      </c>
      <c r="N392">
        <v>545</v>
      </c>
      <c r="O392">
        <v>160</v>
      </c>
      <c r="P392">
        <v>678</v>
      </c>
      <c r="Q392">
        <v>623</v>
      </c>
      <c r="R392">
        <v>605</v>
      </c>
      <c r="S392">
        <v>521</v>
      </c>
      <c r="T392">
        <v>559</v>
      </c>
      <c r="U392">
        <v>526</v>
      </c>
      <c r="V392">
        <v>563</v>
      </c>
      <c r="W392">
        <v>576</v>
      </c>
      <c r="X392">
        <v>387</v>
      </c>
      <c r="Y392">
        <v>413</v>
      </c>
      <c r="Z392">
        <v>384</v>
      </c>
    </row>
    <row r="393" spans="1:26" x14ac:dyDescent="0.25">
      <c r="A393" t="s">
        <v>934</v>
      </c>
      <c r="B393" t="s">
        <v>943</v>
      </c>
      <c r="D393" t="s">
        <v>2458</v>
      </c>
      <c r="E393">
        <v>13.8</v>
      </c>
      <c r="F393">
        <v>13.8</v>
      </c>
      <c r="G393">
        <v>10000</v>
      </c>
      <c r="H393">
        <v>297</v>
      </c>
      <c r="I393">
        <v>152</v>
      </c>
      <c r="J393">
        <v>665</v>
      </c>
      <c r="K393">
        <v>705</v>
      </c>
      <c r="L393">
        <v>624</v>
      </c>
      <c r="M393">
        <v>431</v>
      </c>
      <c r="N393">
        <v>751</v>
      </c>
      <c r="O393">
        <v>181</v>
      </c>
      <c r="P393">
        <v>2</v>
      </c>
      <c r="Q393">
        <v>249</v>
      </c>
      <c r="R393">
        <v>704</v>
      </c>
      <c r="S393">
        <v>759</v>
      </c>
      <c r="T393">
        <v>559</v>
      </c>
      <c r="U393">
        <v>177</v>
      </c>
      <c r="V393">
        <v>38</v>
      </c>
      <c r="W393">
        <v>881</v>
      </c>
      <c r="X393">
        <v>621</v>
      </c>
      <c r="Y393">
        <v>461</v>
      </c>
      <c r="Z393">
        <v>360</v>
      </c>
    </row>
    <row r="394" spans="1:26" x14ac:dyDescent="0.25">
      <c r="A394" t="s">
        <v>934</v>
      </c>
      <c r="B394" t="s">
        <v>945</v>
      </c>
      <c r="D394" t="s">
        <v>2459</v>
      </c>
      <c r="E394">
        <v>13.8</v>
      </c>
      <c r="F394">
        <v>13.8</v>
      </c>
      <c r="G394">
        <v>10000</v>
      </c>
      <c r="H394">
        <v>-60</v>
      </c>
      <c r="I394">
        <v>-97</v>
      </c>
      <c r="J394">
        <v>-110</v>
      </c>
      <c r="K394">
        <v>-70</v>
      </c>
      <c r="L394">
        <v>-94</v>
      </c>
      <c r="M394">
        <v>-156</v>
      </c>
      <c r="N394">
        <v>-186</v>
      </c>
      <c r="O394">
        <v>-80</v>
      </c>
      <c r="P394">
        <v>-135</v>
      </c>
      <c r="Q394">
        <v>-108</v>
      </c>
      <c r="R394">
        <v>-99</v>
      </c>
      <c r="S394">
        <v>-143</v>
      </c>
      <c r="T394">
        <v>-127</v>
      </c>
      <c r="U394">
        <v>-154</v>
      </c>
      <c r="V394">
        <v>-148</v>
      </c>
      <c r="W394">
        <v>-125</v>
      </c>
      <c r="X394">
        <v>-197</v>
      </c>
      <c r="Y394">
        <v>-163</v>
      </c>
      <c r="Z394">
        <v>-209</v>
      </c>
    </row>
    <row r="395" spans="1:26" x14ac:dyDescent="0.25">
      <c r="A395" t="s">
        <v>934</v>
      </c>
      <c r="B395" t="s">
        <v>947</v>
      </c>
      <c r="D395" t="s">
        <v>2460</v>
      </c>
      <c r="E395">
        <v>13.8</v>
      </c>
      <c r="F395">
        <v>13.8</v>
      </c>
      <c r="G395">
        <v>10000</v>
      </c>
      <c r="H395">
        <v>279</v>
      </c>
      <c r="I395">
        <v>254</v>
      </c>
      <c r="J395">
        <v>862</v>
      </c>
      <c r="K395">
        <v>868</v>
      </c>
      <c r="L395">
        <v>739</v>
      </c>
      <c r="M395">
        <v>558</v>
      </c>
      <c r="N395">
        <v>1212</v>
      </c>
      <c r="O395">
        <v>397</v>
      </c>
      <c r="P395">
        <v>-33</v>
      </c>
      <c r="Q395">
        <v>0</v>
      </c>
      <c r="R395">
        <v>865</v>
      </c>
      <c r="S395">
        <v>830</v>
      </c>
      <c r="T395">
        <v>778</v>
      </c>
      <c r="U395">
        <v>135</v>
      </c>
      <c r="V395">
        <v>435</v>
      </c>
      <c r="W395">
        <v>1281</v>
      </c>
      <c r="X395">
        <v>925</v>
      </c>
      <c r="Y395">
        <v>890</v>
      </c>
      <c r="Z395">
        <v>792</v>
      </c>
    </row>
    <row r="396" spans="1:26" x14ac:dyDescent="0.25">
      <c r="A396" t="s">
        <v>934</v>
      </c>
      <c r="B396" t="s">
        <v>949</v>
      </c>
      <c r="D396" t="s">
        <v>2461</v>
      </c>
      <c r="E396">
        <v>13.8</v>
      </c>
      <c r="F396">
        <v>13.8</v>
      </c>
      <c r="G396">
        <v>10000</v>
      </c>
      <c r="H396">
        <v>0</v>
      </c>
      <c r="I396">
        <v>93</v>
      </c>
      <c r="J396">
        <v>368</v>
      </c>
      <c r="K396">
        <v>331</v>
      </c>
      <c r="L396">
        <v>233</v>
      </c>
      <c r="M396">
        <v>96</v>
      </c>
      <c r="N396">
        <v>205</v>
      </c>
      <c r="O396">
        <v>-12</v>
      </c>
      <c r="P396">
        <v>242</v>
      </c>
      <c r="Q396">
        <v>369</v>
      </c>
      <c r="R396">
        <v>328</v>
      </c>
      <c r="S396">
        <v>241</v>
      </c>
      <c r="T396">
        <v>263</v>
      </c>
      <c r="U396">
        <v>0</v>
      </c>
      <c r="V396">
        <v>0</v>
      </c>
      <c r="W396">
        <v>359</v>
      </c>
      <c r="X396">
        <v>139</v>
      </c>
      <c r="Y396">
        <v>226</v>
      </c>
      <c r="Z396">
        <v>215</v>
      </c>
    </row>
    <row r="397" spans="1:26" x14ac:dyDescent="0.25">
      <c r="A397" t="s">
        <v>934</v>
      </c>
      <c r="B397" t="s">
        <v>951</v>
      </c>
      <c r="D397" t="s">
        <v>2462</v>
      </c>
      <c r="E397">
        <v>13.8</v>
      </c>
      <c r="F397">
        <v>13.8</v>
      </c>
      <c r="G397">
        <v>10000</v>
      </c>
      <c r="H397">
        <v>305</v>
      </c>
      <c r="I397">
        <v>266</v>
      </c>
      <c r="J397">
        <v>437</v>
      </c>
      <c r="K397">
        <v>527</v>
      </c>
      <c r="L397">
        <v>656</v>
      </c>
      <c r="M397">
        <v>555</v>
      </c>
      <c r="N397">
        <v>-39</v>
      </c>
      <c r="O397">
        <v>54</v>
      </c>
      <c r="P397">
        <v>560</v>
      </c>
      <c r="Q397">
        <v>528</v>
      </c>
      <c r="R397">
        <v>725</v>
      </c>
      <c r="S397">
        <v>170</v>
      </c>
      <c r="T397">
        <v>651</v>
      </c>
      <c r="U397">
        <v>41</v>
      </c>
      <c r="V397">
        <v>152</v>
      </c>
      <c r="W397">
        <v>642</v>
      </c>
      <c r="X397">
        <v>578</v>
      </c>
      <c r="Y397">
        <v>758</v>
      </c>
      <c r="Z397">
        <v>420</v>
      </c>
    </row>
    <row r="398" spans="1:26" x14ac:dyDescent="0.25">
      <c r="A398" t="s">
        <v>934</v>
      </c>
      <c r="B398" t="s">
        <v>953</v>
      </c>
      <c r="D398" t="s">
        <v>2463</v>
      </c>
      <c r="E398">
        <v>13.8</v>
      </c>
      <c r="F398">
        <v>13.8</v>
      </c>
      <c r="G398">
        <v>10000</v>
      </c>
      <c r="H398">
        <v>353</v>
      </c>
      <c r="I398">
        <v>126</v>
      </c>
      <c r="J398">
        <v>306</v>
      </c>
      <c r="K398">
        <v>303</v>
      </c>
      <c r="L398">
        <v>-70</v>
      </c>
      <c r="M398">
        <v>-65</v>
      </c>
      <c r="N398">
        <v>-68</v>
      </c>
      <c r="O398">
        <v>0</v>
      </c>
      <c r="P398">
        <v>147</v>
      </c>
      <c r="Q398">
        <v>389</v>
      </c>
      <c r="R398">
        <v>0</v>
      </c>
      <c r="S398">
        <v>483</v>
      </c>
      <c r="T398">
        <v>82</v>
      </c>
      <c r="U398">
        <v>1</v>
      </c>
      <c r="V398">
        <v>15</v>
      </c>
      <c r="W398">
        <v>-7</v>
      </c>
      <c r="X398">
        <v>1</v>
      </c>
      <c r="Y398">
        <v>20</v>
      </c>
      <c r="Z398">
        <v>0</v>
      </c>
    </row>
    <row r="399" spans="1:26" x14ac:dyDescent="0.25">
      <c r="A399" t="s">
        <v>934</v>
      </c>
      <c r="B399" t="s">
        <v>955</v>
      </c>
      <c r="D399" t="s">
        <v>2464</v>
      </c>
      <c r="E399">
        <v>13.8</v>
      </c>
      <c r="F399">
        <v>13.8</v>
      </c>
      <c r="G399">
        <v>10000</v>
      </c>
      <c r="H399">
        <v>921</v>
      </c>
      <c r="I399">
        <v>1</v>
      </c>
      <c r="J399">
        <v>942</v>
      </c>
      <c r="K399">
        <v>1252</v>
      </c>
      <c r="L399">
        <v>344</v>
      </c>
      <c r="M399">
        <v>1123</v>
      </c>
      <c r="N399">
        <v>1157</v>
      </c>
      <c r="O399">
        <v>481</v>
      </c>
      <c r="P399">
        <v>196</v>
      </c>
      <c r="Q399">
        <v>1709</v>
      </c>
      <c r="R399">
        <v>1686</v>
      </c>
      <c r="S399">
        <v>131</v>
      </c>
      <c r="T399">
        <v>1356</v>
      </c>
      <c r="U399">
        <v>764</v>
      </c>
      <c r="V399">
        <v>432</v>
      </c>
      <c r="W399">
        <v>1367</v>
      </c>
      <c r="X399">
        <v>627</v>
      </c>
      <c r="Y399">
        <v>1258</v>
      </c>
      <c r="Z399">
        <v>1118</v>
      </c>
    </row>
    <row r="400" spans="1:26" x14ac:dyDescent="0.25">
      <c r="A400" t="s">
        <v>934</v>
      </c>
      <c r="B400" t="s">
        <v>957</v>
      </c>
      <c r="D400" t="s">
        <v>2465</v>
      </c>
      <c r="E400">
        <v>13.8</v>
      </c>
      <c r="F400">
        <v>13.8</v>
      </c>
      <c r="G400">
        <v>10000</v>
      </c>
      <c r="H400">
        <v>1068</v>
      </c>
      <c r="I400">
        <v>5</v>
      </c>
      <c r="J400">
        <v>1385</v>
      </c>
      <c r="K400">
        <v>1156</v>
      </c>
      <c r="L400">
        <v>1369</v>
      </c>
      <c r="M400">
        <v>905</v>
      </c>
      <c r="N400">
        <v>987</v>
      </c>
      <c r="O400">
        <v>395</v>
      </c>
      <c r="P400">
        <v>1323</v>
      </c>
      <c r="Q400">
        <v>31</v>
      </c>
      <c r="R400">
        <v>1358</v>
      </c>
      <c r="S400">
        <v>704</v>
      </c>
      <c r="T400">
        <v>1024</v>
      </c>
      <c r="U400">
        <v>0</v>
      </c>
      <c r="V400">
        <v>1507</v>
      </c>
      <c r="W400">
        <v>171</v>
      </c>
      <c r="X400">
        <v>882</v>
      </c>
      <c r="Y400">
        <v>1000</v>
      </c>
      <c r="Z400">
        <v>767</v>
      </c>
    </row>
    <row r="401" spans="1:26" x14ac:dyDescent="0.25">
      <c r="A401" t="s">
        <v>934</v>
      </c>
      <c r="B401" t="s">
        <v>959</v>
      </c>
      <c r="D401" t="s">
        <v>2466</v>
      </c>
      <c r="E401">
        <v>13.8</v>
      </c>
      <c r="F401">
        <v>13.8</v>
      </c>
      <c r="G401">
        <v>10000</v>
      </c>
      <c r="H401">
        <v>-90</v>
      </c>
      <c r="I401">
        <v>-51</v>
      </c>
      <c r="J401">
        <v>132</v>
      </c>
      <c r="K401">
        <v>-123</v>
      </c>
      <c r="L401">
        <v>-93</v>
      </c>
      <c r="M401">
        <v>-89</v>
      </c>
      <c r="N401">
        <v>47</v>
      </c>
      <c r="O401">
        <v>128</v>
      </c>
      <c r="P401">
        <v>339</v>
      </c>
      <c r="Q401">
        <v>221</v>
      </c>
      <c r="R401">
        <v>0</v>
      </c>
      <c r="S401">
        <v>0</v>
      </c>
      <c r="T401">
        <v>0</v>
      </c>
      <c r="U401">
        <v>748</v>
      </c>
      <c r="V401">
        <v>-7</v>
      </c>
      <c r="W401">
        <v>263</v>
      </c>
      <c r="X401">
        <v>-680</v>
      </c>
      <c r="Y401">
        <v>-678</v>
      </c>
      <c r="Z401">
        <v>-795</v>
      </c>
    </row>
    <row r="402" spans="1:26" x14ac:dyDescent="0.25">
      <c r="A402" t="s">
        <v>934</v>
      </c>
      <c r="B402" t="s">
        <v>961</v>
      </c>
      <c r="D402" t="s">
        <v>2467</v>
      </c>
      <c r="E402">
        <v>34.5</v>
      </c>
      <c r="F402">
        <v>34.5</v>
      </c>
      <c r="G402">
        <v>13146.26562944778</v>
      </c>
    </row>
    <row r="403" spans="1:26" x14ac:dyDescent="0.25">
      <c r="A403" t="s">
        <v>934</v>
      </c>
      <c r="B403" t="s">
        <v>963</v>
      </c>
      <c r="D403" t="s">
        <v>2468</v>
      </c>
      <c r="E403">
        <v>13.8</v>
      </c>
      <c r="F403">
        <v>13.8</v>
      </c>
      <c r="G403">
        <v>10000</v>
      </c>
      <c r="H403">
        <v>256</v>
      </c>
      <c r="I403">
        <v>84</v>
      </c>
      <c r="J403">
        <v>313</v>
      </c>
      <c r="K403">
        <v>251</v>
      </c>
      <c r="L403">
        <v>-59</v>
      </c>
      <c r="M403">
        <v>-116</v>
      </c>
      <c r="N403">
        <v>-102</v>
      </c>
      <c r="O403">
        <v>8</v>
      </c>
      <c r="P403">
        <v>-61</v>
      </c>
      <c r="Q403">
        <v>-6</v>
      </c>
      <c r="R403">
        <v>-49</v>
      </c>
      <c r="S403">
        <v>-52</v>
      </c>
      <c r="T403">
        <v>-6</v>
      </c>
      <c r="U403">
        <v>-13</v>
      </c>
      <c r="V403">
        <v>20</v>
      </c>
      <c r="W403">
        <v>-9</v>
      </c>
      <c r="X403">
        <v>-117</v>
      </c>
      <c r="Y403">
        <v>-83</v>
      </c>
      <c r="Z403">
        <v>-149</v>
      </c>
    </row>
    <row r="404" spans="1:26" x14ac:dyDescent="0.25">
      <c r="A404" t="s">
        <v>934</v>
      </c>
      <c r="B404" t="s">
        <v>965</v>
      </c>
      <c r="D404" t="s">
        <v>2469</v>
      </c>
      <c r="E404">
        <v>13.8</v>
      </c>
      <c r="F404">
        <v>13.8</v>
      </c>
      <c r="G404">
        <v>10000</v>
      </c>
      <c r="H404">
        <v>794</v>
      </c>
      <c r="I404">
        <v>318</v>
      </c>
      <c r="J404">
        <v>312</v>
      </c>
      <c r="K404">
        <v>1062</v>
      </c>
      <c r="L404">
        <v>750</v>
      </c>
      <c r="M404">
        <v>527</v>
      </c>
      <c r="N404">
        <v>789</v>
      </c>
      <c r="O404">
        <v>95</v>
      </c>
      <c r="P404">
        <v>110</v>
      </c>
      <c r="Q404">
        <v>1232</v>
      </c>
      <c r="R404">
        <v>1040</v>
      </c>
      <c r="S404">
        <v>601</v>
      </c>
      <c r="T404">
        <v>953</v>
      </c>
      <c r="U404">
        <v>1195</v>
      </c>
      <c r="V404">
        <v>661</v>
      </c>
      <c r="W404">
        <v>679</v>
      </c>
      <c r="X404">
        <v>129</v>
      </c>
      <c r="Y404">
        <v>379</v>
      </c>
      <c r="Z404">
        <v>191</v>
      </c>
    </row>
    <row r="405" spans="1:26" x14ac:dyDescent="0.25">
      <c r="A405" t="s">
        <v>934</v>
      </c>
      <c r="B405" t="s">
        <v>967</v>
      </c>
      <c r="D405" t="s">
        <v>2470</v>
      </c>
      <c r="E405">
        <v>13.8</v>
      </c>
      <c r="F405">
        <v>13.8</v>
      </c>
      <c r="G405">
        <v>10000</v>
      </c>
      <c r="H405">
        <v>145</v>
      </c>
      <c r="I405">
        <v>435</v>
      </c>
      <c r="J405">
        <v>484</v>
      </c>
      <c r="K405">
        <v>468</v>
      </c>
      <c r="L405">
        <v>461</v>
      </c>
      <c r="M405">
        <v>339</v>
      </c>
      <c r="N405">
        <v>385</v>
      </c>
      <c r="O405">
        <v>462</v>
      </c>
      <c r="P405">
        <v>503</v>
      </c>
      <c r="Q405">
        <v>539</v>
      </c>
      <c r="R405">
        <v>468</v>
      </c>
      <c r="S405">
        <v>477</v>
      </c>
      <c r="T405">
        <v>500</v>
      </c>
      <c r="U405">
        <v>528</v>
      </c>
      <c r="V405">
        <v>471</v>
      </c>
      <c r="W405">
        <v>494</v>
      </c>
      <c r="X405">
        <v>365</v>
      </c>
      <c r="Y405">
        <v>357</v>
      </c>
      <c r="Z405">
        <v>330</v>
      </c>
    </row>
    <row r="406" spans="1:26" x14ac:dyDescent="0.25">
      <c r="A406" t="s">
        <v>934</v>
      </c>
      <c r="B406" t="s">
        <v>969</v>
      </c>
      <c r="D406" t="s">
        <v>2471</v>
      </c>
      <c r="E406">
        <v>13.8</v>
      </c>
      <c r="F406">
        <v>13.8</v>
      </c>
      <c r="G406">
        <v>17000</v>
      </c>
      <c r="H406">
        <v>32</v>
      </c>
      <c r="I406">
        <v>26</v>
      </c>
      <c r="J406">
        <v>61</v>
      </c>
      <c r="K406">
        <v>29</v>
      </c>
      <c r="L406">
        <v>10</v>
      </c>
      <c r="M406">
        <v>-7</v>
      </c>
      <c r="N406">
        <v>48</v>
      </c>
      <c r="O406">
        <v>-1</v>
      </c>
      <c r="P406">
        <v>-8</v>
      </c>
      <c r="Q406">
        <v>66</v>
      </c>
      <c r="R406">
        <v>45</v>
      </c>
      <c r="S406">
        <v>39</v>
      </c>
      <c r="T406">
        <v>24</v>
      </c>
      <c r="U406">
        <v>-161</v>
      </c>
      <c r="V406">
        <v>38</v>
      </c>
      <c r="W406">
        <v>-26</v>
      </c>
      <c r="X406">
        <v>72</v>
      </c>
      <c r="Y406">
        <v>-20</v>
      </c>
      <c r="Z406">
        <v>-2</v>
      </c>
    </row>
    <row r="407" spans="1:26" x14ac:dyDescent="0.25">
      <c r="A407" t="s">
        <v>934</v>
      </c>
      <c r="B407" t="s">
        <v>971</v>
      </c>
      <c r="D407" t="s">
        <v>2472</v>
      </c>
      <c r="E407">
        <v>13.8</v>
      </c>
      <c r="F407">
        <v>13.8</v>
      </c>
      <c r="G407">
        <v>10000</v>
      </c>
      <c r="H407">
        <v>480</v>
      </c>
      <c r="I407">
        <v>143</v>
      </c>
      <c r="J407">
        <v>1</v>
      </c>
      <c r="K407">
        <v>-1</v>
      </c>
      <c r="L407">
        <v>495</v>
      </c>
      <c r="M407">
        <v>339</v>
      </c>
      <c r="N407">
        <v>419</v>
      </c>
      <c r="O407">
        <v>0</v>
      </c>
      <c r="P407">
        <v>0</v>
      </c>
      <c r="Q407">
        <v>651</v>
      </c>
      <c r="R407">
        <v>494</v>
      </c>
      <c r="S407">
        <v>510</v>
      </c>
      <c r="T407">
        <v>546</v>
      </c>
      <c r="U407">
        <v>487</v>
      </c>
      <c r="V407">
        <v>-1</v>
      </c>
      <c r="W407">
        <v>530</v>
      </c>
      <c r="X407">
        <v>438</v>
      </c>
      <c r="Y407">
        <v>563</v>
      </c>
      <c r="Z407">
        <v>475</v>
      </c>
    </row>
    <row r="408" spans="1:26" x14ac:dyDescent="0.25">
      <c r="A408" t="s">
        <v>934</v>
      </c>
      <c r="B408" t="s">
        <v>973</v>
      </c>
      <c r="D408" t="s">
        <v>2473</v>
      </c>
      <c r="E408">
        <v>13.8</v>
      </c>
      <c r="F408">
        <v>13.8</v>
      </c>
      <c r="G408">
        <v>10000</v>
      </c>
      <c r="H408">
        <v>9</v>
      </c>
      <c r="I408">
        <v>44</v>
      </c>
      <c r="J408">
        <v>40</v>
      </c>
      <c r="K408">
        <v>149</v>
      </c>
      <c r="L408">
        <v>165</v>
      </c>
      <c r="M408">
        <v>-54</v>
      </c>
      <c r="N408">
        <v>33</v>
      </c>
      <c r="O408">
        <v>89</v>
      </c>
      <c r="P408">
        <v>91</v>
      </c>
      <c r="Q408">
        <v>85</v>
      </c>
      <c r="R408">
        <v>59</v>
      </c>
      <c r="S408">
        <v>227</v>
      </c>
      <c r="T408">
        <v>228</v>
      </c>
      <c r="U408">
        <v>277</v>
      </c>
      <c r="V408">
        <v>115</v>
      </c>
      <c r="W408">
        <v>230</v>
      </c>
      <c r="X408">
        <v>-49</v>
      </c>
      <c r="Y408">
        <v>8</v>
      </c>
      <c r="Z408">
        <v>41</v>
      </c>
    </row>
    <row r="409" spans="1:26" x14ac:dyDescent="0.25">
      <c r="A409" t="s">
        <v>975</v>
      </c>
      <c r="B409" t="s">
        <v>976</v>
      </c>
      <c r="D409" t="s">
        <v>2474</v>
      </c>
      <c r="E409">
        <v>13.8</v>
      </c>
      <c r="F409">
        <v>13.8</v>
      </c>
      <c r="G409">
        <v>10000</v>
      </c>
      <c r="H409">
        <v>115</v>
      </c>
      <c r="I409">
        <v>141</v>
      </c>
      <c r="J409">
        <v>0</v>
      </c>
      <c r="K409">
        <v>762</v>
      </c>
      <c r="L409">
        <v>643</v>
      </c>
      <c r="M409">
        <v>0</v>
      </c>
      <c r="N409">
        <v>682</v>
      </c>
      <c r="O409">
        <v>699</v>
      </c>
      <c r="P409">
        <v>772</v>
      </c>
      <c r="Q409">
        <v>863</v>
      </c>
      <c r="R409">
        <v>797</v>
      </c>
      <c r="S409">
        <v>766</v>
      </c>
      <c r="T409">
        <v>868</v>
      </c>
      <c r="U409">
        <v>856</v>
      </c>
      <c r="V409">
        <v>946</v>
      </c>
      <c r="W409">
        <v>887</v>
      </c>
      <c r="X409">
        <v>703</v>
      </c>
      <c r="Y409">
        <v>648</v>
      </c>
      <c r="Z409">
        <v>668</v>
      </c>
    </row>
    <row r="410" spans="1:26" x14ac:dyDescent="0.25">
      <c r="A410" t="s">
        <v>975</v>
      </c>
      <c r="B410" t="s">
        <v>978</v>
      </c>
      <c r="D410" t="s">
        <v>2475</v>
      </c>
      <c r="E410">
        <v>13.8</v>
      </c>
      <c r="F410">
        <v>13.8</v>
      </c>
      <c r="G410">
        <v>10000</v>
      </c>
      <c r="H410">
        <v>925</v>
      </c>
      <c r="I410">
        <v>1</v>
      </c>
      <c r="J410">
        <v>99</v>
      </c>
      <c r="K410">
        <v>882</v>
      </c>
      <c r="L410">
        <v>862</v>
      </c>
      <c r="M410">
        <v>647</v>
      </c>
      <c r="N410">
        <v>744</v>
      </c>
      <c r="O410">
        <v>893</v>
      </c>
      <c r="P410">
        <v>898</v>
      </c>
      <c r="Q410">
        <v>387</v>
      </c>
      <c r="R410">
        <v>1029</v>
      </c>
      <c r="S410">
        <v>1042</v>
      </c>
      <c r="T410">
        <v>974</v>
      </c>
      <c r="U410">
        <v>990</v>
      </c>
      <c r="V410">
        <v>937</v>
      </c>
      <c r="W410">
        <v>1017</v>
      </c>
      <c r="X410">
        <v>709</v>
      </c>
      <c r="Y410">
        <v>714</v>
      </c>
      <c r="Z410">
        <v>586</v>
      </c>
    </row>
    <row r="411" spans="1:26" x14ac:dyDescent="0.25">
      <c r="A411" t="s">
        <v>975</v>
      </c>
      <c r="B411" t="s">
        <v>980</v>
      </c>
      <c r="D411" t="s">
        <v>2476</v>
      </c>
      <c r="E411">
        <v>13.8</v>
      </c>
      <c r="F411">
        <v>13.8</v>
      </c>
      <c r="G411">
        <v>10000</v>
      </c>
      <c r="H411">
        <v>690</v>
      </c>
      <c r="I411">
        <v>675</v>
      </c>
      <c r="J411">
        <v>632</v>
      </c>
      <c r="K411">
        <v>644</v>
      </c>
      <c r="L411">
        <v>604</v>
      </c>
      <c r="M411">
        <v>440</v>
      </c>
      <c r="N411">
        <v>533</v>
      </c>
      <c r="O411">
        <v>618</v>
      </c>
      <c r="P411">
        <v>647</v>
      </c>
      <c r="Q411">
        <v>836</v>
      </c>
      <c r="R411">
        <v>848</v>
      </c>
      <c r="S411">
        <v>839</v>
      </c>
      <c r="T411">
        <v>814</v>
      </c>
      <c r="U411">
        <v>894</v>
      </c>
      <c r="V411">
        <v>841</v>
      </c>
      <c r="W411">
        <v>825</v>
      </c>
      <c r="X411">
        <v>585</v>
      </c>
      <c r="Y411">
        <v>647</v>
      </c>
      <c r="Z411">
        <v>540</v>
      </c>
    </row>
    <row r="412" spans="1:26" x14ac:dyDescent="0.25">
      <c r="A412" t="s">
        <v>975</v>
      </c>
      <c r="B412" t="s">
        <v>982</v>
      </c>
      <c r="D412" t="s">
        <v>2477</v>
      </c>
      <c r="E412">
        <v>13.8</v>
      </c>
      <c r="F412">
        <v>13.8</v>
      </c>
      <c r="G412">
        <v>10000</v>
      </c>
      <c r="H412">
        <v>-59</v>
      </c>
      <c r="I412">
        <v>-78</v>
      </c>
      <c r="J412">
        <v>-79</v>
      </c>
      <c r="K412">
        <v>-84</v>
      </c>
      <c r="L412">
        <v>-85</v>
      </c>
      <c r="M412">
        <v>-159</v>
      </c>
      <c r="N412">
        <v>-148</v>
      </c>
      <c r="O412">
        <v>-97</v>
      </c>
      <c r="P412">
        <v>797</v>
      </c>
      <c r="Q412">
        <v>0</v>
      </c>
      <c r="R412">
        <v>697</v>
      </c>
      <c r="S412">
        <v>584</v>
      </c>
      <c r="T412">
        <v>546</v>
      </c>
      <c r="U412">
        <v>626</v>
      </c>
      <c r="V412">
        <v>-18</v>
      </c>
      <c r="W412">
        <v>562</v>
      </c>
      <c r="X412">
        <v>-3</v>
      </c>
      <c r="Y412">
        <v>231</v>
      </c>
      <c r="Z412">
        <v>14</v>
      </c>
    </row>
    <row r="413" spans="1:26" x14ac:dyDescent="0.25">
      <c r="A413" t="s">
        <v>975</v>
      </c>
      <c r="B413" t="s">
        <v>984</v>
      </c>
      <c r="D413" t="s">
        <v>2478</v>
      </c>
      <c r="E413">
        <v>13.8</v>
      </c>
      <c r="F413">
        <v>13.8</v>
      </c>
      <c r="G413">
        <v>10000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t="s">
        <v>975</v>
      </c>
      <c r="B414" t="s">
        <v>986</v>
      </c>
      <c r="D414" t="s">
        <v>2479</v>
      </c>
      <c r="E414">
        <v>13.8</v>
      </c>
      <c r="F414">
        <v>13.8</v>
      </c>
      <c r="G414">
        <v>10000</v>
      </c>
      <c r="H414">
        <v>1040</v>
      </c>
      <c r="I414">
        <v>14</v>
      </c>
      <c r="J414">
        <v>1422</v>
      </c>
      <c r="K414">
        <v>1489</v>
      </c>
      <c r="L414">
        <v>1279</v>
      </c>
      <c r="M414">
        <v>872</v>
      </c>
      <c r="N414">
        <v>181</v>
      </c>
      <c r="O414">
        <v>354</v>
      </c>
      <c r="P414">
        <v>79</v>
      </c>
      <c r="Q414">
        <v>1710</v>
      </c>
      <c r="R414">
        <v>1512</v>
      </c>
      <c r="S414">
        <v>1571</v>
      </c>
      <c r="T414">
        <v>1366</v>
      </c>
      <c r="U414">
        <v>1580</v>
      </c>
      <c r="V414">
        <v>1559</v>
      </c>
      <c r="W414">
        <v>55</v>
      </c>
      <c r="X414">
        <v>994</v>
      </c>
      <c r="Y414">
        <v>1130</v>
      </c>
      <c r="Z414">
        <v>916</v>
      </c>
    </row>
    <row r="415" spans="1:26" x14ac:dyDescent="0.25">
      <c r="A415" t="s">
        <v>975</v>
      </c>
      <c r="B415" t="s">
        <v>988</v>
      </c>
      <c r="D415" t="s">
        <v>2480</v>
      </c>
      <c r="E415">
        <v>13.8</v>
      </c>
      <c r="F415">
        <v>13.8</v>
      </c>
      <c r="G415">
        <v>10000</v>
      </c>
      <c r="H415">
        <v>378</v>
      </c>
      <c r="I415">
        <v>40</v>
      </c>
      <c r="J415">
        <v>640</v>
      </c>
      <c r="K415">
        <v>544</v>
      </c>
      <c r="L415">
        <v>457</v>
      </c>
      <c r="M415">
        <v>201</v>
      </c>
      <c r="N415">
        <v>265</v>
      </c>
      <c r="O415">
        <v>123</v>
      </c>
      <c r="P415">
        <v>599</v>
      </c>
      <c r="Q415">
        <v>647</v>
      </c>
      <c r="R415">
        <v>641</v>
      </c>
      <c r="S415">
        <v>653</v>
      </c>
      <c r="T415">
        <v>417</v>
      </c>
      <c r="U415">
        <v>650</v>
      </c>
      <c r="V415">
        <v>46</v>
      </c>
      <c r="W415">
        <v>32</v>
      </c>
      <c r="X415">
        <v>386</v>
      </c>
      <c r="Y415">
        <v>302</v>
      </c>
      <c r="Z415">
        <v>214</v>
      </c>
    </row>
    <row r="416" spans="1:26" x14ac:dyDescent="0.25">
      <c r="A416" t="s">
        <v>975</v>
      </c>
      <c r="B416" t="s">
        <v>990</v>
      </c>
      <c r="D416" t="s">
        <v>2481</v>
      </c>
      <c r="E416">
        <v>13.8</v>
      </c>
      <c r="F416">
        <v>13.8</v>
      </c>
      <c r="G416">
        <v>10000</v>
      </c>
      <c r="H416">
        <v>1136</v>
      </c>
      <c r="I416">
        <v>0</v>
      </c>
      <c r="J416">
        <v>1098</v>
      </c>
      <c r="K416">
        <v>1065</v>
      </c>
      <c r="L416">
        <v>986</v>
      </c>
      <c r="M416">
        <v>754</v>
      </c>
      <c r="N416">
        <v>837</v>
      </c>
      <c r="O416">
        <v>1065</v>
      </c>
      <c r="P416">
        <v>0</v>
      </c>
      <c r="Q416">
        <v>1203</v>
      </c>
      <c r="R416">
        <v>1197</v>
      </c>
      <c r="S416">
        <v>1178</v>
      </c>
      <c r="T416">
        <v>1159</v>
      </c>
      <c r="U416">
        <v>1185</v>
      </c>
      <c r="V416">
        <v>1082</v>
      </c>
      <c r="W416">
        <v>1158</v>
      </c>
      <c r="X416">
        <v>778</v>
      </c>
      <c r="Y416">
        <v>934</v>
      </c>
      <c r="Z416">
        <v>727</v>
      </c>
    </row>
    <row r="417" spans="1:26" x14ac:dyDescent="0.25">
      <c r="A417" t="s">
        <v>975</v>
      </c>
      <c r="B417" t="s">
        <v>992</v>
      </c>
      <c r="D417" t="s">
        <v>2482</v>
      </c>
      <c r="E417">
        <v>13.8</v>
      </c>
      <c r="F417">
        <v>13.8</v>
      </c>
      <c r="G417">
        <v>10000</v>
      </c>
      <c r="H417">
        <v>941</v>
      </c>
      <c r="I417">
        <v>845</v>
      </c>
      <c r="J417">
        <v>893</v>
      </c>
      <c r="K417">
        <v>887</v>
      </c>
      <c r="L417">
        <v>842</v>
      </c>
      <c r="M417">
        <v>684</v>
      </c>
      <c r="N417">
        <v>692</v>
      </c>
      <c r="O417">
        <v>883</v>
      </c>
      <c r="P417">
        <v>834</v>
      </c>
      <c r="Q417">
        <v>1030</v>
      </c>
      <c r="R417">
        <v>1013</v>
      </c>
      <c r="S417">
        <v>965</v>
      </c>
      <c r="T417">
        <v>1013</v>
      </c>
      <c r="U417">
        <v>1013</v>
      </c>
      <c r="V417">
        <v>922</v>
      </c>
      <c r="W417">
        <v>914</v>
      </c>
      <c r="X417">
        <v>1798</v>
      </c>
      <c r="Y417">
        <v>708</v>
      </c>
      <c r="Z417">
        <v>551</v>
      </c>
    </row>
    <row r="418" spans="1:26" x14ac:dyDescent="0.25">
      <c r="A418" t="s">
        <v>975</v>
      </c>
      <c r="B418" t="s">
        <v>994</v>
      </c>
      <c r="D418" t="s">
        <v>2483</v>
      </c>
      <c r="E418">
        <v>13.8</v>
      </c>
      <c r="F418">
        <v>13.8</v>
      </c>
      <c r="G418">
        <v>10000</v>
      </c>
      <c r="H418">
        <v>812</v>
      </c>
      <c r="I418">
        <v>0</v>
      </c>
      <c r="J418">
        <v>808</v>
      </c>
      <c r="K418">
        <v>763</v>
      </c>
      <c r="L418">
        <v>762</v>
      </c>
      <c r="M418">
        <v>584</v>
      </c>
      <c r="N418">
        <v>726</v>
      </c>
      <c r="O418">
        <v>199</v>
      </c>
      <c r="P418">
        <v>773</v>
      </c>
      <c r="Q418">
        <v>911</v>
      </c>
      <c r="R418">
        <v>870</v>
      </c>
      <c r="S418">
        <v>108</v>
      </c>
      <c r="T418">
        <v>833</v>
      </c>
      <c r="U418">
        <v>906</v>
      </c>
      <c r="V418">
        <v>832</v>
      </c>
      <c r="W418">
        <v>840</v>
      </c>
      <c r="X418">
        <v>579</v>
      </c>
      <c r="Y418">
        <v>672</v>
      </c>
      <c r="Z418">
        <v>610</v>
      </c>
    </row>
    <row r="419" spans="1:26" x14ac:dyDescent="0.25">
      <c r="A419" t="s">
        <v>975</v>
      </c>
      <c r="B419" t="s">
        <v>996</v>
      </c>
      <c r="D419" t="s">
        <v>2484</v>
      </c>
      <c r="E419">
        <v>13.8</v>
      </c>
      <c r="F419">
        <v>13.8</v>
      </c>
      <c r="G419">
        <v>10000</v>
      </c>
      <c r="H419">
        <v>975</v>
      </c>
      <c r="I419">
        <v>0</v>
      </c>
      <c r="J419">
        <v>1162</v>
      </c>
      <c r="K419">
        <v>1062</v>
      </c>
      <c r="L419">
        <v>1047</v>
      </c>
      <c r="M419">
        <v>573</v>
      </c>
      <c r="N419">
        <v>681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 t="s">
        <v>998</v>
      </c>
      <c r="B420" t="s">
        <v>999</v>
      </c>
      <c r="D420" t="s">
        <v>2485</v>
      </c>
      <c r="E420">
        <v>13.8</v>
      </c>
      <c r="F420">
        <v>13.8</v>
      </c>
      <c r="G420">
        <v>10000</v>
      </c>
      <c r="H420">
        <v>1774</v>
      </c>
      <c r="I420">
        <v>0</v>
      </c>
      <c r="J420">
        <v>2233</v>
      </c>
      <c r="K420">
        <v>2105</v>
      </c>
      <c r="L420">
        <v>2280</v>
      </c>
      <c r="M420">
        <v>1630</v>
      </c>
      <c r="N420">
        <v>1996</v>
      </c>
      <c r="O420">
        <v>2263</v>
      </c>
      <c r="P420">
        <v>1857</v>
      </c>
      <c r="Q420">
        <v>1998</v>
      </c>
      <c r="R420">
        <v>2076</v>
      </c>
      <c r="S420">
        <v>2029</v>
      </c>
      <c r="T420">
        <v>2186</v>
      </c>
      <c r="U420">
        <v>1996</v>
      </c>
      <c r="V420">
        <v>1969</v>
      </c>
      <c r="W420">
        <v>2233</v>
      </c>
      <c r="X420">
        <v>1797</v>
      </c>
      <c r="Y420">
        <v>1896</v>
      </c>
      <c r="Z420">
        <v>1686</v>
      </c>
    </row>
    <row r="421" spans="1:26" x14ac:dyDescent="0.25">
      <c r="A421" t="s">
        <v>998</v>
      </c>
      <c r="B421" t="s">
        <v>1001</v>
      </c>
      <c r="D421" t="s">
        <v>2486</v>
      </c>
      <c r="E421">
        <v>13.8</v>
      </c>
      <c r="F421">
        <v>13.8</v>
      </c>
      <c r="G421">
        <v>10000</v>
      </c>
      <c r="H421">
        <v>1707</v>
      </c>
      <c r="I421">
        <v>1647</v>
      </c>
      <c r="J421">
        <v>1675</v>
      </c>
      <c r="K421">
        <v>1555</v>
      </c>
      <c r="L421">
        <v>1794</v>
      </c>
      <c r="M421">
        <v>1207</v>
      </c>
      <c r="N421">
        <v>1413</v>
      </c>
      <c r="O421">
        <v>468</v>
      </c>
      <c r="P421">
        <v>56</v>
      </c>
      <c r="Q421">
        <v>1729</v>
      </c>
      <c r="R421">
        <v>1623</v>
      </c>
      <c r="S421">
        <v>1498</v>
      </c>
      <c r="T421">
        <v>1375</v>
      </c>
      <c r="U421">
        <v>1638</v>
      </c>
      <c r="V421">
        <v>1478</v>
      </c>
      <c r="W421">
        <v>1544</v>
      </c>
      <c r="X421">
        <v>894</v>
      </c>
      <c r="Y421">
        <v>1091</v>
      </c>
      <c r="Z421">
        <v>927</v>
      </c>
    </row>
    <row r="422" spans="1:26" x14ac:dyDescent="0.25">
      <c r="A422" t="s">
        <v>998</v>
      </c>
      <c r="B422" t="s">
        <v>1003</v>
      </c>
      <c r="D422" t="s">
        <v>2487</v>
      </c>
      <c r="E422">
        <v>13.8</v>
      </c>
      <c r="F422">
        <v>13.8</v>
      </c>
      <c r="G422">
        <v>10000</v>
      </c>
      <c r="H422">
        <v>1413</v>
      </c>
      <c r="I422">
        <v>1297</v>
      </c>
      <c r="J422">
        <v>0</v>
      </c>
      <c r="K422">
        <v>1269</v>
      </c>
      <c r="L422">
        <v>1305</v>
      </c>
      <c r="M422">
        <v>941</v>
      </c>
      <c r="N422">
        <v>1084</v>
      </c>
      <c r="O422">
        <v>1327</v>
      </c>
      <c r="P422">
        <v>1292</v>
      </c>
      <c r="Q422">
        <v>1886</v>
      </c>
      <c r="R422">
        <v>1799</v>
      </c>
      <c r="S422">
        <v>1864</v>
      </c>
      <c r="T422">
        <v>1787</v>
      </c>
      <c r="U422">
        <v>1826</v>
      </c>
      <c r="V422">
        <v>1808</v>
      </c>
      <c r="W422">
        <v>1765</v>
      </c>
      <c r="X422">
        <v>1201</v>
      </c>
      <c r="Y422">
        <v>1296</v>
      </c>
      <c r="Z422">
        <v>1091</v>
      </c>
    </row>
    <row r="423" spans="1:26" x14ac:dyDescent="0.25">
      <c r="A423" t="s">
        <v>998</v>
      </c>
      <c r="B423" t="s">
        <v>1005</v>
      </c>
      <c r="D423" t="s">
        <v>2488</v>
      </c>
      <c r="E423">
        <v>13.8</v>
      </c>
      <c r="F423">
        <v>13.8</v>
      </c>
      <c r="G423">
        <v>10000</v>
      </c>
      <c r="H423">
        <v>1645</v>
      </c>
      <c r="I423">
        <v>56</v>
      </c>
      <c r="J423">
        <v>1483</v>
      </c>
      <c r="K423">
        <v>1420</v>
      </c>
      <c r="L423">
        <v>1480</v>
      </c>
      <c r="M423">
        <v>1134</v>
      </c>
      <c r="N423">
        <v>1318</v>
      </c>
      <c r="O423">
        <v>413</v>
      </c>
      <c r="P423">
        <v>3</v>
      </c>
      <c r="Q423">
        <v>-177</v>
      </c>
      <c r="R423">
        <v>-286</v>
      </c>
      <c r="S423">
        <v>238</v>
      </c>
      <c r="T423">
        <v>1385</v>
      </c>
      <c r="U423">
        <v>1386</v>
      </c>
      <c r="V423">
        <v>1441</v>
      </c>
      <c r="W423">
        <v>1554</v>
      </c>
      <c r="X423">
        <v>1149</v>
      </c>
      <c r="Y423">
        <v>1289</v>
      </c>
      <c r="Z423">
        <v>1069</v>
      </c>
    </row>
    <row r="424" spans="1:26" x14ac:dyDescent="0.25">
      <c r="A424" t="s">
        <v>998</v>
      </c>
      <c r="B424" t="s">
        <v>1007</v>
      </c>
      <c r="D424" t="s">
        <v>2489</v>
      </c>
      <c r="E424">
        <v>13.8</v>
      </c>
      <c r="F424">
        <v>13.8</v>
      </c>
      <c r="G424">
        <v>10000</v>
      </c>
      <c r="H424">
        <v>2001</v>
      </c>
      <c r="I424">
        <v>77</v>
      </c>
      <c r="J424">
        <v>1894</v>
      </c>
      <c r="K424">
        <v>1844</v>
      </c>
      <c r="L424">
        <v>1788</v>
      </c>
      <c r="M424">
        <v>1427</v>
      </c>
      <c r="N424">
        <v>1604</v>
      </c>
      <c r="O424">
        <v>794</v>
      </c>
      <c r="P424">
        <v>100</v>
      </c>
      <c r="Q424">
        <v>116</v>
      </c>
      <c r="R424">
        <v>0</v>
      </c>
      <c r="S424">
        <v>0</v>
      </c>
      <c r="T424">
        <v>0</v>
      </c>
      <c r="U424">
        <v>919</v>
      </c>
      <c r="V424">
        <v>950</v>
      </c>
      <c r="W424">
        <v>876</v>
      </c>
      <c r="X424">
        <v>625</v>
      </c>
      <c r="Y424">
        <v>1706</v>
      </c>
      <c r="Z424">
        <v>2218</v>
      </c>
    </row>
    <row r="425" spans="1:26" x14ac:dyDescent="0.25">
      <c r="A425" t="s">
        <v>998</v>
      </c>
      <c r="B425" t="s">
        <v>1009</v>
      </c>
      <c r="D425" t="s">
        <v>2490</v>
      </c>
      <c r="E425">
        <v>13.8</v>
      </c>
      <c r="F425">
        <v>13.8</v>
      </c>
      <c r="G425">
        <v>10000</v>
      </c>
      <c r="H425">
        <v>745</v>
      </c>
      <c r="I425">
        <v>174</v>
      </c>
      <c r="J425">
        <v>790</v>
      </c>
      <c r="K425">
        <v>700</v>
      </c>
      <c r="L425">
        <v>738</v>
      </c>
      <c r="M425">
        <v>471</v>
      </c>
      <c r="N425">
        <v>658</v>
      </c>
      <c r="O425">
        <v>183</v>
      </c>
      <c r="P425">
        <v>1212</v>
      </c>
      <c r="Q425">
        <v>509</v>
      </c>
      <c r="R425">
        <v>565</v>
      </c>
      <c r="S425">
        <v>373</v>
      </c>
      <c r="T425">
        <v>340</v>
      </c>
      <c r="U425">
        <v>523</v>
      </c>
      <c r="V425">
        <v>447</v>
      </c>
      <c r="W425">
        <v>428</v>
      </c>
      <c r="X425">
        <v>232</v>
      </c>
      <c r="Y425">
        <v>211</v>
      </c>
      <c r="Z425">
        <v>145</v>
      </c>
    </row>
    <row r="426" spans="1:26" x14ac:dyDescent="0.25">
      <c r="A426" t="s">
        <v>998</v>
      </c>
      <c r="B426" t="s">
        <v>1011</v>
      </c>
      <c r="D426" t="s">
        <v>2491</v>
      </c>
      <c r="E426">
        <v>13.8</v>
      </c>
      <c r="F426">
        <v>13.8</v>
      </c>
      <c r="G426">
        <v>10000</v>
      </c>
      <c r="H426">
        <v>524</v>
      </c>
      <c r="I426">
        <v>465</v>
      </c>
      <c r="J426">
        <v>515</v>
      </c>
      <c r="K426">
        <v>456</v>
      </c>
      <c r="L426">
        <v>512</v>
      </c>
      <c r="M426">
        <v>221</v>
      </c>
      <c r="N426">
        <v>336</v>
      </c>
      <c r="O426">
        <v>534</v>
      </c>
      <c r="P426">
        <v>434</v>
      </c>
      <c r="Q426">
        <v>663</v>
      </c>
      <c r="R426">
        <v>613</v>
      </c>
      <c r="S426">
        <v>571</v>
      </c>
      <c r="T426">
        <v>606</v>
      </c>
      <c r="U426">
        <v>667</v>
      </c>
      <c r="V426">
        <v>576</v>
      </c>
      <c r="W426">
        <v>561</v>
      </c>
      <c r="X426">
        <v>258</v>
      </c>
      <c r="Y426">
        <v>408</v>
      </c>
      <c r="Z426">
        <v>233</v>
      </c>
    </row>
    <row r="427" spans="1:26" x14ac:dyDescent="0.25">
      <c r="A427" t="s">
        <v>998</v>
      </c>
      <c r="B427" t="s">
        <v>1013</v>
      </c>
      <c r="D427" t="s">
        <v>2492</v>
      </c>
      <c r="E427">
        <v>13.8</v>
      </c>
      <c r="F427">
        <v>13.8</v>
      </c>
      <c r="G427">
        <v>10038.966480669211</v>
      </c>
      <c r="H427">
        <v>558</v>
      </c>
      <c r="I427">
        <v>598</v>
      </c>
      <c r="J427">
        <v>815</v>
      </c>
      <c r="K427">
        <v>744</v>
      </c>
      <c r="L427">
        <v>770</v>
      </c>
      <c r="M427">
        <v>545</v>
      </c>
      <c r="N427">
        <v>680</v>
      </c>
      <c r="O427">
        <v>390</v>
      </c>
      <c r="P427">
        <v>4</v>
      </c>
      <c r="Q427">
        <v>601</v>
      </c>
      <c r="R427">
        <v>539</v>
      </c>
      <c r="S427">
        <v>549</v>
      </c>
      <c r="T427">
        <v>516</v>
      </c>
      <c r="U427">
        <v>552</v>
      </c>
      <c r="V427">
        <v>536</v>
      </c>
      <c r="W427">
        <v>503</v>
      </c>
      <c r="X427">
        <v>236</v>
      </c>
      <c r="Y427">
        <v>302</v>
      </c>
      <c r="Z427">
        <v>172</v>
      </c>
    </row>
    <row r="428" spans="1:26" x14ac:dyDescent="0.25">
      <c r="A428" t="s">
        <v>998</v>
      </c>
      <c r="B428" t="s">
        <v>1015</v>
      </c>
      <c r="D428" t="s">
        <v>2493</v>
      </c>
      <c r="E428">
        <v>13.8</v>
      </c>
      <c r="F428">
        <v>13.8</v>
      </c>
      <c r="G428">
        <v>10000</v>
      </c>
      <c r="H428">
        <v>1120</v>
      </c>
      <c r="I428">
        <v>6</v>
      </c>
      <c r="J428">
        <v>220</v>
      </c>
      <c r="K428">
        <v>1195</v>
      </c>
      <c r="L428">
        <v>1203</v>
      </c>
      <c r="M428">
        <v>910</v>
      </c>
      <c r="N428">
        <v>1027</v>
      </c>
      <c r="O428">
        <v>343</v>
      </c>
      <c r="P428">
        <v>1460</v>
      </c>
      <c r="Q428">
        <v>1476</v>
      </c>
      <c r="R428">
        <v>1512</v>
      </c>
      <c r="S428">
        <v>1382</v>
      </c>
      <c r="T428">
        <v>33</v>
      </c>
      <c r="U428">
        <v>467</v>
      </c>
      <c r="V428">
        <v>477</v>
      </c>
      <c r="W428">
        <v>481</v>
      </c>
      <c r="X428">
        <v>341</v>
      </c>
      <c r="Y428">
        <v>361</v>
      </c>
      <c r="Z428">
        <v>313</v>
      </c>
    </row>
    <row r="429" spans="1:26" x14ac:dyDescent="0.25">
      <c r="A429" t="s">
        <v>998</v>
      </c>
      <c r="B429" t="s">
        <v>1017</v>
      </c>
      <c r="D429" t="s">
        <v>2494</v>
      </c>
      <c r="E429">
        <v>13.8</v>
      </c>
      <c r="F429">
        <v>13.8</v>
      </c>
      <c r="G429">
        <v>10000</v>
      </c>
      <c r="H429">
        <v>1532</v>
      </c>
      <c r="I429">
        <v>3</v>
      </c>
      <c r="J429">
        <v>699</v>
      </c>
      <c r="K429">
        <v>666</v>
      </c>
      <c r="L429">
        <v>691</v>
      </c>
      <c r="M429">
        <v>470</v>
      </c>
      <c r="N429">
        <v>578</v>
      </c>
      <c r="O429">
        <v>211</v>
      </c>
      <c r="P429">
        <v>657</v>
      </c>
      <c r="Q429">
        <v>203</v>
      </c>
      <c r="R429">
        <v>813</v>
      </c>
      <c r="S429">
        <v>259</v>
      </c>
      <c r="T429">
        <v>361</v>
      </c>
      <c r="U429">
        <v>0</v>
      </c>
      <c r="V429">
        <v>1566</v>
      </c>
      <c r="W429">
        <v>84</v>
      </c>
      <c r="X429">
        <v>1072</v>
      </c>
      <c r="Y429">
        <v>1263</v>
      </c>
      <c r="Z429">
        <v>1090</v>
      </c>
    </row>
    <row r="430" spans="1:26" x14ac:dyDescent="0.25">
      <c r="A430" t="s">
        <v>998</v>
      </c>
      <c r="B430" t="s">
        <v>1019</v>
      </c>
      <c r="D430" t="s">
        <v>2495</v>
      </c>
      <c r="E430">
        <v>13.8</v>
      </c>
      <c r="F430">
        <v>13.8</v>
      </c>
      <c r="G430">
        <v>10038.966480669211</v>
      </c>
      <c r="H430">
        <v>923</v>
      </c>
      <c r="I430">
        <v>1</v>
      </c>
      <c r="J430">
        <v>17</v>
      </c>
      <c r="K430">
        <v>1384</v>
      </c>
      <c r="L430">
        <v>1388</v>
      </c>
      <c r="M430">
        <v>164</v>
      </c>
      <c r="N430">
        <v>1244</v>
      </c>
      <c r="O430">
        <v>880</v>
      </c>
      <c r="P430">
        <v>172</v>
      </c>
      <c r="Q430">
        <v>1308</v>
      </c>
      <c r="R430">
        <v>1588</v>
      </c>
      <c r="S430">
        <v>801</v>
      </c>
      <c r="T430">
        <v>789</v>
      </c>
      <c r="U430">
        <v>490</v>
      </c>
      <c r="V430">
        <v>641</v>
      </c>
      <c r="W430">
        <v>666</v>
      </c>
      <c r="X430">
        <v>614</v>
      </c>
      <c r="Y430">
        <v>846</v>
      </c>
      <c r="Z430">
        <v>752</v>
      </c>
    </row>
    <row r="431" spans="1:26" x14ac:dyDescent="0.25">
      <c r="A431" t="s">
        <v>998</v>
      </c>
      <c r="B431" t="s">
        <v>1021</v>
      </c>
      <c r="D431" t="s">
        <v>2496</v>
      </c>
      <c r="E431">
        <v>13.8</v>
      </c>
      <c r="F431">
        <v>13.8</v>
      </c>
      <c r="G431">
        <v>10038.966480669211</v>
      </c>
      <c r="H431">
        <v>561</v>
      </c>
      <c r="I431">
        <v>585</v>
      </c>
      <c r="J431">
        <v>546</v>
      </c>
      <c r="K431">
        <v>511</v>
      </c>
      <c r="L431">
        <v>512</v>
      </c>
      <c r="M431">
        <v>388</v>
      </c>
      <c r="N431">
        <v>404</v>
      </c>
      <c r="O431">
        <v>120</v>
      </c>
      <c r="P431">
        <v>0</v>
      </c>
      <c r="Q431">
        <v>120</v>
      </c>
      <c r="R431">
        <v>74</v>
      </c>
      <c r="S431">
        <v>70</v>
      </c>
      <c r="T431">
        <v>96</v>
      </c>
      <c r="U431">
        <v>24</v>
      </c>
      <c r="V431">
        <v>151</v>
      </c>
      <c r="W431">
        <v>21</v>
      </c>
      <c r="X431">
        <v>-97</v>
      </c>
      <c r="Y431">
        <v>-166</v>
      </c>
      <c r="Z431">
        <v>-146</v>
      </c>
    </row>
    <row r="432" spans="1:26" x14ac:dyDescent="0.25">
      <c r="A432" t="s">
        <v>1023</v>
      </c>
      <c r="B432" t="s">
        <v>1024</v>
      </c>
      <c r="D432" t="s">
        <v>2497</v>
      </c>
      <c r="E432">
        <v>13.8</v>
      </c>
      <c r="F432">
        <v>13.8</v>
      </c>
      <c r="G432">
        <v>13000</v>
      </c>
      <c r="H432">
        <v>24</v>
      </c>
      <c r="I432">
        <v>19</v>
      </c>
      <c r="J432">
        <v>79</v>
      </c>
      <c r="K432">
        <v>127</v>
      </c>
      <c r="L432">
        <v>10</v>
      </c>
      <c r="M432">
        <v>12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4</v>
      </c>
      <c r="Y432">
        <v>0</v>
      </c>
      <c r="Z432">
        <v>0</v>
      </c>
    </row>
    <row r="433" spans="1:26" x14ac:dyDescent="0.25">
      <c r="A433" t="s">
        <v>1023</v>
      </c>
      <c r="B433" t="s">
        <v>1026</v>
      </c>
      <c r="D433" t="s">
        <v>2498</v>
      </c>
      <c r="E433">
        <v>13.8</v>
      </c>
      <c r="F433">
        <v>13.8</v>
      </c>
      <c r="G433">
        <v>13000</v>
      </c>
      <c r="H433">
        <v>12</v>
      </c>
      <c r="I433">
        <v>9</v>
      </c>
      <c r="J433">
        <v>66</v>
      </c>
      <c r="K433">
        <v>114</v>
      </c>
      <c r="L433">
        <v>6</v>
      </c>
      <c r="M433">
        <v>12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 t="s">
        <v>1023</v>
      </c>
      <c r="B434" t="s">
        <v>1028</v>
      </c>
      <c r="D434" t="s">
        <v>2499</v>
      </c>
      <c r="E434">
        <v>13.8</v>
      </c>
      <c r="F434">
        <v>13.8</v>
      </c>
      <c r="G434">
        <v>10000</v>
      </c>
      <c r="H434">
        <v>687</v>
      </c>
      <c r="I434">
        <v>669</v>
      </c>
      <c r="J434">
        <v>698</v>
      </c>
      <c r="K434">
        <v>670</v>
      </c>
      <c r="L434">
        <v>675</v>
      </c>
      <c r="M434">
        <v>520</v>
      </c>
      <c r="N434">
        <v>577</v>
      </c>
      <c r="O434">
        <v>0</v>
      </c>
      <c r="P434">
        <v>637</v>
      </c>
      <c r="Q434">
        <v>805</v>
      </c>
      <c r="R434">
        <v>777</v>
      </c>
      <c r="S434">
        <v>763</v>
      </c>
      <c r="T434">
        <v>724</v>
      </c>
      <c r="U434">
        <v>747</v>
      </c>
      <c r="V434">
        <v>773</v>
      </c>
      <c r="W434">
        <v>772</v>
      </c>
      <c r="X434">
        <v>568</v>
      </c>
      <c r="Y434">
        <v>605</v>
      </c>
      <c r="Z434">
        <v>502</v>
      </c>
    </row>
    <row r="435" spans="1:26" x14ac:dyDescent="0.25">
      <c r="A435" t="s">
        <v>1023</v>
      </c>
      <c r="B435" t="s">
        <v>1030</v>
      </c>
      <c r="D435" t="s">
        <v>2500</v>
      </c>
      <c r="E435">
        <v>13.8</v>
      </c>
      <c r="F435">
        <v>13.8</v>
      </c>
      <c r="G435">
        <v>10000</v>
      </c>
      <c r="H435">
        <v>1610</v>
      </c>
      <c r="I435">
        <v>1355</v>
      </c>
      <c r="J435">
        <v>1438</v>
      </c>
      <c r="K435">
        <v>1492</v>
      </c>
      <c r="L435">
        <v>1462</v>
      </c>
      <c r="M435">
        <v>1339</v>
      </c>
      <c r="N435">
        <v>1235</v>
      </c>
      <c r="O435">
        <v>956</v>
      </c>
      <c r="P435">
        <v>1016</v>
      </c>
      <c r="Q435">
        <v>1278</v>
      </c>
      <c r="R435">
        <v>1014</v>
      </c>
      <c r="S435">
        <v>1092</v>
      </c>
      <c r="T435">
        <v>1132</v>
      </c>
      <c r="U435">
        <v>1150</v>
      </c>
      <c r="V435">
        <v>8</v>
      </c>
      <c r="W435">
        <v>513</v>
      </c>
      <c r="X435">
        <v>-98</v>
      </c>
      <c r="Y435">
        <v>-135</v>
      </c>
      <c r="Z435">
        <v>-147</v>
      </c>
    </row>
    <row r="436" spans="1:26" x14ac:dyDescent="0.25">
      <c r="A436" t="s">
        <v>1023</v>
      </c>
      <c r="B436" t="s">
        <v>1032</v>
      </c>
      <c r="D436" t="s">
        <v>2501</v>
      </c>
      <c r="E436">
        <v>13.8</v>
      </c>
      <c r="F436">
        <v>13.8</v>
      </c>
      <c r="G436">
        <v>10000</v>
      </c>
      <c r="H436">
        <v>-75</v>
      </c>
      <c r="I436">
        <v>507</v>
      </c>
      <c r="J436">
        <v>558</v>
      </c>
      <c r="K436">
        <v>148</v>
      </c>
      <c r="L436">
        <v>481</v>
      </c>
      <c r="M436">
        <v>374</v>
      </c>
      <c r="N436">
        <v>-219</v>
      </c>
      <c r="O436">
        <v>-23</v>
      </c>
      <c r="P436">
        <v>-78</v>
      </c>
      <c r="Q436">
        <v>43</v>
      </c>
      <c r="R436">
        <v>-28</v>
      </c>
      <c r="S436">
        <v>-97</v>
      </c>
      <c r="T436">
        <v>-61</v>
      </c>
      <c r="U436">
        <v>-46</v>
      </c>
      <c r="V436">
        <v>-107</v>
      </c>
      <c r="W436">
        <v>39</v>
      </c>
      <c r="X436">
        <v>-227</v>
      </c>
      <c r="Y436">
        <v>-250</v>
      </c>
      <c r="Z436">
        <v>-301</v>
      </c>
    </row>
    <row r="437" spans="1:26" x14ac:dyDescent="0.25">
      <c r="A437" t="s">
        <v>1023</v>
      </c>
      <c r="B437" t="s">
        <v>1034</v>
      </c>
      <c r="D437" t="s">
        <v>2502</v>
      </c>
      <c r="E437">
        <v>13.8</v>
      </c>
      <c r="F437">
        <v>13.8</v>
      </c>
      <c r="G437">
        <v>10038.966480669211</v>
      </c>
      <c r="H437">
        <v>1212</v>
      </c>
      <c r="I437">
        <v>1039</v>
      </c>
      <c r="J437">
        <v>1125</v>
      </c>
      <c r="K437">
        <v>1102</v>
      </c>
      <c r="L437">
        <v>1031</v>
      </c>
      <c r="M437">
        <v>507</v>
      </c>
      <c r="N437">
        <v>844</v>
      </c>
      <c r="O437">
        <v>1109</v>
      </c>
      <c r="P437">
        <v>1310</v>
      </c>
      <c r="Q437">
        <v>1406</v>
      </c>
      <c r="R437">
        <v>1107</v>
      </c>
      <c r="S437">
        <v>1270</v>
      </c>
      <c r="T437">
        <v>1201</v>
      </c>
      <c r="U437">
        <v>1338</v>
      </c>
      <c r="V437">
        <v>1259</v>
      </c>
      <c r="W437">
        <v>1256</v>
      </c>
      <c r="X437">
        <v>1017</v>
      </c>
      <c r="Y437">
        <v>1065</v>
      </c>
      <c r="Z437">
        <v>728</v>
      </c>
    </row>
    <row r="438" spans="1:26" x14ac:dyDescent="0.25">
      <c r="A438" t="s">
        <v>1023</v>
      </c>
      <c r="B438" t="s">
        <v>1036</v>
      </c>
      <c r="D438" t="s">
        <v>2503</v>
      </c>
      <c r="E438">
        <v>13.8</v>
      </c>
      <c r="F438">
        <v>13.8</v>
      </c>
      <c r="G438">
        <v>10000</v>
      </c>
      <c r="H438">
        <v>941</v>
      </c>
      <c r="I438">
        <v>273</v>
      </c>
      <c r="J438">
        <v>1045</v>
      </c>
      <c r="K438">
        <v>915</v>
      </c>
      <c r="L438">
        <v>910</v>
      </c>
      <c r="M438">
        <v>733</v>
      </c>
      <c r="N438">
        <v>785</v>
      </c>
      <c r="O438">
        <v>279</v>
      </c>
      <c r="P438">
        <v>1083</v>
      </c>
      <c r="Q438">
        <v>162</v>
      </c>
      <c r="R438">
        <v>1092</v>
      </c>
      <c r="S438">
        <v>1065</v>
      </c>
      <c r="T438">
        <v>1022</v>
      </c>
      <c r="U438">
        <v>901</v>
      </c>
      <c r="V438">
        <v>83</v>
      </c>
      <c r="W438">
        <v>992</v>
      </c>
      <c r="X438">
        <v>694</v>
      </c>
      <c r="Y438">
        <v>831</v>
      </c>
      <c r="Z438">
        <v>658</v>
      </c>
    </row>
    <row r="439" spans="1:26" x14ac:dyDescent="0.25">
      <c r="A439" t="s">
        <v>1023</v>
      </c>
      <c r="B439" t="s">
        <v>1038</v>
      </c>
      <c r="D439" t="s">
        <v>2504</v>
      </c>
      <c r="E439">
        <v>13.8</v>
      </c>
      <c r="F439">
        <v>13.8</v>
      </c>
      <c r="G439">
        <v>10000</v>
      </c>
      <c r="H439">
        <v>510</v>
      </c>
      <c r="I439">
        <v>580</v>
      </c>
      <c r="J439">
        <v>678</v>
      </c>
      <c r="K439">
        <v>592</v>
      </c>
      <c r="L439">
        <v>572</v>
      </c>
      <c r="M439">
        <v>1031</v>
      </c>
      <c r="N439">
        <v>512</v>
      </c>
      <c r="O439">
        <v>635</v>
      </c>
      <c r="P439">
        <v>666</v>
      </c>
      <c r="Q439">
        <v>708</v>
      </c>
      <c r="R439">
        <v>696</v>
      </c>
      <c r="S439">
        <v>1498</v>
      </c>
      <c r="T439">
        <v>505</v>
      </c>
      <c r="U439">
        <v>676</v>
      </c>
      <c r="V439">
        <v>678</v>
      </c>
      <c r="W439">
        <v>691</v>
      </c>
      <c r="X439">
        <v>512</v>
      </c>
      <c r="Y439">
        <v>461</v>
      </c>
      <c r="Z439">
        <v>408</v>
      </c>
    </row>
    <row r="440" spans="1:26" x14ac:dyDescent="0.25">
      <c r="A440" t="s">
        <v>1023</v>
      </c>
      <c r="B440" t="s">
        <v>1040</v>
      </c>
      <c r="D440" t="s">
        <v>2505</v>
      </c>
      <c r="E440">
        <v>13.8</v>
      </c>
      <c r="F440">
        <v>13.8</v>
      </c>
      <c r="G440">
        <v>13000</v>
      </c>
      <c r="H440">
        <v>368</v>
      </c>
      <c r="I440">
        <v>303</v>
      </c>
      <c r="J440">
        <v>389</v>
      </c>
      <c r="K440">
        <v>15</v>
      </c>
      <c r="L440">
        <v>279</v>
      </c>
      <c r="M440">
        <v>198</v>
      </c>
      <c r="N440">
        <v>244</v>
      </c>
      <c r="O440">
        <v>380</v>
      </c>
      <c r="P440">
        <v>404</v>
      </c>
      <c r="Q440">
        <v>408</v>
      </c>
      <c r="R440">
        <v>349</v>
      </c>
      <c r="S440">
        <v>366</v>
      </c>
      <c r="T440">
        <v>381</v>
      </c>
      <c r="U440">
        <v>393</v>
      </c>
      <c r="V440">
        <v>364</v>
      </c>
      <c r="W440">
        <v>365</v>
      </c>
      <c r="X440">
        <v>227</v>
      </c>
      <c r="Y440">
        <v>172</v>
      </c>
      <c r="Z440">
        <v>146</v>
      </c>
    </row>
    <row r="441" spans="1:26" x14ac:dyDescent="0.25">
      <c r="A441" t="s">
        <v>1023</v>
      </c>
      <c r="B441" t="s">
        <v>1042</v>
      </c>
      <c r="D441" t="s">
        <v>2506</v>
      </c>
      <c r="E441">
        <v>13.8</v>
      </c>
      <c r="F441">
        <v>13.8</v>
      </c>
      <c r="G441">
        <v>10000</v>
      </c>
      <c r="H441">
        <v>7</v>
      </c>
      <c r="I441">
        <v>57</v>
      </c>
      <c r="J441">
        <v>18</v>
      </c>
      <c r="K441">
        <v>56</v>
      </c>
      <c r="L441">
        <v>32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</row>
    <row r="442" spans="1:26" x14ac:dyDescent="0.25">
      <c r="A442" t="s">
        <v>1023</v>
      </c>
      <c r="B442" t="s">
        <v>1044</v>
      </c>
      <c r="D442" t="s">
        <v>2507</v>
      </c>
      <c r="E442">
        <v>13.8</v>
      </c>
      <c r="F442">
        <v>13.8</v>
      </c>
      <c r="G442">
        <v>17000</v>
      </c>
      <c r="H442">
        <v>53</v>
      </c>
      <c r="I442">
        <v>11</v>
      </c>
      <c r="J442">
        <v>42</v>
      </c>
      <c r="K442">
        <v>63</v>
      </c>
      <c r="L442">
        <v>57</v>
      </c>
      <c r="M442">
        <v>52</v>
      </c>
      <c r="N442">
        <v>53</v>
      </c>
      <c r="O442">
        <v>19</v>
      </c>
      <c r="P442">
        <v>72</v>
      </c>
      <c r="Q442">
        <v>45</v>
      </c>
      <c r="R442">
        <v>87</v>
      </c>
      <c r="S442">
        <v>86</v>
      </c>
      <c r="T442">
        <v>88</v>
      </c>
      <c r="U442">
        <v>91</v>
      </c>
      <c r="V442">
        <v>16</v>
      </c>
      <c r="W442">
        <v>82</v>
      </c>
      <c r="X442">
        <v>70</v>
      </c>
      <c r="Y442">
        <v>67</v>
      </c>
      <c r="Z442">
        <v>61</v>
      </c>
    </row>
    <row r="443" spans="1:26" x14ac:dyDescent="0.25">
      <c r="A443" t="s">
        <v>1046</v>
      </c>
      <c r="B443" t="s">
        <v>1047</v>
      </c>
      <c r="D443" t="s">
        <v>2508</v>
      </c>
      <c r="E443">
        <v>13.8</v>
      </c>
      <c r="F443">
        <v>13.8</v>
      </c>
      <c r="G443">
        <v>10000</v>
      </c>
      <c r="H443">
        <v>2108</v>
      </c>
      <c r="I443">
        <v>548</v>
      </c>
      <c r="J443">
        <v>29</v>
      </c>
      <c r="K443">
        <v>1934</v>
      </c>
      <c r="L443">
        <v>2089</v>
      </c>
      <c r="M443">
        <v>1973</v>
      </c>
      <c r="N443">
        <v>2011</v>
      </c>
      <c r="O443">
        <v>497</v>
      </c>
      <c r="P443">
        <v>-6</v>
      </c>
      <c r="Q443">
        <v>2252</v>
      </c>
      <c r="R443">
        <v>0</v>
      </c>
      <c r="S443">
        <v>150</v>
      </c>
      <c r="T443">
        <v>2858</v>
      </c>
      <c r="U443">
        <v>2197</v>
      </c>
      <c r="V443">
        <v>2380</v>
      </c>
      <c r="W443">
        <v>2</v>
      </c>
      <c r="X443">
        <v>2300</v>
      </c>
      <c r="Y443">
        <v>2100</v>
      </c>
      <c r="Z443">
        <v>1944</v>
      </c>
    </row>
    <row r="444" spans="1:26" x14ac:dyDescent="0.25">
      <c r="A444" t="s">
        <v>1046</v>
      </c>
      <c r="B444" t="s">
        <v>1049</v>
      </c>
      <c r="D444" t="s">
        <v>2509</v>
      </c>
      <c r="E444">
        <v>13.8</v>
      </c>
      <c r="F444">
        <v>13.8</v>
      </c>
      <c r="G444">
        <v>10000</v>
      </c>
      <c r="H444">
        <v>1290</v>
      </c>
      <c r="I444">
        <v>1293</v>
      </c>
      <c r="J444">
        <v>0</v>
      </c>
      <c r="K444">
        <v>890</v>
      </c>
      <c r="L444">
        <v>914</v>
      </c>
      <c r="M444">
        <v>616</v>
      </c>
      <c r="N444">
        <v>681</v>
      </c>
      <c r="O444">
        <v>1099</v>
      </c>
      <c r="P444">
        <v>1048</v>
      </c>
      <c r="Q444">
        <v>63</v>
      </c>
      <c r="R444">
        <v>1300</v>
      </c>
      <c r="S444">
        <v>1235</v>
      </c>
      <c r="T444">
        <v>-7</v>
      </c>
      <c r="U444">
        <v>-76</v>
      </c>
      <c r="V444">
        <v>-162</v>
      </c>
      <c r="W444">
        <v>-145</v>
      </c>
      <c r="X444">
        <v>-473</v>
      </c>
      <c r="Y444">
        <v>-371</v>
      </c>
      <c r="Z444">
        <v>-565</v>
      </c>
    </row>
    <row r="445" spans="1:26" x14ac:dyDescent="0.25">
      <c r="A445" t="s">
        <v>1046</v>
      </c>
      <c r="B445" t="s">
        <v>1051</v>
      </c>
      <c r="D445" t="s">
        <v>2510</v>
      </c>
      <c r="E445">
        <v>13.8</v>
      </c>
      <c r="F445">
        <v>13.8</v>
      </c>
      <c r="G445">
        <v>10000</v>
      </c>
      <c r="H445">
        <v>65</v>
      </c>
      <c r="I445">
        <v>103</v>
      </c>
      <c r="J445">
        <v>49</v>
      </c>
      <c r="K445">
        <v>144</v>
      </c>
      <c r="L445">
        <v>115</v>
      </c>
      <c r="M445">
        <v>222</v>
      </c>
      <c r="N445">
        <v>115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0</v>
      </c>
      <c r="W445">
        <v>0</v>
      </c>
      <c r="X445">
        <v>117</v>
      </c>
      <c r="Y445">
        <v>201</v>
      </c>
      <c r="Z445">
        <v>148</v>
      </c>
    </row>
    <row r="446" spans="1:26" x14ac:dyDescent="0.25">
      <c r="A446" t="s">
        <v>1046</v>
      </c>
      <c r="B446" t="s">
        <v>1053</v>
      </c>
      <c r="D446" t="s">
        <v>2511</v>
      </c>
      <c r="E446">
        <v>13.8</v>
      </c>
      <c r="F446">
        <v>13.8</v>
      </c>
      <c r="G446">
        <v>10038.966480669211</v>
      </c>
      <c r="H446">
        <v>334</v>
      </c>
      <c r="I446">
        <v>349</v>
      </c>
      <c r="J446">
        <v>395</v>
      </c>
      <c r="K446">
        <v>545</v>
      </c>
      <c r="L446">
        <v>524</v>
      </c>
      <c r="M446">
        <v>519</v>
      </c>
      <c r="N446">
        <v>592</v>
      </c>
      <c r="O446">
        <v>656</v>
      </c>
      <c r="P446">
        <v>686</v>
      </c>
      <c r="Q446">
        <v>722</v>
      </c>
      <c r="R446">
        <v>242</v>
      </c>
      <c r="S446">
        <v>308</v>
      </c>
      <c r="T446">
        <v>254</v>
      </c>
      <c r="U446">
        <v>48</v>
      </c>
      <c r="V446">
        <v>57</v>
      </c>
      <c r="W446">
        <v>35</v>
      </c>
      <c r="X446">
        <v>19</v>
      </c>
      <c r="Y446">
        <v>-7</v>
      </c>
      <c r="Z446">
        <v>-56</v>
      </c>
    </row>
    <row r="447" spans="1:26" x14ac:dyDescent="0.25">
      <c r="A447" t="s">
        <v>1046</v>
      </c>
      <c r="B447" t="s">
        <v>1055</v>
      </c>
      <c r="D447" t="s">
        <v>2512</v>
      </c>
      <c r="E447">
        <v>13.8</v>
      </c>
      <c r="F447">
        <v>13.8</v>
      </c>
      <c r="G447">
        <v>10038.966480669211</v>
      </c>
      <c r="H447">
        <v>409</v>
      </c>
      <c r="I447">
        <v>512</v>
      </c>
      <c r="J447">
        <v>842</v>
      </c>
      <c r="K447">
        <v>221</v>
      </c>
      <c r="L447">
        <v>935</v>
      </c>
      <c r="M447">
        <v>449</v>
      </c>
      <c r="N447">
        <v>438</v>
      </c>
      <c r="O447">
        <v>290</v>
      </c>
      <c r="P447">
        <v>22</v>
      </c>
      <c r="Q447">
        <v>1200</v>
      </c>
      <c r="R447">
        <v>422</v>
      </c>
      <c r="S447">
        <v>-408</v>
      </c>
      <c r="T447">
        <v>553</v>
      </c>
      <c r="U447">
        <v>376</v>
      </c>
      <c r="V447">
        <v>438</v>
      </c>
      <c r="W447">
        <v>346</v>
      </c>
      <c r="X447">
        <v>669</v>
      </c>
      <c r="Y447">
        <v>216</v>
      </c>
      <c r="Z447">
        <v>134</v>
      </c>
    </row>
    <row r="448" spans="1:26" x14ac:dyDescent="0.25">
      <c r="A448" t="s">
        <v>1046</v>
      </c>
      <c r="B448" t="s">
        <v>1057</v>
      </c>
      <c r="D448" t="s">
        <v>2513</v>
      </c>
      <c r="E448">
        <v>13.8</v>
      </c>
      <c r="F448">
        <v>13.8</v>
      </c>
      <c r="G448">
        <v>10000</v>
      </c>
      <c r="H448">
        <v>1947</v>
      </c>
      <c r="I448">
        <v>56</v>
      </c>
      <c r="J448">
        <v>1914</v>
      </c>
      <c r="K448">
        <v>1854</v>
      </c>
      <c r="L448">
        <v>168</v>
      </c>
      <c r="M448">
        <v>1409</v>
      </c>
      <c r="N448">
        <v>1587</v>
      </c>
      <c r="O448">
        <v>1976</v>
      </c>
      <c r="P448">
        <v>1798</v>
      </c>
      <c r="Q448">
        <v>255</v>
      </c>
      <c r="R448">
        <v>2263</v>
      </c>
      <c r="S448">
        <v>2121</v>
      </c>
      <c r="T448">
        <v>1519</v>
      </c>
      <c r="U448">
        <v>0</v>
      </c>
      <c r="V448">
        <v>1425</v>
      </c>
      <c r="W448">
        <v>1403</v>
      </c>
      <c r="X448">
        <v>963</v>
      </c>
      <c r="Y448">
        <v>1028</v>
      </c>
      <c r="Z448">
        <v>780</v>
      </c>
    </row>
    <row r="449" spans="1:26" x14ac:dyDescent="0.25">
      <c r="A449" t="s">
        <v>1046</v>
      </c>
      <c r="B449" t="s">
        <v>1059</v>
      </c>
      <c r="D449" t="s">
        <v>2514</v>
      </c>
      <c r="E449">
        <v>13.8</v>
      </c>
      <c r="F449">
        <v>13.8</v>
      </c>
      <c r="G449">
        <v>10000</v>
      </c>
      <c r="H449">
        <v>-173</v>
      </c>
      <c r="I449">
        <v>1</v>
      </c>
      <c r="J449">
        <v>117</v>
      </c>
      <c r="K449">
        <v>4</v>
      </c>
      <c r="L449">
        <v>381</v>
      </c>
      <c r="M449">
        <v>357</v>
      </c>
      <c r="N449">
        <v>351</v>
      </c>
      <c r="O449">
        <v>-49</v>
      </c>
      <c r="P449">
        <v>364</v>
      </c>
      <c r="Q449">
        <v>274</v>
      </c>
      <c r="R449">
        <v>40</v>
      </c>
      <c r="S449">
        <v>452</v>
      </c>
      <c r="T449">
        <v>433</v>
      </c>
      <c r="U449">
        <v>0</v>
      </c>
      <c r="V449">
        <v>310</v>
      </c>
      <c r="W449">
        <v>500</v>
      </c>
      <c r="X449">
        <v>-225</v>
      </c>
      <c r="Y449">
        <v>-192</v>
      </c>
      <c r="Z449">
        <v>-237</v>
      </c>
    </row>
    <row r="450" spans="1:26" x14ac:dyDescent="0.25">
      <c r="A450" t="s">
        <v>1046</v>
      </c>
      <c r="B450" t="s">
        <v>1061</v>
      </c>
      <c r="D450" t="s">
        <v>2515</v>
      </c>
      <c r="E450">
        <v>13.8</v>
      </c>
      <c r="F450">
        <v>13.8</v>
      </c>
      <c r="G450">
        <v>10038.966480669211</v>
      </c>
      <c r="H450">
        <v>1772</v>
      </c>
      <c r="I450">
        <v>495</v>
      </c>
      <c r="J450">
        <v>1925</v>
      </c>
      <c r="K450">
        <v>1904</v>
      </c>
      <c r="L450">
        <v>276</v>
      </c>
      <c r="M450">
        <v>1355</v>
      </c>
      <c r="N450">
        <v>542</v>
      </c>
      <c r="O450">
        <v>1173</v>
      </c>
      <c r="P450">
        <v>1168</v>
      </c>
      <c r="Q450">
        <v>2347</v>
      </c>
      <c r="R450">
        <v>2084</v>
      </c>
      <c r="S450">
        <v>443</v>
      </c>
      <c r="T450">
        <v>2276</v>
      </c>
      <c r="U450">
        <v>1898</v>
      </c>
      <c r="V450">
        <v>0</v>
      </c>
      <c r="W450">
        <v>1956</v>
      </c>
      <c r="X450">
        <v>1546</v>
      </c>
      <c r="Y450">
        <v>1521</v>
      </c>
      <c r="Z450">
        <v>1335</v>
      </c>
    </row>
    <row r="451" spans="1:26" x14ac:dyDescent="0.25">
      <c r="A451" t="s">
        <v>1046</v>
      </c>
      <c r="B451" t="s">
        <v>1063</v>
      </c>
      <c r="D451" t="s">
        <v>2516</v>
      </c>
      <c r="E451">
        <v>13.8</v>
      </c>
      <c r="F451">
        <v>13.8</v>
      </c>
      <c r="G451">
        <v>10000</v>
      </c>
      <c r="H451">
        <v>1660</v>
      </c>
      <c r="I451">
        <v>3</v>
      </c>
      <c r="J451">
        <v>-10</v>
      </c>
      <c r="K451">
        <v>1903</v>
      </c>
      <c r="L451">
        <v>1789</v>
      </c>
      <c r="M451">
        <v>1469</v>
      </c>
      <c r="N451">
        <v>1677</v>
      </c>
      <c r="O451">
        <v>1878</v>
      </c>
      <c r="P451">
        <v>1896</v>
      </c>
      <c r="Q451">
        <v>2109</v>
      </c>
      <c r="R451">
        <v>0</v>
      </c>
      <c r="S451">
        <v>2018</v>
      </c>
      <c r="T451">
        <v>2043</v>
      </c>
      <c r="U451">
        <v>0</v>
      </c>
      <c r="V451">
        <v>2000</v>
      </c>
      <c r="W451">
        <v>2049</v>
      </c>
      <c r="X451">
        <v>1612</v>
      </c>
      <c r="Y451">
        <v>1722</v>
      </c>
      <c r="Z451">
        <v>1439</v>
      </c>
    </row>
    <row r="452" spans="1:26" x14ac:dyDescent="0.25">
      <c r="A452" t="s">
        <v>1046</v>
      </c>
      <c r="B452" t="s">
        <v>1065</v>
      </c>
      <c r="D452" t="s">
        <v>2517</v>
      </c>
      <c r="E452">
        <v>13.8</v>
      </c>
      <c r="F452">
        <v>13.8</v>
      </c>
      <c r="G452">
        <v>10038.966480669211</v>
      </c>
      <c r="H452">
        <v>321</v>
      </c>
      <c r="I452">
        <v>180</v>
      </c>
      <c r="J452">
        <v>651</v>
      </c>
      <c r="K452">
        <v>178</v>
      </c>
      <c r="L452">
        <v>341</v>
      </c>
      <c r="M452">
        <v>1622</v>
      </c>
      <c r="N452">
        <v>736</v>
      </c>
      <c r="O452">
        <v>657</v>
      </c>
      <c r="P452">
        <v>1494</v>
      </c>
      <c r="Q452">
        <v>1215</v>
      </c>
      <c r="R452">
        <v>1236</v>
      </c>
      <c r="S452">
        <v>1000</v>
      </c>
      <c r="T452">
        <v>1641</v>
      </c>
      <c r="U452">
        <v>890</v>
      </c>
      <c r="V452">
        <v>1196</v>
      </c>
      <c r="W452">
        <v>1155</v>
      </c>
      <c r="X452">
        <v>1397</v>
      </c>
      <c r="Y452">
        <v>902</v>
      </c>
      <c r="Z452">
        <v>1122</v>
      </c>
    </row>
    <row r="453" spans="1:26" x14ac:dyDescent="0.25">
      <c r="A453" t="s">
        <v>1046</v>
      </c>
      <c r="B453" t="s">
        <v>1067</v>
      </c>
      <c r="D453" t="s">
        <v>2518</v>
      </c>
      <c r="E453">
        <v>13.8</v>
      </c>
      <c r="F453">
        <v>13.8</v>
      </c>
      <c r="G453">
        <v>10038.966480669211</v>
      </c>
      <c r="H453">
        <v>87</v>
      </c>
      <c r="I453">
        <v>-7</v>
      </c>
      <c r="J453">
        <v>223</v>
      </c>
      <c r="K453">
        <v>1</v>
      </c>
      <c r="L453">
        <v>-4</v>
      </c>
      <c r="M453">
        <v>131</v>
      </c>
      <c r="N453">
        <v>113</v>
      </c>
      <c r="O453">
        <v>63</v>
      </c>
      <c r="P453">
        <v>217</v>
      </c>
      <c r="Q453">
        <v>91</v>
      </c>
      <c r="R453">
        <v>164</v>
      </c>
      <c r="S453">
        <v>20</v>
      </c>
      <c r="T453">
        <v>99</v>
      </c>
      <c r="U453">
        <v>13</v>
      </c>
      <c r="V453">
        <v>192</v>
      </c>
      <c r="W453">
        <v>139</v>
      </c>
      <c r="X453">
        <v>104</v>
      </c>
      <c r="Y453">
        <v>172</v>
      </c>
      <c r="Z453">
        <v>134</v>
      </c>
    </row>
    <row r="454" spans="1:26" x14ac:dyDescent="0.25">
      <c r="A454" t="s">
        <v>1046</v>
      </c>
      <c r="B454" t="s">
        <v>1069</v>
      </c>
      <c r="D454" t="s">
        <v>2519</v>
      </c>
      <c r="E454">
        <v>13.8</v>
      </c>
      <c r="F454">
        <v>13.8</v>
      </c>
      <c r="G454">
        <v>10038.966480669211</v>
      </c>
      <c r="H454">
        <v>1322</v>
      </c>
      <c r="I454">
        <v>179</v>
      </c>
      <c r="J454">
        <v>416</v>
      </c>
      <c r="K454">
        <v>1421</v>
      </c>
      <c r="L454">
        <v>1255</v>
      </c>
      <c r="M454">
        <v>1152</v>
      </c>
      <c r="N454">
        <v>0</v>
      </c>
      <c r="O454">
        <v>46</v>
      </c>
      <c r="P454">
        <v>1322</v>
      </c>
      <c r="Q454">
        <v>10</v>
      </c>
      <c r="R454">
        <v>1462</v>
      </c>
      <c r="S454">
        <v>1434</v>
      </c>
      <c r="T454">
        <v>1318</v>
      </c>
      <c r="U454">
        <v>1416</v>
      </c>
      <c r="V454">
        <v>1343</v>
      </c>
      <c r="W454">
        <v>1555</v>
      </c>
      <c r="X454">
        <v>1636</v>
      </c>
      <c r="Y454">
        <v>1278</v>
      </c>
      <c r="Z454">
        <v>1101</v>
      </c>
    </row>
    <row r="455" spans="1:26" x14ac:dyDescent="0.25">
      <c r="A455" t="s">
        <v>1046</v>
      </c>
      <c r="B455" t="s">
        <v>1071</v>
      </c>
      <c r="D455" t="s">
        <v>2520</v>
      </c>
      <c r="E455">
        <v>13.8</v>
      </c>
      <c r="F455">
        <v>13.8</v>
      </c>
      <c r="G455">
        <v>10000</v>
      </c>
      <c r="H455">
        <v>1551</v>
      </c>
      <c r="I455">
        <v>1501</v>
      </c>
      <c r="J455">
        <v>1571</v>
      </c>
      <c r="K455">
        <v>1633</v>
      </c>
      <c r="L455">
        <v>1470</v>
      </c>
      <c r="M455">
        <v>1231</v>
      </c>
      <c r="N455">
        <v>-3</v>
      </c>
      <c r="O455">
        <v>1560</v>
      </c>
      <c r="P455">
        <v>1756</v>
      </c>
      <c r="Q455">
        <v>1672</v>
      </c>
      <c r="R455">
        <v>1777</v>
      </c>
      <c r="S455">
        <v>1722</v>
      </c>
      <c r="T455">
        <v>1691</v>
      </c>
      <c r="U455">
        <v>1787</v>
      </c>
      <c r="V455">
        <v>1783</v>
      </c>
      <c r="W455">
        <v>1676</v>
      </c>
      <c r="X455">
        <v>1396</v>
      </c>
      <c r="Y455">
        <v>1518</v>
      </c>
      <c r="Z455">
        <v>1278</v>
      </c>
    </row>
    <row r="456" spans="1:26" x14ac:dyDescent="0.25">
      <c r="A456" t="s">
        <v>1073</v>
      </c>
      <c r="B456" t="s">
        <v>1074</v>
      </c>
      <c r="D456" t="s">
        <v>2521</v>
      </c>
      <c r="E456">
        <v>13.8</v>
      </c>
      <c r="F456">
        <v>13.8</v>
      </c>
      <c r="G456">
        <v>4302.4142060010909</v>
      </c>
      <c r="H456">
        <v>209</v>
      </c>
      <c r="I456">
        <v>0</v>
      </c>
      <c r="J456">
        <v>169</v>
      </c>
      <c r="K456">
        <v>1</v>
      </c>
      <c r="L456">
        <v>199</v>
      </c>
      <c r="M456">
        <v>148</v>
      </c>
      <c r="N456">
        <v>186</v>
      </c>
      <c r="O456">
        <v>203</v>
      </c>
      <c r="P456">
        <v>185</v>
      </c>
      <c r="Q456">
        <v>26</v>
      </c>
      <c r="R456">
        <v>75</v>
      </c>
      <c r="S456">
        <v>227</v>
      </c>
      <c r="T456">
        <v>205</v>
      </c>
      <c r="U456">
        <v>1051</v>
      </c>
      <c r="V456">
        <v>725</v>
      </c>
      <c r="W456">
        <v>1634</v>
      </c>
      <c r="X456">
        <v>1462</v>
      </c>
      <c r="Y456">
        <v>580</v>
      </c>
      <c r="Z456">
        <v>479</v>
      </c>
    </row>
    <row r="457" spans="1:26" x14ac:dyDescent="0.25">
      <c r="A457" t="s">
        <v>1073</v>
      </c>
      <c r="B457" t="s">
        <v>1076</v>
      </c>
      <c r="D457" t="s">
        <v>2522</v>
      </c>
      <c r="E457">
        <v>13.8</v>
      </c>
      <c r="F457">
        <v>13.8</v>
      </c>
      <c r="G457">
        <v>4000.0000000000009</v>
      </c>
      <c r="H457">
        <v>135</v>
      </c>
      <c r="I457">
        <v>33</v>
      </c>
      <c r="J457">
        <v>91</v>
      </c>
      <c r="K457">
        <v>628</v>
      </c>
      <c r="L457">
        <v>164</v>
      </c>
      <c r="M457">
        <v>117</v>
      </c>
      <c r="N457">
        <v>200</v>
      </c>
      <c r="O457">
        <v>681</v>
      </c>
      <c r="P457">
        <v>189</v>
      </c>
      <c r="Q457">
        <v>196</v>
      </c>
      <c r="R457">
        <v>192</v>
      </c>
      <c r="S457">
        <v>627</v>
      </c>
      <c r="T457">
        <v>45</v>
      </c>
      <c r="U457">
        <v>165</v>
      </c>
      <c r="V457">
        <v>193</v>
      </c>
      <c r="W457">
        <v>175</v>
      </c>
      <c r="X457">
        <v>183</v>
      </c>
      <c r="Y457">
        <v>163</v>
      </c>
      <c r="Z457">
        <v>168</v>
      </c>
    </row>
    <row r="458" spans="1:26" x14ac:dyDescent="0.25">
      <c r="A458" t="s">
        <v>1073</v>
      </c>
      <c r="B458" t="s">
        <v>1078</v>
      </c>
      <c r="D458" t="s">
        <v>2523</v>
      </c>
      <c r="E458">
        <v>13.8</v>
      </c>
      <c r="F458">
        <v>13.8</v>
      </c>
      <c r="G458">
        <v>4302.4142060010909</v>
      </c>
      <c r="H458">
        <v>381</v>
      </c>
      <c r="I458">
        <v>463</v>
      </c>
      <c r="J458">
        <v>448</v>
      </c>
      <c r="K458">
        <v>400</v>
      </c>
      <c r="L458">
        <v>398</v>
      </c>
      <c r="M458">
        <v>285</v>
      </c>
      <c r="N458">
        <v>430</v>
      </c>
      <c r="O458">
        <v>407</v>
      </c>
      <c r="P458">
        <v>459</v>
      </c>
      <c r="Q458">
        <v>507</v>
      </c>
      <c r="R458">
        <v>399</v>
      </c>
      <c r="S458">
        <v>623</v>
      </c>
      <c r="T458">
        <v>461</v>
      </c>
      <c r="U458">
        <v>430</v>
      </c>
      <c r="V458">
        <v>414</v>
      </c>
      <c r="W458">
        <v>442</v>
      </c>
      <c r="X458">
        <v>395</v>
      </c>
      <c r="Y458">
        <v>475</v>
      </c>
      <c r="Z458">
        <v>293</v>
      </c>
    </row>
    <row r="459" spans="1:26" x14ac:dyDescent="0.25">
      <c r="A459" t="s">
        <v>1073</v>
      </c>
      <c r="B459" t="s">
        <v>1080</v>
      </c>
      <c r="D459" t="s">
        <v>2524</v>
      </c>
      <c r="E459">
        <v>13.8</v>
      </c>
      <c r="F459">
        <v>13.8</v>
      </c>
      <c r="G459">
        <v>8000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 t="s">
        <v>1082</v>
      </c>
      <c r="B460" t="s">
        <v>1083</v>
      </c>
      <c r="D460" t="s">
        <v>2525</v>
      </c>
      <c r="E460">
        <v>34.5</v>
      </c>
      <c r="F460">
        <v>34.5</v>
      </c>
      <c r="G460">
        <v>12000</v>
      </c>
      <c r="H460">
        <v>-648</v>
      </c>
      <c r="I460">
        <v>-611</v>
      </c>
      <c r="J460">
        <v>-585</v>
      </c>
      <c r="K460">
        <v>-682</v>
      </c>
      <c r="L460">
        <v>-628</v>
      </c>
      <c r="M460">
        <v>-491</v>
      </c>
      <c r="N460">
        <v>-457</v>
      </c>
      <c r="O460">
        <v>-563</v>
      </c>
      <c r="P460">
        <v>-144</v>
      </c>
      <c r="Q460">
        <v>-590</v>
      </c>
      <c r="R460">
        <v>-460</v>
      </c>
      <c r="S460">
        <v>-363</v>
      </c>
      <c r="T460">
        <v>-315</v>
      </c>
      <c r="U460">
        <v>-336</v>
      </c>
      <c r="V460">
        <v>-369</v>
      </c>
      <c r="W460">
        <v>-367</v>
      </c>
      <c r="X460">
        <v>25</v>
      </c>
      <c r="Y460">
        <v>-328</v>
      </c>
      <c r="Z460">
        <v>-161</v>
      </c>
    </row>
    <row r="461" spans="1:26" x14ac:dyDescent="0.25">
      <c r="A461" t="s">
        <v>1082</v>
      </c>
      <c r="B461" t="s">
        <v>1085</v>
      </c>
      <c r="D461" t="s">
        <v>2526</v>
      </c>
      <c r="E461">
        <v>34.5</v>
      </c>
      <c r="F461">
        <v>34.5</v>
      </c>
      <c r="G461">
        <v>10000</v>
      </c>
      <c r="H461">
        <v>1968</v>
      </c>
      <c r="I461">
        <v>1858</v>
      </c>
      <c r="J461">
        <v>1951</v>
      </c>
      <c r="K461">
        <v>1287</v>
      </c>
      <c r="L461">
        <v>1791</v>
      </c>
      <c r="M461">
        <v>1581</v>
      </c>
      <c r="N461">
        <v>1342</v>
      </c>
      <c r="O461">
        <v>2137</v>
      </c>
      <c r="P461">
        <v>2259</v>
      </c>
      <c r="Q461">
        <v>1290</v>
      </c>
      <c r="R461">
        <v>2069</v>
      </c>
      <c r="S461">
        <v>2300</v>
      </c>
      <c r="T461">
        <v>2376</v>
      </c>
      <c r="U461">
        <v>2216</v>
      </c>
      <c r="V461">
        <v>1484</v>
      </c>
      <c r="W461">
        <v>2000</v>
      </c>
      <c r="X461">
        <v>1786</v>
      </c>
      <c r="Y461">
        <v>1265</v>
      </c>
      <c r="Z461">
        <v>2224</v>
      </c>
    </row>
    <row r="462" spans="1:26" x14ac:dyDescent="0.25">
      <c r="A462" t="s">
        <v>1082</v>
      </c>
      <c r="B462" t="s">
        <v>1087</v>
      </c>
      <c r="D462" t="s">
        <v>2527</v>
      </c>
      <c r="E462">
        <v>34.5</v>
      </c>
      <c r="F462">
        <v>34.5</v>
      </c>
      <c r="G462">
        <v>17900</v>
      </c>
      <c r="H462">
        <v>2586</v>
      </c>
      <c r="I462">
        <v>2619</v>
      </c>
      <c r="J462">
        <v>2560</v>
      </c>
      <c r="K462">
        <v>2127</v>
      </c>
      <c r="L462">
        <v>1699</v>
      </c>
      <c r="M462">
        <v>3159</v>
      </c>
      <c r="N462">
        <v>1634</v>
      </c>
      <c r="O462">
        <v>1930</v>
      </c>
      <c r="P462">
        <v>2228</v>
      </c>
      <c r="Q462">
        <v>2710</v>
      </c>
      <c r="R462">
        <v>4780</v>
      </c>
      <c r="S462">
        <v>2815</v>
      </c>
      <c r="T462">
        <v>2580</v>
      </c>
      <c r="U462">
        <v>2592</v>
      </c>
      <c r="V462">
        <v>2553</v>
      </c>
      <c r="W462">
        <v>2245</v>
      </c>
      <c r="X462">
        <v>1428</v>
      </c>
      <c r="Y462">
        <v>1578</v>
      </c>
      <c r="Z462">
        <v>3605</v>
      </c>
    </row>
    <row r="463" spans="1:26" x14ac:dyDescent="0.25">
      <c r="A463" t="s">
        <v>1089</v>
      </c>
      <c r="B463" t="s">
        <v>1090</v>
      </c>
      <c r="D463" t="s">
        <v>2528</v>
      </c>
      <c r="E463">
        <v>13.8</v>
      </c>
      <c r="F463">
        <v>13.8</v>
      </c>
      <c r="G463">
        <v>2000</v>
      </c>
      <c r="H463">
        <v>82</v>
      </c>
      <c r="I463">
        <v>-139</v>
      </c>
      <c r="J463">
        <v>252</v>
      </c>
      <c r="K463">
        <v>-165</v>
      </c>
      <c r="L463">
        <v>249</v>
      </c>
      <c r="M463">
        <v>234</v>
      </c>
      <c r="N463">
        <v>-197</v>
      </c>
      <c r="O463">
        <v>-172</v>
      </c>
      <c r="P463">
        <v>-172</v>
      </c>
      <c r="Q463">
        <v>-136</v>
      </c>
      <c r="R463">
        <v>-150</v>
      </c>
      <c r="S463">
        <v>-141</v>
      </c>
      <c r="T463">
        <v>-175</v>
      </c>
      <c r="U463">
        <v>-189</v>
      </c>
      <c r="V463">
        <v>-180</v>
      </c>
      <c r="W463">
        <v>-213</v>
      </c>
      <c r="X463">
        <v>-242</v>
      </c>
      <c r="Y463">
        <v>-213</v>
      </c>
      <c r="Z463">
        <v>-283</v>
      </c>
    </row>
    <row r="464" spans="1:26" x14ac:dyDescent="0.25">
      <c r="A464" t="s">
        <v>1092</v>
      </c>
      <c r="B464" t="s">
        <v>1093</v>
      </c>
      <c r="D464" t="s">
        <v>2529</v>
      </c>
      <c r="E464">
        <v>13.8</v>
      </c>
      <c r="F464">
        <v>13.8</v>
      </c>
      <c r="G464">
        <v>8600</v>
      </c>
      <c r="H464">
        <v>1004</v>
      </c>
      <c r="I464">
        <v>926</v>
      </c>
      <c r="J464">
        <v>906</v>
      </c>
      <c r="K464">
        <v>343</v>
      </c>
      <c r="L464">
        <v>908</v>
      </c>
      <c r="M464">
        <v>843</v>
      </c>
      <c r="N464">
        <v>878</v>
      </c>
      <c r="O464">
        <v>0</v>
      </c>
      <c r="P464">
        <v>1251</v>
      </c>
      <c r="Q464">
        <v>1266</v>
      </c>
      <c r="R464">
        <v>1145</v>
      </c>
      <c r="S464">
        <v>1225</v>
      </c>
      <c r="T464">
        <v>858</v>
      </c>
      <c r="U464">
        <v>1088</v>
      </c>
      <c r="V464">
        <v>1163</v>
      </c>
      <c r="W464">
        <v>1065</v>
      </c>
      <c r="X464">
        <v>969</v>
      </c>
      <c r="Y464">
        <v>997</v>
      </c>
      <c r="Z464">
        <v>1033</v>
      </c>
    </row>
    <row r="465" spans="1:26" x14ac:dyDescent="0.25">
      <c r="A465" t="s">
        <v>1092</v>
      </c>
      <c r="B465" t="s">
        <v>1095</v>
      </c>
      <c r="D465" t="s">
        <v>2530</v>
      </c>
      <c r="E465">
        <v>13.8</v>
      </c>
      <c r="F465">
        <v>13.8</v>
      </c>
      <c r="G465">
        <v>7170.6903433351517</v>
      </c>
      <c r="H465">
        <v>1874</v>
      </c>
      <c r="I465">
        <v>1806</v>
      </c>
      <c r="J465">
        <v>1739</v>
      </c>
      <c r="K465">
        <v>169</v>
      </c>
      <c r="L465">
        <v>58</v>
      </c>
      <c r="M465">
        <v>1504</v>
      </c>
      <c r="N465">
        <v>1685</v>
      </c>
      <c r="O465">
        <v>478</v>
      </c>
      <c r="P465">
        <v>436</v>
      </c>
      <c r="Q465">
        <v>1988</v>
      </c>
      <c r="R465">
        <v>2135</v>
      </c>
      <c r="S465">
        <v>2023</v>
      </c>
      <c r="T465">
        <v>1919</v>
      </c>
      <c r="U465">
        <v>2006</v>
      </c>
      <c r="V465">
        <v>169</v>
      </c>
      <c r="W465">
        <v>1971</v>
      </c>
      <c r="X465">
        <v>1598</v>
      </c>
      <c r="Y465">
        <v>1771</v>
      </c>
      <c r="Z465">
        <v>1601</v>
      </c>
    </row>
    <row r="466" spans="1:26" x14ac:dyDescent="0.25">
      <c r="A466" t="s">
        <v>1092</v>
      </c>
      <c r="B466" t="s">
        <v>1097</v>
      </c>
      <c r="D466" t="s">
        <v>2531</v>
      </c>
      <c r="E466">
        <v>13.8</v>
      </c>
      <c r="F466">
        <v>13.8</v>
      </c>
      <c r="G466">
        <v>9000.0000000000018</v>
      </c>
      <c r="H466">
        <v>187</v>
      </c>
      <c r="I466">
        <v>173</v>
      </c>
      <c r="J466">
        <v>542</v>
      </c>
      <c r="K466">
        <v>-2</v>
      </c>
      <c r="L466">
        <v>-121</v>
      </c>
      <c r="M466">
        <v>196</v>
      </c>
      <c r="N466">
        <v>439</v>
      </c>
      <c r="O466">
        <v>-333</v>
      </c>
      <c r="P466">
        <v>1129</v>
      </c>
      <c r="Q466">
        <v>-13</v>
      </c>
      <c r="R466">
        <v>0</v>
      </c>
      <c r="S466">
        <v>567</v>
      </c>
      <c r="T466">
        <v>493</v>
      </c>
      <c r="U466">
        <v>552</v>
      </c>
      <c r="V466">
        <v>1022</v>
      </c>
      <c r="W466">
        <v>165</v>
      </c>
      <c r="X466">
        <v>246</v>
      </c>
      <c r="Y466">
        <v>1227</v>
      </c>
      <c r="Z466">
        <v>152</v>
      </c>
    </row>
    <row r="467" spans="1:26" x14ac:dyDescent="0.25">
      <c r="A467" t="s">
        <v>1092</v>
      </c>
      <c r="B467" t="s">
        <v>1099</v>
      </c>
      <c r="D467" t="s">
        <v>2532</v>
      </c>
      <c r="E467">
        <v>13.8</v>
      </c>
      <c r="F467">
        <v>13.8</v>
      </c>
      <c r="G467">
        <v>10000</v>
      </c>
      <c r="H467">
        <v>-2868</v>
      </c>
      <c r="I467">
        <v>-1487</v>
      </c>
      <c r="J467">
        <v>-1695</v>
      </c>
      <c r="K467">
        <v>-2610</v>
      </c>
      <c r="L467">
        <v>-2403</v>
      </c>
      <c r="M467">
        <v>-1781</v>
      </c>
      <c r="N467">
        <v>-2399</v>
      </c>
      <c r="O467">
        <v>-2225</v>
      </c>
      <c r="P467">
        <v>-1795</v>
      </c>
      <c r="Q467">
        <v>-1684</v>
      </c>
      <c r="R467">
        <v>-990</v>
      </c>
      <c r="S467">
        <v>-964</v>
      </c>
      <c r="T467">
        <v>-895</v>
      </c>
      <c r="U467">
        <v>-1027</v>
      </c>
      <c r="V467">
        <v>-691</v>
      </c>
      <c r="W467">
        <v>-1151</v>
      </c>
      <c r="X467">
        <v>-875</v>
      </c>
      <c r="Y467">
        <v>-1305</v>
      </c>
      <c r="Z467">
        <v>-1358</v>
      </c>
    </row>
    <row r="468" spans="1:26" x14ac:dyDescent="0.25">
      <c r="A468" t="s">
        <v>1092</v>
      </c>
      <c r="B468" t="s">
        <v>1101</v>
      </c>
      <c r="D468" t="s">
        <v>2533</v>
      </c>
      <c r="E468">
        <v>34.5</v>
      </c>
      <c r="F468">
        <v>34.5</v>
      </c>
      <c r="G468">
        <v>7170.6903433351517</v>
      </c>
      <c r="H468">
        <v>-382</v>
      </c>
      <c r="I468">
        <v>-105</v>
      </c>
      <c r="J468">
        <v>-9</v>
      </c>
      <c r="K468">
        <v>77</v>
      </c>
      <c r="L468">
        <v>732</v>
      </c>
      <c r="M468">
        <v>1197</v>
      </c>
      <c r="N468">
        <v>517</v>
      </c>
      <c r="O468">
        <v>842</v>
      </c>
      <c r="P468">
        <v>-115</v>
      </c>
      <c r="Q468">
        <v>-149</v>
      </c>
      <c r="R468">
        <v>-328</v>
      </c>
      <c r="S468">
        <v>-477</v>
      </c>
      <c r="T468">
        <v>-824</v>
      </c>
      <c r="U468">
        <v>-312</v>
      </c>
      <c r="V468">
        <v>-607</v>
      </c>
      <c r="W468">
        <v>1112</v>
      </c>
      <c r="X468">
        <v>962</v>
      </c>
      <c r="Y468">
        <v>228</v>
      </c>
      <c r="Z468">
        <v>603</v>
      </c>
    </row>
    <row r="469" spans="1:26" x14ac:dyDescent="0.25">
      <c r="A469" t="s">
        <v>1092</v>
      </c>
      <c r="B469" t="s">
        <v>1103</v>
      </c>
      <c r="D469" t="s">
        <v>2534</v>
      </c>
      <c r="E469">
        <v>34.5</v>
      </c>
      <c r="F469">
        <v>34.5</v>
      </c>
      <c r="G469">
        <v>12000</v>
      </c>
      <c r="H469">
        <v>-682</v>
      </c>
      <c r="I469">
        <v>-362</v>
      </c>
      <c r="J469">
        <v>-191</v>
      </c>
      <c r="K469">
        <v>-485</v>
      </c>
      <c r="L469">
        <v>453</v>
      </c>
      <c r="M469">
        <v>-406</v>
      </c>
      <c r="N469">
        <v>-477</v>
      </c>
      <c r="O469">
        <v>0</v>
      </c>
      <c r="P469">
        <v>-25</v>
      </c>
      <c r="Q469">
        <v>-41</v>
      </c>
      <c r="R469">
        <v>-695</v>
      </c>
      <c r="S469">
        <v>-1125</v>
      </c>
      <c r="T469">
        <v>-1104</v>
      </c>
      <c r="U469">
        <v>-601</v>
      </c>
      <c r="V469">
        <v>-1747</v>
      </c>
      <c r="W469">
        <v>350</v>
      </c>
      <c r="X469">
        <v>-655</v>
      </c>
      <c r="Y469">
        <v>-1644</v>
      </c>
      <c r="Z469">
        <v>-78</v>
      </c>
    </row>
    <row r="470" spans="1:26" x14ac:dyDescent="0.25">
      <c r="A470" t="s">
        <v>1105</v>
      </c>
      <c r="B470" t="s">
        <v>1106</v>
      </c>
      <c r="D470" t="s">
        <v>2535</v>
      </c>
      <c r="E470">
        <v>13.8</v>
      </c>
      <c r="F470">
        <v>13.8</v>
      </c>
      <c r="G470">
        <v>8000.0000000000018</v>
      </c>
      <c r="H470">
        <v>715</v>
      </c>
      <c r="I470">
        <v>965</v>
      </c>
      <c r="J470">
        <v>1400</v>
      </c>
      <c r="K470">
        <v>481</v>
      </c>
      <c r="L470">
        <v>425</v>
      </c>
      <c r="M470">
        <v>613</v>
      </c>
      <c r="N470">
        <v>1048</v>
      </c>
      <c r="O470">
        <v>988</v>
      </c>
      <c r="P470">
        <v>1190</v>
      </c>
      <c r="Q470">
        <v>1389</v>
      </c>
      <c r="R470">
        <v>1012</v>
      </c>
      <c r="S470">
        <v>-1272</v>
      </c>
      <c r="T470">
        <v>-758</v>
      </c>
      <c r="U470">
        <v>-932</v>
      </c>
      <c r="V470">
        <v>-3238</v>
      </c>
      <c r="W470">
        <v>-3170</v>
      </c>
      <c r="X470">
        <v>-3066</v>
      </c>
      <c r="Y470">
        <v>-2846</v>
      </c>
      <c r="Z470">
        <v>-2711</v>
      </c>
    </row>
    <row r="471" spans="1:26" x14ac:dyDescent="0.25">
      <c r="A471" t="s">
        <v>1105</v>
      </c>
      <c r="B471" t="s">
        <v>1108</v>
      </c>
      <c r="D471" t="s">
        <v>2536</v>
      </c>
      <c r="E471">
        <v>13.8</v>
      </c>
      <c r="F471">
        <v>13.8</v>
      </c>
      <c r="G471">
        <v>10000</v>
      </c>
      <c r="H471">
        <v>2006</v>
      </c>
      <c r="I471">
        <v>508</v>
      </c>
      <c r="J471">
        <v>1915</v>
      </c>
      <c r="K471">
        <v>2137</v>
      </c>
      <c r="L471">
        <v>2011</v>
      </c>
      <c r="M471">
        <v>921</v>
      </c>
      <c r="N471">
        <v>1976</v>
      </c>
      <c r="O471">
        <v>536</v>
      </c>
      <c r="P471">
        <v>62</v>
      </c>
      <c r="Q471">
        <v>2619</v>
      </c>
      <c r="R471">
        <v>1061</v>
      </c>
      <c r="S471">
        <v>1137</v>
      </c>
      <c r="T471">
        <v>865</v>
      </c>
      <c r="U471">
        <v>1120</v>
      </c>
      <c r="V471">
        <v>-783</v>
      </c>
      <c r="W471">
        <v>113</v>
      </c>
      <c r="X471">
        <v>-69</v>
      </c>
      <c r="Y471">
        <v>-86</v>
      </c>
      <c r="Z471">
        <v>-406</v>
      </c>
    </row>
    <row r="472" spans="1:26" x14ac:dyDescent="0.25">
      <c r="A472" t="s">
        <v>1105</v>
      </c>
      <c r="B472" t="s">
        <v>1110</v>
      </c>
      <c r="D472" t="s">
        <v>2537</v>
      </c>
      <c r="E472">
        <v>13.8</v>
      </c>
      <c r="F472">
        <v>13.8</v>
      </c>
      <c r="G472">
        <v>6692.6443204461411</v>
      </c>
      <c r="H472">
        <v>1797</v>
      </c>
      <c r="I472">
        <v>1691</v>
      </c>
      <c r="J472">
        <v>1542</v>
      </c>
      <c r="K472">
        <v>1412</v>
      </c>
      <c r="L472">
        <v>1403</v>
      </c>
      <c r="M472">
        <v>1524</v>
      </c>
      <c r="N472">
        <v>1382</v>
      </c>
      <c r="O472">
        <v>1382</v>
      </c>
      <c r="P472">
        <v>1766</v>
      </c>
      <c r="Q472">
        <v>1608</v>
      </c>
      <c r="R472">
        <v>1350</v>
      </c>
      <c r="S472">
        <v>1770</v>
      </c>
      <c r="T472">
        <v>1566</v>
      </c>
      <c r="U472">
        <v>1425</v>
      </c>
      <c r="V472">
        <v>1450</v>
      </c>
      <c r="W472">
        <v>745</v>
      </c>
      <c r="X472">
        <v>614</v>
      </c>
      <c r="Y472">
        <v>655</v>
      </c>
      <c r="Z472">
        <v>499</v>
      </c>
    </row>
    <row r="473" spans="1:26" x14ac:dyDescent="0.25">
      <c r="A473" t="s">
        <v>1105</v>
      </c>
      <c r="B473" t="s">
        <v>1112</v>
      </c>
      <c r="D473" t="s">
        <v>2538</v>
      </c>
      <c r="E473">
        <v>13.8</v>
      </c>
      <c r="F473">
        <v>13.8</v>
      </c>
      <c r="G473">
        <v>10000</v>
      </c>
      <c r="H473">
        <v>0</v>
      </c>
      <c r="I473">
        <v>-248</v>
      </c>
      <c r="J473">
        <v>211</v>
      </c>
      <c r="K473">
        <v>67</v>
      </c>
      <c r="L473">
        <v>1667</v>
      </c>
      <c r="M473">
        <v>657</v>
      </c>
      <c r="N473">
        <v>-40</v>
      </c>
      <c r="O473">
        <v>64</v>
      </c>
      <c r="P473">
        <v>953</v>
      </c>
      <c r="Q473">
        <v>-57</v>
      </c>
      <c r="R473">
        <v>-17</v>
      </c>
      <c r="S473">
        <v>-1669</v>
      </c>
      <c r="T473">
        <v>-1416</v>
      </c>
      <c r="U473">
        <v>-1265</v>
      </c>
      <c r="V473">
        <v>-964</v>
      </c>
      <c r="W473">
        <v>-1480</v>
      </c>
      <c r="X473">
        <v>-659</v>
      </c>
      <c r="Y473">
        <v>-821</v>
      </c>
      <c r="Z473">
        <v>-725</v>
      </c>
    </row>
    <row r="474" spans="1:26" x14ac:dyDescent="0.25">
      <c r="A474" t="s">
        <v>1105</v>
      </c>
      <c r="B474" t="s">
        <v>1114</v>
      </c>
      <c r="D474" t="s">
        <v>2539</v>
      </c>
      <c r="E474">
        <v>13.8</v>
      </c>
      <c r="F474">
        <v>13.8</v>
      </c>
      <c r="G474">
        <v>7200</v>
      </c>
      <c r="H474">
        <v>213</v>
      </c>
      <c r="I474">
        <v>342</v>
      </c>
      <c r="J474">
        <v>1499</v>
      </c>
      <c r="K474">
        <v>1188</v>
      </c>
      <c r="L474">
        <v>124</v>
      </c>
      <c r="M474">
        <v>65</v>
      </c>
      <c r="N474">
        <v>448</v>
      </c>
      <c r="O474">
        <v>111</v>
      </c>
      <c r="P474">
        <v>1587</v>
      </c>
      <c r="Q474">
        <v>1</v>
      </c>
      <c r="R474">
        <v>1302</v>
      </c>
      <c r="S474">
        <v>93</v>
      </c>
      <c r="T474">
        <v>123</v>
      </c>
      <c r="U474">
        <v>260</v>
      </c>
      <c r="V474">
        <v>-21</v>
      </c>
      <c r="W474">
        <v>1262</v>
      </c>
      <c r="X474">
        <v>925</v>
      </c>
      <c r="Y474">
        <v>691</v>
      </c>
      <c r="Z474">
        <v>838</v>
      </c>
    </row>
    <row r="475" spans="1:26" x14ac:dyDescent="0.25">
      <c r="A475" t="s">
        <v>1116</v>
      </c>
      <c r="B475" t="s">
        <v>1117</v>
      </c>
      <c r="D475" t="s">
        <v>2540</v>
      </c>
      <c r="E475">
        <v>13.8</v>
      </c>
      <c r="F475">
        <v>13.8</v>
      </c>
      <c r="G475">
        <v>10000</v>
      </c>
      <c r="H475">
        <v>378</v>
      </c>
      <c r="I475">
        <v>41</v>
      </c>
      <c r="J475">
        <v>54</v>
      </c>
      <c r="K475">
        <v>534</v>
      </c>
      <c r="L475">
        <v>162</v>
      </c>
      <c r="M475">
        <v>4</v>
      </c>
      <c r="N475">
        <v>272</v>
      </c>
      <c r="O475">
        <v>156</v>
      </c>
      <c r="P475">
        <v>331</v>
      </c>
      <c r="Q475">
        <v>545</v>
      </c>
      <c r="R475">
        <v>479</v>
      </c>
      <c r="S475">
        <v>528</v>
      </c>
      <c r="T475">
        <v>503</v>
      </c>
      <c r="U475">
        <v>541</v>
      </c>
      <c r="V475">
        <v>581</v>
      </c>
      <c r="W475">
        <v>553</v>
      </c>
      <c r="X475">
        <v>315</v>
      </c>
      <c r="Y475">
        <v>297</v>
      </c>
      <c r="Z475">
        <v>333</v>
      </c>
    </row>
    <row r="476" spans="1:26" x14ac:dyDescent="0.25">
      <c r="A476" t="s">
        <v>1116</v>
      </c>
      <c r="B476" t="s">
        <v>1119</v>
      </c>
      <c r="D476" t="s">
        <v>2541</v>
      </c>
      <c r="E476">
        <v>13.8</v>
      </c>
      <c r="F476">
        <v>13.8</v>
      </c>
      <c r="G476">
        <v>10000</v>
      </c>
      <c r="H476">
        <v>-43</v>
      </c>
      <c r="I476">
        <v>-86</v>
      </c>
      <c r="J476">
        <v>-83</v>
      </c>
      <c r="K476">
        <v>-73</v>
      </c>
      <c r="L476">
        <v>-81</v>
      </c>
      <c r="M476">
        <v>-142</v>
      </c>
      <c r="N476">
        <v>-114</v>
      </c>
      <c r="O476">
        <v>-61</v>
      </c>
      <c r="P476">
        <v>-54</v>
      </c>
      <c r="Q476">
        <v>-43</v>
      </c>
      <c r="R476">
        <v>99</v>
      </c>
      <c r="S476">
        <v>257</v>
      </c>
      <c r="T476">
        <v>277</v>
      </c>
      <c r="U476">
        <v>275</v>
      </c>
      <c r="V476">
        <v>281</v>
      </c>
      <c r="W476">
        <v>298</v>
      </c>
      <c r="X476">
        <v>215</v>
      </c>
      <c r="Y476">
        <v>205</v>
      </c>
      <c r="Z476">
        <v>177</v>
      </c>
    </row>
    <row r="477" spans="1:26" x14ac:dyDescent="0.25">
      <c r="A477" t="s">
        <v>1116</v>
      </c>
      <c r="B477" t="s">
        <v>1121</v>
      </c>
      <c r="D477" t="s">
        <v>2542</v>
      </c>
      <c r="E477">
        <v>13.8</v>
      </c>
      <c r="F477">
        <v>13.8</v>
      </c>
      <c r="G477">
        <v>10000</v>
      </c>
      <c r="H477">
        <v>870</v>
      </c>
      <c r="I477">
        <v>913</v>
      </c>
      <c r="J477">
        <v>993</v>
      </c>
      <c r="K477">
        <v>975</v>
      </c>
      <c r="L477">
        <v>1007</v>
      </c>
      <c r="M477">
        <v>639</v>
      </c>
      <c r="N477">
        <v>889</v>
      </c>
      <c r="O477">
        <v>253</v>
      </c>
      <c r="P477">
        <v>1812</v>
      </c>
      <c r="Q477">
        <v>2135</v>
      </c>
      <c r="R477">
        <v>1975</v>
      </c>
      <c r="S477">
        <v>2</v>
      </c>
      <c r="T477">
        <v>1669</v>
      </c>
      <c r="U477">
        <v>2047</v>
      </c>
      <c r="V477">
        <v>2911</v>
      </c>
      <c r="W477">
        <v>2151</v>
      </c>
      <c r="X477">
        <v>1249</v>
      </c>
      <c r="Y477">
        <v>1733</v>
      </c>
      <c r="Z477">
        <v>1947</v>
      </c>
    </row>
    <row r="478" spans="1:26" x14ac:dyDescent="0.25">
      <c r="A478" t="s">
        <v>1116</v>
      </c>
      <c r="B478" t="s">
        <v>1123</v>
      </c>
      <c r="D478" t="s">
        <v>2543</v>
      </c>
      <c r="E478">
        <v>13.8</v>
      </c>
      <c r="F478">
        <v>13.8</v>
      </c>
      <c r="G478">
        <v>10000</v>
      </c>
      <c r="H478">
        <v>1102</v>
      </c>
      <c r="I478">
        <v>284</v>
      </c>
      <c r="J478">
        <v>28</v>
      </c>
      <c r="K478">
        <v>1128</v>
      </c>
      <c r="L478">
        <v>1081</v>
      </c>
      <c r="M478">
        <v>649</v>
      </c>
      <c r="N478">
        <v>863</v>
      </c>
      <c r="O478">
        <v>288</v>
      </c>
      <c r="P478">
        <v>11</v>
      </c>
      <c r="Q478">
        <v>1339</v>
      </c>
      <c r="R478">
        <v>1206</v>
      </c>
      <c r="S478">
        <v>878</v>
      </c>
      <c r="T478">
        <v>1085</v>
      </c>
      <c r="U478">
        <v>1185</v>
      </c>
      <c r="V478">
        <v>17</v>
      </c>
      <c r="W478">
        <v>9</v>
      </c>
      <c r="X478">
        <v>363</v>
      </c>
      <c r="Y478">
        <v>502</v>
      </c>
      <c r="Z478">
        <v>298</v>
      </c>
    </row>
    <row r="479" spans="1:26" x14ac:dyDescent="0.25">
      <c r="A479" t="s">
        <v>1116</v>
      </c>
      <c r="B479" t="s">
        <v>1125</v>
      </c>
      <c r="D479" t="s">
        <v>2544</v>
      </c>
      <c r="E479">
        <v>13.8</v>
      </c>
      <c r="F479">
        <v>13.8</v>
      </c>
      <c r="G479">
        <v>10000</v>
      </c>
      <c r="H479">
        <v>154</v>
      </c>
      <c r="I479">
        <v>46</v>
      </c>
      <c r="J479">
        <v>72</v>
      </c>
      <c r="K479">
        <v>16</v>
      </c>
      <c r="L479">
        <v>5</v>
      </c>
      <c r="M479">
        <v>-26</v>
      </c>
      <c r="N479">
        <v>-26</v>
      </c>
      <c r="O479">
        <v>7</v>
      </c>
      <c r="P479">
        <v>-6</v>
      </c>
      <c r="Q479">
        <v>-10</v>
      </c>
      <c r="R479">
        <v>27</v>
      </c>
      <c r="S479">
        <v>54</v>
      </c>
      <c r="T479">
        <v>100</v>
      </c>
      <c r="U479">
        <v>140</v>
      </c>
      <c r="V479">
        <v>105</v>
      </c>
      <c r="W479">
        <v>91</v>
      </c>
      <c r="X479">
        <v>40</v>
      </c>
      <c r="Y479">
        <v>33</v>
      </c>
      <c r="Z479">
        <v>-13</v>
      </c>
    </row>
    <row r="480" spans="1:26" x14ac:dyDescent="0.25">
      <c r="A480" t="s">
        <v>1116</v>
      </c>
      <c r="B480" t="s">
        <v>1127</v>
      </c>
      <c r="D480" t="s">
        <v>2545</v>
      </c>
      <c r="E480">
        <v>13.8</v>
      </c>
      <c r="F480">
        <v>13.8</v>
      </c>
      <c r="G480">
        <v>10000</v>
      </c>
      <c r="H480">
        <v>1527</v>
      </c>
      <c r="I480">
        <v>1498</v>
      </c>
      <c r="J480">
        <v>1715</v>
      </c>
      <c r="K480">
        <v>1699</v>
      </c>
      <c r="L480">
        <v>1702</v>
      </c>
      <c r="M480">
        <v>1274</v>
      </c>
      <c r="N480">
        <v>1219</v>
      </c>
      <c r="O480">
        <v>475</v>
      </c>
      <c r="P480">
        <v>689</v>
      </c>
      <c r="Q480">
        <v>713</v>
      </c>
      <c r="R480">
        <v>885</v>
      </c>
      <c r="S480">
        <v>164</v>
      </c>
      <c r="T480">
        <v>735</v>
      </c>
      <c r="U480">
        <v>931</v>
      </c>
      <c r="V480">
        <v>1125</v>
      </c>
      <c r="W480">
        <v>164</v>
      </c>
      <c r="X480">
        <v>822</v>
      </c>
      <c r="Y480">
        <v>79</v>
      </c>
      <c r="Z480">
        <v>733</v>
      </c>
    </row>
    <row r="481" spans="1:26" x14ac:dyDescent="0.25">
      <c r="A481" t="s">
        <v>1116</v>
      </c>
      <c r="B481" t="s">
        <v>1129</v>
      </c>
      <c r="D481" t="s">
        <v>2546</v>
      </c>
      <c r="E481">
        <v>13.8</v>
      </c>
      <c r="F481">
        <v>13.8</v>
      </c>
      <c r="G481">
        <v>10000</v>
      </c>
      <c r="H481">
        <v>1946</v>
      </c>
      <c r="I481">
        <v>1771</v>
      </c>
      <c r="J481">
        <v>1853</v>
      </c>
      <c r="K481">
        <v>1909</v>
      </c>
      <c r="L481">
        <v>1940</v>
      </c>
      <c r="M481">
        <v>1455</v>
      </c>
      <c r="N481">
        <v>1608</v>
      </c>
      <c r="O481">
        <v>1895</v>
      </c>
      <c r="P481">
        <v>1777</v>
      </c>
      <c r="Q481">
        <v>2125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2052</v>
      </c>
      <c r="X481">
        <v>1226</v>
      </c>
      <c r="Y481">
        <v>2223</v>
      </c>
      <c r="Z481">
        <v>2124</v>
      </c>
    </row>
    <row r="482" spans="1:26" x14ac:dyDescent="0.25">
      <c r="A482" t="s">
        <v>1116</v>
      </c>
      <c r="B482" t="s">
        <v>1131</v>
      </c>
      <c r="D482" t="s">
        <v>2547</v>
      </c>
      <c r="E482">
        <v>13.8</v>
      </c>
      <c r="F482">
        <v>13.8</v>
      </c>
      <c r="G482">
        <v>10000</v>
      </c>
      <c r="H482">
        <v>322</v>
      </c>
      <c r="I482">
        <v>308</v>
      </c>
      <c r="J482">
        <v>500</v>
      </c>
      <c r="K482">
        <v>478</v>
      </c>
      <c r="L482">
        <v>448</v>
      </c>
      <c r="M482">
        <v>193</v>
      </c>
      <c r="N482">
        <v>155</v>
      </c>
      <c r="O482">
        <v>187</v>
      </c>
      <c r="P482">
        <v>172</v>
      </c>
      <c r="Q482">
        <v>289</v>
      </c>
      <c r="R482">
        <v>232</v>
      </c>
      <c r="S482">
        <v>186</v>
      </c>
      <c r="T482">
        <v>599</v>
      </c>
      <c r="U482">
        <v>537</v>
      </c>
      <c r="V482">
        <v>483</v>
      </c>
      <c r="W482">
        <v>533</v>
      </c>
      <c r="X482">
        <v>258</v>
      </c>
      <c r="Y482">
        <v>314</v>
      </c>
      <c r="Z482">
        <v>-90</v>
      </c>
    </row>
    <row r="483" spans="1:26" x14ac:dyDescent="0.25">
      <c r="A483" t="s">
        <v>1116</v>
      </c>
      <c r="B483" t="s">
        <v>1133</v>
      </c>
      <c r="D483" t="s">
        <v>2548</v>
      </c>
      <c r="E483">
        <v>13.8</v>
      </c>
      <c r="F483">
        <v>13.8</v>
      </c>
      <c r="G483">
        <v>10000</v>
      </c>
      <c r="H483">
        <v>-40</v>
      </c>
      <c r="I483">
        <v>-30</v>
      </c>
      <c r="J483">
        <v>-41</v>
      </c>
      <c r="K483">
        <v>-25</v>
      </c>
      <c r="L483">
        <v>42</v>
      </c>
      <c r="M483">
        <v>53</v>
      </c>
      <c r="N483">
        <v>-3</v>
      </c>
      <c r="O483">
        <v>106</v>
      </c>
      <c r="P483">
        <v>-26</v>
      </c>
      <c r="Q483">
        <v>-33</v>
      </c>
      <c r="R483">
        <v>23</v>
      </c>
      <c r="S483">
        <v>-48</v>
      </c>
      <c r="T483">
        <v>15</v>
      </c>
      <c r="U483">
        <v>12</v>
      </c>
      <c r="V483">
        <v>-4</v>
      </c>
      <c r="W483">
        <v>-22</v>
      </c>
      <c r="X483">
        <v>16</v>
      </c>
      <c r="Y483">
        <v>0</v>
      </c>
      <c r="Z483">
        <v>-37</v>
      </c>
    </row>
    <row r="484" spans="1:26" x14ac:dyDescent="0.25">
      <c r="A484" t="s">
        <v>1116</v>
      </c>
      <c r="B484" t="s">
        <v>1135</v>
      </c>
      <c r="D484" t="s">
        <v>2549</v>
      </c>
      <c r="E484">
        <v>13.8</v>
      </c>
      <c r="F484">
        <v>13.8</v>
      </c>
      <c r="G484">
        <v>10038.966480669211</v>
      </c>
      <c r="H484">
        <v>619</v>
      </c>
      <c r="I484">
        <v>150</v>
      </c>
      <c r="J484">
        <v>764</v>
      </c>
      <c r="K484">
        <v>240</v>
      </c>
      <c r="L484">
        <v>714</v>
      </c>
      <c r="M484">
        <v>475</v>
      </c>
      <c r="N484">
        <v>335</v>
      </c>
      <c r="O484">
        <v>186</v>
      </c>
      <c r="P484">
        <v>483</v>
      </c>
      <c r="Q484">
        <v>588</v>
      </c>
      <c r="R484">
        <v>562</v>
      </c>
      <c r="S484">
        <v>166</v>
      </c>
      <c r="T484">
        <v>538</v>
      </c>
      <c r="U484">
        <v>594</v>
      </c>
      <c r="V484">
        <v>553</v>
      </c>
      <c r="W484">
        <v>566</v>
      </c>
      <c r="X484">
        <v>271</v>
      </c>
      <c r="Y484">
        <v>351</v>
      </c>
      <c r="Z484">
        <v>273</v>
      </c>
    </row>
    <row r="485" spans="1:26" x14ac:dyDescent="0.25">
      <c r="A485" t="s">
        <v>1116</v>
      </c>
      <c r="B485" t="s">
        <v>1137</v>
      </c>
      <c r="D485" t="s">
        <v>2550</v>
      </c>
      <c r="E485">
        <v>13.8</v>
      </c>
      <c r="F485">
        <v>13.8</v>
      </c>
      <c r="G485">
        <v>10000</v>
      </c>
      <c r="H485">
        <v>459</v>
      </c>
      <c r="I485">
        <v>433</v>
      </c>
      <c r="J485">
        <v>543</v>
      </c>
      <c r="K485">
        <v>530</v>
      </c>
      <c r="L485">
        <v>535</v>
      </c>
      <c r="M485">
        <v>478</v>
      </c>
      <c r="N485">
        <v>439</v>
      </c>
      <c r="O485">
        <v>499</v>
      </c>
      <c r="P485">
        <v>2</v>
      </c>
      <c r="Q485">
        <v>622</v>
      </c>
      <c r="R485">
        <v>537</v>
      </c>
      <c r="S485">
        <v>520</v>
      </c>
      <c r="T485">
        <v>547</v>
      </c>
      <c r="U485">
        <v>122</v>
      </c>
      <c r="V485">
        <v>546</v>
      </c>
      <c r="W485">
        <v>587</v>
      </c>
      <c r="X485">
        <v>421</v>
      </c>
      <c r="Y485">
        <v>90</v>
      </c>
      <c r="Z485">
        <v>356</v>
      </c>
    </row>
    <row r="486" spans="1:26" x14ac:dyDescent="0.25">
      <c r="A486" t="s">
        <v>1116</v>
      </c>
      <c r="B486" t="s">
        <v>1139</v>
      </c>
      <c r="D486" t="s">
        <v>2551</v>
      </c>
      <c r="E486">
        <v>13.8</v>
      </c>
      <c r="F486">
        <v>13.8</v>
      </c>
      <c r="G486">
        <v>10038.966480669211</v>
      </c>
      <c r="H486">
        <v>-4467</v>
      </c>
      <c r="I486">
        <v>-5501</v>
      </c>
      <c r="J486">
        <v>-5382</v>
      </c>
      <c r="K486">
        <v>-4953</v>
      </c>
      <c r="L486">
        <v>-4898</v>
      </c>
      <c r="M486">
        <v>-4050</v>
      </c>
      <c r="N486">
        <v>-4610</v>
      </c>
      <c r="O486">
        <v>-6392</v>
      </c>
      <c r="P486">
        <v>-7267</v>
      </c>
      <c r="Q486">
        <v>-6994</v>
      </c>
      <c r="R486">
        <v>-6951</v>
      </c>
      <c r="S486">
        <v>-6703</v>
      </c>
      <c r="T486">
        <v>-5870</v>
      </c>
      <c r="U486">
        <v>-6128</v>
      </c>
      <c r="V486">
        <v>-6875</v>
      </c>
      <c r="W486">
        <v>-6295</v>
      </c>
      <c r="X486">
        <v>-5964</v>
      </c>
      <c r="Y486">
        <v>-5076</v>
      </c>
      <c r="Z486">
        <v>-4826</v>
      </c>
    </row>
    <row r="487" spans="1:26" x14ac:dyDescent="0.25">
      <c r="A487" t="s">
        <v>1141</v>
      </c>
      <c r="B487" t="s">
        <v>1142</v>
      </c>
      <c r="D487" t="s">
        <v>2552</v>
      </c>
      <c r="E487">
        <v>13.8</v>
      </c>
      <c r="F487">
        <v>13.8</v>
      </c>
      <c r="G487">
        <v>7200</v>
      </c>
      <c r="H487">
        <v>1296</v>
      </c>
      <c r="I487">
        <v>1325</v>
      </c>
      <c r="J487">
        <v>510</v>
      </c>
      <c r="K487">
        <v>1420</v>
      </c>
      <c r="L487">
        <v>1388</v>
      </c>
      <c r="M487">
        <v>1096</v>
      </c>
      <c r="N487">
        <v>1199</v>
      </c>
      <c r="O487">
        <v>1492</v>
      </c>
      <c r="P487">
        <v>1066</v>
      </c>
      <c r="Q487">
        <v>1461</v>
      </c>
      <c r="R487">
        <v>1416</v>
      </c>
      <c r="S487">
        <v>2007</v>
      </c>
      <c r="T487">
        <v>1668</v>
      </c>
      <c r="U487">
        <v>1927</v>
      </c>
      <c r="V487">
        <v>1428</v>
      </c>
      <c r="W487">
        <v>961</v>
      </c>
      <c r="X487">
        <v>843</v>
      </c>
      <c r="Y487">
        <v>1526</v>
      </c>
      <c r="Z487">
        <v>901</v>
      </c>
    </row>
    <row r="488" spans="1:26" x14ac:dyDescent="0.25">
      <c r="A488" t="s">
        <v>1144</v>
      </c>
      <c r="B488" t="s">
        <v>1145</v>
      </c>
      <c r="D488" t="s">
        <v>2553</v>
      </c>
      <c r="E488">
        <v>13.8</v>
      </c>
      <c r="F488">
        <v>13.8</v>
      </c>
      <c r="G488">
        <v>2390.2301144450512</v>
      </c>
      <c r="H488">
        <v>291</v>
      </c>
      <c r="I488">
        <v>113</v>
      </c>
      <c r="J488">
        <v>119</v>
      </c>
      <c r="K488">
        <v>36</v>
      </c>
      <c r="L488">
        <v>157</v>
      </c>
      <c r="M488">
        <v>433</v>
      </c>
      <c r="N488">
        <v>200</v>
      </c>
      <c r="O488">
        <v>103</v>
      </c>
      <c r="P488">
        <v>75</v>
      </c>
      <c r="Q488">
        <v>585</v>
      </c>
      <c r="R488">
        <v>120</v>
      </c>
      <c r="S488">
        <v>2</v>
      </c>
      <c r="T488">
        <v>596</v>
      </c>
      <c r="U488">
        <v>86</v>
      </c>
      <c r="V488">
        <v>76</v>
      </c>
      <c r="W488">
        <v>55</v>
      </c>
      <c r="X488">
        <v>462</v>
      </c>
      <c r="Y488">
        <v>502</v>
      </c>
      <c r="Z488">
        <v>476</v>
      </c>
    </row>
    <row r="489" spans="1:26" x14ac:dyDescent="0.25">
      <c r="A489" t="s">
        <v>1144</v>
      </c>
      <c r="B489" t="s">
        <v>1147</v>
      </c>
      <c r="D489" t="s">
        <v>2554</v>
      </c>
      <c r="E489">
        <v>13.8</v>
      </c>
      <c r="F489">
        <v>13.8</v>
      </c>
      <c r="G489">
        <v>2390.2301144450512</v>
      </c>
      <c r="H489">
        <v>58</v>
      </c>
      <c r="I489">
        <v>90</v>
      </c>
      <c r="J489">
        <v>377</v>
      </c>
      <c r="K489">
        <v>376</v>
      </c>
      <c r="L489">
        <v>378</v>
      </c>
      <c r="M489">
        <v>31</v>
      </c>
      <c r="N489">
        <v>346</v>
      </c>
      <c r="O489">
        <v>368</v>
      </c>
      <c r="P489">
        <v>353</v>
      </c>
      <c r="Q489">
        <v>363</v>
      </c>
      <c r="R489">
        <v>377</v>
      </c>
      <c r="S489">
        <v>369</v>
      </c>
      <c r="T489">
        <v>381</v>
      </c>
      <c r="U489">
        <v>407</v>
      </c>
      <c r="V489">
        <v>341</v>
      </c>
      <c r="W489">
        <v>23</v>
      </c>
      <c r="X489">
        <v>409</v>
      </c>
      <c r="Y489">
        <v>178</v>
      </c>
      <c r="Z489">
        <v>370</v>
      </c>
    </row>
    <row r="490" spans="1:26" x14ac:dyDescent="0.25">
      <c r="A490" t="s">
        <v>1149</v>
      </c>
      <c r="B490" t="s">
        <v>1150</v>
      </c>
      <c r="D490" t="s">
        <v>2555</v>
      </c>
      <c r="E490">
        <v>13.8</v>
      </c>
      <c r="F490">
        <v>13.8</v>
      </c>
      <c r="G490">
        <v>10000</v>
      </c>
      <c r="H490">
        <v>669</v>
      </c>
      <c r="I490">
        <v>865</v>
      </c>
      <c r="J490">
        <v>707</v>
      </c>
      <c r="K490">
        <v>691</v>
      </c>
      <c r="L490">
        <v>698</v>
      </c>
      <c r="M490">
        <v>538</v>
      </c>
      <c r="N490">
        <v>728</v>
      </c>
      <c r="O490">
        <v>706</v>
      </c>
      <c r="P490">
        <v>635</v>
      </c>
      <c r="Q490">
        <v>795</v>
      </c>
      <c r="R490">
        <v>652</v>
      </c>
      <c r="S490">
        <v>807</v>
      </c>
      <c r="T490">
        <v>763</v>
      </c>
      <c r="U490">
        <v>773</v>
      </c>
      <c r="V490">
        <v>786</v>
      </c>
      <c r="W490">
        <v>676</v>
      </c>
      <c r="X490">
        <v>717</v>
      </c>
      <c r="Y490">
        <v>572</v>
      </c>
      <c r="Z490">
        <v>437</v>
      </c>
    </row>
    <row r="491" spans="1:26" x14ac:dyDescent="0.25">
      <c r="A491" t="s">
        <v>1149</v>
      </c>
      <c r="B491" t="s">
        <v>1152</v>
      </c>
      <c r="D491" t="s">
        <v>2556</v>
      </c>
      <c r="E491">
        <v>13.8</v>
      </c>
      <c r="F491">
        <v>13.8</v>
      </c>
      <c r="G491">
        <v>13000</v>
      </c>
      <c r="H491">
        <v>1871</v>
      </c>
      <c r="I491">
        <v>1948</v>
      </c>
      <c r="J491">
        <v>43</v>
      </c>
      <c r="K491">
        <v>1791</v>
      </c>
      <c r="L491">
        <v>1776</v>
      </c>
      <c r="M491">
        <v>1321</v>
      </c>
      <c r="N491">
        <v>1661</v>
      </c>
      <c r="O491">
        <v>1100</v>
      </c>
      <c r="P491">
        <v>1983</v>
      </c>
      <c r="Q491">
        <v>350</v>
      </c>
      <c r="R491">
        <v>2142</v>
      </c>
      <c r="S491">
        <v>4</v>
      </c>
      <c r="T491">
        <v>642</v>
      </c>
      <c r="U491">
        <v>2224</v>
      </c>
      <c r="V491">
        <v>2172</v>
      </c>
      <c r="W491">
        <v>2141</v>
      </c>
      <c r="X491">
        <v>1620</v>
      </c>
      <c r="Y491">
        <v>1765</v>
      </c>
      <c r="Z491">
        <v>1453</v>
      </c>
    </row>
    <row r="492" spans="1:26" x14ac:dyDescent="0.25">
      <c r="A492" t="s">
        <v>1149</v>
      </c>
      <c r="B492" t="s">
        <v>1154</v>
      </c>
      <c r="D492" t="s">
        <v>2557</v>
      </c>
      <c r="E492">
        <v>13.8</v>
      </c>
      <c r="F492">
        <v>13.8</v>
      </c>
      <c r="G492">
        <v>10000</v>
      </c>
      <c r="H492">
        <v>7</v>
      </c>
      <c r="I492">
        <v>417</v>
      </c>
      <c r="J492">
        <v>1646</v>
      </c>
      <c r="K492">
        <v>1528</v>
      </c>
      <c r="L492">
        <v>1336</v>
      </c>
      <c r="M492">
        <v>275</v>
      </c>
      <c r="N492">
        <v>1648</v>
      </c>
      <c r="O492">
        <v>127</v>
      </c>
      <c r="P492">
        <v>1762</v>
      </c>
      <c r="Q492">
        <v>330</v>
      </c>
      <c r="R492">
        <v>242</v>
      </c>
      <c r="S492">
        <v>1646</v>
      </c>
      <c r="T492">
        <v>1684</v>
      </c>
      <c r="U492">
        <v>1971</v>
      </c>
      <c r="V492">
        <v>2199</v>
      </c>
      <c r="W492">
        <v>2299</v>
      </c>
      <c r="X492">
        <v>2171</v>
      </c>
      <c r="Y492">
        <v>1915</v>
      </c>
      <c r="Z492">
        <v>2150</v>
      </c>
    </row>
    <row r="493" spans="1:26" x14ac:dyDescent="0.25">
      <c r="A493" t="s">
        <v>1149</v>
      </c>
      <c r="B493" t="s">
        <v>1156</v>
      </c>
      <c r="D493" t="s">
        <v>2558</v>
      </c>
      <c r="E493">
        <v>13.8</v>
      </c>
      <c r="F493">
        <v>13.8</v>
      </c>
      <c r="G493">
        <v>10000</v>
      </c>
      <c r="H493">
        <v>894</v>
      </c>
      <c r="I493">
        <v>734</v>
      </c>
      <c r="J493">
        <v>504</v>
      </c>
      <c r="K493">
        <v>562</v>
      </c>
      <c r="L493">
        <v>535</v>
      </c>
      <c r="M493">
        <v>311</v>
      </c>
      <c r="N493">
        <v>529</v>
      </c>
      <c r="O493">
        <v>660</v>
      </c>
      <c r="P493">
        <v>800</v>
      </c>
      <c r="Q493">
        <v>894</v>
      </c>
      <c r="R493">
        <v>679</v>
      </c>
      <c r="S493">
        <v>662</v>
      </c>
      <c r="T493">
        <v>719</v>
      </c>
      <c r="U493">
        <v>581</v>
      </c>
      <c r="V493">
        <v>604</v>
      </c>
      <c r="W493">
        <v>627</v>
      </c>
      <c r="X493">
        <v>296</v>
      </c>
      <c r="Y493">
        <v>281</v>
      </c>
      <c r="Z493">
        <v>125</v>
      </c>
    </row>
    <row r="494" spans="1:26" x14ac:dyDescent="0.25">
      <c r="A494" t="s">
        <v>1149</v>
      </c>
      <c r="B494" t="s">
        <v>1158</v>
      </c>
      <c r="D494" t="s">
        <v>2559</v>
      </c>
      <c r="E494">
        <v>13.8</v>
      </c>
      <c r="F494">
        <v>13.8</v>
      </c>
      <c r="G494">
        <v>10038.966480669211</v>
      </c>
      <c r="H494">
        <v>1169</v>
      </c>
      <c r="I494">
        <v>1167</v>
      </c>
      <c r="J494">
        <v>1049</v>
      </c>
      <c r="K494">
        <v>1010</v>
      </c>
      <c r="L494">
        <v>1061</v>
      </c>
      <c r="M494">
        <v>727</v>
      </c>
      <c r="N494">
        <v>949</v>
      </c>
      <c r="O494">
        <v>511</v>
      </c>
      <c r="P494">
        <v>1115</v>
      </c>
      <c r="Q494">
        <v>0</v>
      </c>
      <c r="R494">
        <v>1239</v>
      </c>
      <c r="S494">
        <v>1157</v>
      </c>
      <c r="T494">
        <v>1150</v>
      </c>
      <c r="U494">
        <v>1158</v>
      </c>
      <c r="V494">
        <v>1166</v>
      </c>
      <c r="W494">
        <v>1165</v>
      </c>
      <c r="X494">
        <v>880</v>
      </c>
      <c r="Y494">
        <v>978</v>
      </c>
      <c r="Z494">
        <v>764</v>
      </c>
    </row>
    <row r="495" spans="1:26" x14ac:dyDescent="0.25">
      <c r="A495" t="s">
        <v>1149</v>
      </c>
      <c r="B495" t="s">
        <v>1160</v>
      </c>
      <c r="D495" t="s">
        <v>2560</v>
      </c>
      <c r="E495">
        <v>13.8</v>
      </c>
      <c r="F495">
        <v>13.8</v>
      </c>
      <c r="G495">
        <v>10000</v>
      </c>
      <c r="H495">
        <v>718</v>
      </c>
      <c r="I495">
        <v>212</v>
      </c>
      <c r="J495">
        <v>670</v>
      </c>
      <c r="K495">
        <v>18</v>
      </c>
      <c r="L495">
        <v>648</v>
      </c>
      <c r="M495">
        <v>475</v>
      </c>
      <c r="N495">
        <v>595</v>
      </c>
      <c r="O495">
        <v>15</v>
      </c>
      <c r="P495">
        <v>684</v>
      </c>
      <c r="Q495">
        <v>784</v>
      </c>
      <c r="R495">
        <v>88</v>
      </c>
      <c r="S495">
        <v>691</v>
      </c>
      <c r="T495">
        <v>225</v>
      </c>
      <c r="U495">
        <v>711</v>
      </c>
      <c r="V495">
        <v>685</v>
      </c>
      <c r="W495">
        <v>727</v>
      </c>
      <c r="X495">
        <v>37</v>
      </c>
      <c r="Y495">
        <v>619</v>
      </c>
      <c r="Z495">
        <v>517</v>
      </c>
    </row>
    <row r="496" spans="1:26" x14ac:dyDescent="0.25">
      <c r="A496" t="s">
        <v>1149</v>
      </c>
      <c r="B496" t="s">
        <v>1162</v>
      </c>
      <c r="D496" t="s">
        <v>2561</v>
      </c>
      <c r="E496">
        <v>13.8</v>
      </c>
      <c r="F496">
        <v>13.8</v>
      </c>
      <c r="G496">
        <v>10000</v>
      </c>
      <c r="H496">
        <v>150</v>
      </c>
      <c r="I496">
        <v>1137</v>
      </c>
      <c r="J496">
        <v>1067</v>
      </c>
      <c r="K496">
        <v>1076</v>
      </c>
      <c r="L496">
        <v>999</v>
      </c>
      <c r="M496">
        <v>933</v>
      </c>
      <c r="N496">
        <v>1011</v>
      </c>
      <c r="O496">
        <v>23</v>
      </c>
      <c r="P496">
        <v>81</v>
      </c>
      <c r="Q496">
        <v>571</v>
      </c>
      <c r="R496">
        <v>888</v>
      </c>
      <c r="S496">
        <v>10</v>
      </c>
      <c r="T496">
        <v>1125</v>
      </c>
      <c r="U496">
        <v>1025</v>
      </c>
      <c r="V496">
        <v>1118</v>
      </c>
      <c r="W496">
        <v>1245</v>
      </c>
      <c r="X496">
        <v>1155</v>
      </c>
      <c r="Y496">
        <v>1106</v>
      </c>
      <c r="Z496">
        <v>826</v>
      </c>
    </row>
    <row r="497" spans="1:26" x14ac:dyDescent="0.25">
      <c r="A497" t="s">
        <v>1149</v>
      </c>
      <c r="B497" t="s">
        <v>1164</v>
      </c>
      <c r="D497" t="s">
        <v>2562</v>
      </c>
      <c r="E497">
        <v>13.8</v>
      </c>
      <c r="F497">
        <v>13.8</v>
      </c>
      <c r="G497">
        <v>10038.966480669211</v>
      </c>
      <c r="H497">
        <v>1326</v>
      </c>
      <c r="I497">
        <v>1305</v>
      </c>
      <c r="J497">
        <v>1389</v>
      </c>
      <c r="K497">
        <v>1360</v>
      </c>
      <c r="L497">
        <v>1316</v>
      </c>
      <c r="M497">
        <v>1080</v>
      </c>
      <c r="N497">
        <v>1203</v>
      </c>
      <c r="O497">
        <v>1436</v>
      </c>
      <c r="P497">
        <v>1494</v>
      </c>
      <c r="Q497">
        <v>1647</v>
      </c>
      <c r="R497">
        <v>1467</v>
      </c>
      <c r="S497">
        <v>1552</v>
      </c>
      <c r="T497">
        <v>1710</v>
      </c>
      <c r="U497">
        <v>1503</v>
      </c>
      <c r="V497">
        <v>1641</v>
      </c>
      <c r="W497">
        <v>1510</v>
      </c>
      <c r="X497">
        <v>1323</v>
      </c>
      <c r="Y497">
        <v>1216</v>
      </c>
      <c r="Z497">
        <v>1131</v>
      </c>
    </row>
    <row r="498" spans="1:26" x14ac:dyDescent="0.25">
      <c r="A498" t="s">
        <v>1149</v>
      </c>
      <c r="B498" t="s">
        <v>1166</v>
      </c>
      <c r="D498" t="s">
        <v>2563</v>
      </c>
      <c r="E498">
        <v>13.8</v>
      </c>
      <c r="F498">
        <v>13.8</v>
      </c>
      <c r="G498">
        <v>10000</v>
      </c>
      <c r="H498">
        <v>1191</v>
      </c>
      <c r="I498">
        <v>342</v>
      </c>
      <c r="J498">
        <v>1156</v>
      </c>
      <c r="K498">
        <v>1032</v>
      </c>
      <c r="L498">
        <v>1153</v>
      </c>
      <c r="M498">
        <v>800</v>
      </c>
      <c r="N498">
        <v>910</v>
      </c>
      <c r="O498">
        <v>329</v>
      </c>
      <c r="P498">
        <v>5</v>
      </c>
      <c r="Q498">
        <v>1400</v>
      </c>
      <c r="R498">
        <v>1293</v>
      </c>
      <c r="S498">
        <v>1309</v>
      </c>
      <c r="T498">
        <v>10</v>
      </c>
      <c r="U498">
        <v>1381</v>
      </c>
      <c r="V498">
        <v>1368</v>
      </c>
      <c r="W498">
        <v>401</v>
      </c>
      <c r="X498">
        <v>879</v>
      </c>
      <c r="Y498">
        <v>1009</v>
      </c>
      <c r="Z498">
        <v>875</v>
      </c>
    </row>
    <row r="499" spans="1:26" x14ac:dyDescent="0.25">
      <c r="A499" t="s">
        <v>1149</v>
      </c>
      <c r="B499" t="s">
        <v>1168</v>
      </c>
      <c r="D499" t="s">
        <v>2564</v>
      </c>
      <c r="E499">
        <v>34.5</v>
      </c>
      <c r="F499">
        <v>34.5</v>
      </c>
      <c r="G499">
        <v>13000</v>
      </c>
      <c r="H499">
        <v>-1099</v>
      </c>
      <c r="I499">
        <v>-1269</v>
      </c>
      <c r="J499">
        <v>-1157</v>
      </c>
      <c r="K499">
        <v>-1629</v>
      </c>
      <c r="L499">
        <v>-985</v>
      </c>
      <c r="M499">
        <v>-617</v>
      </c>
      <c r="N499">
        <v>-1083</v>
      </c>
      <c r="O499">
        <v>-594</v>
      </c>
      <c r="P499">
        <v>-634</v>
      </c>
      <c r="Q499">
        <v>-134</v>
      </c>
      <c r="R499">
        <v>-239</v>
      </c>
      <c r="S499">
        <v>-996</v>
      </c>
      <c r="T499">
        <v>-146</v>
      </c>
      <c r="U499">
        <v>33</v>
      </c>
      <c r="V499">
        <v>-797</v>
      </c>
      <c r="W499">
        <v>1987</v>
      </c>
      <c r="X499">
        <v>879</v>
      </c>
      <c r="Y499">
        <v>1009</v>
      </c>
      <c r="Z499">
        <v>875</v>
      </c>
    </row>
    <row r="500" spans="1:26" x14ac:dyDescent="0.25">
      <c r="A500" t="s">
        <v>1149</v>
      </c>
      <c r="B500" t="s">
        <v>1170</v>
      </c>
      <c r="D500" t="s">
        <v>2565</v>
      </c>
      <c r="E500">
        <v>13.8</v>
      </c>
      <c r="F500">
        <v>13.8</v>
      </c>
      <c r="G500">
        <v>10000</v>
      </c>
      <c r="H500">
        <v>2311</v>
      </c>
      <c r="I500">
        <v>2207</v>
      </c>
      <c r="J500">
        <v>2163</v>
      </c>
      <c r="K500">
        <v>2164</v>
      </c>
      <c r="L500">
        <v>2090</v>
      </c>
      <c r="M500">
        <v>1899</v>
      </c>
      <c r="N500">
        <v>1965</v>
      </c>
      <c r="O500">
        <v>623</v>
      </c>
      <c r="P500">
        <v>2292</v>
      </c>
      <c r="Q500">
        <v>2762</v>
      </c>
      <c r="R500">
        <v>2046</v>
      </c>
      <c r="S500">
        <v>1329</v>
      </c>
      <c r="T500">
        <v>1330</v>
      </c>
      <c r="U500">
        <v>1392</v>
      </c>
      <c r="V500">
        <v>152</v>
      </c>
      <c r="W500">
        <v>870</v>
      </c>
      <c r="X500">
        <v>537</v>
      </c>
      <c r="Y500">
        <v>44</v>
      </c>
      <c r="Z500">
        <v>329</v>
      </c>
    </row>
    <row r="501" spans="1:26" x14ac:dyDescent="0.25">
      <c r="A501" t="s">
        <v>1149</v>
      </c>
      <c r="B501" t="s">
        <v>1172</v>
      </c>
      <c r="D501" t="s">
        <v>2566</v>
      </c>
      <c r="E501">
        <v>13.8</v>
      </c>
      <c r="F501">
        <v>13.8</v>
      </c>
      <c r="G501">
        <v>10000</v>
      </c>
      <c r="H501">
        <v>274</v>
      </c>
      <c r="I501">
        <v>345</v>
      </c>
      <c r="J501">
        <v>445</v>
      </c>
      <c r="K501">
        <v>346</v>
      </c>
      <c r="L501">
        <v>345</v>
      </c>
      <c r="M501">
        <v>110</v>
      </c>
      <c r="N501">
        <v>148</v>
      </c>
      <c r="O501">
        <v>267</v>
      </c>
      <c r="P501">
        <v>327</v>
      </c>
      <c r="Q501">
        <v>503</v>
      </c>
      <c r="R501">
        <v>479</v>
      </c>
      <c r="S501">
        <v>699</v>
      </c>
      <c r="T501">
        <v>887</v>
      </c>
      <c r="U501">
        <v>759</v>
      </c>
      <c r="V501">
        <v>805</v>
      </c>
      <c r="W501">
        <v>948</v>
      </c>
      <c r="X501">
        <v>1022</v>
      </c>
      <c r="Y501">
        <v>661</v>
      </c>
      <c r="Z501">
        <v>600</v>
      </c>
    </row>
    <row r="502" spans="1:26" x14ac:dyDescent="0.25">
      <c r="A502" t="s">
        <v>1174</v>
      </c>
      <c r="B502" t="s">
        <v>1175</v>
      </c>
      <c r="D502" t="s">
        <v>2567</v>
      </c>
      <c r="E502">
        <v>13.8</v>
      </c>
      <c r="F502">
        <v>13.8</v>
      </c>
      <c r="G502">
        <v>7000.0000000000009</v>
      </c>
      <c r="H502">
        <v>716</v>
      </c>
      <c r="I502">
        <v>17</v>
      </c>
      <c r="J502">
        <v>682</v>
      </c>
      <c r="K502">
        <v>704</v>
      </c>
      <c r="L502">
        <v>688</v>
      </c>
      <c r="M502">
        <v>564</v>
      </c>
      <c r="N502">
        <v>1002</v>
      </c>
      <c r="O502">
        <v>733</v>
      </c>
      <c r="P502">
        <v>802</v>
      </c>
      <c r="Q502">
        <v>887</v>
      </c>
      <c r="R502">
        <v>771</v>
      </c>
      <c r="S502">
        <v>748</v>
      </c>
      <c r="T502">
        <v>820</v>
      </c>
      <c r="U502">
        <v>729</v>
      </c>
      <c r="V502">
        <v>735</v>
      </c>
      <c r="W502">
        <v>810</v>
      </c>
      <c r="X502">
        <v>552</v>
      </c>
      <c r="Y502">
        <v>563</v>
      </c>
      <c r="Z502">
        <v>484</v>
      </c>
    </row>
    <row r="503" spans="1:26" x14ac:dyDescent="0.25">
      <c r="A503" t="s">
        <v>1174</v>
      </c>
      <c r="B503" t="s">
        <v>1177</v>
      </c>
      <c r="D503" t="s">
        <v>2568</v>
      </c>
      <c r="E503">
        <v>13.8</v>
      </c>
      <c r="F503">
        <v>13.8</v>
      </c>
      <c r="G503">
        <v>10000</v>
      </c>
      <c r="H503">
        <v>1927</v>
      </c>
      <c r="I503">
        <v>554</v>
      </c>
      <c r="J503">
        <v>1951</v>
      </c>
      <c r="K503">
        <v>2039</v>
      </c>
      <c r="L503">
        <v>1999</v>
      </c>
      <c r="M503">
        <v>1617</v>
      </c>
      <c r="N503">
        <v>1863</v>
      </c>
      <c r="O503">
        <v>530</v>
      </c>
      <c r="P503">
        <v>2034</v>
      </c>
      <c r="Q503">
        <v>2336</v>
      </c>
      <c r="R503">
        <v>2171</v>
      </c>
      <c r="S503">
        <v>872</v>
      </c>
      <c r="T503">
        <v>2039</v>
      </c>
      <c r="U503">
        <v>2201</v>
      </c>
      <c r="V503">
        <v>2071</v>
      </c>
      <c r="W503">
        <v>2139</v>
      </c>
      <c r="X503">
        <v>1831</v>
      </c>
      <c r="Y503">
        <v>41</v>
      </c>
      <c r="Z503">
        <v>1555</v>
      </c>
    </row>
    <row r="504" spans="1:26" x14ac:dyDescent="0.25">
      <c r="A504" t="s">
        <v>1174</v>
      </c>
      <c r="B504" t="s">
        <v>1179</v>
      </c>
      <c r="D504" t="s">
        <v>2569</v>
      </c>
      <c r="E504">
        <v>13.8</v>
      </c>
      <c r="F504">
        <v>13.8</v>
      </c>
      <c r="G504">
        <v>10000</v>
      </c>
      <c r="H504">
        <v>550</v>
      </c>
      <c r="I504">
        <v>443</v>
      </c>
      <c r="J504">
        <v>351</v>
      </c>
      <c r="K504">
        <v>301</v>
      </c>
      <c r="L504">
        <v>393</v>
      </c>
      <c r="M504">
        <v>258</v>
      </c>
      <c r="N504">
        <v>358</v>
      </c>
      <c r="O504">
        <v>423</v>
      </c>
      <c r="P504">
        <v>495</v>
      </c>
      <c r="Q504">
        <v>571</v>
      </c>
      <c r="R504">
        <v>520</v>
      </c>
      <c r="S504">
        <v>443</v>
      </c>
      <c r="T504">
        <v>632</v>
      </c>
      <c r="U504">
        <v>618</v>
      </c>
      <c r="V504">
        <v>499</v>
      </c>
      <c r="W504">
        <v>510</v>
      </c>
      <c r="X504">
        <v>290</v>
      </c>
      <c r="Y504">
        <v>273</v>
      </c>
      <c r="Z504">
        <v>162</v>
      </c>
    </row>
    <row r="505" spans="1:26" x14ac:dyDescent="0.25">
      <c r="A505" t="s">
        <v>1174</v>
      </c>
      <c r="B505" t="s">
        <v>1181</v>
      </c>
      <c r="D505" t="s">
        <v>2570</v>
      </c>
      <c r="E505">
        <v>13.8</v>
      </c>
      <c r="F505">
        <v>13.8</v>
      </c>
      <c r="G505">
        <v>10000</v>
      </c>
      <c r="H505">
        <v>0</v>
      </c>
      <c r="I505">
        <v>773</v>
      </c>
      <c r="J505">
        <v>794</v>
      </c>
      <c r="K505">
        <v>804</v>
      </c>
      <c r="L505">
        <v>741</v>
      </c>
      <c r="M505">
        <v>445</v>
      </c>
      <c r="N505">
        <v>602</v>
      </c>
      <c r="O505">
        <v>873</v>
      </c>
      <c r="P505">
        <v>874</v>
      </c>
      <c r="Q505">
        <v>0</v>
      </c>
      <c r="R505">
        <v>1022</v>
      </c>
      <c r="S505">
        <v>1024</v>
      </c>
      <c r="T505">
        <v>1043</v>
      </c>
      <c r="U505">
        <v>55</v>
      </c>
      <c r="V505">
        <v>985</v>
      </c>
      <c r="W505">
        <v>987</v>
      </c>
      <c r="X505">
        <v>569</v>
      </c>
      <c r="Y505">
        <v>658</v>
      </c>
      <c r="Z505">
        <v>469</v>
      </c>
    </row>
    <row r="506" spans="1:26" x14ac:dyDescent="0.25">
      <c r="A506" t="s">
        <v>1174</v>
      </c>
      <c r="B506" t="s">
        <v>1183</v>
      </c>
      <c r="D506" t="s">
        <v>2571</v>
      </c>
      <c r="E506">
        <v>13.8</v>
      </c>
      <c r="F506">
        <v>13.8</v>
      </c>
      <c r="G506">
        <v>10000</v>
      </c>
      <c r="H506">
        <v>607</v>
      </c>
      <c r="I506">
        <v>525</v>
      </c>
      <c r="J506">
        <v>548</v>
      </c>
      <c r="K506">
        <v>722</v>
      </c>
      <c r="L506">
        <v>14</v>
      </c>
      <c r="M506">
        <v>508</v>
      </c>
      <c r="N506">
        <v>425</v>
      </c>
      <c r="O506">
        <v>576</v>
      </c>
      <c r="P506">
        <v>656</v>
      </c>
      <c r="Q506">
        <v>720</v>
      </c>
      <c r="R506">
        <v>596</v>
      </c>
      <c r="S506">
        <v>613</v>
      </c>
      <c r="T506">
        <v>649</v>
      </c>
      <c r="U506">
        <v>649</v>
      </c>
      <c r="V506">
        <v>643</v>
      </c>
      <c r="W506">
        <v>676</v>
      </c>
      <c r="X506">
        <v>417</v>
      </c>
      <c r="Y506">
        <v>377</v>
      </c>
      <c r="Z506">
        <v>291</v>
      </c>
    </row>
    <row r="507" spans="1:26" x14ac:dyDescent="0.25">
      <c r="A507" t="s">
        <v>1174</v>
      </c>
      <c r="B507" t="s">
        <v>1185</v>
      </c>
      <c r="D507" t="s">
        <v>2572</v>
      </c>
      <c r="E507">
        <v>13.8</v>
      </c>
      <c r="F507">
        <v>13.8</v>
      </c>
      <c r="G507">
        <v>10000</v>
      </c>
      <c r="H507">
        <v>162</v>
      </c>
      <c r="I507">
        <v>24</v>
      </c>
      <c r="J507">
        <v>162</v>
      </c>
      <c r="K507">
        <v>187</v>
      </c>
      <c r="L507">
        <v>166</v>
      </c>
      <c r="M507">
        <v>9</v>
      </c>
      <c r="N507">
        <v>-9</v>
      </c>
      <c r="O507">
        <v>13</v>
      </c>
      <c r="P507">
        <v>4</v>
      </c>
      <c r="Q507">
        <v>192</v>
      </c>
      <c r="R507">
        <v>206</v>
      </c>
      <c r="S507">
        <v>110</v>
      </c>
      <c r="T507">
        <v>-15</v>
      </c>
      <c r="U507">
        <v>126</v>
      </c>
      <c r="V507">
        <v>0</v>
      </c>
      <c r="W507">
        <v>186</v>
      </c>
      <c r="X507">
        <v>1228</v>
      </c>
      <c r="Y507">
        <v>2</v>
      </c>
      <c r="Z507">
        <v>-41</v>
      </c>
    </row>
    <row r="508" spans="1:26" x14ac:dyDescent="0.25">
      <c r="A508" t="s">
        <v>1174</v>
      </c>
      <c r="B508" t="s">
        <v>1187</v>
      </c>
      <c r="D508" t="s">
        <v>2573</v>
      </c>
      <c r="E508">
        <v>13.8</v>
      </c>
      <c r="F508">
        <v>13.8</v>
      </c>
      <c r="G508">
        <v>10000</v>
      </c>
      <c r="H508">
        <v>357</v>
      </c>
      <c r="I508">
        <v>34</v>
      </c>
      <c r="J508">
        <v>-140</v>
      </c>
      <c r="K508">
        <v>-185</v>
      </c>
      <c r="L508">
        <v>56</v>
      </c>
      <c r="M508">
        <v>76</v>
      </c>
      <c r="N508">
        <v>54</v>
      </c>
      <c r="O508">
        <v>53</v>
      </c>
      <c r="P508">
        <v>21</v>
      </c>
      <c r="Q508">
        <v>294</v>
      </c>
      <c r="R508">
        <v>309</v>
      </c>
      <c r="S508">
        <v>276</v>
      </c>
      <c r="T508">
        <v>352</v>
      </c>
      <c r="U508">
        <v>295</v>
      </c>
      <c r="V508">
        <v>313</v>
      </c>
      <c r="W508">
        <v>344</v>
      </c>
      <c r="X508">
        <v>197</v>
      </c>
      <c r="Y508">
        <v>148</v>
      </c>
      <c r="Z508">
        <v>129</v>
      </c>
    </row>
    <row r="509" spans="1:26" x14ac:dyDescent="0.25">
      <c r="A509" t="s">
        <v>1174</v>
      </c>
      <c r="B509" t="s">
        <v>1189</v>
      </c>
      <c r="D509" t="s">
        <v>2574</v>
      </c>
      <c r="E509">
        <v>13.8</v>
      </c>
      <c r="F509">
        <v>13.8</v>
      </c>
      <c r="G509">
        <v>10000</v>
      </c>
      <c r="H509">
        <v>2240</v>
      </c>
      <c r="I509">
        <v>750</v>
      </c>
      <c r="J509">
        <v>1204</v>
      </c>
      <c r="K509">
        <v>27</v>
      </c>
      <c r="L509">
        <v>2065</v>
      </c>
      <c r="M509">
        <v>1101</v>
      </c>
      <c r="N509">
        <v>584</v>
      </c>
      <c r="O509">
        <v>919</v>
      </c>
      <c r="P509">
        <v>62</v>
      </c>
      <c r="Q509">
        <v>2021</v>
      </c>
      <c r="R509">
        <v>1925</v>
      </c>
      <c r="S509">
        <v>2256</v>
      </c>
      <c r="T509">
        <v>1921</v>
      </c>
      <c r="U509">
        <v>2142</v>
      </c>
      <c r="V509">
        <v>734</v>
      </c>
      <c r="W509">
        <v>2208</v>
      </c>
      <c r="X509">
        <v>2190</v>
      </c>
      <c r="Y509">
        <v>1738</v>
      </c>
      <c r="Z509">
        <v>1857</v>
      </c>
    </row>
    <row r="510" spans="1:26" x14ac:dyDescent="0.25">
      <c r="A510" t="s">
        <v>1174</v>
      </c>
      <c r="B510" t="s">
        <v>1191</v>
      </c>
      <c r="D510" t="s">
        <v>2575</v>
      </c>
      <c r="E510">
        <v>13.8</v>
      </c>
      <c r="F510">
        <v>13.8</v>
      </c>
      <c r="G510">
        <v>10000</v>
      </c>
      <c r="H510">
        <v>692</v>
      </c>
      <c r="I510">
        <v>591</v>
      </c>
      <c r="J510">
        <v>676</v>
      </c>
      <c r="K510">
        <v>613</v>
      </c>
      <c r="L510">
        <v>594</v>
      </c>
      <c r="M510">
        <v>453</v>
      </c>
      <c r="N510">
        <v>500</v>
      </c>
      <c r="O510">
        <v>627</v>
      </c>
      <c r="P510">
        <v>627</v>
      </c>
      <c r="Q510">
        <v>755</v>
      </c>
      <c r="R510">
        <v>660</v>
      </c>
      <c r="S510">
        <v>718</v>
      </c>
      <c r="T510">
        <v>715</v>
      </c>
      <c r="U510">
        <v>747</v>
      </c>
      <c r="V510">
        <v>495</v>
      </c>
      <c r="W510">
        <v>566</v>
      </c>
      <c r="X510">
        <v>333</v>
      </c>
      <c r="Y510">
        <v>512</v>
      </c>
      <c r="Z510">
        <v>432</v>
      </c>
    </row>
    <row r="511" spans="1:26" x14ac:dyDescent="0.25">
      <c r="A511" t="s">
        <v>1174</v>
      </c>
      <c r="B511" t="s">
        <v>1193</v>
      </c>
      <c r="D511" t="s">
        <v>2576</v>
      </c>
      <c r="E511">
        <v>13.8</v>
      </c>
      <c r="F511">
        <v>13.8</v>
      </c>
      <c r="G511">
        <v>10000</v>
      </c>
      <c r="H511">
        <v>1403</v>
      </c>
      <c r="I511">
        <v>11</v>
      </c>
      <c r="J511">
        <v>1447</v>
      </c>
      <c r="K511">
        <v>1280</v>
      </c>
      <c r="L511">
        <v>1339</v>
      </c>
      <c r="M511">
        <v>48</v>
      </c>
      <c r="N511">
        <v>1113</v>
      </c>
      <c r="O511">
        <v>1547</v>
      </c>
      <c r="P511">
        <v>412</v>
      </c>
      <c r="Q511">
        <v>0</v>
      </c>
      <c r="R511">
        <v>0</v>
      </c>
      <c r="S511">
        <v>16</v>
      </c>
      <c r="T511">
        <v>-2349</v>
      </c>
      <c r="U511">
        <v>-2200</v>
      </c>
      <c r="V511">
        <v>-2083</v>
      </c>
      <c r="W511">
        <v>-2124</v>
      </c>
      <c r="X511">
        <v>928</v>
      </c>
      <c r="Y511">
        <v>1540</v>
      </c>
      <c r="Z511">
        <v>1316</v>
      </c>
    </row>
    <row r="512" spans="1:26" x14ac:dyDescent="0.25">
      <c r="A512" t="s">
        <v>1174</v>
      </c>
      <c r="B512" t="s">
        <v>1195</v>
      </c>
      <c r="D512" t="s">
        <v>2577</v>
      </c>
      <c r="E512">
        <v>13.8</v>
      </c>
      <c r="F512">
        <v>13.8</v>
      </c>
      <c r="G512">
        <v>10000</v>
      </c>
      <c r="H512">
        <v>820</v>
      </c>
      <c r="I512">
        <v>776</v>
      </c>
      <c r="J512">
        <v>813</v>
      </c>
      <c r="K512">
        <v>766</v>
      </c>
      <c r="L512">
        <v>788</v>
      </c>
      <c r="M512">
        <v>595</v>
      </c>
      <c r="N512">
        <v>695</v>
      </c>
      <c r="O512">
        <v>829</v>
      </c>
      <c r="P512">
        <v>1</v>
      </c>
      <c r="Q512">
        <v>951</v>
      </c>
      <c r="R512">
        <v>929</v>
      </c>
      <c r="S512">
        <v>902</v>
      </c>
      <c r="T512">
        <v>879</v>
      </c>
      <c r="U512">
        <v>568</v>
      </c>
      <c r="V512">
        <v>550</v>
      </c>
      <c r="W512">
        <v>781</v>
      </c>
      <c r="X512">
        <v>426</v>
      </c>
      <c r="Y512">
        <v>659</v>
      </c>
      <c r="Z512">
        <v>600</v>
      </c>
    </row>
    <row r="513" spans="1:26" x14ac:dyDescent="0.25">
      <c r="A513" t="s">
        <v>1174</v>
      </c>
      <c r="B513" t="s">
        <v>1197</v>
      </c>
      <c r="D513" t="s">
        <v>2578</v>
      </c>
      <c r="E513">
        <v>13.8</v>
      </c>
      <c r="F513">
        <v>13.8</v>
      </c>
      <c r="G513">
        <v>10000</v>
      </c>
      <c r="H513">
        <v>3353</v>
      </c>
      <c r="I513">
        <v>3457</v>
      </c>
      <c r="J513">
        <v>366</v>
      </c>
      <c r="K513">
        <v>2892</v>
      </c>
      <c r="L513">
        <v>2782</v>
      </c>
      <c r="M513">
        <v>2511</v>
      </c>
      <c r="N513">
        <v>2654</v>
      </c>
      <c r="O513">
        <v>3075</v>
      </c>
      <c r="P513">
        <v>189</v>
      </c>
      <c r="Q513">
        <v>2914</v>
      </c>
      <c r="R513">
        <v>2982</v>
      </c>
      <c r="S513">
        <v>2695</v>
      </c>
      <c r="T513">
        <v>2898</v>
      </c>
      <c r="U513">
        <v>2655</v>
      </c>
      <c r="V513">
        <v>2045</v>
      </c>
      <c r="W513">
        <v>2235</v>
      </c>
      <c r="X513">
        <v>1777</v>
      </c>
      <c r="Y513">
        <v>1496</v>
      </c>
      <c r="Z513">
        <v>1239</v>
      </c>
    </row>
    <row r="514" spans="1:26" x14ac:dyDescent="0.25">
      <c r="A514" t="s">
        <v>1174</v>
      </c>
      <c r="B514" t="s">
        <v>1199</v>
      </c>
      <c r="D514" t="s">
        <v>2579</v>
      </c>
      <c r="E514">
        <v>13.8</v>
      </c>
      <c r="F514">
        <v>13.8</v>
      </c>
      <c r="G514">
        <v>10000</v>
      </c>
      <c r="H514">
        <v>1068</v>
      </c>
      <c r="I514">
        <v>1018</v>
      </c>
      <c r="J514">
        <v>1125</v>
      </c>
      <c r="K514">
        <v>1012</v>
      </c>
      <c r="L514">
        <v>935</v>
      </c>
      <c r="M514">
        <v>710</v>
      </c>
      <c r="N514">
        <v>597</v>
      </c>
      <c r="O514">
        <v>85</v>
      </c>
      <c r="P514">
        <v>354</v>
      </c>
      <c r="Q514">
        <v>1067</v>
      </c>
      <c r="R514">
        <v>1106</v>
      </c>
      <c r="S514">
        <v>1119</v>
      </c>
      <c r="T514">
        <v>1373</v>
      </c>
      <c r="U514">
        <v>1060</v>
      </c>
      <c r="V514">
        <v>220</v>
      </c>
      <c r="W514">
        <v>1087</v>
      </c>
      <c r="X514">
        <v>688</v>
      </c>
      <c r="Y514">
        <v>627</v>
      </c>
      <c r="Z514">
        <v>503</v>
      </c>
    </row>
    <row r="515" spans="1:26" x14ac:dyDescent="0.25">
      <c r="A515" t="s">
        <v>1174</v>
      </c>
      <c r="B515" t="s">
        <v>1201</v>
      </c>
      <c r="D515" t="s">
        <v>2580</v>
      </c>
      <c r="E515">
        <v>34.5</v>
      </c>
      <c r="F515">
        <v>34.5</v>
      </c>
      <c r="G515">
        <v>20000</v>
      </c>
      <c r="H515">
        <v>-45</v>
      </c>
      <c r="I515">
        <v>-44</v>
      </c>
      <c r="J515">
        <v>-45</v>
      </c>
      <c r="K515">
        <v>-43</v>
      </c>
      <c r="L515">
        <v>-43</v>
      </c>
      <c r="M515">
        <v>-44</v>
      </c>
      <c r="N515">
        <v>-44</v>
      </c>
      <c r="O515">
        <v>-45</v>
      </c>
      <c r="P515">
        <v>-45</v>
      </c>
      <c r="Q515">
        <v>-44</v>
      </c>
      <c r="R515">
        <v>-1</v>
      </c>
      <c r="S515">
        <v>-1</v>
      </c>
      <c r="T515">
        <v>0</v>
      </c>
      <c r="U515">
        <v>0</v>
      </c>
      <c r="V515">
        <v>-1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 t="s">
        <v>1174</v>
      </c>
      <c r="B516" t="s">
        <v>1203</v>
      </c>
      <c r="D516" t="s">
        <v>2581</v>
      </c>
      <c r="E516">
        <v>34.5</v>
      </c>
      <c r="F516">
        <v>34.5</v>
      </c>
      <c r="G516">
        <v>11000</v>
      </c>
      <c r="H516">
        <v>1528</v>
      </c>
      <c r="I516">
        <v>1503</v>
      </c>
      <c r="J516">
        <v>794</v>
      </c>
      <c r="K516">
        <v>1611</v>
      </c>
      <c r="L516">
        <v>1628</v>
      </c>
      <c r="M516">
        <v>899</v>
      </c>
      <c r="N516">
        <v>1306</v>
      </c>
      <c r="O516">
        <v>1547</v>
      </c>
      <c r="P516">
        <v>1490</v>
      </c>
      <c r="Q516">
        <v>1897</v>
      </c>
      <c r="R516">
        <v>1797</v>
      </c>
      <c r="S516">
        <v>2321</v>
      </c>
      <c r="T516">
        <v>2611</v>
      </c>
      <c r="U516">
        <v>2653</v>
      </c>
      <c r="V516">
        <v>1607</v>
      </c>
      <c r="W516">
        <v>1205</v>
      </c>
      <c r="X516">
        <v>985</v>
      </c>
      <c r="Y516">
        <v>1079</v>
      </c>
      <c r="Z516">
        <v>1075</v>
      </c>
    </row>
    <row r="517" spans="1:26" x14ac:dyDescent="0.25">
      <c r="A517" t="s">
        <v>1174</v>
      </c>
      <c r="B517" t="s">
        <v>1205</v>
      </c>
      <c r="D517" t="s">
        <v>2582</v>
      </c>
      <c r="E517">
        <v>13.8</v>
      </c>
      <c r="F517">
        <v>13.8</v>
      </c>
      <c r="G517">
        <v>10000</v>
      </c>
      <c r="H517">
        <v>0</v>
      </c>
      <c r="I517">
        <v>0</v>
      </c>
      <c r="J517">
        <v>681</v>
      </c>
      <c r="K517">
        <v>1704</v>
      </c>
      <c r="L517">
        <v>1550</v>
      </c>
      <c r="M517">
        <v>1045</v>
      </c>
      <c r="N517">
        <v>84</v>
      </c>
      <c r="O517">
        <v>340</v>
      </c>
      <c r="P517">
        <v>436</v>
      </c>
      <c r="Q517">
        <v>755</v>
      </c>
      <c r="R517">
        <v>1428</v>
      </c>
      <c r="S517">
        <v>86</v>
      </c>
      <c r="T517">
        <v>1280</v>
      </c>
      <c r="U517">
        <v>1691</v>
      </c>
      <c r="V517">
        <v>1668</v>
      </c>
      <c r="W517">
        <v>1084</v>
      </c>
      <c r="X517">
        <v>1489</v>
      </c>
      <c r="Y517">
        <v>223</v>
      </c>
      <c r="Z517">
        <v>1076</v>
      </c>
    </row>
    <row r="518" spans="1:26" x14ac:dyDescent="0.25">
      <c r="A518" t="s">
        <v>1174</v>
      </c>
      <c r="B518" t="s">
        <v>1207</v>
      </c>
      <c r="D518" t="s">
        <v>2583</v>
      </c>
      <c r="E518">
        <v>13.8</v>
      </c>
      <c r="F518">
        <v>13.8</v>
      </c>
      <c r="G518">
        <v>10000</v>
      </c>
      <c r="H518">
        <v>391</v>
      </c>
      <c r="I518">
        <v>221</v>
      </c>
      <c r="J518">
        <v>622</v>
      </c>
      <c r="K518">
        <v>398</v>
      </c>
      <c r="L518">
        <v>711</v>
      </c>
      <c r="M518">
        <v>283</v>
      </c>
      <c r="N518">
        <v>8</v>
      </c>
      <c r="O518">
        <v>166</v>
      </c>
      <c r="P518">
        <v>134</v>
      </c>
      <c r="Q518">
        <v>544</v>
      </c>
      <c r="R518">
        <v>431</v>
      </c>
      <c r="S518">
        <v>293</v>
      </c>
      <c r="T518">
        <v>303</v>
      </c>
      <c r="U518">
        <v>321</v>
      </c>
      <c r="V518">
        <v>406</v>
      </c>
      <c r="W518">
        <v>366</v>
      </c>
      <c r="X518">
        <v>229</v>
      </c>
      <c r="Y518">
        <v>288</v>
      </c>
      <c r="Z518">
        <v>222</v>
      </c>
    </row>
    <row r="519" spans="1:26" x14ac:dyDescent="0.25">
      <c r="A519" t="s">
        <v>1174</v>
      </c>
      <c r="B519" t="s">
        <v>1209</v>
      </c>
      <c r="D519" t="s">
        <v>2584</v>
      </c>
      <c r="E519">
        <v>13.8</v>
      </c>
      <c r="F519">
        <v>13.8</v>
      </c>
      <c r="G519">
        <v>10000</v>
      </c>
      <c r="H519">
        <v>403</v>
      </c>
      <c r="I519">
        <v>181</v>
      </c>
      <c r="J519">
        <v>-1</v>
      </c>
      <c r="K519">
        <v>184</v>
      </c>
      <c r="L519">
        <v>256</v>
      </c>
      <c r="M519">
        <v>176</v>
      </c>
      <c r="N519">
        <v>68</v>
      </c>
      <c r="O519">
        <v>439</v>
      </c>
      <c r="P519">
        <v>280</v>
      </c>
      <c r="Q519">
        <v>514</v>
      </c>
      <c r="R519">
        <v>1145</v>
      </c>
      <c r="S519">
        <v>941</v>
      </c>
      <c r="T519">
        <v>576</v>
      </c>
      <c r="U519">
        <v>356</v>
      </c>
      <c r="V519">
        <v>390</v>
      </c>
      <c r="W519">
        <v>588</v>
      </c>
      <c r="X519">
        <v>0</v>
      </c>
      <c r="Y519">
        <v>578</v>
      </c>
      <c r="Z519">
        <v>404</v>
      </c>
    </row>
    <row r="520" spans="1:26" x14ac:dyDescent="0.25">
      <c r="A520" t="s">
        <v>1174</v>
      </c>
      <c r="B520" t="s">
        <v>1211</v>
      </c>
      <c r="D520" t="s">
        <v>2585</v>
      </c>
      <c r="E520">
        <v>13.8</v>
      </c>
      <c r="F520">
        <v>13.8</v>
      </c>
      <c r="G520">
        <v>10000</v>
      </c>
      <c r="H520">
        <v>7</v>
      </c>
      <c r="I520">
        <v>1</v>
      </c>
      <c r="J520">
        <v>9</v>
      </c>
      <c r="K520">
        <v>5</v>
      </c>
      <c r="L520">
        <v>10</v>
      </c>
      <c r="M520">
        <v>4</v>
      </c>
      <c r="N520">
        <v>6</v>
      </c>
      <c r="O520">
        <v>4</v>
      </c>
      <c r="P520">
        <v>10</v>
      </c>
      <c r="Q520">
        <v>12</v>
      </c>
      <c r="R520">
        <v>9</v>
      </c>
      <c r="S520">
        <v>22</v>
      </c>
      <c r="T520">
        <v>13</v>
      </c>
      <c r="U520">
        <v>732</v>
      </c>
      <c r="V520">
        <v>482</v>
      </c>
      <c r="W520">
        <v>504</v>
      </c>
      <c r="X520">
        <v>377</v>
      </c>
      <c r="Y520">
        <v>570</v>
      </c>
      <c r="Z520">
        <v>6</v>
      </c>
    </row>
    <row r="521" spans="1:26" x14ac:dyDescent="0.25">
      <c r="A521" t="s">
        <v>1174</v>
      </c>
      <c r="B521" t="s">
        <v>1213</v>
      </c>
      <c r="D521" t="s">
        <v>2586</v>
      </c>
      <c r="E521">
        <v>13.8</v>
      </c>
      <c r="F521">
        <v>13.8</v>
      </c>
      <c r="G521">
        <v>10038.966480669211</v>
      </c>
      <c r="H521">
        <v>1627</v>
      </c>
      <c r="I521">
        <v>1599</v>
      </c>
      <c r="J521">
        <v>1625</v>
      </c>
      <c r="K521">
        <v>1608</v>
      </c>
      <c r="L521">
        <v>1543</v>
      </c>
      <c r="M521">
        <v>1199</v>
      </c>
      <c r="N521">
        <v>1361</v>
      </c>
      <c r="O521">
        <v>1456</v>
      </c>
      <c r="P521">
        <v>1500</v>
      </c>
      <c r="Q521">
        <v>1754</v>
      </c>
      <c r="R521">
        <v>1726</v>
      </c>
      <c r="S521">
        <v>1633</v>
      </c>
      <c r="T521">
        <v>1737</v>
      </c>
      <c r="U521">
        <v>1634</v>
      </c>
      <c r="V521">
        <v>13</v>
      </c>
      <c r="W521">
        <v>982</v>
      </c>
      <c r="X521">
        <v>578</v>
      </c>
      <c r="Y521">
        <v>679</v>
      </c>
      <c r="Z521">
        <v>508</v>
      </c>
    </row>
    <row r="522" spans="1:26" x14ac:dyDescent="0.25">
      <c r="A522" t="s">
        <v>1174</v>
      </c>
      <c r="B522" t="s">
        <v>1215</v>
      </c>
      <c r="D522" t="s">
        <v>2587</v>
      </c>
      <c r="E522">
        <v>13.8</v>
      </c>
      <c r="F522">
        <v>13.8</v>
      </c>
      <c r="G522">
        <v>10000</v>
      </c>
      <c r="H522">
        <v>2</v>
      </c>
      <c r="I522">
        <v>0</v>
      </c>
      <c r="J522">
        <v>1159</v>
      </c>
      <c r="K522">
        <v>738</v>
      </c>
      <c r="L522">
        <v>1427</v>
      </c>
      <c r="M522">
        <v>704</v>
      </c>
      <c r="N522">
        <v>1557</v>
      </c>
      <c r="O522">
        <v>478</v>
      </c>
      <c r="P522">
        <v>1501</v>
      </c>
      <c r="Q522">
        <v>59</v>
      </c>
      <c r="R522">
        <v>939</v>
      </c>
      <c r="S522">
        <v>12</v>
      </c>
      <c r="T522">
        <v>724</v>
      </c>
      <c r="U522">
        <v>1265</v>
      </c>
      <c r="V522">
        <v>1452</v>
      </c>
      <c r="W522">
        <v>559</v>
      </c>
      <c r="X522">
        <v>1242</v>
      </c>
      <c r="Y522">
        <v>1482</v>
      </c>
      <c r="Z522">
        <v>1252</v>
      </c>
    </row>
    <row r="523" spans="1:26" x14ac:dyDescent="0.25">
      <c r="A523" t="s">
        <v>1174</v>
      </c>
      <c r="B523" t="s">
        <v>1217</v>
      </c>
      <c r="D523" t="s">
        <v>2588</v>
      </c>
      <c r="E523">
        <v>13.8</v>
      </c>
      <c r="F523">
        <v>13.8</v>
      </c>
      <c r="G523">
        <v>10000</v>
      </c>
      <c r="H523">
        <v>-575</v>
      </c>
      <c r="I523">
        <v>0</v>
      </c>
      <c r="J523">
        <v>-478</v>
      </c>
      <c r="K523">
        <v>-300</v>
      </c>
      <c r="L523">
        <v>-39</v>
      </c>
      <c r="M523">
        <v>79</v>
      </c>
      <c r="N523">
        <v>71</v>
      </c>
      <c r="O523">
        <v>-793</v>
      </c>
      <c r="P523">
        <v>-206</v>
      </c>
      <c r="Q523">
        <v>-555</v>
      </c>
      <c r="R523">
        <v>-631</v>
      </c>
      <c r="S523">
        <v>-330</v>
      </c>
      <c r="T523">
        <v>-13</v>
      </c>
      <c r="U523">
        <v>-280</v>
      </c>
      <c r="V523">
        <v>102</v>
      </c>
      <c r="W523">
        <v>-183</v>
      </c>
      <c r="X523">
        <v>-161</v>
      </c>
      <c r="Y523">
        <v>2690</v>
      </c>
      <c r="Z523">
        <v>2974</v>
      </c>
    </row>
    <row r="524" spans="1:26" x14ac:dyDescent="0.25">
      <c r="A524" t="s">
        <v>1219</v>
      </c>
      <c r="B524" t="s">
        <v>1220</v>
      </c>
      <c r="D524" t="s">
        <v>2589</v>
      </c>
      <c r="E524">
        <v>13.8</v>
      </c>
      <c r="F524">
        <v>13.8</v>
      </c>
      <c r="G524">
        <v>10000</v>
      </c>
      <c r="H524">
        <v>48</v>
      </c>
      <c r="I524">
        <v>154</v>
      </c>
      <c r="J524">
        <v>319</v>
      </c>
      <c r="K524">
        <v>37</v>
      </c>
      <c r="L524">
        <v>-7</v>
      </c>
      <c r="M524">
        <v>76</v>
      </c>
      <c r="N524">
        <v>437</v>
      </c>
      <c r="O524">
        <v>13</v>
      </c>
      <c r="P524">
        <v>0</v>
      </c>
      <c r="Q524">
        <v>170</v>
      </c>
      <c r="R524">
        <v>1</v>
      </c>
      <c r="S524">
        <v>117</v>
      </c>
      <c r="T524">
        <v>17</v>
      </c>
      <c r="U524">
        <v>16</v>
      </c>
      <c r="V524">
        <v>318</v>
      </c>
      <c r="W524">
        <v>16</v>
      </c>
      <c r="X524">
        <v>50</v>
      </c>
      <c r="Y524">
        <v>114</v>
      </c>
      <c r="Z524">
        <v>9</v>
      </c>
    </row>
    <row r="525" spans="1:26" x14ac:dyDescent="0.25">
      <c r="A525" t="s">
        <v>1219</v>
      </c>
      <c r="B525" t="s">
        <v>1222</v>
      </c>
      <c r="D525" t="s">
        <v>2590</v>
      </c>
      <c r="E525">
        <v>13.8</v>
      </c>
      <c r="F525">
        <v>13.8</v>
      </c>
      <c r="G525">
        <v>10000</v>
      </c>
      <c r="H525">
        <v>193</v>
      </c>
      <c r="I525">
        <v>106</v>
      </c>
      <c r="J525">
        <v>226</v>
      </c>
      <c r="K525">
        <v>17</v>
      </c>
      <c r="L525">
        <v>131</v>
      </c>
      <c r="M525">
        <v>182</v>
      </c>
      <c r="N525">
        <v>36</v>
      </c>
      <c r="O525">
        <v>40</v>
      </c>
      <c r="P525">
        <v>41</v>
      </c>
      <c r="Q525">
        <v>273</v>
      </c>
      <c r="R525">
        <v>0</v>
      </c>
      <c r="S525">
        <v>0</v>
      </c>
      <c r="T525">
        <v>14</v>
      </c>
      <c r="U525">
        <v>46</v>
      </c>
      <c r="V525">
        <v>9</v>
      </c>
      <c r="W525">
        <v>76</v>
      </c>
      <c r="X525">
        <v>57</v>
      </c>
      <c r="Y525">
        <v>57</v>
      </c>
      <c r="Z525">
        <v>-61</v>
      </c>
    </row>
    <row r="526" spans="1:26" x14ac:dyDescent="0.25">
      <c r="A526" t="s">
        <v>1224</v>
      </c>
      <c r="B526" t="s">
        <v>1225</v>
      </c>
      <c r="D526" t="s">
        <v>2591</v>
      </c>
      <c r="E526">
        <v>34.5</v>
      </c>
      <c r="F526">
        <v>34.5</v>
      </c>
      <c r="G526">
        <v>7000.0000000000009</v>
      </c>
      <c r="H526">
        <v>-906</v>
      </c>
      <c r="I526">
        <v>15</v>
      </c>
      <c r="J526">
        <v>-19</v>
      </c>
      <c r="K526">
        <v>-198</v>
      </c>
      <c r="L526">
        <v>-369</v>
      </c>
      <c r="M526">
        <v>-502</v>
      </c>
      <c r="N526">
        <v>105</v>
      </c>
      <c r="O526">
        <v>-379</v>
      </c>
      <c r="P526">
        <v>-294</v>
      </c>
      <c r="Q526">
        <v>-164</v>
      </c>
      <c r="R526">
        <v>-377</v>
      </c>
      <c r="S526">
        <v>-508</v>
      </c>
      <c r="T526">
        <v>-176</v>
      </c>
      <c r="U526">
        <v>1934</v>
      </c>
      <c r="V526">
        <v>1475</v>
      </c>
      <c r="W526">
        <v>301</v>
      </c>
      <c r="X526">
        <v>-462</v>
      </c>
      <c r="Y526">
        <v>-174</v>
      </c>
      <c r="Z526">
        <v>-78</v>
      </c>
    </row>
    <row r="527" spans="1:26" x14ac:dyDescent="0.25">
      <c r="A527" t="s">
        <v>1224</v>
      </c>
      <c r="B527" t="s">
        <v>1227</v>
      </c>
      <c r="D527" t="s">
        <v>2592</v>
      </c>
      <c r="E527">
        <v>13.8</v>
      </c>
      <c r="F527">
        <v>13.8</v>
      </c>
      <c r="G527">
        <v>9000.0000000000018</v>
      </c>
      <c r="H527">
        <v>1531</v>
      </c>
      <c r="I527">
        <v>418</v>
      </c>
      <c r="J527">
        <v>285</v>
      </c>
      <c r="K527">
        <v>1545</v>
      </c>
      <c r="L527">
        <v>1671</v>
      </c>
      <c r="M527">
        <v>0</v>
      </c>
      <c r="N527">
        <v>1570</v>
      </c>
      <c r="O527">
        <v>1519</v>
      </c>
      <c r="P527">
        <v>1517</v>
      </c>
      <c r="Q527">
        <v>0</v>
      </c>
      <c r="R527">
        <v>1691</v>
      </c>
      <c r="S527">
        <v>1774</v>
      </c>
      <c r="T527">
        <v>477</v>
      </c>
      <c r="U527">
        <v>418</v>
      </c>
      <c r="V527">
        <v>1818</v>
      </c>
      <c r="W527">
        <v>1841</v>
      </c>
      <c r="X527">
        <v>1535</v>
      </c>
      <c r="Y527">
        <v>1566</v>
      </c>
      <c r="Z527">
        <v>1638</v>
      </c>
    </row>
    <row r="528" spans="1:26" x14ac:dyDescent="0.25">
      <c r="A528" t="s">
        <v>1224</v>
      </c>
      <c r="B528" t="s">
        <v>1229</v>
      </c>
      <c r="D528" t="s">
        <v>2593</v>
      </c>
      <c r="E528">
        <v>34.5</v>
      </c>
      <c r="F528">
        <v>34.5</v>
      </c>
      <c r="G528">
        <v>10000</v>
      </c>
      <c r="H528">
        <v>-56</v>
      </c>
      <c r="I528">
        <v>110</v>
      </c>
      <c r="J528">
        <v>175</v>
      </c>
      <c r="K528">
        <v>-23</v>
      </c>
      <c r="L528">
        <v>501</v>
      </c>
      <c r="M528">
        <v>431</v>
      </c>
      <c r="N528">
        <v>657</v>
      </c>
      <c r="O528">
        <v>585</v>
      </c>
      <c r="P528">
        <v>1</v>
      </c>
      <c r="Q528">
        <v>209</v>
      </c>
      <c r="R528">
        <v>569</v>
      </c>
      <c r="S528">
        <v>-64</v>
      </c>
      <c r="T528">
        <v>1227</v>
      </c>
      <c r="U528">
        <v>-139</v>
      </c>
      <c r="V528">
        <v>-23</v>
      </c>
      <c r="W528">
        <v>823</v>
      </c>
      <c r="X528">
        <v>1007</v>
      </c>
      <c r="Y528">
        <v>907</v>
      </c>
      <c r="Z528">
        <v>916</v>
      </c>
    </row>
    <row r="529" spans="1:26" x14ac:dyDescent="0.25">
      <c r="A529" t="s">
        <v>1231</v>
      </c>
      <c r="B529" t="s">
        <v>1232</v>
      </c>
      <c r="D529" t="s">
        <v>2594</v>
      </c>
      <c r="E529">
        <v>13.8</v>
      </c>
      <c r="F529">
        <v>13.8</v>
      </c>
      <c r="G529">
        <v>4541.4372174455957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t="s">
        <v>1234</v>
      </c>
      <c r="B530" t="s">
        <v>1235</v>
      </c>
      <c r="D530" t="s">
        <v>2595</v>
      </c>
      <c r="E530">
        <v>13.8</v>
      </c>
      <c r="F530">
        <v>13.8</v>
      </c>
      <c r="G530">
        <v>4000.0000000000009</v>
      </c>
      <c r="H530">
        <v>-14</v>
      </c>
      <c r="I530">
        <v>30</v>
      </c>
      <c r="J530">
        <v>40</v>
      </c>
      <c r="K530">
        <v>30</v>
      </c>
      <c r="L530">
        <v>59</v>
      </c>
      <c r="M530">
        <v>46</v>
      </c>
      <c r="N530">
        <v>33</v>
      </c>
      <c r="O530">
        <v>71</v>
      </c>
      <c r="P530">
        <v>33</v>
      </c>
      <c r="Q530">
        <v>24</v>
      </c>
      <c r="R530">
        <v>34</v>
      </c>
      <c r="S530">
        <v>30</v>
      </c>
      <c r="T530">
        <v>-15</v>
      </c>
      <c r="U530">
        <v>34</v>
      </c>
      <c r="V530">
        <v>100</v>
      </c>
      <c r="W530">
        <v>104</v>
      </c>
      <c r="X530">
        <v>48</v>
      </c>
      <c r="Y530">
        <v>79</v>
      </c>
      <c r="Z530">
        <v>78</v>
      </c>
    </row>
    <row r="531" spans="1:26" x14ac:dyDescent="0.25">
      <c r="A531" t="s">
        <v>1234</v>
      </c>
      <c r="B531" t="s">
        <v>1237</v>
      </c>
      <c r="D531" t="s">
        <v>2596</v>
      </c>
      <c r="E531">
        <v>13.8</v>
      </c>
      <c r="F531">
        <v>13.8</v>
      </c>
      <c r="G531">
        <v>4000.0000000000009</v>
      </c>
      <c r="H531">
        <v>100</v>
      </c>
      <c r="I531">
        <v>309</v>
      </c>
      <c r="J531">
        <v>321</v>
      </c>
      <c r="K531">
        <v>4</v>
      </c>
      <c r="L531">
        <v>730</v>
      </c>
      <c r="M531">
        <v>0</v>
      </c>
      <c r="N531">
        <v>690</v>
      </c>
      <c r="O531">
        <v>153</v>
      </c>
      <c r="P531">
        <v>58</v>
      </c>
      <c r="Q531">
        <v>224</v>
      </c>
      <c r="R531">
        <v>233</v>
      </c>
      <c r="S531">
        <v>185</v>
      </c>
      <c r="T531">
        <v>1485</v>
      </c>
      <c r="U531">
        <v>955</v>
      </c>
      <c r="V531">
        <v>944</v>
      </c>
      <c r="W531">
        <v>244</v>
      </c>
      <c r="X531">
        <v>1483</v>
      </c>
      <c r="Y531">
        <v>827</v>
      </c>
      <c r="Z531">
        <v>946</v>
      </c>
    </row>
    <row r="532" spans="1:26" x14ac:dyDescent="0.25">
      <c r="A532" t="s">
        <v>1234</v>
      </c>
      <c r="B532" t="s">
        <v>1239</v>
      </c>
      <c r="D532" t="s">
        <v>2597</v>
      </c>
      <c r="E532">
        <v>34.5</v>
      </c>
      <c r="F532">
        <v>34.5</v>
      </c>
      <c r="G532">
        <v>3000</v>
      </c>
      <c r="H532">
        <v>-568</v>
      </c>
      <c r="I532">
        <v>-40</v>
      </c>
      <c r="J532">
        <v>7</v>
      </c>
      <c r="K532">
        <v>41</v>
      </c>
      <c r="L532">
        <v>-40</v>
      </c>
      <c r="M532">
        <v>-26</v>
      </c>
      <c r="N532">
        <v>32</v>
      </c>
      <c r="O532">
        <v>-6</v>
      </c>
      <c r="P532">
        <v>-41</v>
      </c>
      <c r="Q532">
        <v>85</v>
      </c>
      <c r="R532">
        <v>27</v>
      </c>
      <c r="S532">
        <v>-42</v>
      </c>
      <c r="T532">
        <v>-39</v>
      </c>
      <c r="U532">
        <v>14</v>
      </c>
      <c r="V532">
        <v>-62</v>
      </c>
      <c r="W532">
        <v>-27</v>
      </c>
      <c r="X532">
        <v>-49</v>
      </c>
      <c r="Y532">
        <v>50</v>
      </c>
      <c r="Z532">
        <v>29</v>
      </c>
    </row>
    <row r="533" spans="1:26" x14ac:dyDescent="0.25">
      <c r="A533" t="s">
        <v>1241</v>
      </c>
      <c r="B533" t="s">
        <v>1242</v>
      </c>
      <c r="D533" t="s">
        <v>2598</v>
      </c>
      <c r="E533">
        <v>13.8</v>
      </c>
      <c r="F533">
        <v>13.8</v>
      </c>
      <c r="G533">
        <v>3000</v>
      </c>
      <c r="H533">
        <v>622</v>
      </c>
      <c r="I533">
        <v>150</v>
      </c>
      <c r="J533">
        <v>0</v>
      </c>
      <c r="K533">
        <v>666</v>
      </c>
      <c r="L533">
        <v>736</v>
      </c>
      <c r="M533">
        <v>678</v>
      </c>
      <c r="N533">
        <v>786</v>
      </c>
      <c r="O533">
        <v>551</v>
      </c>
      <c r="P533">
        <v>658</v>
      </c>
      <c r="Q533">
        <v>706</v>
      </c>
      <c r="R533">
        <v>621</v>
      </c>
      <c r="S533">
        <v>537</v>
      </c>
      <c r="T533">
        <v>693</v>
      </c>
      <c r="U533">
        <v>2</v>
      </c>
      <c r="V533">
        <v>334</v>
      </c>
      <c r="W533">
        <v>740</v>
      </c>
      <c r="X533">
        <v>808</v>
      </c>
      <c r="Y533">
        <v>758</v>
      </c>
      <c r="Z533">
        <v>733</v>
      </c>
    </row>
    <row r="534" spans="1:26" x14ac:dyDescent="0.25">
      <c r="A534" t="s">
        <v>1241</v>
      </c>
      <c r="B534" t="s">
        <v>1244</v>
      </c>
      <c r="D534" t="s">
        <v>2599</v>
      </c>
      <c r="E534">
        <v>13.8</v>
      </c>
      <c r="F534">
        <v>13.8</v>
      </c>
      <c r="G534">
        <v>2000</v>
      </c>
      <c r="H534">
        <v>147</v>
      </c>
      <c r="I534">
        <v>19</v>
      </c>
      <c r="J534">
        <v>180</v>
      </c>
      <c r="K534">
        <v>175</v>
      </c>
      <c r="L534">
        <v>186</v>
      </c>
      <c r="M534">
        <v>186</v>
      </c>
      <c r="N534">
        <v>170</v>
      </c>
      <c r="O534">
        <v>201</v>
      </c>
      <c r="P534">
        <v>21</v>
      </c>
      <c r="Q534">
        <v>239</v>
      </c>
      <c r="R534">
        <v>248</v>
      </c>
      <c r="S534">
        <v>231</v>
      </c>
      <c r="T534">
        <v>256</v>
      </c>
      <c r="U534">
        <v>236</v>
      </c>
      <c r="V534">
        <v>264</v>
      </c>
      <c r="W534">
        <v>321</v>
      </c>
      <c r="X534">
        <v>286</v>
      </c>
      <c r="Y534">
        <v>249</v>
      </c>
      <c r="Z534">
        <v>221</v>
      </c>
    </row>
    <row r="535" spans="1:26" x14ac:dyDescent="0.25">
      <c r="A535" t="s">
        <v>1246</v>
      </c>
      <c r="B535" t="s">
        <v>1247</v>
      </c>
      <c r="D535" t="s">
        <v>2600</v>
      </c>
      <c r="E535">
        <v>13.8</v>
      </c>
      <c r="F535">
        <v>13.8</v>
      </c>
      <c r="G535">
        <v>2000</v>
      </c>
    </row>
    <row r="536" spans="1:26" x14ac:dyDescent="0.25">
      <c r="A536" t="s">
        <v>1249</v>
      </c>
      <c r="B536" t="s">
        <v>1250</v>
      </c>
      <c r="D536" t="s">
        <v>2601</v>
      </c>
      <c r="E536">
        <v>13.8</v>
      </c>
      <c r="F536">
        <v>13.8</v>
      </c>
      <c r="G536">
        <v>10038.966480669211</v>
      </c>
      <c r="H536">
        <v>53</v>
      </c>
      <c r="I536">
        <v>77</v>
      </c>
      <c r="J536">
        <v>464</v>
      </c>
      <c r="K536">
        <v>302</v>
      </c>
      <c r="L536">
        <v>438</v>
      </c>
      <c r="M536">
        <v>448</v>
      </c>
      <c r="N536">
        <v>0</v>
      </c>
      <c r="O536">
        <v>133</v>
      </c>
      <c r="P536">
        <v>202</v>
      </c>
      <c r="Q536">
        <v>298</v>
      </c>
      <c r="R536">
        <v>469</v>
      </c>
      <c r="S536">
        <v>403</v>
      </c>
      <c r="T536">
        <v>62</v>
      </c>
      <c r="U536">
        <v>0</v>
      </c>
      <c r="V536">
        <v>392</v>
      </c>
      <c r="W536">
        <v>383</v>
      </c>
      <c r="X536">
        <v>351</v>
      </c>
      <c r="Y536">
        <v>70</v>
      </c>
      <c r="Z536">
        <v>515</v>
      </c>
    </row>
    <row r="537" spans="1:26" x14ac:dyDescent="0.25">
      <c r="A537" t="s">
        <v>1249</v>
      </c>
      <c r="B537" t="s">
        <v>1252</v>
      </c>
      <c r="D537" t="s">
        <v>2602</v>
      </c>
      <c r="E537">
        <v>13.8</v>
      </c>
      <c r="F537">
        <v>13.8</v>
      </c>
      <c r="G537">
        <v>8000.0000000000018</v>
      </c>
      <c r="H537">
        <v>651</v>
      </c>
      <c r="I537">
        <v>474</v>
      </c>
      <c r="J537">
        <v>604</v>
      </c>
      <c r="K537">
        <v>524</v>
      </c>
      <c r="L537">
        <v>612</v>
      </c>
      <c r="M537">
        <v>570</v>
      </c>
      <c r="N537">
        <v>545</v>
      </c>
      <c r="O537">
        <v>517</v>
      </c>
      <c r="P537">
        <v>598</v>
      </c>
      <c r="Q537">
        <v>622</v>
      </c>
      <c r="R537">
        <v>709</v>
      </c>
      <c r="S537">
        <v>585</v>
      </c>
      <c r="T537">
        <v>529</v>
      </c>
      <c r="U537">
        <v>676</v>
      </c>
      <c r="V537">
        <v>608</v>
      </c>
      <c r="W537">
        <v>615</v>
      </c>
      <c r="X537">
        <v>539</v>
      </c>
      <c r="Y537">
        <v>544</v>
      </c>
      <c r="Z537">
        <v>519</v>
      </c>
    </row>
    <row r="538" spans="1:26" x14ac:dyDescent="0.25">
      <c r="A538" t="s">
        <v>1249</v>
      </c>
      <c r="B538" t="s">
        <v>1254</v>
      </c>
      <c r="D538" t="s">
        <v>2603</v>
      </c>
      <c r="E538">
        <v>13.8</v>
      </c>
      <c r="F538">
        <v>13.8</v>
      </c>
      <c r="G538">
        <v>10000</v>
      </c>
      <c r="H538">
        <v>374</v>
      </c>
      <c r="I538">
        <v>389</v>
      </c>
      <c r="J538">
        <v>393</v>
      </c>
      <c r="K538">
        <v>369</v>
      </c>
      <c r="L538">
        <v>319</v>
      </c>
      <c r="M538">
        <v>325</v>
      </c>
      <c r="N538">
        <v>440</v>
      </c>
      <c r="O538">
        <v>403</v>
      </c>
      <c r="P538">
        <v>432</v>
      </c>
      <c r="Q538">
        <v>287</v>
      </c>
      <c r="R538">
        <v>320</v>
      </c>
      <c r="S538">
        <v>304</v>
      </c>
      <c r="T538">
        <v>315</v>
      </c>
      <c r="U538">
        <v>277</v>
      </c>
      <c r="V538">
        <v>307</v>
      </c>
      <c r="W538">
        <v>280</v>
      </c>
      <c r="X538">
        <v>291</v>
      </c>
      <c r="Y538">
        <v>245</v>
      </c>
      <c r="Z538">
        <v>239</v>
      </c>
    </row>
    <row r="539" spans="1:26" x14ac:dyDescent="0.25">
      <c r="A539" t="s">
        <v>1249</v>
      </c>
      <c r="B539" t="s">
        <v>1256</v>
      </c>
      <c r="D539" t="s">
        <v>2604</v>
      </c>
      <c r="E539">
        <v>13.8</v>
      </c>
      <c r="F539">
        <v>13.8</v>
      </c>
      <c r="G539">
        <v>14300</v>
      </c>
      <c r="H539">
        <v>1216</v>
      </c>
      <c r="I539">
        <v>1242</v>
      </c>
      <c r="J539">
        <v>1277</v>
      </c>
      <c r="K539">
        <v>1314</v>
      </c>
      <c r="L539">
        <v>1101</v>
      </c>
      <c r="M539">
        <v>905</v>
      </c>
      <c r="N539">
        <v>860</v>
      </c>
      <c r="O539">
        <v>1007</v>
      </c>
      <c r="P539">
        <v>1143</v>
      </c>
      <c r="Q539">
        <v>1337</v>
      </c>
      <c r="R539">
        <v>1460</v>
      </c>
      <c r="S539">
        <v>1421</v>
      </c>
      <c r="T539">
        <v>1293</v>
      </c>
      <c r="U539">
        <v>1609</v>
      </c>
      <c r="V539">
        <v>1516</v>
      </c>
      <c r="W539">
        <v>1565</v>
      </c>
      <c r="X539">
        <v>1232</v>
      </c>
      <c r="Y539">
        <v>1279</v>
      </c>
      <c r="Z539">
        <v>1016</v>
      </c>
    </row>
    <row r="540" spans="1:26" x14ac:dyDescent="0.25">
      <c r="A540" t="s">
        <v>1249</v>
      </c>
      <c r="B540" t="s">
        <v>1258</v>
      </c>
      <c r="D540" t="s">
        <v>2605</v>
      </c>
      <c r="E540">
        <v>34.5</v>
      </c>
      <c r="F540">
        <v>34.5</v>
      </c>
      <c r="G540">
        <v>19121.840915560409</v>
      </c>
      <c r="H540">
        <v>1216</v>
      </c>
      <c r="I540">
        <v>1242</v>
      </c>
      <c r="J540">
        <v>1277</v>
      </c>
      <c r="K540">
        <v>1314</v>
      </c>
      <c r="L540">
        <v>1101</v>
      </c>
      <c r="M540">
        <v>905</v>
      </c>
      <c r="N540">
        <v>860</v>
      </c>
      <c r="O540">
        <v>1007</v>
      </c>
      <c r="P540">
        <v>1143</v>
      </c>
      <c r="Q540">
        <v>1337</v>
      </c>
      <c r="R540">
        <v>1460</v>
      </c>
      <c r="S540">
        <v>1421</v>
      </c>
      <c r="T540">
        <v>1293</v>
      </c>
      <c r="U540">
        <v>1609</v>
      </c>
      <c r="V540">
        <v>1516</v>
      </c>
      <c r="W540">
        <v>1565</v>
      </c>
      <c r="X540">
        <v>1232</v>
      </c>
      <c r="Y540">
        <v>1279</v>
      </c>
      <c r="Z540">
        <v>1016</v>
      </c>
    </row>
    <row r="541" spans="1:26" x14ac:dyDescent="0.25">
      <c r="A541" t="s">
        <v>1249</v>
      </c>
      <c r="B541" t="s">
        <v>1260</v>
      </c>
      <c r="D541" t="s">
        <v>2606</v>
      </c>
      <c r="E541">
        <v>34.5</v>
      </c>
      <c r="F541">
        <v>34.5</v>
      </c>
      <c r="G541">
        <v>12000</v>
      </c>
      <c r="H541">
        <v>481</v>
      </c>
      <c r="I541">
        <v>-3</v>
      </c>
      <c r="J541">
        <v>-145</v>
      </c>
      <c r="K541">
        <v>166</v>
      </c>
      <c r="L541">
        <v>-14</v>
      </c>
      <c r="M541">
        <v>0</v>
      </c>
      <c r="N541">
        <v>-149</v>
      </c>
      <c r="O541">
        <v>0</v>
      </c>
      <c r="P541">
        <v>-3</v>
      </c>
      <c r="Q541">
        <v>-43</v>
      </c>
      <c r="R541">
        <v>-18</v>
      </c>
      <c r="S541">
        <v>-262</v>
      </c>
      <c r="T541">
        <v>-46</v>
      </c>
      <c r="U541">
        <v>-61</v>
      </c>
      <c r="V541">
        <v>-33</v>
      </c>
      <c r="W541">
        <v>-20</v>
      </c>
      <c r="X541">
        <v>-25</v>
      </c>
      <c r="Y541">
        <v>-14</v>
      </c>
      <c r="Z541">
        <v>141</v>
      </c>
    </row>
    <row r="542" spans="1:26" x14ac:dyDescent="0.25">
      <c r="A542" t="s">
        <v>1262</v>
      </c>
      <c r="B542" t="s">
        <v>1263</v>
      </c>
      <c r="D542" t="s">
        <v>2607</v>
      </c>
      <c r="E542">
        <v>13.8</v>
      </c>
      <c r="F542">
        <v>13.8</v>
      </c>
      <c r="G542">
        <v>3000</v>
      </c>
    </row>
    <row r="543" spans="1:26" x14ac:dyDescent="0.25">
      <c r="A543" t="s">
        <v>1265</v>
      </c>
      <c r="B543" t="s">
        <v>1266</v>
      </c>
      <c r="D543" t="s">
        <v>2608</v>
      </c>
      <c r="E543">
        <v>13.8</v>
      </c>
      <c r="F543">
        <v>13.8</v>
      </c>
      <c r="G543">
        <v>10000</v>
      </c>
      <c r="H543">
        <v>1304</v>
      </c>
      <c r="I543">
        <v>397</v>
      </c>
      <c r="J543">
        <v>1247</v>
      </c>
      <c r="K543">
        <v>1281</v>
      </c>
      <c r="L543">
        <v>1232</v>
      </c>
      <c r="M543">
        <v>0</v>
      </c>
      <c r="N543">
        <v>93</v>
      </c>
      <c r="O543">
        <v>240</v>
      </c>
      <c r="P543">
        <v>-1120</v>
      </c>
      <c r="Q543">
        <v>-1259</v>
      </c>
      <c r="R543">
        <v>-958</v>
      </c>
      <c r="S543">
        <v>-1260</v>
      </c>
      <c r="T543">
        <v>-765</v>
      </c>
      <c r="U543">
        <v>-1090</v>
      </c>
      <c r="V543">
        <v>0</v>
      </c>
      <c r="W543">
        <v>-20</v>
      </c>
      <c r="X543">
        <v>-25</v>
      </c>
      <c r="Y543">
        <v>-14</v>
      </c>
      <c r="Z543">
        <v>141</v>
      </c>
    </row>
    <row r="544" spans="1:26" x14ac:dyDescent="0.25">
      <c r="A544" t="s">
        <v>1265</v>
      </c>
      <c r="B544" t="s">
        <v>1268</v>
      </c>
      <c r="D544" t="s">
        <v>2609</v>
      </c>
      <c r="E544">
        <v>13.8</v>
      </c>
      <c r="F544">
        <v>13.8</v>
      </c>
      <c r="G544">
        <v>10000</v>
      </c>
      <c r="H544">
        <v>-272</v>
      </c>
      <c r="I544">
        <v>-192</v>
      </c>
      <c r="J544">
        <v>8</v>
      </c>
      <c r="K544">
        <v>-427</v>
      </c>
      <c r="L544">
        <v>-474</v>
      </c>
      <c r="M544">
        <v>-289</v>
      </c>
      <c r="N544">
        <v>191</v>
      </c>
      <c r="O544">
        <v>-141</v>
      </c>
      <c r="P544">
        <v>-681</v>
      </c>
      <c r="Q544">
        <v>-907</v>
      </c>
      <c r="R544">
        <v>-804</v>
      </c>
      <c r="S544">
        <v>-685</v>
      </c>
      <c r="T544">
        <v>0</v>
      </c>
      <c r="U544">
        <v>-1185</v>
      </c>
      <c r="V544">
        <v>75</v>
      </c>
      <c r="W544">
        <v>130</v>
      </c>
      <c r="X544">
        <v>161</v>
      </c>
      <c r="Y544">
        <v>128</v>
      </c>
      <c r="Z544">
        <v>299</v>
      </c>
    </row>
    <row r="545" spans="1:26" x14ac:dyDescent="0.25">
      <c r="A545" t="s">
        <v>1265</v>
      </c>
      <c r="B545" t="s">
        <v>1270</v>
      </c>
      <c r="D545" t="s">
        <v>2610</v>
      </c>
      <c r="E545">
        <v>13.8</v>
      </c>
      <c r="F545">
        <v>13.8</v>
      </c>
      <c r="G545">
        <v>10000</v>
      </c>
      <c r="H545">
        <v>1097</v>
      </c>
      <c r="I545">
        <v>268</v>
      </c>
      <c r="J545">
        <v>1088</v>
      </c>
      <c r="K545">
        <v>935</v>
      </c>
      <c r="L545">
        <v>1096</v>
      </c>
      <c r="M545">
        <v>656</v>
      </c>
      <c r="N545">
        <v>131</v>
      </c>
      <c r="O545">
        <v>162</v>
      </c>
      <c r="P545">
        <v>1639</v>
      </c>
      <c r="Q545">
        <v>1672</v>
      </c>
      <c r="R545">
        <v>1574</v>
      </c>
      <c r="S545">
        <v>1364</v>
      </c>
      <c r="T545">
        <v>1197</v>
      </c>
      <c r="U545">
        <v>1328</v>
      </c>
      <c r="V545">
        <v>473</v>
      </c>
      <c r="W545">
        <v>-115</v>
      </c>
      <c r="X545">
        <v>67</v>
      </c>
      <c r="Y545">
        <v>255</v>
      </c>
      <c r="Z545">
        <v>371</v>
      </c>
    </row>
    <row r="546" spans="1:26" x14ac:dyDescent="0.25">
      <c r="A546" t="s">
        <v>1265</v>
      </c>
      <c r="B546" t="s">
        <v>1272</v>
      </c>
      <c r="D546" t="s">
        <v>2611</v>
      </c>
      <c r="E546">
        <v>34.5</v>
      </c>
      <c r="F546">
        <v>34.5</v>
      </c>
      <c r="G546">
        <v>11000</v>
      </c>
      <c r="H546">
        <v>-77</v>
      </c>
      <c r="I546">
        <v>-3</v>
      </c>
      <c r="J546">
        <v>-73</v>
      </c>
      <c r="K546">
        <v>-107</v>
      </c>
      <c r="L546">
        <v>-113</v>
      </c>
      <c r="M546">
        <v>-4</v>
      </c>
      <c r="N546">
        <v>-82</v>
      </c>
      <c r="O546">
        <v>-64</v>
      </c>
      <c r="P546">
        <v>-47</v>
      </c>
      <c r="Q546">
        <v>-73</v>
      </c>
      <c r="R546">
        <v>143</v>
      </c>
      <c r="S546">
        <v>0</v>
      </c>
      <c r="T546">
        <v>0</v>
      </c>
      <c r="U546">
        <v>0</v>
      </c>
      <c r="V546">
        <v>0</v>
      </c>
      <c r="W546">
        <v>-115</v>
      </c>
      <c r="X546">
        <v>67</v>
      </c>
      <c r="Y546">
        <v>255</v>
      </c>
      <c r="Z546">
        <v>371</v>
      </c>
    </row>
    <row r="547" spans="1:26" x14ac:dyDescent="0.25">
      <c r="A547" t="s">
        <v>1265</v>
      </c>
      <c r="B547" t="s">
        <v>1274</v>
      </c>
      <c r="D547" t="s">
        <v>2612</v>
      </c>
      <c r="E547">
        <v>34.5</v>
      </c>
      <c r="F547">
        <v>34.5</v>
      </c>
      <c r="G547">
        <v>11000</v>
      </c>
      <c r="H547">
        <v>-273</v>
      </c>
      <c r="I547">
        <v>95</v>
      </c>
      <c r="J547">
        <v>-214</v>
      </c>
      <c r="K547">
        <v>-41</v>
      </c>
      <c r="L547">
        <v>-3665</v>
      </c>
      <c r="M547">
        <v>-3090</v>
      </c>
      <c r="N547">
        <v>-3654</v>
      </c>
      <c r="O547">
        <v>-3291</v>
      </c>
      <c r="P547">
        <v>-3038</v>
      </c>
      <c r="Q547">
        <v>-2697</v>
      </c>
      <c r="R547">
        <v>-353</v>
      </c>
      <c r="S547">
        <v>0</v>
      </c>
      <c r="T547">
        <v>0</v>
      </c>
      <c r="U547">
        <v>0</v>
      </c>
      <c r="V547">
        <v>-3355</v>
      </c>
      <c r="W547">
        <v>-3190</v>
      </c>
      <c r="X547">
        <v>25</v>
      </c>
      <c r="Y547">
        <v>-1151</v>
      </c>
      <c r="Z547">
        <v>-905</v>
      </c>
    </row>
    <row r="548" spans="1:26" x14ac:dyDescent="0.25">
      <c r="A548" t="s">
        <v>1265</v>
      </c>
      <c r="B548" t="s">
        <v>1276</v>
      </c>
      <c r="D548" t="s">
        <v>2613</v>
      </c>
      <c r="E548">
        <v>34.5</v>
      </c>
      <c r="F548">
        <v>34.5</v>
      </c>
      <c r="G548">
        <v>11000</v>
      </c>
      <c r="H548">
        <v>-133</v>
      </c>
      <c r="I548">
        <v>244</v>
      </c>
      <c r="J548">
        <v>-146</v>
      </c>
      <c r="K548">
        <v>-202</v>
      </c>
      <c r="L548">
        <v>-113</v>
      </c>
      <c r="M548">
        <v>-129</v>
      </c>
      <c r="N548">
        <v>73</v>
      </c>
      <c r="O548">
        <v>581</v>
      </c>
      <c r="P548">
        <v>-1</v>
      </c>
      <c r="Q548">
        <v>931</v>
      </c>
      <c r="R548">
        <v>1111</v>
      </c>
      <c r="S548">
        <v>0</v>
      </c>
      <c r="T548">
        <v>0</v>
      </c>
      <c r="U548">
        <v>0</v>
      </c>
      <c r="V548">
        <v>21</v>
      </c>
      <c r="W548">
        <v>46</v>
      </c>
      <c r="X548">
        <v>3</v>
      </c>
      <c r="Y548">
        <v>18</v>
      </c>
      <c r="Z548">
        <v>0</v>
      </c>
    </row>
    <row r="549" spans="1:26" x14ac:dyDescent="0.25">
      <c r="A549" t="s">
        <v>1265</v>
      </c>
      <c r="B549" t="s">
        <v>1278</v>
      </c>
      <c r="D549" t="s">
        <v>2614</v>
      </c>
      <c r="E549">
        <v>34.5</v>
      </c>
      <c r="F549">
        <v>34.5</v>
      </c>
      <c r="G549">
        <v>11000</v>
      </c>
      <c r="H549">
        <v>-100</v>
      </c>
      <c r="I549">
        <v>-87</v>
      </c>
      <c r="J549">
        <v>-147</v>
      </c>
      <c r="K549">
        <v>-123</v>
      </c>
      <c r="L549">
        <v>-935</v>
      </c>
      <c r="M549">
        <v>-2943</v>
      </c>
      <c r="N549">
        <v>-3497</v>
      </c>
      <c r="O549">
        <v>-661</v>
      </c>
      <c r="P549">
        <v>-429</v>
      </c>
      <c r="Q549">
        <v>-687</v>
      </c>
      <c r="R549">
        <v>-2036</v>
      </c>
      <c r="S549">
        <v>0</v>
      </c>
      <c r="T549">
        <v>0</v>
      </c>
      <c r="U549">
        <v>0</v>
      </c>
      <c r="V549">
        <v>-4007</v>
      </c>
      <c r="W549">
        <v>-2877</v>
      </c>
      <c r="X549">
        <v>-3196</v>
      </c>
      <c r="Y549">
        <v>-1329</v>
      </c>
      <c r="Z549">
        <v>-1335</v>
      </c>
    </row>
    <row r="550" spans="1:26" x14ac:dyDescent="0.25">
      <c r="A550" t="s">
        <v>1265</v>
      </c>
      <c r="B550" t="s">
        <v>1280</v>
      </c>
      <c r="D550" t="s">
        <v>2615</v>
      </c>
      <c r="E550">
        <v>34.5</v>
      </c>
      <c r="F550">
        <v>34.5</v>
      </c>
      <c r="G550">
        <v>10000</v>
      </c>
      <c r="H550">
        <v>-970</v>
      </c>
      <c r="I550">
        <v>-439</v>
      </c>
      <c r="J550">
        <v>-1416</v>
      </c>
      <c r="K550">
        <v>-1414</v>
      </c>
      <c r="L550">
        <v>-584</v>
      </c>
      <c r="M550">
        <v>-2362</v>
      </c>
      <c r="N550">
        <v>-3622</v>
      </c>
      <c r="O550">
        <v>-3298</v>
      </c>
      <c r="P550">
        <v>-3223</v>
      </c>
      <c r="Q550">
        <v>-3337</v>
      </c>
      <c r="R550">
        <v>-4011</v>
      </c>
      <c r="S550">
        <v>-3088</v>
      </c>
      <c r="T550">
        <v>0</v>
      </c>
      <c r="U550">
        <v>-3714</v>
      </c>
      <c r="V550">
        <v>-3208</v>
      </c>
      <c r="W550">
        <v>-3211</v>
      </c>
      <c r="X550">
        <v>-3598</v>
      </c>
      <c r="Y550">
        <v>-3652</v>
      </c>
      <c r="Z550">
        <v>1185</v>
      </c>
    </row>
    <row r="551" spans="1:26" x14ac:dyDescent="0.25">
      <c r="A551" t="s">
        <v>1282</v>
      </c>
      <c r="B551" t="s">
        <v>1283</v>
      </c>
      <c r="D551" t="s">
        <v>2616</v>
      </c>
      <c r="E551">
        <v>34.5</v>
      </c>
      <c r="F551">
        <v>34.5</v>
      </c>
      <c r="G551">
        <v>5000.0000000000009</v>
      </c>
      <c r="H551">
        <v>0</v>
      </c>
      <c r="I551">
        <v>52</v>
      </c>
      <c r="J551">
        <v>601</v>
      </c>
      <c r="K551">
        <v>211</v>
      </c>
      <c r="L551">
        <v>364</v>
      </c>
      <c r="M551">
        <v>145</v>
      </c>
      <c r="N551">
        <v>176</v>
      </c>
      <c r="O551">
        <v>115</v>
      </c>
      <c r="P551">
        <v>646</v>
      </c>
      <c r="Q551">
        <v>66</v>
      </c>
      <c r="R551">
        <v>0</v>
      </c>
      <c r="S551">
        <v>160</v>
      </c>
      <c r="T551">
        <v>142</v>
      </c>
      <c r="U551">
        <v>0</v>
      </c>
      <c r="V551">
        <v>251</v>
      </c>
      <c r="W551">
        <v>60</v>
      </c>
      <c r="X551">
        <v>-2</v>
      </c>
      <c r="Y551">
        <v>49</v>
      </c>
      <c r="Z551">
        <v>9</v>
      </c>
    </row>
    <row r="552" spans="1:26" x14ac:dyDescent="0.25">
      <c r="A552" t="s">
        <v>1282</v>
      </c>
      <c r="B552" t="s">
        <v>1285</v>
      </c>
      <c r="D552" t="s">
        <v>2617</v>
      </c>
      <c r="E552">
        <v>34.5</v>
      </c>
      <c r="F552">
        <v>34.5</v>
      </c>
      <c r="G552">
        <v>8000</v>
      </c>
      <c r="H552">
        <v>67</v>
      </c>
      <c r="I552">
        <v>20</v>
      </c>
      <c r="J552">
        <v>92</v>
      </c>
      <c r="K552">
        <v>461</v>
      </c>
      <c r="L552">
        <v>90</v>
      </c>
      <c r="M552">
        <v>137</v>
      </c>
      <c r="N552">
        <v>101</v>
      </c>
      <c r="O552">
        <v>0</v>
      </c>
      <c r="P552">
        <v>9</v>
      </c>
      <c r="Q552">
        <v>97</v>
      </c>
      <c r="R552">
        <v>3</v>
      </c>
      <c r="S552">
        <v>1</v>
      </c>
      <c r="T552">
        <v>5</v>
      </c>
      <c r="U552">
        <v>0</v>
      </c>
      <c r="V552">
        <v>24</v>
      </c>
      <c r="W552">
        <v>0</v>
      </c>
      <c r="X552">
        <v>71</v>
      </c>
      <c r="Y552">
        <v>0</v>
      </c>
      <c r="Z552">
        <v>106</v>
      </c>
    </row>
    <row r="553" spans="1:26" x14ac:dyDescent="0.25">
      <c r="A553" t="s">
        <v>1282</v>
      </c>
      <c r="B553" t="s">
        <v>1287</v>
      </c>
      <c r="D553" t="s">
        <v>2618</v>
      </c>
      <c r="E553">
        <v>34.5</v>
      </c>
      <c r="F553">
        <v>34.5</v>
      </c>
      <c r="G553">
        <v>20000</v>
      </c>
    </row>
    <row r="554" spans="1:26" x14ac:dyDescent="0.25">
      <c r="A554" t="s">
        <v>1289</v>
      </c>
      <c r="B554" t="s">
        <v>1290</v>
      </c>
      <c r="D554" t="s">
        <v>2619</v>
      </c>
      <c r="E554">
        <v>13.8</v>
      </c>
      <c r="F554">
        <v>13.8</v>
      </c>
      <c r="G554">
        <v>5000</v>
      </c>
      <c r="H554">
        <v>1001</v>
      </c>
      <c r="I554">
        <v>279</v>
      </c>
      <c r="J554">
        <v>1072</v>
      </c>
      <c r="K554">
        <v>1060</v>
      </c>
      <c r="L554">
        <v>962</v>
      </c>
      <c r="M554">
        <v>902</v>
      </c>
      <c r="N554">
        <v>1023</v>
      </c>
      <c r="O554">
        <v>990</v>
      </c>
      <c r="P554">
        <v>1107</v>
      </c>
      <c r="Q554">
        <v>1162</v>
      </c>
      <c r="R554">
        <v>996</v>
      </c>
      <c r="S554">
        <v>907</v>
      </c>
      <c r="T554">
        <v>936</v>
      </c>
      <c r="U554">
        <v>883</v>
      </c>
      <c r="V554">
        <v>766</v>
      </c>
      <c r="W554">
        <v>858</v>
      </c>
      <c r="X554">
        <v>776</v>
      </c>
      <c r="Y554">
        <v>723</v>
      </c>
      <c r="Z554">
        <v>895</v>
      </c>
    </row>
    <row r="555" spans="1:26" x14ac:dyDescent="0.25">
      <c r="A555" t="s">
        <v>1292</v>
      </c>
      <c r="B555" t="s">
        <v>1293</v>
      </c>
      <c r="D555" t="s">
        <v>2620</v>
      </c>
      <c r="E555">
        <v>34.5</v>
      </c>
      <c r="F555">
        <v>34.5</v>
      </c>
      <c r="G555">
        <v>10000</v>
      </c>
      <c r="H555">
        <v>-36</v>
      </c>
      <c r="I555">
        <v>-52</v>
      </c>
      <c r="J555">
        <v>-50</v>
      </c>
      <c r="K555">
        <v>-40</v>
      </c>
      <c r="L555">
        <v>-45</v>
      </c>
      <c r="M555">
        <v>-10</v>
      </c>
      <c r="N555">
        <v>-15</v>
      </c>
      <c r="O555">
        <v>-9</v>
      </c>
      <c r="P555">
        <v>-10</v>
      </c>
      <c r="Q555">
        <v>-25</v>
      </c>
      <c r="R555">
        <v>0</v>
      </c>
      <c r="S555">
        <v>-1</v>
      </c>
      <c r="T555">
        <v>2</v>
      </c>
      <c r="U555">
        <v>-25</v>
      </c>
      <c r="V555">
        <v>-7</v>
      </c>
      <c r="W555">
        <v>-30</v>
      </c>
      <c r="X555">
        <v>-9</v>
      </c>
      <c r="Y555">
        <v>-35</v>
      </c>
      <c r="Z555">
        <v>-11</v>
      </c>
    </row>
    <row r="556" spans="1:26" x14ac:dyDescent="0.25">
      <c r="A556" t="s">
        <v>1292</v>
      </c>
      <c r="B556" t="s">
        <v>1295</v>
      </c>
      <c r="D556" t="s">
        <v>2621</v>
      </c>
      <c r="E556">
        <v>34.5</v>
      </c>
      <c r="F556">
        <v>34.5</v>
      </c>
      <c r="G556">
        <v>9560.9204577802029</v>
      </c>
      <c r="H556">
        <v>-36</v>
      </c>
      <c r="I556">
        <v>-52</v>
      </c>
      <c r="J556">
        <v>-50</v>
      </c>
      <c r="K556">
        <v>-40</v>
      </c>
      <c r="L556">
        <v>-45</v>
      </c>
      <c r="M556">
        <v>-10</v>
      </c>
      <c r="N556">
        <v>-15</v>
      </c>
      <c r="O556">
        <v>-9</v>
      </c>
      <c r="P556">
        <v>-10</v>
      </c>
      <c r="Q556">
        <v>-25</v>
      </c>
      <c r="R556">
        <v>0</v>
      </c>
      <c r="S556">
        <v>-1</v>
      </c>
      <c r="T556">
        <v>2</v>
      </c>
      <c r="U556">
        <v>-25</v>
      </c>
      <c r="V556">
        <v>-7</v>
      </c>
      <c r="W556">
        <v>-30</v>
      </c>
      <c r="X556">
        <v>-9</v>
      </c>
      <c r="Y556">
        <v>-35</v>
      </c>
      <c r="Z556">
        <v>-11</v>
      </c>
    </row>
    <row r="557" spans="1:26" x14ac:dyDescent="0.25">
      <c r="A557" t="s">
        <v>1297</v>
      </c>
      <c r="B557" t="s">
        <v>1298</v>
      </c>
      <c r="D557" t="s">
        <v>2622</v>
      </c>
      <c r="E557">
        <v>34.5</v>
      </c>
      <c r="F557">
        <v>13.8</v>
      </c>
      <c r="G557">
        <v>5000</v>
      </c>
    </row>
    <row r="558" spans="1:26" x14ac:dyDescent="0.25">
      <c r="A558" t="s">
        <v>1300</v>
      </c>
      <c r="B558" t="s">
        <v>1301</v>
      </c>
      <c r="D558">
        <v>330011</v>
      </c>
      <c r="E558">
        <v>34.5</v>
      </c>
      <c r="F558">
        <v>34.5</v>
      </c>
      <c r="G558">
        <v>20000</v>
      </c>
      <c r="H558">
        <v>-247</v>
      </c>
      <c r="I558">
        <v>-243</v>
      </c>
      <c r="J558">
        <v>-490</v>
      </c>
      <c r="K558">
        <v>-511</v>
      </c>
      <c r="L558">
        <v>-543</v>
      </c>
      <c r="M558">
        <v>-529</v>
      </c>
      <c r="N558">
        <v>-523</v>
      </c>
      <c r="O558">
        <v>-512</v>
      </c>
      <c r="P558">
        <v>-521</v>
      </c>
      <c r="Q558">
        <v>-490</v>
      </c>
      <c r="R558">
        <v>-576</v>
      </c>
      <c r="S558">
        <v>-516</v>
      </c>
      <c r="T558">
        <v>-465</v>
      </c>
      <c r="U558">
        <v>-461</v>
      </c>
      <c r="V558">
        <v>-543</v>
      </c>
      <c r="W558">
        <v>-320</v>
      </c>
      <c r="X558">
        <v>-217</v>
      </c>
      <c r="Y558">
        <v>-469</v>
      </c>
      <c r="Z558">
        <v>-338</v>
      </c>
    </row>
    <row r="559" spans="1:26" x14ac:dyDescent="0.25">
      <c r="A559" t="s">
        <v>1300</v>
      </c>
      <c r="B559" t="s">
        <v>1303</v>
      </c>
      <c r="D559">
        <v>330012</v>
      </c>
      <c r="E559">
        <v>34.5</v>
      </c>
      <c r="F559">
        <v>34.5</v>
      </c>
      <c r="G559">
        <v>25000</v>
      </c>
      <c r="H559">
        <v>-166</v>
      </c>
      <c r="I559">
        <v>-21</v>
      </c>
      <c r="J559">
        <v>-171</v>
      </c>
      <c r="K559">
        <v>-91</v>
      </c>
      <c r="L559">
        <v>-155</v>
      </c>
      <c r="M559">
        <v>-146</v>
      </c>
      <c r="N559">
        <v>-217</v>
      </c>
      <c r="O559">
        <v>-52</v>
      </c>
      <c r="P559">
        <v>-229</v>
      </c>
      <c r="Q559">
        <v>-143</v>
      </c>
      <c r="R559">
        <v>-154</v>
      </c>
      <c r="S559">
        <v>-107</v>
      </c>
      <c r="T559">
        <v>-141</v>
      </c>
      <c r="U559">
        <v>-109</v>
      </c>
      <c r="V559">
        <v>-103</v>
      </c>
      <c r="W559">
        <v>-127</v>
      </c>
      <c r="X559">
        <v>-108</v>
      </c>
      <c r="Y559">
        <v>-116</v>
      </c>
      <c r="Z559">
        <v>-46</v>
      </c>
    </row>
    <row r="560" spans="1:26" x14ac:dyDescent="0.25">
      <c r="A560" t="s">
        <v>1300</v>
      </c>
      <c r="B560" t="s">
        <v>1305</v>
      </c>
      <c r="D560">
        <v>330013</v>
      </c>
      <c r="E560">
        <v>34.5</v>
      </c>
      <c r="F560">
        <v>34.5</v>
      </c>
      <c r="G560">
        <v>25000</v>
      </c>
      <c r="H560">
        <v>-82</v>
      </c>
      <c r="I560">
        <v>-106</v>
      </c>
      <c r="J560">
        <v>-105</v>
      </c>
      <c r="K560">
        <v>-185</v>
      </c>
      <c r="L560">
        <v>-129</v>
      </c>
      <c r="M560">
        <v>-88</v>
      </c>
      <c r="N560">
        <v>-92</v>
      </c>
      <c r="O560">
        <v>-215</v>
      </c>
      <c r="P560">
        <v>11</v>
      </c>
      <c r="Q560">
        <v>-400</v>
      </c>
      <c r="R560">
        <v>-181</v>
      </c>
      <c r="S560">
        <v>-88</v>
      </c>
      <c r="T560">
        <v>-17</v>
      </c>
      <c r="U560">
        <v>33</v>
      </c>
      <c r="V560">
        <v>-114</v>
      </c>
      <c r="W560">
        <v>33</v>
      </c>
      <c r="X560">
        <v>-73</v>
      </c>
      <c r="Y560">
        <v>-71</v>
      </c>
      <c r="Z560">
        <v>37</v>
      </c>
    </row>
    <row r="561" spans="1:26" x14ac:dyDescent="0.25">
      <c r="A561" t="s">
        <v>1307</v>
      </c>
      <c r="B561" t="s">
        <v>1308</v>
      </c>
      <c r="D561" t="s">
        <v>2623</v>
      </c>
      <c r="E561">
        <v>13.8</v>
      </c>
      <c r="F561">
        <v>13.8</v>
      </c>
      <c r="G561">
        <v>2900</v>
      </c>
    </row>
    <row r="562" spans="1:26" x14ac:dyDescent="0.25">
      <c r="A562" t="s">
        <v>1310</v>
      </c>
      <c r="B562" t="s">
        <v>1311</v>
      </c>
      <c r="D562" t="s">
        <v>2624</v>
      </c>
      <c r="E562">
        <v>13.8</v>
      </c>
      <c r="F562">
        <v>13.8</v>
      </c>
      <c r="G562">
        <v>6000</v>
      </c>
      <c r="H562">
        <v>1021</v>
      </c>
      <c r="I562">
        <v>1030</v>
      </c>
      <c r="J562">
        <v>989</v>
      </c>
      <c r="K562">
        <v>965</v>
      </c>
      <c r="L562">
        <v>1021</v>
      </c>
      <c r="M562">
        <v>846</v>
      </c>
      <c r="N562">
        <v>864</v>
      </c>
      <c r="O562">
        <v>1045</v>
      </c>
      <c r="P562">
        <v>1116</v>
      </c>
      <c r="Q562">
        <v>1155</v>
      </c>
      <c r="R562">
        <v>1209</v>
      </c>
      <c r="S562">
        <v>1008</v>
      </c>
      <c r="T562">
        <v>1267</v>
      </c>
      <c r="U562">
        <v>1321</v>
      </c>
      <c r="V562">
        <v>1205</v>
      </c>
      <c r="W562">
        <v>1267</v>
      </c>
      <c r="X562">
        <v>553</v>
      </c>
      <c r="Y562">
        <v>518</v>
      </c>
      <c r="Z562">
        <v>352</v>
      </c>
    </row>
    <row r="563" spans="1:26" x14ac:dyDescent="0.25">
      <c r="A563" t="s">
        <v>1310</v>
      </c>
      <c r="B563" t="s">
        <v>1313</v>
      </c>
      <c r="D563" t="s">
        <v>2625</v>
      </c>
      <c r="E563">
        <v>13.8</v>
      </c>
      <c r="F563">
        <v>13.8</v>
      </c>
      <c r="G563">
        <v>5700</v>
      </c>
      <c r="H563">
        <v>797</v>
      </c>
      <c r="I563">
        <v>760</v>
      </c>
      <c r="J563">
        <v>850</v>
      </c>
      <c r="K563">
        <v>698</v>
      </c>
      <c r="L563">
        <v>516</v>
      </c>
      <c r="M563">
        <v>554</v>
      </c>
      <c r="N563">
        <v>473</v>
      </c>
      <c r="O563">
        <v>606</v>
      </c>
      <c r="P563">
        <v>614</v>
      </c>
      <c r="Q563">
        <v>806</v>
      </c>
      <c r="R563">
        <v>776</v>
      </c>
      <c r="S563">
        <v>595</v>
      </c>
      <c r="T563">
        <v>1062</v>
      </c>
      <c r="U563">
        <v>935</v>
      </c>
      <c r="V563">
        <v>871</v>
      </c>
      <c r="W563">
        <v>938</v>
      </c>
      <c r="X563">
        <v>731</v>
      </c>
      <c r="Y563">
        <v>703</v>
      </c>
      <c r="Z563">
        <v>493</v>
      </c>
    </row>
    <row r="564" spans="1:26" x14ac:dyDescent="0.25">
      <c r="A564" t="s">
        <v>1310</v>
      </c>
      <c r="B564" t="s">
        <v>1315</v>
      </c>
      <c r="D564" t="s">
        <v>2626</v>
      </c>
      <c r="E564">
        <v>13.8</v>
      </c>
      <c r="F564">
        <v>13.8</v>
      </c>
      <c r="G564">
        <v>7200</v>
      </c>
      <c r="H564">
        <v>1442</v>
      </c>
      <c r="I564">
        <v>316</v>
      </c>
      <c r="J564">
        <v>1424</v>
      </c>
      <c r="K564">
        <v>1581</v>
      </c>
      <c r="L564">
        <v>311</v>
      </c>
      <c r="M564">
        <v>1380</v>
      </c>
      <c r="N564">
        <v>1395</v>
      </c>
      <c r="O564">
        <v>338</v>
      </c>
      <c r="P564">
        <v>1775</v>
      </c>
      <c r="Q564">
        <v>201</v>
      </c>
      <c r="R564">
        <v>185</v>
      </c>
      <c r="S564">
        <v>1473</v>
      </c>
      <c r="T564">
        <v>1240</v>
      </c>
      <c r="U564">
        <v>1347</v>
      </c>
      <c r="V564">
        <v>1297</v>
      </c>
      <c r="W564">
        <v>1305</v>
      </c>
      <c r="X564">
        <v>-13</v>
      </c>
      <c r="Y564">
        <v>16</v>
      </c>
      <c r="Z564">
        <v>-93</v>
      </c>
    </row>
    <row r="565" spans="1:26" x14ac:dyDescent="0.25">
      <c r="A565" t="s">
        <v>1310</v>
      </c>
      <c r="B565" t="s">
        <v>1317</v>
      </c>
      <c r="D565" t="s">
        <v>2627</v>
      </c>
      <c r="E565">
        <v>34.5</v>
      </c>
      <c r="F565">
        <v>34.5</v>
      </c>
      <c r="G565">
        <v>5999.9999999999991</v>
      </c>
      <c r="H565">
        <v>1230</v>
      </c>
      <c r="I565">
        <v>314</v>
      </c>
      <c r="J565">
        <v>1258</v>
      </c>
      <c r="K565">
        <v>1295</v>
      </c>
      <c r="L565">
        <v>1161</v>
      </c>
      <c r="M565">
        <v>1093</v>
      </c>
      <c r="N565">
        <v>1212</v>
      </c>
      <c r="O565">
        <v>1206</v>
      </c>
      <c r="P565">
        <v>1488</v>
      </c>
      <c r="Q565">
        <v>1401</v>
      </c>
      <c r="R565">
        <v>-13</v>
      </c>
      <c r="S565">
        <v>1097</v>
      </c>
      <c r="T565">
        <v>870</v>
      </c>
      <c r="U565">
        <v>1109</v>
      </c>
      <c r="V565">
        <v>939</v>
      </c>
      <c r="W565">
        <v>1118</v>
      </c>
      <c r="X565">
        <v>967</v>
      </c>
      <c r="Y565">
        <v>924</v>
      </c>
      <c r="Z565">
        <v>1068</v>
      </c>
    </row>
    <row r="566" spans="1:26" x14ac:dyDescent="0.25">
      <c r="A566" t="s">
        <v>1319</v>
      </c>
      <c r="B566" t="s">
        <v>1320</v>
      </c>
      <c r="D566" t="s">
        <v>2628</v>
      </c>
      <c r="E566">
        <v>13.8</v>
      </c>
      <c r="F566">
        <v>13.8</v>
      </c>
      <c r="G566">
        <v>12000</v>
      </c>
    </row>
    <row r="567" spans="1:26" x14ac:dyDescent="0.25">
      <c r="A567" t="s">
        <v>1322</v>
      </c>
      <c r="B567" t="s">
        <v>1323</v>
      </c>
      <c r="D567" t="s">
        <v>2629</v>
      </c>
      <c r="E567">
        <v>13.8</v>
      </c>
      <c r="F567">
        <v>13.8</v>
      </c>
      <c r="G567">
        <v>2000</v>
      </c>
      <c r="H567">
        <v>736</v>
      </c>
      <c r="I567">
        <v>180</v>
      </c>
      <c r="J567">
        <v>1</v>
      </c>
      <c r="K567">
        <v>808</v>
      </c>
      <c r="L567">
        <v>43</v>
      </c>
      <c r="M567">
        <v>609</v>
      </c>
      <c r="N567">
        <v>734</v>
      </c>
      <c r="O567">
        <v>83</v>
      </c>
      <c r="P567">
        <v>195</v>
      </c>
      <c r="Q567">
        <v>906</v>
      </c>
      <c r="R567">
        <v>106</v>
      </c>
      <c r="S567">
        <v>863</v>
      </c>
      <c r="T567">
        <v>762</v>
      </c>
      <c r="U567">
        <v>686</v>
      </c>
      <c r="V567">
        <v>183</v>
      </c>
      <c r="W567">
        <v>800</v>
      </c>
      <c r="X567">
        <v>672</v>
      </c>
      <c r="Y567">
        <v>737</v>
      </c>
      <c r="Z567">
        <v>753</v>
      </c>
    </row>
    <row r="568" spans="1:26" x14ac:dyDescent="0.25">
      <c r="A568" t="s">
        <v>1325</v>
      </c>
      <c r="B568" t="s">
        <v>1326</v>
      </c>
      <c r="D568" t="s">
        <v>2630</v>
      </c>
      <c r="E568">
        <v>13.8</v>
      </c>
      <c r="F568">
        <v>13.8</v>
      </c>
      <c r="G568">
        <v>7170.6903433351517</v>
      </c>
      <c r="H568">
        <v>625</v>
      </c>
      <c r="I568">
        <v>612</v>
      </c>
      <c r="J568">
        <v>581</v>
      </c>
      <c r="K568">
        <v>721</v>
      </c>
      <c r="L568">
        <v>671</v>
      </c>
      <c r="M568">
        <v>666</v>
      </c>
      <c r="N568">
        <v>570</v>
      </c>
      <c r="O568">
        <v>727</v>
      </c>
      <c r="P568">
        <v>871</v>
      </c>
      <c r="Q568">
        <v>859</v>
      </c>
      <c r="R568">
        <v>759</v>
      </c>
      <c r="S568">
        <v>765</v>
      </c>
      <c r="T568">
        <v>754</v>
      </c>
      <c r="U568">
        <v>795</v>
      </c>
      <c r="V568">
        <v>799</v>
      </c>
      <c r="W568">
        <v>939</v>
      </c>
      <c r="X568">
        <v>626</v>
      </c>
      <c r="Y568">
        <v>662</v>
      </c>
      <c r="Z568">
        <v>621</v>
      </c>
    </row>
    <row r="569" spans="1:26" x14ac:dyDescent="0.25">
      <c r="A569" t="s">
        <v>1325</v>
      </c>
      <c r="B569" t="s">
        <v>1328</v>
      </c>
      <c r="D569" t="s">
        <v>2631</v>
      </c>
      <c r="E569">
        <v>13.8</v>
      </c>
      <c r="F569">
        <v>13.8</v>
      </c>
      <c r="G569">
        <v>7000.0000000000009</v>
      </c>
      <c r="H569">
        <v>311</v>
      </c>
      <c r="I569">
        <v>250</v>
      </c>
      <c r="J569">
        <v>178</v>
      </c>
      <c r="K569">
        <v>1075</v>
      </c>
      <c r="L569">
        <v>1068</v>
      </c>
      <c r="M569">
        <v>94</v>
      </c>
      <c r="N569">
        <v>930</v>
      </c>
      <c r="O569">
        <v>245</v>
      </c>
      <c r="P569">
        <v>1114</v>
      </c>
      <c r="Q569">
        <v>1057</v>
      </c>
      <c r="R569">
        <v>439</v>
      </c>
      <c r="S569">
        <v>1077</v>
      </c>
      <c r="T569">
        <v>1117</v>
      </c>
      <c r="U569">
        <v>970</v>
      </c>
      <c r="V569">
        <v>1021</v>
      </c>
      <c r="W569">
        <v>1107</v>
      </c>
      <c r="X569">
        <v>996</v>
      </c>
      <c r="Y569">
        <v>985</v>
      </c>
      <c r="Z569">
        <v>1019</v>
      </c>
    </row>
    <row r="570" spans="1:26" x14ac:dyDescent="0.25">
      <c r="A570" t="s">
        <v>1325</v>
      </c>
      <c r="B570" t="s">
        <v>1330</v>
      </c>
      <c r="D570" t="s">
        <v>2632</v>
      </c>
      <c r="E570">
        <v>34.5</v>
      </c>
      <c r="F570">
        <v>34.5</v>
      </c>
      <c r="G570">
        <v>10000</v>
      </c>
      <c r="H570">
        <v>-325</v>
      </c>
      <c r="I570">
        <v>-151</v>
      </c>
      <c r="J570">
        <v>-1104</v>
      </c>
      <c r="K570">
        <v>-719</v>
      </c>
      <c r="L570">
        <v>-1015</v>
      </c>
      <c r="M570">
        <v>-212</v>
      </c>
      <c r="N570">
        <v>-893</v>
      </c>
      <c r="O570">
        <v>-1394</v>
      </c>
      <c r="P570">
        <v>52</v>
      </c>
      <c r="Q570">
        <v>5</v>
      </c>
      <c r="R570">
        <v>39</v>
      </c>
      <c r="S570">
        <v>78</v>
      </c>
      <c r="T570">
        <v>8</v>
      </c>
      <c r="U570">
        <v>30</v>
      </c>
      <c r="V570">
        <v>-97</v>
      </c>
      <c r="W570">
        <v>234</v>
      </c>
      <c r="X570">
        <v>-706</v>
      </c>
      <c r="Y570">
        <v>-1162</v>
      </c>
      <c r="Z570">
        <v>-1083</v>
      </c>
    </row>
    <row r="571" spans="1:26" x14ac:dyDescent="0.25">
      <c r="A571" t="s">
        <v>1325</v>
      </c>
      <c r="B571" t="s">
        <v>1332</v>
      </c>
      <c r="D571" t="s">
        <v>2633</v>
      </c>
      <c r="E571">
        <v>34.5</v>
      </c>
      <c r="F571">
        <v>34.5</v>
      </c>
      <c r="G571">
        <v>9560.9204577802029</v>
      </c>
      <c r="H571">
        <v>-626</v>
      </c>
      <c r="I571">
        <v>-635</v>
      </c>
      <c r="J571">
        <v>-29</v>
      </c>
      <c r="K571">
        <v>-586</v>
      </c>
      <c r="L571">
        <v>-620</v>
      </c>
      <c r="M571">
        <v>-821</v>
      </c>
      <c r="N571">
        <v>-632</v>
      </c>
      <c r="O571">
        <v>-572</v>
      </c>
      <c r="P571">
        <v>-628</v>
      </c>
      <c r="Q571">
        <v>-873</v>
      </c>
      <c r="R571">
        <v>-125</v>
      </c>
      <c r="S571">
        <v>0</v>
      </c>
      <c r="T571">
        <v>-1178</v>
      </c>
      <c r="U571">
        <v>-507</v>
      </c>
      <c r="V571">
        <v>-1723</v>
      </c>
      <c r="W571">
        <v>-1423</v>
      </c>
      <c r="X571">
        <v>-2033</v>
      </c>
      <c r="Y571">
        <v>-1557</v>
      </c>
      <c r="Z571">
        <v>-1680</v>
      </c>
    </row>
    <row r="572" spans="1:26" x14ac:dyDescent="0.25">
      <c r="A572" t="s">
        <v>1325</v>
      </c>
      <c r="B572" t="s">
        <v>1334</v>
      </c>
      <c r="D572" t="s">
        <v>2634</v>
      </c>
      <c r="E572">
        <v>34.5</v>
      </c>
      <c r="F572">
        <v>34.5</v>
      </c>
      <c r="G572">
        <v>7000</v>
      </c>
      <c r="H572">
        <v>-2434</v>
      </c>
      <c r="I572">
        <v>-2069</v>
      </c>
      <c r="J572">
        <v>-123</v>
      </c>
      <c r="K572">
        <v>-2436</v>
      </c>
      <c r="L572">
        <v>-1990</v>
      </c>
      <c r="M572">
        <v>-2752</v>
      </c>
      <c r="N572">
        <v>-2620</v>
      </c>
      <c r="O572">
        <v>-2934</v>
      </c>
      <c r="P572">
        <v>-2190</v>
      </c>
      <c r="Q572">
        <v>-2</v>
      </c>
      <c r="R572">
        <v>1</v>
      </c>
      <c r="S572">
        <v>-2894</v>
      </c>
      <c r="T572">
        <v>-3236</v>
      </c>
      <c r="U572">
        <v>-2915</v>
      </c>
      <c r="V572">
        <v>-3376</v>
      </c>
      <c r="W572">
        <v>-2950</v>
      </c>
      <c r="X572">
        <v>-2530</v>
      </c>
      <c r="Y572">
        <v>-3259</v>
      </c>
      <c r="Z572">
        <v>-2368</v>
      </c>
    </row>
    <row r="573" spans="1:26" x14ac:dyDescent="0.25">
      <c r="A573" t="s">
        <v>1336</v>
      </c>
      <c r="B573" t="s">
        <v>1337</v>
      </c>
      <c r="D573" t="s">
        <v>2635</v>
      </c>
      <c r="E573">
        <v>13.8</v>
      </c>
      <c r="F573">
        <v>13.8</v>
      </c>
      <c r="G573">
        <v>6000</v>
      </c>
      <c r="H573">
        <v>523</v>
      </c>
      <c r="I573">
        <v>619</v>
      </c>
      <c r="J573">
        <v>156</v>
      </c>
      <c r="K573">
        <v>556</v>
      </c>
      <c r="L573">
        <v>495</v>
      </c>
      <c r="M573">
        <v>343</v>
      </c>
      <c r="N573">
        <v>602</v>
      </c>
      <c r="O573">
        <v>426</v>
      </c>
      <c r="P573">
        <v>355</v>
      </c>
      <c r="Q573">
        <v>369</v>
      </c>
      <c r="R573">
        <v>841</v>
      </c>
      <c r="S573">
        <v>542</v>
      </c>
      <c r="T573">
        <v>485</v>
      </c>
      <c r="U573">
        <v>207</v>
      </c>
      <c r="V573">
        <v>587</v>
      </c>
      <c r="W573">
        <v>528</v>
      </c>
      <c r="X573">
        <v>616</v>
      </c>
      <c r="Y573">
        <v>460</v>
      </c>
      <c r="Z573">
        <v>467</v>
      </c>
    </row>
    <row r="574" spans="1:26" x14ac:dyDescent="0.25">
      <c r="A574" t="s">
        <v>1336</v>
      </c>
      <c r="B574" t="s">
        <v>1339</v>
      </c>
      <c r="D574" t="s">
        <v>2636</v>
      </c>
      <c r="E574">
        <v>13.8</v>
      </c>
      <c r="F574">
        <v>13.8</v>
      </c>
      <c r="G574">
        <v>6597.0351158683397</v>
      </c>
      <c r="H574">
        <v>-1443</v>
      </c>
      <c r="I574">
        <v>60</v>
      </c>
      <c r="J574">
        <v>205</v>
      </c>
      <c r="K574">
        <v>-618</v>
      </c>
      <c r="L574">
        <v>-39</v>
      </c>
      <c r="M574">
        <v>-134</v>
      </c>
      <c r="N574">
        <v>-150</v>
      </c>
      <c r="O574">
        <v>-462</v>
      </c>
      <c r="P574">
        <v>-386</v>
      </c>
      <c r="Q574">
        <v>-25</v>
      </c>
      <c r="R574">
        <v>1</v>
      </c>
      <c r="S574">
        <v>310</v>
      </c>
      <c r="T574">
        <v>313</v>
      </c>
      <c r="U574">
        <v>267</v>
      </c>
      <c r="V574">
        <v>734</v>
      </c>
      <c r="W574">
        <v>547</v>
      </c>
      <c r="X574">
        <v>586</v>
      </c>
      <c r="Y574">
        <v>669</v>
      </c>
      <c r="Z574">
        <v>696</v>
      </c>
    </row>
    <row r="575" spans="1:26" x14ac:dyDescent="0.25">
      <c r="A575" t="s">
        <v>1336</v>
      </c>
      <c r="B575" t="s">
        <v>1341</v>
      </c>
      <c r="D575" t="s">
        <v>2637</v>
      </c>
      <c r="E575">
        <v>13.8</v>
      </c>
      <c r="F575">
        <v>13.8</v>
      </c>
      <c r="G575">
        <v>7200</v>
      </c>
      <c r="H575">
        <v>1219</v>
      </c>
      <c r="I575">
        <v>1131</v>
      </c>
      <c r="J575">
        <v>1210</v>
      </c>
      <c r="K575">
        <v>1125</v>
      </c>
      <c r="L575">
        <v>1147</v>
      </c>
      <c r="M575">
        <v>883</v>
      </c>
      <c r="N575">
        <v>1030</v>
      </c>
      <c r="O575">
        <v>1143</v>
      </c>
      <c r="P575">
        <v>1168</v>
      </c>
      <c r="Q575">
        <v>1457</v>
      </c>
      <c r="R575">
        <v>1519</v>
      </c>
      <c r="S575">
        <v>1338</v>
      </c>
      <c r="T575">
        <v>1521</v>
      </c>
      <c r="U575">
        <v>1680</v>
      </c>
      <c r="V575">
        <v>1397</v>
      </c>
      <c r="W575">
        <v>1297</v>
      </c>
      <c r="X575">
        <v>1241</v>
      </c>
      <c r="Y575">
        <v>1254</v>
      </c>
      <c r="Z575">
        <v>1126</v>
      </c>
    </row>
    <row r="576" spans="1:26" x14ac:dyDescent="0.25">
      <c r="A576" t="s">
        <v>1343</v>
      </c>
      <c r="B576" t="s">
        <v>1344</v>
      </c>
      <c r="D576" t="s">
        <v>2638</v>
      </c>
      <c r="E576">
        <v>34.5</v>
      </c>
      <c r="F576">
        <v>34.5</v>
      </c>
      <c r="G576">
        <v>12000</v>
      </c>
      <c r="H576">
        <v>-128</v>
      </c>
      <c r="I576">
        <v>-119</v>
      </c>
      <c r="J576">
        <v>-110</v>
      </c>
      <c r="K576">
        <v>-105</v>
      </c>
      <c r="L576">
        <v>-346</v>
      </c>
      <c r="M576">
        <v>1</v>
      </c>
      <c r="N576">
        <v>-327</v>
      </c>
      <c r="O576">
        <v>-101</v>
      </c>
      <c r="P576">
        <v>-153</v>
      </c>
      <c r="Q576">
        <v>-38</v>
      </c>
      <c r="R576">
        <v>-12</v>
      </c>
      <c r="S576">
        <v>-160</v>
      </c>
      <c r="T576">
        <v>-187</v>
      </c>
      <c r="U576">
        <v>7</v>
      </c>
      <c r="V576">
        <v>-98</v>
      </c>
      <c r="W576">
        <v>-306</v>
      </c>
      <c r="X576">
        <v>-312</v>
      </c>
      <c r="Y576">
        <v>-64</v>
      </c>
      <c r="Z576">
        <v>-53</v>
      </c>
    </row>
    <row r="577" spans="1:26" x14ac:dyDescent="0.25">
      <c r="A577" t="s">
        <v>1343</v>
      </c>
      <c r="B577" t="s">
        <v>1346</v>
      </c>
      <c r="D577" t="s">
        <v>2639</v>
      </c>
      <c r="E577">
        <v>34.5</v>
      </c>
      <c r="F577">
        <v>34.5</v>
      </c>
      <c r="G577">
        <v>12000</v>
      </c>
      <c r="H577">
        <v>-313</v>
      </c>
      <c r="I577">
        <v>236</v>
      </c>
      <c r="J577">
        <v>19</v>
      </c>
      <c r="K577">
        <v>60</v>
      </c>
      <c r="L577">
        <v>-90</v>
      </c>
      <c r="M577">
        <v>-296</v>
      </c>
      <c r="N577">
        <v>-80</v>
      </c>
      <c r="O577">
        <v>-35</v>
      </c>
      <c r="P577">
        <v>-234</v>
      </c>
      <c r="Q577">
        <v>-201</v>
      </c>
      <c r="R577">
        <v>-237</v>
      </c>
      <c r="S577">
        <v>-275</v>
      </c>
      <c r="T577">
        <v>-46</v>
      </c>
      <c r="U577">
        <v>-29</v>
      </c>
      <c r="V577">
        <v>-13</v>
      </c>
      <c r="W577">
        <v>-98</v>
      </c>
      <c r="X577">
        <v>-171</v>
      </c>
      <c r="Y577">
        <v>-210</v>
      </c>
      <c r="Z577">
        <v>20</v>
      </c>
    </row>
    <row r="578" spans="1:26" x14ac:dyDescent="0.25">
      <c r="A578" t="s">
        <v>1343</v>
      </c>
      <c r="B578" t="s">
        <v>1348</v>
      </c>
      <c r="D578" t="s">
        <v>2640</v>
      </c>
      <c r="E578">
        <v>34.5</v>
      </c>
      <c r="F578">
        <v>34.5</v>
      </c>
      <c r="G578">
        <v>8843.8514234466875</v>
      </c>
      <c r="H578">
        <v>162</v>
      </c>
      <c r="I578">
        <v>1</v>
      </c>
      <c r="J578">
        <v>-58</v>
      </c>
      <c r="K578">
        <v>15</v>
      </c>
      <c r="L578">
        <v>475</v>
      </c>
      <c r="M578">
        <v>407</v>
      </c>
      <c r="N578">
        <v>-73</v>
      </c>
      <c r="O578">
        <v>-73</v>
      </c>
      <c r="P578">
        <v>-122</v>
      </c>
      <c r="Q578">
        <v>-291</v>
      </c>
      <c r="R578">
        <v>-295</v>
      </c>
      <c r="S578">
        <v>-320</v>
      </c>
      <c r="T578">
        <v>-281</v>
      </c>
      <c r="U578">
        <v>43</v>
      </c>
      <c r="V578">
        <v>6</v>
      </c>
      <c r="W578">
        <v>-115</v>
      </c>
      <c r="X578">
        <v>757</v>
      </c>
      <c r="Y578">
        <v>667</v>
      </c>
      <c r="Z578">
        <v>128</v>
      </c>
    </row>
    <row r="579" spans="1:26" x14ac:dyDescent="0.25">
      <c r="A579" t="s">
        <v>1350</v>
      </c>
      <c r="B579" t="s">
        <v>1351</v>
      </c>
      <c r="D579" t="s">
        <v>2641</v>
      </c>
      <c r="E579">
        <v>13.8</v>
      </c>
      <c r="F579">
        <v>13.8</v>
      </c>
      <c r="G579">
        <v>5000</v>
      </c>
      <c r="H579">
        <v>162</v>
      </c>
      <c r="I579">
        <v>1</v>
      </c>
      <c r="J579">
        <v>-58</v>
      </c>
      <c r="K579">
        <v>15</v>
      </c>
      <c r="L579">
        <v>475</v>
      </c>
      <c r="M579">
        <v>407</v>
      </c>
      <c r="N579">
        <v>-73</v>
      </c>
      <c r="O579">
        <v>-73</v>
      </c>
      <c r="P579">
        <v>-122</v>
      </c>
      <c r="Q579">
        <v>-291</v>
      </c>
      <c r="R579">
        <v>-295</v>
      </c>
      <c r="S579">
        <v>-320</v>
      </c>
      <c r="T579">
        <v>-281</v>
      </c>
      <c r="U579">
        <v>43</v>
      </c>
      <c r="V579">
        <v>6</v>
      </c>
      <c r="W579">
        <v>-115</v>
      </c>
      <c r="X579">
        <v>757</v>
      </c>
      <c r="Y579">
        <v>667</v>
      </c>
      <c r="Z579">
        <v>128</v>
      </c>
    </row>
    <row r="580" spans="1:26" x14ac:dyDescent="0.25">
      <c r="A580" t="s">
        <v>1353</v>
      </c>
      <c r="B580" t="s">
        <v>1354</v>
      </c>
      <c r="C580" t="s">
        <v>296</v>
      </c>
      <c r="D580" t="s">
        <v>2642</v>
      </c>
      <c r="E580">
        <v>13.8</v>
      </c>
      <c r="F580">
        <v>13.8</v>
      </c>
      <c r="G580">
        <v>10000</v>
      </c>
      <c r="H580">
        <v>673</v>
      </c>
      <c r="I580">
        <v>149</v>
      </c>
      <c r="J580">
        <v>730</v>
      </c>
      <c r="K580">
        <v>696</v>
      </c>
      <c r="L580">
        <v>691</v>
      </c>
      <c r="M580">
        <v>635</v>
      </c>
      <c r="N580">
        <v>624</v>
      </c>
      <c r="O580">
        <v>65</v>
      </c>
      <c r="P580">
        <v>1099</v>
      </c>
      <c r="Q580">
        <v>67</v>
      </c>
      <c r="R580">
        <v>293</v>
      </c>
      <c r="S580">
        <v>1183</v>
      </c>
      <c r="T580">
        <v>1211</v>
      </c>
      <c r="U580">
        <v>307</v>
      </c>
      <c r="V580">
        <v>1237</v>
      </c>
      <c r="W580">
        <v>1315</v>
      </c>
      <c r="X580">
        <v>160</v>
      </c>
      <c r="Y580">
        <v>984</v>
      </c>
      <c r="Z580">
        <v>837</v>
      </c>
    </row>
    <row r="581" spans="1:26" x14ac:dyDescent="0.25">
      <c r="A581" t="s">
        <v>1353</v>
      </c>
      <c r="B581" t="s">
        <v>1356</v>
      </c>
      <c r="C581" t="s">
        <v>296</v>
      </c>
      <c r="D581" t="s">
        <v>2643</v>
      </c>
      <c r="E581">
        <v>13.8</v>
      </c>
      <c r="F581">
        <v>13.8</v>
      </c>
      <c r="G581">
        <v>10000</v>
      </c>
      <c r="H581">
        <v>1778</v>
      </c>
      <c r="I581">
        <v>1797</v>
      </c>
      <c r="J581">
        <v>1972</v>
      </c>
      <c r="K581">
        <v>1812</v>
      </c>
      <c r="L581">
        <v>1634</v>
      </c>
      <c r="M581">
        <v>1607</v>
      </c>
      <c r="N581">
        <v>1021</v>
      </c>
      <c r="O581">
        <v>1236</v>
      </c>
      <c r="P581">
        <v>1291</v>
      </c>
      <c r="Q581">
        <v>1470</v>
      </c>
      <c r="R581">
        <v>1290</v>
      </c>
      <c r="S581">
        <v>1364</v>
      </c>
      <c r="T581">
        <v>1447</v>
      </c>
      <c r="U581">
        <v>1259</v>
      </c>
      <c r="V581">
        <v>1348</v>
      </c>
      <c r="W581">
        <v>1674</v>
      </c>
      <c r="X581">
        <v>1026</v>
      </c>
      <c r="Y581">
        <v>983</v>
      </c>
      <c r="Z581">
        <v>787</v>
      </c>
    </row>
    <row r="582" spans="1:26" x14ac:dyDescent="0.25">
      <c r="A582" t="s">
        <v>1353</v>
      </c>
      <c r="B582" t="s">
        <v>1358</v>
      </c>
      <c r="C582" t="s">
        <v>296</v>
      </c>
      <c r="D582" t="s">
        <v>2644</v>
      </c>
      <c r="E582">
        <v>13.8</v>
      </c>
      <c r="F582">
        <v>13.8</v>
      </c>
      <c r="G582">
        <v>10000</v>
      </c>
      <c r="H582">
        <v>794</v>
      </c>
      <c r="I582">
        <v>1634</v>
      </c>
      <c r="J582">
        <v>1385</v>
      </c>
      <c r="K582">
        <v>1031</v>
      </c>
      <c r="L582">
        <v>912</v>
      </c>
      <c r="M582">
        <v>1054</v>
      </c>
      <c r="N582">
        <v>1430</v>
      </c>
      <c r="O582">
        <v>1380</v>
      </c>
      <c r="P582">
        <v>1444</v>
      </c>
      <c r="Q582">
        <v>1317</v>
      </c>
      <c r="R582">
        <v>1387</v>
      </c>
      <c r="S582">
        <v>1005</v>
      </c>
      <c r="T582">
        <v>1426</v>
      </c>
      <c r="U582">
        <v>1161</v>
      </c>
      <c r="V582">
        <v>1414</v>
      </c>
      <c r="W582">
        <v>1593</v>
      </c>
      <c r="X582">
        <v>938</v>
      </c>
      <c r="Y582">
        <v>916</v>
      </c>
      <c r="Z582">
        <v>971</v>
      </c>
    </row>
    <row r="583" spans="1:26" x14ac:dyDescent="0.25">
      <c r="A583" t="s">
        <v>1353</v>
      </c>
      <c r="B583" t="s">
        <v>1360</v>
      </c>
      <c r="C583" t="s">
        <v>296</v>
      </c>
      <c r="D583" t="s">
        <v>2645</v>
      </c>
      <c r="E583">
        <v>13.8</v>
      </c>
      <c r="F583">
        <v>13.8</v>
      </c>
      <c r="G583">
        <v>10000</v>
      </c>
      <c r="H583">
        <v>1528</v>
      </c>
      <c r="I583">
        <v>471</v>
      </c>
      <c r="J583">
        <v>1818</v>
      </c>
      <c r="K583">
        <v>1904</v>
      </c>
      <c r="L583">
        <v>1796</v>
      </c>
      <c r="M583">
        <v>1423</v>
      </c>
      <c r="N583">
        <v>11</v>
      </c>
      <c r="O583">
        <v>-94</v>
      </c>
      <c r="P583">
        <v>877</v>
      </c>
      <c r="Q583">
        <v>4</v>
      </c>
      <c r="R583">
        <v>1008</v>
      </c>
      <c r="S583">
        <v>1241</v>
      </c>
      <c r="T583">
        <v>1223</v>
      </c>
      <c r="U583">
        <v>1524</v>
      </c>
      <c r="V583">
        <v>0</v>
      </c>
      <c r="W583">
        <v>1277</v>
      </c>
      <c r="X583">
        <v>1404</v>
      </c>
      <c r="Y583">
        <v>1371</v>
      </c>
      <c r="Z583">
        <v>1601</v>
      </c>
    </row>
    <row r="584" spans="1:26" x14ac:dyDescent="0.25">
      <c r="A584" t="s">
        <v>1353</v>
      </c>
      <c r="B584" t="s">
        <v>1362</v>
      </c>
      <c r="C584" t="s">
        <v>296</v>
      </c>
      <c r="D584" t="s">
        <v>2646</v>
      </c>
      <c r="E584">
        <v>13.8</v>
      </c>
      <c r="F584">
        <v>13.8</v>
      </c>
      <c r="G584">
        <v>10000</v>
      </c>
      <c r="H584">
        <v>2255</v>
      </c>
      <c r="I584">
        <v>3</v>
      </c>
      <c r="J584">
        <v>2530</v>
      </c>
      <c r="K584">
        <v>2366</v>
      </c>
      <c r="L584">
        <v>2281</v>
      </c>
      <c r="M584">
        <v>1898</v>
      </c>
      <c r="N584">
        <v>2136</v>
      </c>
      <c r="O584">
        <v>1642</v>
      </c>
      <c r="P584">
        <v>1625</v>
      </c>
      <c r="Q584">
        <v>1826</v>
      </c>
      <c r="R584">
        <v>1704</v>
      </c>
      <c r="S584">
        <v>1672</v>
      </c>
      <c r="T584">
        <v>1805</v>
      </c>
      <c r="U584">
        <v>1679</v>
      </c>
      <c r="V584">
        <v>1650</v>
      </c>
      <c r="W584">
        <v>2042</v>
      </c>
      <c r="X584">
        <v>1530</v>
      </c>
      <c r="Y584">
        <v>1477</v>
      </c>
      <c r="Z584">
        <v>1298</v>
      </c>
    </row>
    <row r="585" spans="1:26" x14ac:dyDescent="0.25">
      <c r="A585" t="s">
        <v>1353</v>
      </c>
      <c r="B585" t="s">
        <v>1364</v>
      </c>
      <c r="C585" t="s">
        <v>296</v>
      </c>
      <c r="D585" t="s">
        <v>2647</v>
      </c>
      <c r="E585">
        <v>13.8</v>
      </c>
      <c r="F585">
        <v>13.8</v>
      </c>
      <c r="G585">
        <v>10000</v>
      </c>
      <c r="H585">
        <v>1832</v>
      </c>
      <c r="I585">
        <v>367</v>
      </c>
      <c r="J585">
        <v>1863</v>
      </c>
      <c r="K585">
        <v>53</v>
      </c>
      <c r="L585">
        <v>1566</v>
      </c>
      <c r="M585">
        <v>1593</v>
      </c>
      <c r="N585">
        <v>1371</v>
      </c>
      <c r="O585">
        <v>1786</v>
      </c>
      <c r="P585">
        <v>1837</v>
      </c>
      <c r="Q585">
        <v>1927</v>
      </c>
      <c r="R585">
        <v>1769</v>
      </c>
      <c r="S585">
        <v>1820</v>
      </c>
      <c r="T585">
        <v>2107</v>
      </c>
      <c r="U585">
        <v>1897</v>
      </c>
      <c r="V585">
        <v>1928</v>
      </c>
      <c r="W585">
        <v>2031</v>
      </c>
      <c r="X585">
        <v>1586</v>
      </c>
      <c r="Y585">
        <v>1633</v>
      </c>
      <c r="Z585">
        <v>1476</v>
      </c>
    </row>
    <row r="586" spans="1:26" x14ac:dyDescent="0.25">
      <c r="A586" t="s">
        <v>1353</v>
      </c>
      <c r="B586" t="s">
        <v>1366</v>
      </c>
      <c r="C586" t="s">
        <v>299</v>
      </c>
      <c r="D586" t="s">
        <v>2648</v>
      </c>
      <c r="E586">
        <v>34.5</v>
      </c>
      <c r="F586">
        <v>34.5</v>
      </c>
      <c r="G586">
        <v>14000</v>
      </c>
      <c r="H586">
        <v>-531</v>
      </c>
      <c r="I586">
        <v>-185</v>
      </c>
      <c r="J586">
        <v>-521</v>
      </c>
      <c r="K586">
        <v>-709</v>
      </c>
      <c r="L586">
        <v>-379</v>
      </c>
      <c r="M586">
        <v>-486</v>
      </c>
      <c r="N586">
        <v>-1285</v>
      </c>
      <c r="O586">
        <v>-1514</v>
      </c>
      <c r="P586">
        <v>-1637</v>
      </c>
      <c r="Q586">
        <v>-1581</v>
      </c>
      <c r="R586">
        <v>-1748</v>
      </c>
      <c r="S586">
        <v>-1615</v>
      </c>
      <c r="T586">
        <v>-1628</v>
      </c>
      <c r="U586">
        <v>-1013</v>
      </c>
      <c r="V586">
        <v>-1328</v>
      </c>
      <c r="W586">
        <v>-1685</v>
      </c>
      <c r="X586">
        <v>-1520</v>
      </c>
      <c r="Y586">
        <v>-1436</v>
      </c>
      <c r="Z586">
        <v>-1425</v>
      </c>
    </row>
    <row r="587" spans="1:26" x14ac:dyDescent="0.25">
      <c r="A587" t="s">
        <v>1353</v>
      </c>
      <c r="B587" t="s">
        <v>1368</v>
      </c>
      <c r="C587" t="s">
        <v>299</v>
      </c>
      <c r="D587" t="s">
        <v>2649</v>
      </c>
      <c r="E587">
        <v>34.5</v>
      </c>
      <c r="F587">
        <v>34.5</v>
      </c>
      <c r="G587">
        <v>10756.03551500273</v>
      </c>
      <c r="H587">
        <v>56</v>
      </c>
      <c r="I587">
        <v>43</v>
      </c>
      <c r="J587">
        <v>32</v>
      </c>
      <c r="K587">
        <v>-17</v>
      </c>
      <c r="L587">
        <v>-344</v>
      </c>
      <c r="M587">
        <v>-415</v>
      </c>
      <c r="N587">
        <v>-68</v>
      </c>
      <c r="O587">
        <v>-350</v>
      </c>
      <c r="P587">
        <v>-360</v>
      </c>
      <c r="Q587">
        <v>-274</v>
      </c>
      <c r="R587">
        <v>-174</v>
      </c>
      <c r="S587">
        <v>-338</v>
      </c>
      <c r="T587">
        <v>-307</v>
      </c>
      <c r="U587">
        <v>-228</v>
      </c>
      <c r="V587">
        <v>-274</v>
      </c>
      <c r="W587">
        <v>-247</v>
      </c>
      <c r="X587">
        <v>-213</v>
      </c>
      <c r="Y587">
        <v>-524</v>
      </c>
      <c r="Z587">
        <v>-725</v>
      </c>
    </row>
    <row r="588" spans="1:26" x14ac:dyDescent="0.25">
      <c r="A588" t="s">
        <v>1353</v>
      </c>
      <c r="B588" t="s">
        <v>1370</v>
      </c>
      <c r="C588" t="s">
        <v>299</v>
      </c>
      <c r="D588" t="s">
        <v>2650</v>
      </c>
      <c r="E588">
        <v>34.5</v>
      </c>
      <c r="F588">
        <v>34.5</v>
      </c>
      <c r="G588">
        <v>10000</v>
      </c>
      <c r="H588">
        <v>979</v>
      </c>
      <c r="I588">
        <v>469</v>
      </c>
      <c r="J588">
        <v>78</v>
      </c>
      <c r="K588">
        <v>67</v>
      </c>
      <c r="L588">
        <v>229</v>
      </c>
      <c r="M588">
        <v>-601</v>
      </c>
      <c r="N588">
        <v>1</v>
      </c>
      <c r="O588">
        <v>0</v>
      </c>
      <c r="P588">
        <v>1</v>
      </c>
      <c r="Q588">
        <v>-12</v>
      </c>
      <c r="R588">
        <v>-190</v>
      </c>
      <c r="S588">
        <v>0</v>
      </c>
      <c r="T588">
        <v>0</v>
      </c>
      <c r="U588">
        <v>0</v>
      </c>
      <c r="V588">
        <v>0</v>
      </c>
      <c r="W588">
        <v>-889</v>
      </c>
      <c r="X588">
        <v>-26</v>
      </c>
      <c r="Y588">
        <v>-574</v>
      </c>
      <c r="Z588">
        <v>2701</v>
      </c>
    </row>
    <row r="589" spans="1:26" x14ac:dyDescent="0.25">
      <c r="A589" t="s">
        <v>1353</v>
      </c>
      <c r="B589" t="s">
        <v>1372</v>
      </c>
      <c r="C589" t="s">
        <v>299</v>
      </c>
      <c r="D589" t="s">
        <v>2651</v>
      </c>
      <c r="E589">
        <v>34.5</v>
      </c>
      <c r="F589">
        <v>34.5</v>
      </c>
      <c r="G589">
        <v>7000.0000000000009</v>
      </c>
      <c r="H589">
        <v>-291</v>
      </c>
      <c r="I589">
        <v>-67</v>
      </c>
      <c r="J589">
        <v>280</v>
      </c>
      <c r="K589">
        <v>4</v>
      </c>
      <c r="L589">
        <v>86</v>
      </c>
      <c r="M589">
        <v>-2526</v>
      </c>
      <c r="N589">
        <v>-2287</v>
      </c>
      <c r="O589">
        <v>-2055</v>
      </c>
      <c r="P589">
        <v>-1883</v>
      </c>
      <c r="Q589">
        <v>-1962</v>
      </c>
      <c r="R589">
        <v>-2476</v>
      </c>
      <c r="S589">
        <v>-2786</v>
      </c>
      <c r="T589">
        <v>-2337</v>
      </c>
      <c r="U589">
        <v>-2668</v>
      </c>
      <c r="V589">
        <v>-2598</v>
      </c>
      <c r="W589">
        <v>-2431</v>
      </c>
      <c r="X589">
        <v>-2500</v>
      </c>
      <c r="Y589">
        <v>-2685</v>
      </c>
      <c r="Z589">
        <v>-2528</v>
      </c>
    </row>
    <row r="590" spans="1:26" x14ac:dyDescent="0.25">
      <c r="A590" t="s">
        <v>1374</v>
      </c>
      <c r="B590" t="s">
        <v>1375</v>
      </c>
      <c r="D590" t="s">
        <v>2652</v>
      </c>
      <c r="E590">
        <v>34.5</v>
      </c>
      <c r="F590">
        <v>34.5</v>
      </c>
      <c r="G590">
        <v>10000</v>
      </c>
      <c r="H590">
        <v>-21</v>
      </c>
      <c r="I590">
        <v>23</v>
      </c>
      <c r="J590">
        <v>20</v>
      </c>
      <c r="K590">
        <v>-6</v>
      </c>
      <c r="L590">
        <v>9</v>
      </c>
      <c r="M590">
        <v>-12</v>
      </c>
      <c r="N590">
        <v>-2</v>
      </c>
      <c r="O590">
        <v>-20</v>
      </c>
      <c r="P590">
        <v>13</v>
      </c>
      <c r="Q590">
        <v>-104</v>
      </c>
      <c r="R590">
        <v>-77</v>
      </c>
      <c r="S590">
        <v>-89</v>
      </c>
      <c r="T590">
        <v>-87</v>
      </c>
      <c r="U590">
        <v>-97</v>
      </c>
      <c r="V590">
        <v>-80</v>
      </c>
      <c r="W590">
        <v>-87</v>
      </c>
      <c r="X590">
        <v>-128</v>
      </c>
      <c r="Y590">
        <v>-119</v>
      </c>
      <c r="Z590">
        <v>-108</v>
      </c>
    </row>
    <row r="591" spans="1:26" x14ac:dyDescent="0.25">
      <c r="A591" t="s">
        <v>1374</v>
      </c>
      <c r="B591" t="s">
        <v>1377</v>
      </c>
      <c r="D591" t="s">
        <v>2653</v>
      </c>
      <c r="E591">
        <v>34.5</v>
      </c>
      <c r="F591">
        <v>34.5</v>
      </c>
      <c r="G591">
        <v>14300</v>
      </c>
      <c r="H591">
        <v>-297</v>
      </c>
      <c r="I591">
        <v>1</v>
      </c>
      <c r="J591">
        <v>-30</v>
      </c>
      <c r="K591">
        <v>-71</v>
      </c>
      <c r="L591">
        <v>-69</v>
      </c>
      <c r="M591">
        <v>-157</v>
      </c>
      <c r="N591">
        <v>-213</v>
      </c>
      <c r="O591">
        <v>-147</v>
      </c>
      <c r="P591">
        <v>-83</v>
      </c>
      <c r="Q591">
        <v>3</v>
      </c>
      <c r="R591">
        <v>-62</v>
      </c>
      <c r="S591">
        <v>-598</v>
      </c>
      <c r="T591">
        <v>47</v>
      </c>
      <c r="U591">
        <v>308</v>
      </c>
      <c r="V591">
        <v>123</v>
      </c>
      <c r="W591">
        <v>-24</v>
      </c>
      <c r="X591">
        <v>-174</v>
      </c>
      <c r="Y591">
        <v>-20</v>
      </c>
      <c r="Z591">
        <v>267</v>
      </c>
    </row>
    <row r="592" spans="1:26" x14ac:dyDescent="0.25">
      <c r="A592" t="s">
        <v>1374</v>
      </c>
      <c r="B592" t="s">
        <v>1379</v>
      </c>
      <c r="D592" t="s">
        <v>2654</v>
      </c>
      <c r="E592">
        <v>34.5</v>
      </c>
      <c r="F592">
        <v>34.5</v>
      </c>
      <c r="G592">
        <v>11000</v>
      </c>
      <c r="H592">
        <v>55</v>
      </c>
      <c r="I592">
        <v>351</v>
      </c>
      <c r="J592">
        <v>215</v>
      </c>
      <c r="K592">
        <v>380</v>
      </c>
      <c r="L592">
        <v>250</v>
      </c>
      <c r="M592">
        <v>436</v>
      </c>
      <c r="N592">
        <v>384</v>
      </c>
      <c r="O592">
        <v>403</v>
      </c>
      <c r="P592">
        <v>305</v>
      </c>
      <c r="Q592">
        <v>586</v>
      </c>
      <c r="R592">
        <v>536</v>
      </c>
      <c r="S592">
        <v>578</v>
      </c>
      <c r="T592">
        <v>396</v>
      </c>
      <c r="U592">
        <v>577</v>
      </c>
      <c r="V592">
        <v>436</v>
      </c>
      <c r="W592">
        <v>456</v>
      </c>
      <c r="X592">
        <v>296</v>
      </c>
      <c r="Y592">
        <v>341</v>
      </c>
      <c r="Z592">
        <v>341</v>
      </c>
    </row>
    <row r="593" spans="1:26" x14ac:dyDescent="0.25">
      <c r="A593" t="s">
        <v>1374</v>
      </c>
      <c r="B593" t="s">
        <v>1381</v>
      </c>
      <c r="D593" t="s">
        <v>2655</v>
      </c>
      <c r="E593">
        <v>34.5</v>
      </c>
      <c r="F593">
        <v>34.5</v>
      </c>
      <c r="G593">
        <v>10000</v>
      </c>
      <c r="H593">
        <v>1783</v>
      </c>
      <c r="I593">
        <v>2061</v>
      </c>
      <c r="J593">
        <v>1618</v>
      </c>
      <c r="K593">
        <v>2230</v>
      </c>
      <c r="L593">
        <v>910</v>
      </c>
      <c r="M593">
        <v>1204</v>
      </c>
      <c r="N593">
        <v>581</v>
      </c>
      <c r="O593">
        <v>1023</v>
      </c>
      <c r="P593">
        <v>262</v>
      </c>
      <c r="Q593">
        <v>209</v>
      </c>
      <c r="R593">
        <v>650</v>
      </c>
      <c r="S593">
        <v>1581</v>
      </c>
      <c r="T593">
        <v>435</v>
      </c>
      <c r="U593">
        <v>329</v>
      </c>
      <c r="V593">
        <v>919</v>
      </c>
      <c r="W593">
        <v>998</v>
      </c>
      <c r="X593">
        <v>333</v>
      </c>
      <c r="Y593">
        <v>7</v>
      </c>
      <c r="Z593">
        <v>571</v>
      </c>
    </row>
    <row r="594" spans="1:26" x14ac:dyDescent="0.25">
      <c r="A594" t="s">
        <v>1383</v>
      </c>
      <c r="B594" t="s">
        <v>1384</v>
      </c>
      <c r="D594" t="s">
        <v>2656</v>
      </c>
      <c r="E594">
        <v>13.8</v>
      </c>
      <c r="F594">
        <v>13.8</v>
      </c>
      <c r="G594">
        <v>10038.966480669211</v>
      </c>
      <c r="H594">
        <v>1648</v>
      </c>
      <c r="I594">
        <v>56</v>
      </c>
      <c r="J594">
        <v>65</v>
      </c>
      <c r="K594">
        <v>1681</v>
      </c>
      <c r="L594">
        <v>807</v>
      </c>
      <c r="M594">
        <v>1318</v>
      </c>
      <c r="N594">
        <v>77</v>
      </c>
      <c r="O594">
        <v>494</v>
      </c>
      <c r="P594">
        <v>1080</v>
      </c>
      <c r="Q594">
        <v>794</v>
      </c>
      <c r="R594">
        <v>1867</v>
      </c>
      <c r="S594">
        <v>1538</v>
      </c>
      <c r="T594">
        <v>1701</v>
      </c>
      <c r="U594">
        <v>1580</v>
      </c>
      <c r="V594">
        <v>0</v>
      </c>
      <c r="W594">
        <v>418</v>
      </c>
      <c r="X594">
        <v>49</v>
      </c>
      <c r="Y594">
        <v>1780</v>
      </c>
      <c r="Z594">
        <v>1715</v>
      </c>
    </row>
    <row r="595" spans="1:26" x14ac:dyDescent="0.25">
      <c r="A595" t="s">
        <v>1383</v>
      </c>
      <c r="B595" t="s">
        <v>1386</v>
      </c>
      <c r="D595" t="s">
        <v>2657</v>
      </c>
      <c r="E595">
        <v>13.8</v>
      </c>
      <c r="F595">
        <v>13.8</v>
      </c>
      <c r="G595">
        <v>10000</v>
      </c>
      <c r="H595">
        <v>1623</v>
      </c>
      <c r="I595">
        <v>1697</v>
      </c>
      <c r="J595">
        <v>1814</v>
      </c>
      <c r="K595">
        <v>1785</v>
      </c>
      <c r="L595">
        <v>611</v>
      </c>
      <c r="M595">
        <v>1215</v>
      </c>
      <c r="N595">
        <v>1152</v>
      </c>
      <c r="O595">
        <v>1632</v>
      </c>
      <c r="P595">
        <v>1189</v>
      </c>
      <c r="Q595">
        <v>1412</v>
      </c>
      <c r="R595">
        <v>1710</v>
      </c>
      <c r="S595">
        <v>1389</v>
      </c>
      <c r="T595">
        <v>1473</v>
      </c>
      <c r="U595">
        <v>1459</v>
      </c>
      <c r="V595">
        <v>312</v>
      </c>
      <c r="W595">
        <v>1477</v>
      </c>
      <c r="X595">
        <v>1272</v>
      </c>
      <c r="Y595">
        <v>1367</v>
      </c>
      <c r="Z595">
        <v>1207</v>
      </c>
    </row>
    <row r="596" spans="1:26" x14ac:dyDescent="0.25">
      <c r="A596" t="s">
        <v>1383</v>
      </c>
      <c r="B596" t="s">
        <v>1388</v>
      </c>
      <c r="D596" t="s">
        <v>2658</v>
      </c>
      <c r="E596">
        <v>13.8</v>
      </c>
      <c r="F596">
        <v>13.8</v>
      </c>
      <c r="G596">
        <v>10000</v>
      </c>
      <c r="H596">
        <v>91</v>
      </c>
      <c r="I596">
        <v>96</v>
      </c>
      <c r="J596">
        <v>454</v>
      </c>
      <c r="K596">
        <v>457</v>
      </c>
      <c r="L596">
        <v>403</v>
      </c>
      <c r="M596">
        <v>351</v>
      </c>
      <c r="N596">
        <v>383</v>
      </c>
      <c r="O596">
        <v>109</v>
      </c>
      <c r="P596">
        <v>398</v>
      </c>
      <c r="Q596">
        <v>534</v>
      </c>
      <c r="R596">
        <v>428</v>
      </c>
      <c r="S596">
        <v>392</v>
      </c>
      <c r="T596">
        <v>783</v>
      </c>
      <c r="U596">
        <v>841</v>
      </c>
      <c r="V596">
        <v>237</v>
      </c>
      <c r="W596">
        <v>411</v>
      </c>
      <c r="X596">
        <v>440</v>
      </c>
      <c r="Y596">
        <v>434</v>
      </c>
      <c r="Z596">
        <v>418</v>
      </c>
    </row>
    <row r="597" spans="1:26" x14ac:dyDescent="0.25">
      <c r="A597" t="s">
        <v>1383</v>
      </c>
      <c r="B597" t="s">
        <v>1390</v>
      </c>
      <c r="D597" t="s">
        <v>2659</v>
      </c>
      <c r="E597">
        <v>13.8</v>
      </c>
      <c r="F597">
        <v>13.8</v>
      </c>
      <c r="G597">
        <v>10000</v>
      </c>
      <c r="H597">
        <v>-34</v>
      </c>
      <c r="I597">
        <v>-38</v>
      </c>
      <c r="J597">
        <v>86</v>
      </c>
      <c r="K597">
        <v>29</v>
      </c>
      <c r="L597">
        <v>0</v>
      </c>
      <c r="M597">
        <v>-296</v>
      </c>
      <c r="N597">
        <v>-195</v>
      </c>
      <c r="O597">
        <v>-43</v>
      </c>
      <c r="P597">
        <v>16</v>
      </c>
      <c r="Q597">
        <v>79</v>
      </c>
      <c r="R597">
        <v>806</v>
      </c>
      <c r="S597">
        <v>645</v>
      </c>
      <c r="T597">
        <v>881</v>
      </c>
      <c r="U597">
        <v>889</v>
      </c>
      <c r="V597">
        <v>784</v>
      </c>
      <c r="W597">
        <v>813</v>
      </c>
      <c r="X597">
        <v>300</v>
      </c>
      <c r="Y597">
        <v>618</v>
      </c>
      <c r="Z597">
        <v>352</v>
      </c>
    </row>
    <row r="598" spans="1:26" x14ac:dyDescent="0.25">
      <c r="A598" t="s">
        <v>1383</v>
      </c>
      <c r="B598" t="s">
        <v>1392</v>
      </c>
      <c r="D598" t="s">
        <v>2660</v>
      </c>
      <c r="E598">
        <v>13.8</v>
      </c>
      <c r="F598">
        <v>13.8</v>
      </c>
      <c r="G598">
        <v>10000</v>
      </c>
      <c r="H598">
        <v>759</v>
      </c>
      <c r="I598">
        <v>1589</v>
      </c>
      <c r="J598">
        <v>1788</v>
      </c>
      <c r="K598">
        <v>317</v>
      </c>
      <c r="L598">
        <v>1688</v>
      </c>
      <c r="M598">
        <v>1405</v>
      </c>
      <c r="N598">
        <v>755</v>
      </c>
      <c r="O598">
        <v>1772</v>
      </c>
      <c r="P598">
        <v>1904</v>
      </c>
      <c r="Q598">
        <v>464</v>
      </c>
      <c r="R598">
        <v>2016</v>
      </c>
      <c r="S598">
        <v>2136</v>
      </c>
      <c r="T598">
        <v>2160</v>
      </c>
      <c r="U598">
        <v>2303</v>
      </c>
      <c r="V598">
        <v>494</v>
      </c>
      <c r="W598">
        <v>2413</v>
      </c>
      <c r="X598">
        <v>1660</v>
      </c>
      <c r="Y598">
        <v>1734</v>
      </c>
      <c r="Z598">
        <v>1532</v>
      </c>
    </row>
    <row r="599" spans="1:26" x14ac:dyDescent="0.25">
      <c r="A599" t="s">
        <v>1383</v>
      </c>
      <c r="B599" t="s">
        <v>1394</v>
      </c>
      <c r="D599" t="s">
        <v>2661</v>
      </c>
      <c r="E599">
        <v>13.8</v>
      </c>
      <c r="F599">
        <v>13.8</v>
      </c>
      <c r="G599">
        <v>10038.966480669211</v>
      </c>
      <c r="H599">
        <v>647</v>
      </c>
      <c r="I599">
        <v>126</v>
      </c>
      <c r="J599">
        <v>564</v>
      </c>
      <c r="K599">
        <v>587</v>
      </c>
      <c r="L599">
        <v>505</v>
      </c>
      <c r="M599">
        <v>467</v>
      </c>
      <c r="N599">
        <v>486</v>
      </c>
      <c r="O599">
        <v>127</v>
      </c>
      <c r="P599">
        <v>622</v>
      </c>
      <c r="Q599">
        <v>67</v>
      </c>
      <c r="R599">
        <v>686</v>
      </c>
      <c r="S599">
        <v>644</v>
      </c>
      <c r="T599">
        <v>603</v>
      </c>
      <c r="U599">
        <v>727</v>
      </c>
      <c r="V599">
        <v>685</v>
      </c>
      <c r="W599">
        <v>682</v>
      </c>
      <c r="X599">
        <v>674</v>
      </c>
      <c r="Y599">
        <v>530</v>
      </c>
      <c r="Z599">
        <v>447</v>
      </c>
    </row>
    <row r="600" spans="1:26" x14ac:dyDescent="0.25">
      <c r="A600" t="s">
        <v>1383</v>
      </c>
      <c r="B600" t="s">
        <v>1396</v>
      </c>
      <c r="D600" t="s">
        <v>2662</v>
      </c>
      <c r="E600">
        <v>13.8</v>
      </c>
      <c r="F600">
        <v>13.8</v>
      </c>
      <c r="G600">
        <v>10000</v>
      </c>
      <c r="H600">
        <v>1326</v>
      </c>
      <c r="I600">
        <v>1169</v>
      </c>
      <c r="J600">
        <v>1165</v>
      </c>
      <c r="K600">
        <v>421</v>
      </c>
      <c r="L600">
        <v>1118</v>
      </c>
      <c r="M600">
        <v>876</v>
      </c>
      <c r="N600">
        <v>927</v>
      </c>
      <c r="O600">
        <v>1116</v>
      </c>
      <c r="P600">
        <v>1361</v>
      </c>
      <c r="Q600">
        <v>1476</v>
      </c>
      <c r="R600">
        <v>1449</v>
      </c>
      <c r="S600">
        <v>1190</v>
      </c>
      <c r="T600">
        <v>1335</v>
      </c>
      <c r="U600">
        <v>1181</v>
      </c>
      <c r="V600">
        <v>0</v>
      </c>
      <c r="W600">
        <v>213</v>
      </c>
      <c r="X600">
        <v>937</v>
      </c>
      <c r="Y600">
        <v>1002</v>
      </c>
      <c r="Z600">
        <v>836</v>
      </c>
    </row>
    <row r="601" spans="1:26" x14ac:dyDescent="0.25">
      <c r="A601" t="s">
        <v>1383</v>
      </c>
      <c r="B601" t="s">
        <v>1398</v>
      </c>
      <c r="D601" t="s">
        <v>2663</v>
      </c>
      <c r="E601">
        <v>13.8</v>
      </c>
      <c r="F601">
        <v>13.8</v>
      </c>
      <c r="G601">
        <v>10000</v>
      </c>
      <c r="H601">
        <v>1690</v>
      </c>
      <c r="I601">
        <v>397</v>
      </c>
      <c r="J601">
        <v>1651</v>
      </c>
      <c r="K601">
        <v>1648</v>
      </c>
      <c r="L601">
        <v>1608</v>
      </c>
      <c r="M601">
        <v>1483</v>
      </c>
      <c r="N601">
        <v>1545</v>
      </c>
      <c r="O601">
        <v>379</v>
      </c>
      <c r="P601">
        <v>1783</v>
      </c>
      <c r="Q601">
        <v>1</v>
      </c>
      <c r="R601">
        <v>1879</v>
      </c>
      <c r="S601">
        <v>1883</v>
      </c>
      <c r="T601">
        <v>281</v>
      </c>
      <c r="U601">
        <v>1994</v>
      </c>
      <c r="V601">
        <v>438</v>
      </c>
      <c r="W601">
        <v>1943</v>
      </c>
      <c r="X601">
        <v>1650</v>
      </c>
      <c r="Y601">
        <v>1738</v>
      </c>
      <c r="Z601">
        <v>1552</v>
      </c>
    </row>
    <row r="602" spans="1:26" x14ac:dyDescent="0.25">
      <c r="A602" t="s">
        <v>1400</v>
      </c>
      <c r="B602" t="s">
        <v>1401</v>
      </c>
      <c r="D602" t="s">
        <v>2664</v>
      </c>
      <c r="E602">
        <v>13.8</v>
      </c>
      <c r="F602">
        <v>13.8</v>
      </c>
      <c r="G602">
        <v>7200</v>
      </c>
      <c r="H602">
        <v>971</v>
      </c>
      <c r="I602">
        <v>230</v>
      </c>
      <c r="J602">
        <v>1125</v>
      </c>
      <c r="K602">
        <v>922</v>
      </c>
      <c r="L602">
        <v>1126</v>
      </c>
      <c r="M602">
        <v>693</v>
      </c>
      <c r="N602">
        <v>789</v>
      </c>
      <c r="O602">
        <v>0</v>
      </c>
      <c r="P602">
        <v>1064</v>
      </c>
      <c r="Q602">
        <v>505</v>
      </c>
      <c r="R602">
        <v>886</v>
      </c>
      <c r="S602">
        <v>1103</v>
      </c>
      <c r="T602">
        <v>972</v>
      </c>
      <c r="U602">
        <v>0</v>
      </c>
      <c r="V602">
        <v>817</v>
      </c>
      <c r="W602">
        <v>1126</v>
      </c>
      <c r="X602">
        <v>90</v>
      </c>
      <c r="Y602">
        <v>960</v>
      </c>
      <c r="Z602">
        <v>696</v>
      </c>
    </row>
    <row r="603" spans="1:26" x14ac:dyDescent="0.25">
      <c r="A603" t="s">
        <v>1400</v>
      </c>
      <c r="B603" t="s">
        <v>1403</v>
      </c>
      <c r="D603" t="s">
        <v>2665</v>
      </c>
      <c r="E603">
        <v>13.8</v>
      </c>
      <c r="F603">
        <v>13.8</v>
      </c>
      <c r="G603">
        <v>10000</v>
      </c>
      <c r="H603">
        <v>2780</v>
      </c>
      <c r="I603">
        <v>630</v>
      </c>
      <c r="J603">
        <v>2848</v>
      </c>
      <c r="K603">
        <v>3034</v>
      </c>
      <c r="L603">
        <v>2732</v>
      </c>
      <c r="M603">
        <v>1782</v>
      </c>
      <c r="N603">
        <v>940</v>
      </c>
      <c r="O603">
        <v>606</v>
      </c>
      <c r="P603">
        <v>380</v>
      </c>
      <c r="Q603">
        <v>1782</v>
      </c>
      <c r="R603">
        <v>3098</v>
      </c>
      <c r="S603">
        <v>2690</v>
      </c>
      <c r="T603">
        <v>742</v>
      </c>
      <c r="U603">
        <v>-8</v>
      </c>
      <c r="V603">
        <v>1716</v>
      </c>
      <c r="W603">
        <v>2306</v>
      </c>
      <c r="X603">
        <v>1544</v>
      </c>
      <c r="Y603">
        <v>1808</v>
      </c>
      <c r="Z603">
        <v>1458</v>
      </c>
    </row>
    <row r="604" spans="1:26" x14ac:dyDescent="0.25">
      <c r="A604" t="s">
        <v>1400</v>
      </c>
      <c r="B604" t="s">
        <v>1405</v>
      </c>
      <c r="D604" t="s">
        <v>2666</v>
      </c>
      <c r="E604">
        <v>13.8</v>
      </c>
      <c r="F604">
        <v>13.8</v>
      </c>
      <c r="G604">
        <v>10000</v>
      </c>
      <c r="H604">
        <v>49</v>
      </c>
      <c r="I604">
        <v>195</v>
      </c>
      <c r="J604">
        <v>709</v>
      </c>
      <c r="K604">
        <v>804</v>
      </c>
      <c r="L604">
        <v>727</v>
      </c>
      <c r="M604">
        <v>607</v>
      </c>
      <c r="N604">
        <v>680</v>
      </c>
      <c r="O604">
        <v>19</v>
      </c>
      <c r="P604">
        <v>172</v>
      </c>
      <c r="Q604">
        <v>921</v>
      </c>
      <c r="R604">
        <v>898</v>
      </c>
      <c r="S604">
        <v>821</v>
      </c>
      <c r="T604">
        <v>215</v>
      </c>
      <c r="U604">
        <v>48</v>
      </c>
      <c r="V604">
        <v>838</v>
      </c>
      <c r="W604">
        <v>826</v>
      </c>
      <c r="X604">
        <v>109</v>
      </c>
      <c r="Y604">
        <v>720</v>
      </c>
      <c r="Z604">
        <v>600</v>
      </c>
    </row>
    <row r="605" spans="1:26" x14ac:dyDescent="0.25">
      <c r="A605" t="s">
        <v>1400</v>
      </c>
      <c r="B605" t="s">
        <v>1407</v>
      </c>
      <c r="D605" t="s">
        <v>2667</v>
      </c>
      <c r="E605">
        <v>13.8</v>
      </c>
      <c r="F605">
        <v>13.8</v>
      </c>
      <c r="G605">
        <v>13000</v>
      </c>
      <c r="H605">
        <v>1518</v>
      </c>
      <c r="I605">
        <v>1493</v>
      </c>
      <c r="J605">
        <v>1544</v>
      </c>
      <c r="K605">
        <v>1506</v>
      </c>
      <c r="L605">
        <v>136</v>
      </c>
      <c r="M605">
        <v>1225</v>
      </c>
      <c r="N605">
        <v>1321</v>
      </c>
      <c r="O605">
        <v>64</v>
      </c>
      <c r="P605">
        <v>1591</v>
      </c>
      <c r="Q605">
        <v>1606</v>
      </c>
      <c r="R605">
        <v>1674</v>
      </c>
      <c r="S605">
        <v>1620</v>
      </c>
      <c r="T605">
        <v>0</v>
      </c>
      <c r="U605">
        <v>1699</v>
      </c>
      <c r="V605">
        <v>1612</v>
      </c>
      <c r="W605">
        <v>1645</v>
      </c>
      <c r="X605">
        <v>1328</v>
      </c>
      <c r="Y605">
        <v>1442</v>
      </c>
      <c r="Z605">
        <v>1262</v>
      </c>
    </row>
    <row r="606" spans="1:26" x14ac:dyDescent="0.25">
      <c r="A606" t="s">
        <v>1400</v>
      </c>
      <c r="B606" t="s">
        <v>1409</v>
      </c>
      <c r="D606" t="s">
        <v>2668</v>
      </c>
      <c r="E606">
        <v>13.8</v>
      </c>
      <c r="F606">
        <v>13.8</v>
      </c>
      <c r="G606">
        <v>7000.0000000000009</v>
      </c>
      <c r="H606">
        <v>795</v>
      </c>
      <c r="I606">
        <v>200</v>
      </c>
      <c r="J606">
        <v>766</v>
      </c>
      <c r="K606">
        <v>787</v>
      </c>
      <c r="L606">
        <v>778</v>
      </c>
      <c r="M606">
        <v>579</v>
      </c>
      <c r="N606">
        <v>682</v>
      </c>
      <c r="O606">
        <v>34</v>
      </c>
      <c r="P606">
        <v>236</v>
      </c>
      <c r="Q606">
        <v>853</v>
      </c>
      <c r="R606">
        <v>887</v>
      </c>
      <c r="S606">
        <v>844</v>
      </c>
      <c r="T606">
        <v>846</v>
      </c>
      <c r="U606">
        <v>35</v>
      </c>
      <c r="V606">
        <v>808</v>
      </c>
      <c r="W606">
        <v>876</v>
      </c>
      <c r="X606">
        <v>681</v>
      </c>
      <c r="Y606">
        <v>686</v>
      </c>
      <c r="Z606">
        <v>620</v>
      </c>
    </row>
    <row r="607" spans="1:26" x14ac:dyDescent="0.25">
      <c r="A607" t="s">
        <v>1400</v>
      </c>
      <c r="B607" t="s">
        <v>1411</v>
      </c>
      <c r="D607" t="s">
        <v>2669</v>
      </c>
      <c r="E607">
        <v>13.8</v>
      </c>
      <c r="F607">
        <v>13.8</v>
      </c>
      <c r="G607">
        <v>10038.966480669211</v>
      </c>
      <c r="H607">
        <v>642</v>
      </c>
      <c r="I607">
        <v>205</v>
      </c>
      <c r="J607">
        <v>637</v>
      </c>
      <c r="K607">
        <v>737</v>
      </c>
      <c r="L607">
        <v>789</v>
      </c>
      <c r="M607">
        <v>529</v>
      </c>
      <c r="N607">
        <v>660</v>
      </c>
      <c r="O607">
        <v>233</v>
      </c>
      <c r="P607">
        <v>914</v>
      </c>
      <c r="Q607">
        <v>0</v>
      </c>
      <c r="R607">
        <v>966</v>
      </c>
      <c r="S607">
        <v>877</v>
      </c>
      <c r="T607">
        <v>252</v>
      </c>
      <c r="U607">
        <v>260</v>
      </c>
      <c r="V607">
        <v>884</v>
      </c>
      <c r="W607">
        <v>798</v>
      </c>
      <c r="X607">
        <v>736</v>
      </c>
      <c r="Y607">
        <v>567</v>
      </c>
      <c r="Z607">
        <v>566</v>
      </c>
    </row>
    <row r="608" spans="1:26" x14ac:dyDescent="0.25">
      <c r="A608" t="s">
        <v>1400</v>
      </c>
      <c r="B608" t="s">
        <v>1413</v>
      </c>
      <c r="D608" t="s">
        <v>2670</v>
      </c>
      <c r="E608">
        <v>13.8</v>
      </c>
      <c r="F608">
        <v>13.8</v>
      </c>
      <c r="G608">
        <v>10000</v>
      </c>
      <c r="H608">
        <v>0</v>
      </c>
      <c r="I608">
        <v>1038</v>
      </c>
      <c r="J608">
        <v>617</v>
      </c>
      <c r="K608">
        <v>1007</v>
      </c>
      <c r="L608">
        <v>951</v>
      </c>
      <c r="M608">
        <v>729</v>
      </c>
      <c r="N608">
        <v>848</v>
      </c>
      <c r="O608">
        <v>1020</v>
      </c>
      <c r="P608">
        <v>1059</v>
      </c>
      <c r="Q608">
        <v>34</v>
      </c>
      <c r="R608">
        <v>1137</v>
      </c>
      <c r="S608">
        <v>1105</v>
      </c>
      <c r="T608">
        <v>1049</v>
      </c>
      <c r="U608">
        <v>1118</v>
      </c>
      <c r="V608">
        <v>919</v>
      </c>
      <c r="W608">
        <v>1019</v>
      </c>
      <c r="X608">
        <v>845</v>
      </c>
      <c r="Y608">
        <v>858</v>
      </c>
      <c r="Z608">
        <v>74</v>
      </c>
    </row>
    <row r="609" spans="1:26" x14ac:dyDescent="0.25">
      <c r="A609" t="s">
        <v>1400</v>
      </c>
      <c r="B609" t="s">
        <v>1415</v>
      </c>
      <c r="D609" t="s">
        <v>2671</v>
      </c>
      <c r="E609">
        <v>13.8</v>
      </c>
      <c r="F609">
        <v>13.8</v>
      </c>
      <c r="G609">
        <v>10000</v>
      </c>
      <c r="H609">
        <v>259</v>
      </c>
      <c r="I609">
        <v>42</v>
      </c>
      <c r="J609">
        <v>23</v>
      </c>
      <c r="K609">
        <v>330</v>
      </c>
      <c r="L609">
        <v>97</v>
      </c>
      <c r="M609">
        <v>112</v>
      </c>
      <c r="N609">
        <v>261</v>
      </c>
      <c r="O609">
        <v>59</v>
      </c>
      <c r="P609">
        <v>383</v>
      </c>
      <c r="Q609">
        <v>530</v>
      </c>
      <c r="R609">
        <v>418</v>
      </c>
      <c r="S609">
        <v>496</v>
      </c>
      <c r="T609">
        <v>383</v>
      </c>
      <c r="U609">
        <v>650</v>
      </c>
      <c r="V609">
        <v>139</v>
      </c>
      <c r="W609">
        <v>300</v>
      </c>
      <c r="X609">
        <v>51</v>
      </c>
      <c r="Y609">
        <v>-137</v>
      </c>
      <c r="Z609">
        <v>2</v>
      </c>
    </row>
    <row r="610" spans="1:26" x14ac:dyDescent="0.25">
      <c r="A610" t="s">
        <v>1400</v>
      </c>
      <c r="B610" t="s">
        <v>1417</v>
      </c>
      <c r="D610" t="s">
        <v>2672</v>
      </c>
      <c r="E610">
        <v>13.8</v>
      </c>
      <c r="F610">
        <v>13.8</v>
      </c>
      <c r="G610">
        <v>10000</v>
      </c>
      <c r="H610">
        <v>1072</v>
      </c>
      <c r="I610">
        <v>294</v>
      </c>
      <c r="J610">
        <v>944</v>
      </c>
      <c r="K610">
        <v>1073</v>
      </c>
      <c r="L610">
        <v>972</v>
      </c>
      <c r="M610">
        <v>623</v>
      </c>
      <c r="N610">
        <v>872</v>
      </c>
      <c r="O610">
        <v>1038</v>
      </c>
      <c r="P610">
        <v>1204</v>
      </c>
      <c r="Q610">
        <v>658</v>
      </c>
      <c r="R610">
        <v>1146</v>
      </c>
      <c r="S610">
        <v>0</v>
      </c>
      <c r="T610">
        <v>954</v>
      </c>
      <c r="U610">
        <v>1061</v>
      </c>
      <c r="V610">
        <v>922</v>
      </c>
      <c r="W610">
        <v>1211</v>
      </c>
      <c r="X610">
        <v>782</v>
      </c>
      <c r="Y610">
        <v>744</v>
      </c>
      <c r="Z610">
        <v>577</v>
      </c>
    </row>
    <row r="611" spans="1:26" x14ac:dyDescent="0.25">
      <c r="A611" t="s">
        <v>1400</v>
      </c>
      <c r="B611" t="s">
        <v>1419</v>
      </c>
      <c r="D611" t="s">
        <v>2673</v>
      </c>
      <c r="E611">
        <v>34.5</v>
      </c>
      <c r="F611">
        <v>34.5</v>
      </c>
      <c r="G611">
        <v>8963.3629291689394</v>
      </c>
      <c r="H611">
        <v>-740</v>
      </c>
      <c r="I611">
        <v>-787</v>
      </c>
      <c r="J611">
        <v>111</v>
      </c>
      <c r="K611">
        <v>305</v>
      </c>
      <c r="L611">
        <v>187</v>
      </c>
      <c r="M611">
        <v>-199</v>
      </c>
      <c r="N611">
        <v>-438</v>
      </c>
      <c r="O611">
        <v>-493</v>
      </c>
      <c r="P611">
        <v>-248</v>
      </c>
      <c r="Q611">
        <v>-552</v>
      </c>
      <c r="R611">
        <v>-381</v>
      </c>
      <c r="S611">
        <v>147</v>
      </c>
      <c r="T611">
        <v>188</v>
      </c>
      <c r="U611">
        <v>332</v>
      </c>
      <c r="V611">
        <v>454</v>
      </c>
      <c r="W611">
        <v>287</v>
      </c>
      <c r="X611">
        <v>-148</v>
      </c>
      <c r="Y611">
        <v>-208</v>
      </c>
      <c r="Z611">
        <v>-595</v>
      </c>
    </row>
    <row r="612" spans="1:26" x14ac:dyDescent="0.25">
      <c r="A612" t="s">
        <v>1400</v>
      </c>
      <c r="B612" t="s">
        <v>1421</v>
      </c>
      <c r="D612" t="s">
        <v>2674</v>
      </c>
      <c r="E612">
        <v>34.5</v>
      </c>
      <c r="F612">
        <v>34.5</v>
      </c>
      <c r="G612">
        <v>12000</v>
      </c>
      <c r="H612">
        <v>-8</v>
      </c>
      <c r="I612">
        <v>-14</v>
      </c>
      <c r="J612">
        <v>1414</v>
      </c>
      <c r="K612">
        <v>919</v>
      </c>
      <c r="L612">
        <v>1148</v>
      </c>
      <c r="M612">
        <v>1003</v>
      </c>
      <c r="N612">
        <v>1096</v>
      </c>
      <c r="O612">
        <v>1096</v>
      </c>
      <c r="P612">
        <v>1382</v>
      </c>
      <c r="Q612">
        <v>1681</v>
      </c>
      <c r="R612">
        <v>1783</v>
      </c>
      <c r="S612">
        <v>1758</v>
      </c>
      <c r="T612">
        <v>1513</v>
      </c>
      <c r="U612">
        <v>2304</v>
      </c>
      <c r="V612">
        <v>494</v>
      </c>
      <c r="W612">
        <v>1979</v>
      </c>
      <c r="X612">
        <v>1809</v>
      </c>
      <c r="Y612">
        <v>1659</v>
      </c>
      <c r="Z612">
        <v>1550</v>
      </c>
    </row>
    <row r="613" spans="1:26" x14ac:dyDescent="0.25">
      <c r="A613" t="s">
        <v>1400</v>
      </c>
      <c r="B613" t="s">
        <v>1423</v>
      </c>
      <c r="D613" t="s">
        <v>2675</v>
      </c>
      <c r="E613">
        <v>34.5</v>
      </c>
      <c r="F613">
        <v>34.5</v>
      </c>
      <c r="G613">
        <v>12000</v>
      </c>
      <c r="H613">
        <v>289</v>
      </c>
      <c r="I613">
        <v>422</v>
      </c>
      <c r="J613">
        <v>49</v>
      </c>
      <c r="K613">
        <v>-394</v>
      </c>
      <c r="L613">
        <v>77</v>
      </c>
      <c r="M613">
        <v>-3</v>
      </c>
      <c r="N613">
        <v>-953</v>
      </c>
      <c r="O613">
        <v>-919</v>
      </c>
      <c r="P613">
        <v>331</v>
      </c>
      <c r="Q613">
        <v>-108</v>
      </c>
      <c r="R613">
        <v>-12</v>
      </c>
      <c r="S613">
        <v>773</v>
      </c>
      <c r="T613">
        <v>462</v>
      </c>
      <c r="U613">
        <v>714</v>
      </c>
      <c r="V613">
        <v>608</v>
      </c>
      <c r="W613">
        <v>477</v>
      </c>
      <c r="X613">
        <v>600</v>
      </c>
      <c r="Y613">
        <v>-325</v>
      </c>
      <c r="Z613">
        <v>-1572</v>
      </c>
    </row>
    <row r="614" spans="1:26" x14ac:dyDescent="0.25">
      <c r="A614" t="s">
        <v>1400</v>
      </c>
      <c r="B614" t="s">
        <v>1425</v>
      </c>
      <c r="D614" t="s">
        <v>2676</v>
      </c>
      <c r="E614">
        <v>34.5</v>
      </c>
      <c r="F614">
        <v>34.5</v>
      </c>
      <c r="G614">
        <v>12000</v>
      </c>
      <c r="H614">
        <v>48</v>
      </c>
      <c r="I614">
        <v>73</v>
      </c>
      <c r="J614">
        <v>-1176</v>
      </c>
      <c r="K614">
        <v>-41</v>
      </c>
      <c r="L614">
        <v>47</v>
      </c>
      <c r="M614">
        <v>-15</v>
      </c>
      <c r="N614">
        <v>-1478</v>
      </c>
      <c r="O614">
        <v>-1262</v>
      </c>
      <c r="P614">
        <v>-962</v>
      </c>
      <c r="Q614">
        <v>-948</v>
      </c>
      <c r="R614">
        <v>-763</v>
      </c>
      <c r="S614">
        <v>-487</v>
      </c>
      <c r="T614">
        <v>-1110</v>
      </c>
      <c r="U614">
        <v>-1333</v>
      </c>
      <c r="V614">
        <v>-1289</v>
      </c>
      <c r="W614">
        <v>-601</v>
      </c>
      <c r="X614">
        <v>-523</v>
      </c>
      <c r="Y614">
        <v>-435</v>
      </c>
      <c r="Z614">
        <v>525</v>
      </c>
    </row>
    <row r="615" spans="1:26" x14ac:dyDescent="0.25">
      <c r="A615" t="s">
        <v>1400</v>
      </c>
      <c r="B615" t="s">
        <v>1427</v>
      </c>
      <c r="D615" t="s">
        <v>2677</v>
      </c>
      <c r="E615">
        <v>34.5</v>
      </c>
      <c r="F615">
        <v>34.5</v>
      </c>
      <c r="G615">
        <v>12000</v>
      </c>
      <c r="H615">
        <v>277</v>
      </c>
      <c r="I615">
        <v>-2</v>
      </c>
      <c r="J615">
        <v>291</v>
      </c>
      <c r="K615">
        <v>381</v>
      </c>
      <c r="L615">
        <v>338</v>
      </c>
      <c r="M615">
        <v>245</v>
      </c>
      <c r="N615">
        <v>272</v>
      </c>
      <c r="O615">
        <v>-138</v>
      </c>
      <c r="P615">
        <v>168</v>
      </c>
      <c r="Q615">
        <v>134</v>
      </c>
      <c r="R615">
        <v>332</v>
      </c>
      <c r="S615">
        <v>243</v>
      </c>
      <c r="T615">
        <v>318</v>
      </c>
      <c r="U615">
        <v>261</v>
      </c>
      <c r="V615">
        <v>56</v>
      </c>
      <c r="W615">
        <v>119</v>
      </c>
      <c r="X615">
        <v>456</v>
      </c>
      <c r="Y615">
        <v>162</v>
      </c>
      <c r="Z615">
        <v>519</v>
      </c>
    </row>
    <row r="616" spans="1:26" x14ac:dyDescent="0.25">
      <c r="A616" t="s">
        <v>1429</v>
      </c>
      <c r="B616" t="s">
        <v>1430</v>
      </c>
      <c r="D616" t="s">
        <v>2678</v>
      </c>
      <c r="E616">
        <v>13.8</v>
      </c>
      <c r="F616">
        <v>13.8</v>
      </c>
      <c r="G616">
        <v>10000</v>
      </c>
      <c r="H616">
        <v>1497</v>
      </c>
      <c r="I616">
        <v>19</v>
      </c>
      <c r="J616">
        <v>1453</v>
      </c>
      <c r="K616">
        <v>1663</v>
      </c>
      <c r="L616">
        <v>1677</v>
      </c>
      <c r="M616">
        <v>1429</v>
      </c>
      <c r="N616">
        <v>1688</v>
      </c>
      <c r="O616">
        <v>462</v>
      </c>
      <c r="P616">
        <v>1762</v>
      </c>
      <c r="Q616">
        <v>-4</v>
      </c>
      <c r="R616">
        <v>1923</v>
      </c>
      <c r="S616">
        <v>1858</v>
      </c>
      <c r="T616">
        <v>848</v>
      </c>
      <c r="U616">
        <v>264</v>
      </c>
      <c r="V616">
        <v>1964</v>
      </c>
      <c r="W616">
        <v>2</v>
      </c>
      <c r="X616">
        <v>1638</v>
      </c>
      <c r="Y616">
        <v>1690</v>
      </c>
      <c r="Z616">
        <v>261</v>
      </c>
    </row>
    <row r="617" spans="1:26" x14ac:dyDescent="0.25">
      <c r="A617" t="s">
        <v>1429</v>
      </c>
      <c r="B617" t="s">
        <v>1432</v>
      </c>
      <c r="D617" t="s">
        <v>2679</v>
      </c>
      <c r="E617">
        <v>13.8</v>
      </c>
      <c r="F617">
        <v>13.8</v>
      </c>
      <c r="G617">
        <v>10000</v>
      </c>
      <c r="H617">
        <v>2106</v>
      </c>
      <c r="I617">
        <v>2023</v>
      </c>
      <c r="J617">
        <v>2129</v>
      </c>
      <c r="K617">
        <v>2034</v>
      </c>
      <c r="L617">
        <v>1885</v>
      </c>
      <c r="M617">
        <v>1789</v>
      </c>
      <c r="N617">
        <v>1787</v>
      </c>
      <c r="O617">
        <v>1862</v>
      </c>
      <c r="P617">
        <v>2186</v>
      </c>
      <c r="Q617">
        <v>2315</v>
      </c>
      <c r="R617">
        <v>2137</v>
      </c>
      <c r="S617">
        <v>2014</v>
      </c>
      <c r="T617">
        <v>2140</v>
      </c>
      <c r="U617">
        <v>2220</v>
      </c>
      <c r="V617">
        <v>2198</v>
      </c>
      <c r="W617">
        <v>2200</v>
      </c>
      <c r="X617">
        <v>1840</v>
      </c>
      <c r="Y617">
        <v>1866</v>
      </c>
      <c r="Z617">
        <v>1135</v>
      </c>
    </row>
    <row r="618" spans="1:26" x14ac:dyDescent="0.25">
      <c r="A618" t="s">
        <v>1429</v>
      </c>
      <c r="B618" t="s">
        <v>1434</v>
      </c>
      <c r="D618" t="s">
        <v>2680</v>
      </c>
      <c r="E618">
        <v>13.8</v>
      </c>
      <c r="F618">
        <v>13.8</v>
      </c>
      <c r="G618">
        <v>10000</v>
      </c>
      <c r="H618">
        <v>-262</v>
      </c>
      <c r="I618">
        <v>-551</v>
      </c>
      <c r="J618">
        <v>-81</v>
      </c>
      <c r="K618">
        <v>-436</v>
      </c>
      <c r="L618">
        <v>-129</v>
      </c>
      <c r="M618">
        <v>122</v>
      </c>
      <c r="N618">
        <v>60</v>
      </c>
      <c r="O618">
        <v>-702</v>
      </c>
      <c r="P618">
        <v>-31</v>
      </c>
      <c r="Q618">
        <v>0</v>
      </c>
      <c r="R618">
        <v>-97</v>
      </c>
      <c r="S618">
        <v>-29</v>
      </c>
      <c r="T618">
        <v>-596</v>
      </c>
      <c r="U618">
        <v>304</v>
      </c>
      <c r="V618">
        <v>487</v>
      </c>
      <c r="W618">
        <v>286</v>
      </c>
      <c r="X618">
        <v>584</v>
      </c>
      <c r="Y618">
        <v>583</v>
      </c>
      <c r="Z618">
        <v>442</v>
      </c>
    </row>
    <row r="619" spans="1:26" x14ac:dyDescent="0.25">
      <c r="A619" t="s">
        <v>1429</v>
      </c>
      <c r="B619" t="s">
        <v>1436</v>
      </c>
      <c r="D619" t="s">
        <v>2681</v>
      </c>
      <c r="E619">
        <v>13.8</v>
      </c>
      <c r="F619">
        <v>13.8</v>
      </c>
      <c r="G619">
        <v>10038.966480669211</v>
      </c>
      <c r="H619">
        <v>-70</v>
      </c>
      <c r="I619">
        <v>-468</v>
      </c>
      <c r="J619">
        <v>-155</v>
      </c>
      <c r="K619">
        <v>494</v>
      </c>
      <c r="L619">
        <v>477</v>
      </c>
      <c r="M619">
        <v>-211</v>
      </c>
      <c r="N619">
        <v>611</v>
      </c>
      <c r="O619">
        <v>1</v>
      </c>
      <c r="P619">
        <v>-510</v>
      </c>
      <c r="Q619">
        <v>-80</v>
      </c>
      <c r="R619">
        <v>225</v>
      </c>
      <c r="S619">
        <v>-463</v>
      </c>
      <c r="T619">
        <v>-2</v>
      </c>
      <c r="U619">
        <v>483</v>
      </c>
      <c r="V619">
        <v>-3</v>
      </c>
      <c r="W619">
        <v>453</v>
      </c>
      <c r="X619">
        <v>-3</v>
      </c>
      <c r="Y619">
        <v>396</v>
      </c>
      <c r="Z619">
        <v>-311</v>
      </c>
    </row>
    <row r="620" spans="1:26" x14ac:dyDescent="0.25">
      <c r="A620" t="s">
        <v>1438</v>
      </c>
      <c r="B620" t="s">
        <v>1439</v>
      </c>
      <c r="D620" t="s">
        <v>2682</v>
      </c>
      <c r="E620">
        <v>13.8</v>
      </c>
      <c r="F620">
        <v>13.8</v>
      </c>
      <c r="G620">
        <v>3000</v>
      </c>
      <c r="H620">
        <v>-70</v>
      </c>
      <c r="I620">
        <v>-468</v>
      </c>
      <c r="J620">
        <v>-155</v>
      </c>
      <c r="K620">
        <v>494</v>
      </c>
      <c r="L620">
        <v>477</v>
      </c>
      <c r="M620">
        <v>-211</v>
      </c>
      <c r="N620">
        <v>611</v>
      </c>
      <c r="O620">
        <v>1</v>
      </c>
      <c r="P620">
        <v>-510</v>
      </c>
      <c r="Q620">
        <v>-80</v>
      </c>
      <c r="R620">
        <v>225</v>
      </c>
      <c r="S620">
        <v>-463</v>
      </c>
      <c r="T620">
        <v>-2</v>
      </c>
      <c r="U620">
        <v>483</v>
      </c>
      <c r="V620">
        <v>-3</v>
      </c>
      <c r="W620">
        <v>453</v>
      </c>
      <c r="X620">
        <v>-3</v>
      </c>
      <c r="Y620">
        <v>396</v>
      </c>
      <c r="Z620">
        <v>-311</v>
      </c>
    </row>
    <row r="621" spans="1:26" x14ac:dyDescent="0.25">
      <c r="A621" t="s">
        <v>1441</v>
      </c>
      <c r="B621" t="s">
        <v>1442</v>
      </c>
      <c r="D621" t="s">
        <v>2683</v>
      </c>
      <c r="E621">
        <v>34.5</v>
      </c>
      <c r="F621">
        <v>34.5</v>
      </c>
      <c r="G621">
        <v>12000</v>
      </c>
      <c r="H621">
        <v>-1055</v>
      </c>
      <c r="I621">
        <v>-1062</v>
      </c>
      <c r="J621">
        <v>88</v>
      </c>
      <c r="K621">
        <v>-948</v>
      </c>
      <c r="L621">
        <v>-1089</v>
      </c>
      <c r="M621">
        <v>-1295</v>
      </c>
      <c r="N621">
        <v>-1203</v>
      </c>
      <c r="O621">
        <v>-1014</v>
      </c>
      <c r="P621">
        <v>-676</v>
      </c>
      <c r="Q621">
        <v>-810</v>
      </c>
      <c r="R621">
        <v>-749</v>
      </c>
      <c r="S621">
        <v>-660</v>
      </c>
      <c r="T621">
        <v>-927</v>
      </c>
      <c r="U621">
        <v>-1019</v>
      </c>
      <c r="V621">
        <v>-210</v>
      </c>
      <c r="W621">
        <v>-259</v>
      </c>
      <c r="X621">
        <v>-492</v>
      </c>
      <c r="Y621">
        <v>-564</v>
      </c>
      <c r="Z621">
        <v>-504</v>
      </c>
    </row>
    <row r="622" spans="1:26" x14ac:dyDescent="0.25">
      <c r="A622" t="s">
        <v>1441</v>
      </c>
      <c r="B622" t="s">
        <v>1444</v>
      </c>
      <c r="D622" t="s">
        <v>2684</v>
      </c>
      <c r="E622">
        <v>34.5</v>
      </c>
      <c r="F622">
        <v>34.5</v>
      </c>
      <c r="G622">
        <v>7000.0000000000009</v>
      </c>
      <c r="H622">
        <v>-282</v>
      </c>
      <c r="I622">
        <v>-118</v>
      </c>
      <c r="J622">
        <v>-166</v>
      </c>
      <c r="K622">
        <v>-234</v>
      </c>
      <c r="L622">
        <v>-228</v>
      </c>
      <c r="M622">
        <v>-315</v>
      </c>
      <c r="N622">
        <v>-262</v>
      </c>
      <c r="O622">
        <v>-296</v>
      </c>
      <c r="P622">
        <v>-962</v>
      </c>
      <c r="Q622">
        <v>-556</v>
      </c>
      <c r="R622">
        <v>-249</v>
      </c>
      <c r="S622">
        <v>-243</v>
      </c>
      <c r="T622">
        <v>-216</v>
      </c>
      <c r="U622">
        <v>-145</v>
      </c>
      <c r="V622">
        <v>-735</v>
      </c>
      <c r="W622">
        <v>-368</v>
      </c>
      <c r="X622">
        <v>-285</v>
      </c>
      <c r="Y622">
        <v>-316</v>
      </c>
      <c r="Z622">
        <v>-364</v>
      </c>
    </row>
    <row r="623" spans="1:26" x14ac:dyDescent="0.25">
      <c r="A623" t="s">
        <v>1446</v>
      </c>
      <c r="B623" t="s">
        <v>1447</v>
      </c>
      <c r="D623" t="s">
        <v>2685</v>
      </c>
      <c r="E623">
        <v>13.8</v>
      </c>
      <c r="F623">
        <v>13.8</v>
      </c>
      <c r="G623">
        <v>2000</v>
      </c>
      <c r="H623">
        <v>-282</v>
      </c>
      <c r="I623">
        <v>-118</v>
      </c>
      <c r="J623">
        <v>-166</v>
      </c>
      <c r="K623">
        <v>-234</v>
      </c>
      <c r="L623">
        <v>-228</v>
      </c>
      <c r="M623">
        <v>-315</v>
      </c>
      <c r="N623">
        <v>-262</v>
      </c>
      <c r="O623">
        <v>-296</v>
      </c>
      <c r="P623">
        <v>-962</v>
      </c>
      <c r="Q623">
        <v>-556</v>
      </c>
      <c r="R623">
        <v>-249</v>
      </c>
      <c r="S623">
        <v>-243</v>
      </c>
      <c r="T623">
        <v>-216</v>
      </c>
      <c r="U623">
        <v>-145</v>
      </c>
      <c r="V623">
        <v>-735</v>
      </c>
      <c r="W623">
        <v>-368</v>
      </c>
      <c r="X623">
        <v>-285</v>
      </c>
      <c r="Y623">
        <v>-316</v>
      </c>
      <c r="Z623">
        <v>-364</v>
      </c>
    </row>
    <row r="624" spans="1:26" x14ac:dyDescent="0.25">
      <c r="A624" t="s">
        <v>1449</v>
      </c>
      <c r="B624" t="s">
        <v>1450</v>
      </c>
      <c r="D624" t="s">
        <v>2686</v>
      </c>
      <c r="E624">
        <v>34.5</v>
      </c>
      <c r="F624">
        <v>34.5</v>
      </c>
      <c r="G624">
        <v>5999.9999999999991</v>
      </c>
      <c r="H624">
        <v>-820</v>
      </c>
      <c r="I624">
        <v>-1045</v>
      </c>
      <c r="J624">
        <v>-306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</v>
      </c>
      <c r="R624">
        <v>0</v>
      </c>
      <c r="S624">
        <v>-565</v>
      </c>
      <c r="T624">
        <v>-337</v>
      </c>
      <c r="U624">
        <v>1876</v>
      </c>
      <c r="V624">
        <v>-726</v>
      </c>
      <c r="W624">
        <v>-708</v>
      </c>
      <c r="X624">
        <v>-679</v>
      </c>
      <c r="Y624">
        <v>-501</v>
      </c>
      <c r="Z624">
        <v>-586</v>
      </c>
    </row>
    <row r="625" spans="1:26" x14ac:dyDescent="0.25">
      <c r="A625" t="s">
        <v>1449</v>
      </c>
      <c r="B625" t="s">
        <v>1452</v>
      </c>
      <c r="D625" t="s">
        <v>2687</v>
      </c>
      <c r="E625">
        <v>34.5</v>
      </c>
      <c r="F625">
        <v>34.5</v>
      </c>
      <c r="G625">
        <v>5975.5752861126266</v>
      </c>
      <c r="H625">
        <v>-142</v>
      </c>
      <c r="I625">
        <v>-251</v>
      </c>
      <c r="J625">
        <v>-274</v>
      </c>
      <c r="K625">
        <v>-343</v>
      </c>
      <c r="L625">
        <v>-264</v>
      </c>
      <c r="M625">
        <v>-23</v>
      </c>
      <c r="N625">
        <v>-139</v>
      </c>
      <c r="O625">
        <v>-43</v>
      </c>
      <c r="P625">
        <v>-184</v>
      </c>
      <c r="Q625">
        <v>-222</v>
      </c>
      <c r="R625">
        <v>-291</v>
      </c>
      <c r="S625">
        <v>-179</v>
      </c>
      <c r="T625">
        <v>-216</v>
      </c>
      <c r="U625">
        <v>-47</v>
      </c>
      <c r="V625">
        <v>-119</v>
      </c>
      <c r="W625">
        <v>-117</v>
      </c>
      <c r="X625">
        <v>-108</v>
      </c>
      <c r="Y625">
        <v>167</v>
      </c>
      <c r="Z625">
        <v>251</v>
      </c>
    </row>
    <row r="626" spans="1:26" x14ac:dyDescent="0.25">
      <c r="A626" t="s">
        <v>1449</v>
      </c>
      <c r="B626" t="s">
        <v>1454</v>
      </c>
      <c r="D626" t="s">
        <v>2688</v>
      </c>
      <c r="E626">
        <v>34.5</v>
      </c>
      <c r="F626">
        <v>34.5</v>
      </c>
      <c r="G626">
        <v>20000</v>
      </c>
      <c r="H626">
        <v>-1272</v>
      </c>
      <c r="I626">
        <v>-222</v>
      </c>
      <c r="J626">
        <v>-1344</v>
      </c>
      <c r="K626">
        <v>-1426</v>
      </c>
      <c r="L626">
        <v>174</v>
      </c>
      <c r="M626">
        <v>-69</v>
      </c>
      <c r="N626">
        <v>1435</v>
      </c>
      <c r="O626">
        <v>-1324</v>
      </c>
      <c r="P626">
        <v>-23</v>
      </c>
      <c r="Q626">
        <v>1083</v>
      </c>
      <c r="R626">
        <v>653</v>
      </c>
      <c r="S626">
        <v>-1239</v>
      </c>
      <c r="T626">
        <v>-420</v>
      </c>
      <c r="U626">
        <v>-426</v>
      </c>
      <c r="V626">
        <v>-658</v>
      </c>
      <c r="W626">
        <v>-426</v>
      </c>
      <c r="X626">
        <v>1857</v>
      </c>
      <c r="Y626">
        <v>-578</v>
      </c>
      <c r="Z626">
        <v>-202</v>
      </c>
    </row>
    <row r="627" spans="1:26" x14ac:dyDescent="0.25">
      <c r="A627" t="s">
        <v>1456</v>
      </c>
      <c r="B627" t="s">
        <v>1457</v>
      </c>
      <c r="D627" t="s">
        <v>2689</v>
      </c>
      <c r="E627">
        <v>13.8</v>
      </c>
      <c r="F627">
        <v>13.8</v>
      </c>
      <c r="G627">
        <v>9000.0000000000018</v>
      </c>
      <c r="H627">
        <v>449</v>
      </c>
      <c r="I627">
        <v>588</v>
      </c>
      <c r="J627">
        <v>531</v>
      </c>
      <c r="K627">
        <v>482</v>
      </c>
      <c r="L627">
        <v>621</v>
      </c>
      <c r="M627">
        <v>493</v>
      </c>
      <c r="N627">
        <v>974</v>
      </c>
      <c r="O627">
        <v>990</v>
      </c>
      <c r="P627">
        <v>1098</v>
      </c>
      <c r="Q627">
        <v>985</v>
      </c>
      <c r="R627">
        <v>1130</v>
      </c>
      <c r="S627">
        <v>-765</v>
      </c>
      <c r="T627">
        <v>-818</v>
      </c>
      <c r="U627">
        <v>-920</v>
      </c>
      <c r="V627">
        <v>-895</v>
      </c>
      <c r="W627">
        <v>-877</v>
      </c>
      <c r="X627">
        <v>1523</v>
      </c>
      <c r="Y627">
        <v>1439</v>
      </c>
      <c r="Z627">
        <v>1816</v>
      </c>
    </row>
    <row r="628" spans="1:26" x14ac:dyDescent="0.25">
      <c r="A628" t="s">
        <v>1456</v>
      </c>
      <c r="B628" t="s">
        <v>1459</v>
      </c>
      <c r="D628" t="s">
        <v>2690</v>
      </c>
      <c r="E628">
        <v>13.8</v>
      </c>
      <c r="F628">
        <v>13.8</v>
      </c>
      <c r="G628">
        <v>9000.0000000000018</v>
      </c>
      <c r="H628">
        <v>845</v>
      </c>
      <c r="I628">
        <v>794</v>
      </c>
      <c r="J628">
        <v>757</v>
      </c>
      <c r="K628">
        <v>821</v>
      </c>
      <c r="L628">
        <v>896</v>
      </c>
      <c r="M628">
        <v>824</v>
      </c>
      <c r="N628">
        <v>932</v>
      </c>
      <c r="O628">
        <v>-258</v>
      </c>
      <c r="P628">
        <v>1011</v>
      </c>
      <c r="Q628">
        <v>1029</v>
      </c>
      <c r="R628">
        <v>979</v>
      </c>
      <c r="S628">
        <v>52</v>
      </c>
      <c r="T628">
        <v>2</v>
      </c>
      <c r="U628">
        <v>54</v>
      </c>
      <c r="V628">
        <v>-14</v>
      </c>
      <c r="W628">
        <v>1</v>
      </c>
      <c r="X628">
        <v>676</v>
      </c>
      <c r="Y628">
        <v>638</v>
      </c>
      <c r="Z628">
        <v>612</v>
      </c>
    </row>
    <row r="629" spans="1:26" x14ac:dyDescent="0.25">
      <c r="A629" t="s">
        <v>1456</v>
      </c>
      <c r="B629" t="s">
        <v>1461</v>
      </c>
      <c r="D629" t="s">
        <v>2691</v>
      </c>
      <c r="E629">
        <v>13.8</v>
      </c>
      <c r="F629">
        <v>13.8</v>
      </c>
      <c r="G629">
        <v>8000.0000000000018</v>
      </c>
      <c r="H629">
        <v>321</v>
      </c>
      <c r="I629">
        <v>347</v>
      </c>
      <c r="J629">
        <v>404</v>
      </c>
      <c r="K629">
        <v>348</v>
      </c>
      <c r="L629">
        <v>362</v>
      </c>
      <c r="M629">
        <v>311</v>
      </c>
      <c r="N629">
        <v>367</v>
      </c>
      <c r="O629">
        <v>433</v>
      </c>
      <c r="P629">
        <v>401</v>
      </c>
      <c r="Q629">
        <v>430</v>
      </c>
      <c r="R629">
        <v>353</v>
      </c>
      <c r="S629">
        <v>374</v>
      </c>
      <c r="T629">
        <v>330</v>
      </c>
      <c r="U629">
        <v>600</v>
      </c>
      <c r="V629">
        <v>309</v>
      </c>
      <c r="W629">
        <v>348</v>
      </c>
      <c r="X629">
        <v>381</v>
      </c>
      <c r="Y629">
        <v>396</v>
      </c>
      <c r="Z629">
        <v>333</v>
      </c>
    </row>
    <row r="630" spans="1:26" x14ac:dyDescent="0.25">
      <c r="A630" t="s">
        <v>1456</v>
      </c>
      <c r="B630" t="s">
        <v>1463</v>
      </c>
      <c r="D630" t="s">
        <v>2692</v>
      </c>
      <c r="E630">
        <v>13.8</v>
      </c>
      <c r="F630">
        <v>13.8</v>
      </c>
      <c r="G630">
        <v>9000.0000000000018</v>
      </c>
      <c r="H630">
        <v>797</v>
      </c>
      <c r="I630">
        <v>-43</v>
      </c>
      <c r="J630">
        <v>1178</v>
      </c>
      <c r="K630">
        <v>58</v>
      </c>
      <c r="L630">
        <v>38</v>
      </c>
      <c r="M630">
        <v>11</v>
      </c>
      <c r="N630">
        <v>1240</v>
      </c>
      <c r="O630">
        <v>1296</v>
      </c>
      <c r="P630">
        <v>1287</v>
      </c>
      <c r="Q630">
        <v>1259</v>
      </c>
      <c r="R630">
        <v>78</v>
      </c>
      <c r="S630">
        <v>335</v>
      </c>
      <c r="T630">
        <v>67</v>
      </c>
      <c r="U630">
        <v>80</v>
      </c>
      <c r="V630">
        <v>317</v>
      </c>
      <c r="W630">
        <v>194</v>
      </c>
      <c r="X630">
        <v>822</v>
      </c>
      <c r="Y630">
        <v>824</v>
      </c>
      <c r="Z630">
        <v>739</v>
      </c>
    </row>
    <row r="631" spans="1:26" x14ac:dyDescent="0.25">
      <c r="A631" t="s">
        <v>1456</v>
      </c>
      <c r="B631" t="s">
        <v>1465</v>
      </c>
      <c r="D631" t="s">
        <v>2693</v>
      </c>
      <c r="E631">
        <v>13.8</v>
      </c>
      <c r="F631">
        <v>13.8</v>
      </c>
      <c r="G631">
        <v>9000.0000000000018</v>
      </c>
      <c r="H631">
        <v>623</v>
      </c>
      <c r="I631">
        <v>735</v>
      </c>
      <c r="J631">
        <v>885</v>
      </c>
      <c r="K631">
        <v>879</v>
      </c>
      <c r="L631">
        <v>899</v>
      </c>
      <c r="M631">
        <v>884</v>
      </c>
      <c r="N631">
        <v>974</v>
      </c>
      <c r="O631">
        <v>838</v>
      </c>
      <c r="P631">
        <v>970</v>
      </c>
      <c r="Q631">
        <v>968</v>
      </c>
      <c r="R631">
        <v>239</v>
      </c>
      <c r="S631">
        <v>208</v>
      </c>
      <c r="T631">
        <v>201</v>
      </c>
      <c r="U631">
        <v>442</v>
      </c>
      <c r="V631">
        <v>194</v>
      </c>
      <c r="W631">
        <v>137</v>
      </c>
      <c r="X631">
        <v>255</v>
      </c>
      <c r="Y631">
        <v>306</v>
      </c>
      <c r="Z631">
        <v>265</v>
      </c>
    </row>
    <row r="632" spans="1:26" x14ac:dyDescent="0.25">
      <c r="A632" t="s">
        <v>1456</v>
      </c>
      <c r="B632" t="s">
        <v>1467</v>
      </c>
      <c r="D632" t="s">
        <v>2694</v>
      </c>
      <c r="E632">
        <v>13.8</v>
      </c>
      <c r="F632">
        <v>13.8</v>
      </c>
      <c r="G632">
        <v>9000.0000000000018</v>
      </c>
      <c r="H632">
        <v>-413</v>
      </c>
      <c r="I632">
        <v>35</v>
      </c>
      <c r="J632">
        <v>19</v>
      </c>
      <c r="K632">
        <v>-524</v>
      </c>
      <c r="L632">
        <v>-496</v>
      </c>
      <c r="M632">
        <v>-511</v>
      </c>
      <c r="N632">
        <v>-496</v>
      </c>
      <c r="O632">
        <v>-461</v>
      </c>
      <c r="P632">
        <v>19</v>
      </c>
      <c r="Q632">
        <v>-459</v>
      </c>
      <c r="R632">
        <v>0</v>
      </c>
      <c r="S632">
        <v>-219</v>
      </c>
      <c r="T632">
        <v>-434</v>
      </c>
      <c r="U632">
        <v>-142</v>
      </c>
      <c r="V632">
        <v>-33</v>
      </c>
      <c r="W632">
        <v>21</v>
      </c>
      <c r="X632">
        <v>-394</v>
      </c>
      <c r="Y632">
        <v>-372</v>
      </c>
      <c r="Z632">
        <v>19</v>
      </c>
    </row>
    <row r="633" spans="1:26" x14ac:dyDescent="0.25">
      <c r="A633" t="s">
        <v>1456</v>
      </c>
      <c r="B633" t="s">
        <v>1469</v>
      </c>
      <c r="D633" t="s">
        <v>2695</v>
      </c>
      <c r="E633">
        <v>13.8</v>
      </c>
      <c r="F633">
        <v>13.8</v>
      </c>
      <c r="G633">
        <v>10000</v>
      </c>
      <c r="H633">
        <v>1571</v>
      </c>
      <c r="I633">
        <v>1802</v>
      </c>
      <c r="J633">
        <v>1766</v>
      </c>
      <c r="K633">
        <v>1658</v>
      </c>
      <c r="L633">
        <v>1814</v>
      </c>
      <c r="M633">
        <v>1683</v>
      </c>
      <c r="N633">
        <v>1726</v>
      </c>
      <c r="O633">
        <v>1424</v>
      </c>
      <c r="P633">
        <v>1595</v>
      </c>
      <c r="Q633">
        <v>1499</v>
      </c>
      <c r="R633">
        <v>1648</v>
      </c>
      <c r="S633">
        <v>-400</v>
      </c>
      <c r="T633">
        <v>-422</v>
      </c>
      <c r="U633">
        <v>-51</v>
      </c>
      <c r="V633">
        <v>-1188</v>
      </c>
      <c r="W633">
        <v>223</v>
      </c>
      <c r="X633">
        <v>98</v>
      </c>
      <c r="Y633">
        <v>-32</v>
      </c>
      <c r="Z633">
        <v>-11</v>
      </c>
    </row>
    <row r="634" spans="1:26" x14ac:dyDescent="0.25">
      <c r="A634" t="s">
        <v>1456</v>
      </c>
      <c r="B634" t="s">
        <v>1471</v>
      </c>
      <c r="D634" t="s">
        <v>2696</v>
      </c>
      <c r="E634">
        <v>13.8</v>
      </c>
      <c r="F634">
        <v>13.8</v>
      </c>
      <c r="G634">
        <v>9000.0000000000018</v>
      </c>
      <c r="H634">
        <v>1358</v>
      </c>
      <c r="I634">
        <v>1420</v>
      </c>
      <c r="J634">
        <v>1513</v>
      </c>
      <c r="K634">
        <v>1451</v>
      </c>
      <c r="L634">
        <v>1369</v>
      </c>
      <c r="M634">
        <v>1406</v>
      </c>
      <c r="N634">
        <v>1538</v>
      </c>
      <c r="O634">
        <v>1513</v>
      </c>
      <c r="P634">
        <v>1642</v>
      </c>
      <c r="Q634">
        <v>1624</v>
      </c>
      <c r="R634">
        <v>1743</v>
      </c>
      <c r="S634">
        <v>991</v>
      </c>
      <c r="T634">
        <v>916</v>
      </c>
      <c r="U634">
        <v>48</v>
      </c>
      <c r="V634">
        <v>-2</v>
      </c>
      <c r="W634">
        <v>1333</v>
      </c>
      <c r="X634">
        <v>1649</v>
      </c>
      <c r="Y634">
        <v>1352</v>
      </c>
      <c r="Z634">
        <v>1631</v>
      </c>
    </row>
    <row r="635" spans="1:26" x14ac:dyDescent="0.25">
      <c r="A635" t="s">
        <v>1456</v>
      </c>
      <c r="B635" t="s">
        <v>1473</v>
      </c>
      <c r="D635" t="s">
        <v>2697</v>
      </c>
      <c r="E635">
        <v>34.5</v>
      </c>
      <c r="F635">
        <v>34.5</v>
      </c>
      <c r="G635">
        <v>5999.9999999999991</v>
      </c>
      <c r="H635">
        <v>-61</v>
      </c>
      <c r="I635">
        <v>-33</v>
      </c>
      <c r="J635">
        <v>-34</v>
      </c>
      <c r="K635">
        <v>-84</v>
      </c>
      <c r="L635">
        <v>-96</v>
      </c>
      <c r="M635">
        <v>-100</v>
      </c>
      <c r="N635">
        <v>-87</v>
      </c>
      <c r="O635">
        <v>-128</v>
      </c>
      <c r="P635">
        <v>-135</v>
      </c>
      <c r="Q635">
        <v>-117</v>
      </c>
      <c r="R635">
        <v>39</v>
      </c>
      <c r="S635">
        <v>-236</v>
      </c>
      <c r="T635">
        <v>196</v>
      </c>
      <c r="U635">
        <v>-479</v>
      </c>
      <c r="V635">
        <v>-9</v>
      </c>
      <c r="W635">
        <v>32</v>
      </c>
      <c r="X635">
        <v>-148</v>
      </c>
      <c r="Y635">
        <v>-154</v>
      </c>
      <c r="Z635">
        <v>-147</v>
      </c>
    </row>
    <row r="636" spans="1:26" x14ac:dyDescent="0.25">
      <c r="A636" t="s">
        <v>1456</v>
      </c>
      <c r="B636" t="s">
        <v>1475</v>
      </c>
      <c r="D636" t="s">
        <v>2698</v>
      </c>
      <c r="E636">
        <v>34.5</v>
      </c>
      <c r="F636">
        <v>34.5</v>
      </c>
      <c r="G636">
        <v>5999.9999999999991</v>
      </c>
      <c r="H636">
        <v>396</v>
      </c>
      <c r="I636">
        <v>168</v>
      </c>
      <c r="J636">
        <v>531</v>
      </c>
      <c r="K636">
        <v>-291</v>
      </c>
      <c r="L636">
        <v>-17</v>
      </c>
      <c r="M636">
        <v>1</v>
      </c>
      <c r="N636">
        <v>-41</v>
      </c>
      <c r="O636">
        <v>-105</v>
      </c>
      <c r="P636">
        <v>23</v>
      </c>
      <c r="Q636">
        <v>-17</v>
      </c>
      <c r="R636">
        <v>-260</v>
      </c>
      <c r="S636">
        <v>38</v>
      </c>
      <c r="T636">
        <v>146</v>
      </c>
      <c r="U636">
        <v>102</v>
      </c>
      <c r="V636">
        <v>-4</v>
      </c>
      <c r="W636">
        <v>-3</v>
      </c>
      <c r="X636">
        <v>4</v>
      </c>
      <c r="Y636">
        <v>17</v>
      </c>
      <c r="Z636">
        <v>-19</v>
      </c>
    </row>
    <row r="637" spans="1:26" x14ac:dyDescent="0.25">
      <c r="A637" t="s">
        <v>1477</v>
      </c>
      <c r="B637" t="s">
        <v>1478</v>
      </c>
      <c r="D637" t="s">
        <v>2699</v>
      </c>
      <c r="E637">
        <v>13.8</v>
      </c>
      <c r="F637">
        <v>13.8</v>
      </c>
      <c r="G637">
        <v>4000.0000000000009</v>
      </c>
      <c r="H637">
        <v>-266</v>
      </c>
      <c r="I637">
        <v>-240</v>
      </c>
      <c r="J637">
        <v>-251</v>
      </c>
      <c r="K637">
        <v>-235</v>
      </c>
      <c r="L637">
        <v>-137</v>
      </c>
      <c r="M637">
        <v>-176</v>
      </c>
      <c r="N637">
        <v>-174</v>
      </c>
      <c r="O637">
        <v>-124</v>
      </c>
      <c r="P637">
        <v>10</v>
      </c>
      <c r="Q637">
        <v>-146</v>
      </c>
      <c r="R637">
        <v>-66</v>
      </c>
      <c r="S637">
        <v>-31</v>
      </c>
      <c r="T637">
        <v>-252</v>
      </c>
      <c r="U637">
        <v>-47</v>
      </c>
      <c r="V637">
        <v>-110</v>
      </c>
      <c r="W637">
        <v>-147</v>
      </c>
      <c r="X637">
        <v>-8</v>
      </c>
      <c r="Y637">
        <v>-51</v>
      </c>
      <c r="Z637">
        <v>-115</v>
      </c>
    </row>
    <row r="638" spans="1:26" x14ac:dyDescent="0.25">
      <c r="A638" t="s">
        <v>1480</v>
      </c>
      <c r="B638" t="s">
        <v>1481</v>
      </c>
      <c r="D638" t="s">
        <v>2700</v>
      </c>
      <c r="E638">
        <v>34.5</v>
      </c>
      <c r="F638">
        <v>34.5</v>
      </c>
      <c r="G638">
        <v>9560.9204577802029</v>
      </c>
      <c r="H638">
        <v>73</v>
      </c>
      <c r="I638">
        <v>238</v>
      </c>
      <c r="J638">
        <v>136</v>
      </c>
      <c r="K638">
        <v>52</v>
      </c>
      <c r="L638">
        <v>10</v>
      </c>
      <c r="M638">
        <v>66</v>
      </c>
      <c r="N638">
        <v>39</v>
      </c>
      <c r="O638">
        <v>59</v>
      </c>
      <c r="P638">
        <v>132</v>
      </c>
      <c r="Q638">
        <v>163</v>
      </c>
      <c r="R638">
        <v>113</v>
      </c>
      <c r="S638">
        <v>-16</v>
      </c>
      <c r="T638">
        <v>7</v>
      </c>
      <c r="U638">
        <v>157</v>
      </c>
      <c r="V638">
        <v>-40</v>
      </c>
      <c r="W638">
        <v>31</v>
      </c>
      <c r="X638">
        <v>-39</v>
      </c>
      <c r="Y638">
        <v>42</v>
      </c>
      <c r="Z638">
        <v>-19</v>
      </c>
    </row>
    <row r="639" spans="1:26" x14ac:dyDescent="0.25">
      <c r="A639" t="s">
        <v>1480</v>
      </c>
      <c r="B639" t="s">
        <v>1483</v>
      </c>
      <c r="D639" t="s">
        <v>2701</v>
      </c>
      <c r="E639">
        <v>34.5</v>
      </c>
      <c r="F639">
        <v>34.5</v>
      </c>
      <c r="G639">
        <v>9560.9204577802029</v>
      </c>
      <c r="H639">
        <v>-514</v>
      </c>
      <c r="I639">
        <v>-101</v>
      </c>
      <c r="J639">
        <v>-368</v>
      </c>
      <c r="K639">
        <v>-388</v>
      </c>
      <c r="L639">
        <v>-378</v>
      </c>
      <c r="M639">
        <v>9</v>
      </c>
      <c r="N639">
        <v>-211</v>
      </c>
      <c r="O639">
        <v>-326</v>
      </c>
      <c r="P639">
        <v>-370</v>
      </c>
      <c r="Q639">
        <v>-467</v>
      </c>
      <c r="R639">
        <v>-248</v>
      </c>
      <c r="S639">
        <v>930</v>
      </c>
      <c r="T639">
        <v>-352</v>
      </c>
      <c r="U639">
        <v>-361</v>
      </c>
      <c r="V639">
        <v>-415</v>
      </c>
      <c r="W639">
        <v>318</v>
      </c>
      <c r="X639">
        <v>1338</v>
      </c>
      <c r="Y639">
        <v>280</v>
      </c>
      <c r="Z639">
        <v>-279</v>
      </c>
    </row>
    <row r="640" spans="1:26" x14ac:dyDescent="0.25">
      <c r="A640" t="s">
        <v>1480</v>
      </c>
      <c r="B640" t="s">
        <v>1485</v>
      </c>
      <c r="D640" t="s">
        <v>2702</v>
      </c>
      <c r="E640">
        <v>34.5</v>
      </c>
      <c r="F640">
        <v>34.5</v>
      </c>
      <c r="G640">
        <v>9560.9204577802029</v>
      </c>
      <c r="H640">
        <v>-1600</v>
      </c>
      <c r="I640">
        <v>-788</v>
      </c>
      <c r="J640">
        <v>-1600</v>
      </c>
      <c r="K640">
        <v>-1589</v>
      </c>
      <c r="L640">
        <v>-1501</v>
      </c>
      <c r="M640">
        <v>-18</v>
      </c>
      <c r="N640">
        <v>-1340</v>
      </c>
      <c r="O640">
        <v>-5</v>
      </c>
      <c r="P640">
        <v>-1357</v>
      </c>
      <c r="Q640">
        <v>-1208</v>
      </c>
      <c r="R640">
        <v>-1202</v>
      </c>
      <c r="S640">
        <v>-1527</v>
      </c>
      <c r="T640">
        <v>-1509</v>
      </c>
      <c r="U640">
        <v>-1538</v>
      </c>
      <c r="V640">
        <v>-1049</v>
      </c>
      <c r="W640">
        <v>-712</v>
      </c>
      <c r="X640">
        <v>-1114</v>
      </c>
      <c r="Y640">
        <v>-144</v>
      </c>
      <c r="Z640">
        <v>-668</v>
      </c>
    </row>
    <row r="641" spans="1:26" x14ac:dyDescent="0.25">
      <c r="A641" t="s">
        <v>1487</v>
      </c>
      <c r="B641" t="s">
        <v>1488</v>
      </c>
      <c r="D641" t="s">
        <v>2703</v>
      </c>
      <c r="E641">
        <v>13.8</v>
      </c>
      <c r="F641">
        <v>13.8</v>
      </c>
      <c r="G641">
        <v>4000.0000000000009</v>
      </c>
      <c r="H641">
        <v>31</v>
      </c>
      <c r="I641">
        <v>43</v>
      </c>
      <c r="J641">
        <v>47</v>
      </c>
      <c r="K641">
        <v>80</v>
      </c>
      <c r="L641">
        <v>11</v>
      </c>
      <c r="M641">
        <v>106</v>
      </c>
      <c r="N641">
        <v>172</v>
      </c>
      <c r="O641">
        <v>327</v>
      </c>
      <c r="P641">
        <v>235</v>
      </c>
      <c r="Q641">
        <v>274</v>
      </c>
      <c r="R641">
        <v>361</v>
      </c>
      <c r="S641">
        <v>348</v>
      </c>
      <c r="T641">
        <v>269</v>
      </c>
      <c r="U641">
        <v>224</v>
      </c>
      <c r="V641">
        <v>286</v>
      </c>
      <c r="W641">
        <v>202</v>
      </c>
      <c r="X641">
        <v>204</v>
      </c>
      <c r="Y641">
        <v>181</v>
      </c>
      <c r="Z641">
        <v>31</v>
      </c>
    </row>
    <row r="642" spans="1:26" x14ac:dyDescent="0.25">
      <c r="A642" t="s">
        <v>1487</v>
      </c>
      <c r="B642" t="s">
        <v>1490</v>
      </c>
      <c r="D642" t="s">
        <v>2704</v>
      </c>
      <c r="E642">
        <v>13.8</v>
      </c>
      <c r="F642">
        <v>13.8</v>
      </c>
      <c r="G642">
        <v>4000.0000000000009</v>
      </c>
      <c r="H642">
        <v>-172</v>
      </c>
      <c r="I642">
        <v>-217</v>
      </c>
      <c r="J642">
        <v>-403</v>
      </c>
      <c r="K642">
        <v>-132</v>
      </c>
      <c r="L642">
        <v>-497</v>
      </c>
      <c r="M642">
        <v>-751</v>
      </c>
      <c r="N642">
        <v>-495</v>
      </c>
      <c r="O642">
        <v>-333</v>
      </c>
      <c r="P642">
        <v>-443</v>
      </c>
      <c r="Q642">
        <v>-760</v>
      </c>
      <c r="R642">
        <v>-297</v>
      </c>
      <c r="S642">
        <v>-387</v>
      </c>
      <c r="T642">
        <v>-279</v>
      </c>
      <c r="U642">
        <v>-737</v>
      </c>
      <c r="V642">
        <v>-775</v>
      </c>
      <c r="W642">
        <v>360</v>
      </c>
      <c r="X642">
        <v>520</v>
      </c>
      <c r="Y642">
        <v>584</v>
      </c>
      <c r="Z642">
        <v>524</v>
      </c>
    </row>
    <row r="643" spans="1:26" x14ac:dyDescent="0.25">
      <c r="A643" t="s">
        <v>1492</v>
      </c>
      <c r="B643" t="s">
        <v>1493</v>
      </c>
      <c r="D643" t="s">
        <v>2705</v>
      </c>
      <c r="E643">
        <v>13.8</v>
      </c>
      <c r="F643">
        <v>13.8</v>
      </c>
      <c r="G643">
        <v>7170.6903433351517</v>
      </c>
      <c r="H643">
        <v>882</v>
      </c>
      <c r="I643">
        <v>12</v>
      </c>
      <c r="J643">
        <v>1181</v>
      </c>
      <c r="K643">
        <v>1053</v>
      </c>
      <c r="L643">
        <v>1138</v>
      </c>
      <c r="M643">
        <v>1112</v>
      </c>
      <c r="N643">
        <v>1104</v>
      </c>
      <c r="O643">
        <v>1320</v>
      </c>
      <c r="P643">
        <v>1271</v>
      </c>
      <c r="Q643">
        <v>1210</v>
      </c>
      <c r="R643">
        <v>1313</v>
      </c>
      <c r="S643">
        <v>382</v>
      </c>
      <c r="T643">
        <v>260</v>
      </c>
      <c r="U643">
        <v>527</v>
      </c>
      <c r="V643">
        <v>297</v>
      </c>
      <c r="W643">
        <v>399</v>
      </c>
      <c r="X643">
        <v>398</v>
      </c>
      <c r="Y643">
        <v>562</v>
      </c>
      <c r="Z643">
        <v>450</v>
      </c>
    </row>
    <row r="644" spans="1:26" x14ac:dyDescent="0.25">
      <c r="A644" t="s">
        <v>1492</v>
      </c>
      <c r="B644" t="s">
        <v>1495</v>
      </c>
      <c r="D644" t="s">
        <v>2706</v>
      </c>
      <c r="E644">
        <v>13.8</v>
      </c>
      <c r="F644">
        <v>13.8</v>
      </c>
      <c r="G644">
        <v>7000.0000000000009</v>
      </c>
      <c r="H644">
        <v>470</v>
      </c>
      <c r="I644">
        <v>614</v>
      </c>
      <c r="J644">
        <v>664</v>
      </c>
      <c r="K644">
        <v>603</v>
      </c>
      <c r="L644">
        <v>662</v>
      </c>
      <c r="M644">
        <v>594</v>
      </c>
      <c r="N644">
        <v>605</v>
      </c>
      <c r="O644">
        <v>628</v>
      </c>
      <c r="P644">
        <v>708</v>
      </c>
      <c r="Q644">
        <v>646</v>
      </c>
      <c r="R644">
        <v>-222</v>
      </c>
      <c r="S644">
        <v>-224</v>
      </c>
      <c r="T644">
        <v>-269</v>
      </c>
      <c r="U644">
        <v>-260</v>
      </c>
      <c r="V644">
        <v>-284</v>
      </c>
      <c r="W644">
        <v>-307</v>
      </c>
      <c r="X644">
        <v>-305</v>
      </c>
      <c r="Y644">
        <v>-224</v>
      </c>
      <c r="Z644">
        <v>-246</v>
      </c>
    </row>
    <row r="645" spans="1:26" x14ac:dyDescent="0.25">
      <c r="A645" t="s">
        <v>1492</v>
      </c>
      <c r="B645" t="s">
        <v>1497</v>
      </c>
      <c r="D645" t="s">
        <v>2707</v>
      </c>
      <c r="E645">
        <v>34.5</v>
      </c>
      <c r="F645">
        <v>34.5</v>
      </c>
      <c r="G645">
        <v>7170.6903433351517</v>
      </c>
      <c r="H645">
        <v>-429</v>
      </c>
      <c r="I645">
        <v>-70</v>
      </c>
      <c r="J645">
        <v>-148</v>
      </c>
      <c r="K645">
        <v>-127</v>
      </c>
      <c r="L645">
        <v>-76</v>
      </c>
      <c r="M645">
        <v>-205</v>
      </c>
      <c r="N645">
        <v>-151</v>
      </c>
      <c r="O645">
        <v>-43</v>
      </c>
      <c r="P645">
        <v>-62</v>
      </c>
      <c r="Q645">
        <v>-114</v>
      </c>
      <c r="R645">
        <v>-154</v>
      </c>
      <c r="S645">
        <v>139</v>
      </c>
      <c r="T645">
        <v>-641</v>
      </c>
      <c r="U645">
        <v>-33</v>
      </c>
      <c r="V645">
        <v>82</v>
      </c>
      <c r="W645">
        <v>186</v>
      </c>
      <c r="X645">
        <v>-156</v>
      </c>
      <c r="Y645">
        <v>177</v>
      </c>
      <c r="Z645">
        <v>160</v>
      </c>
    </row>
    <row r="646" spans="1:26" x14ac:dyDescent="0.25">
      <c r="A646" t="s">
        <v>1492</v>
      </c>
      <c r="B646" t="s">
        <v>1499</v>
      </c>
      <c r="D646" t="s">
        <v>2708</v>
      </c>
      <c r="E646">
        <v>34.5</v>
      </c>
      <c r="F646">
        <v>34.5</v>
      </c>
      <c r="G646">
        <v>8963.3629291689394</v>
      </c>
      <c r="H646">
        <v>-19</v>
      </c>
      <c r="I646">
        <v>-7</v>
      </c>
      <c r="J646">
        <v>147</v>
      </c>
      <c r="K646">
        <v>115</v>
      </c>
      <c r="L646">
        <v>136</v>
      </c>
      <c r="M646">
        <v>167</v>
      </c>
      <c r="N646">
        <v>175</v>
      </c>
      <c r="O646">
        <v>189</v>
      </c>
      <c r="P646">
        <v>200</v>
      </c>
      <c r="Q646">
        <v>-126</v>
      </c>
      <c r="R646">
        <v>65</v>
      </c>
      <c r="S646">
        <v>-3</v>
      </c>
      <c r="T646">
        <v>-15</v>
      </c>
      <c r="U646">
        <v>-13</v>
      </c>
      <c r="V646">
        <v>-63</v>
      </c>
      <c r="W646">
        <v>-625</v>
      </c>
      <c r="X646">
        <v>-631</v>
      </c>
      <c r="Y646">
        <v>-61</v>
      </c>
      <c r="Z646">
        <v>-218</v>
      </c>
    </row>
    <row r="647" spans="1:26" x14ac:dyDescent="0.25">
      <c r="A647" t="s">
        <v>1501</v>
      </c>
      <c r="B647" t="s">
        <v>1502</v>
      </c>
      <c r="D647" t="s">
        <v>2709</v>
      </c>
      <c r="E647">
        <v>13.8</v>
      </c>
      <c r="F647">
        <v>13.8</v>
      </c>
      <c r="G647">
        <v>10000</v>
      </c>
      <c r="H647">
        <v>822</v>
      </c>
      <c r="I647">
        <v>853</v>
      </c>
      <c r="J647">
        <v>941</v>
      </c>
      <c r="K647">
        <v>907</v>
      </c>
      <c r="L647">
        <v>929</v>
      </c>
      <c r="M647">
        <v>791</v>
      </c>
      <c r="N647">
        <v>890</v>
      </c>
      <c r="O647">
        <v>1147</v>
      </c>
      <c r="P647">
        <v>1132</v>
      </c>
      <c r="Q647">
        <v>1128</v>
      </c>
      <c r="R647">
        <v>1263</v>
      </c>
      <c r="S647">
        <v>1183</v>
      </c>
      <c r="T647">
        <v>1065</v>
      </c>
      <c r="U647">
        <v>1177</v>
      </c>
      <c r="V647">
        <v>1120</v>
      </c>
      <c r="W647">
        <v>1114</v>
      </c>
      <c r="X647">
        <v>1046</v>
      </c>
      <c r="Y647">
        <v>1072</v>
      </c>
      <c r="Z647">
        <v>1047</v>
      </c>
    </row>
    <row r="648" spans="1:26" x14ac:dyDescent="0.25">
      <c r="A648" t="s">
        <v>1501</v>
      </c>
      <c r="B648" t="s">
        <v>1504</v>
      </c>
      <c r="D648" t="s">
        <v>2710</v>
      </c>
      <c r="E648">
        <v>13.8</v>
      </c>
      <c r="F648">
        <v>13.8</v>
      </c>
      <c r="G648">
        <v>10000</v>
      </c>
      <c r="H648">
        <v>1276</v>
      </c>
      <c r="I648">
        <v>0</v>
      </c>
      <c r="J648">
        <v>1545</v>
      </c>
      <c r="K648">
        <v>1412</v>
      </c>
      <c r="L648">
        <v>1409</v>
      </c>
      <c r="M648">
        <v>1191</v>
      </c>
      <c r="N648">
        <v>1474</v>
      </c>
      <c r="O648">
        <v>1326</v>
      </c>
      <c r="P648">
        <v>1362</v>
      </c>
      <c r="Q648">
        <v>1326</v>
      </c>
      <c r="R648">
        <v>1292</v>
      </c>
      <c r="S648">
        <v>1311</v>
      </c>
      <c r="T648">
        <v>1205</v>
      </c>
      <c r="U648">
        <v>1472</v>
      </c>
      <c r="V648">
        <v>1218</v>
      </c>
      <c r="W648">
        <v>1385</v>
      </c>
      <c r="X648">
        <v>1100</v>
      </c>
      <c r="Y648">
        <v>1126</v>
      </c>
      <c r="Z648">
        <v>1082</v>
      </c>
    </row>
    <row r="649" spans="1:26" x14ac:dyDescent="0.25">
      <c r="A649" t="s">
        <v>1501</v>
      </c>
      <c r="B649" t="s">
        <v>1506</v>
      </c>
      <c r="D649" t="s">
        <v>2711</v>
      </c>
      <c r="E649">
        <v>13.8</v>
      </c>
      <c r="F649">
        <v>13.8</v>
      </c>
      <c r="G649">
        <v>14300</v>
      </c>
      <c r="H649">
        <v>369</v>
      </c>
      <c r="I649">
        <v>-21</v>
      </c>
      <c r="J649">
        <v>321</v>
      </c>
      <c r="K649">
        <v>188</v>
      </c>
      <c r="L649">
        <v>272</v>
      </c>
      <c r="M649">
        <v>535</v>
      </c>
      <c r="N649">
        <v>674</v>
      </c>
      <c r="O649">
        <v>63</v>
      </c>
      <c r="P649">
        <v>605</v>
      </c>
      <c r="Q649">
        <v>613</v>
      </c>
      <c r="R649">
        <v>7</v>
      </c>
      <c r="S649">
        <v>620</v>
      </c>
      <c r="T649">
        <v>356</v>
      </c>
      <c r="U649">
        <v>836</v>
      </c>
      <c r="V649">
        <v>717</v>
      </c>
      <c r="W649">
        <v>457</v>
      </c>
      <c r="X649">
        <v>717</v>
      </c>
      <c r="Y649">
        <v>760</v>
      </c>
      <c r="Z649">
        <v>621</v>
      </c>
    </row>
    <row r="650" spans="1:26" x14ac:dyDescent="0.25">
      <c r="A650" t="s">
        <v>1501</v>
      </c>
      <c r="B650" t="s">
        <v>1508</v>
      </c>
      <c r="D650" t="s">
        <v>2712</v>
      </c>
      <c r="E650">
        <v>34.5</v>
      </c>
      <c r="F650">
        <v>34.5</v>
      </c>
      <c r="G650">
        <v>12000</v>
      </c>
      <c r="H650">
        <v>41</v>
      </c>
      <c r="I650">
        <v>274</v>
      </c>
      <c r="J650">
        <v>478</v>
      </c>
      <c r="K650">
        <v>204</v>
      </c>
      <c r="L650">
        <v>570</v>
      </c>
      <c r="M650">
        <v>462</v>
      </c>
      <c r="N650">
        <v>363</v>
      </c>
      <c r="O650">
        <v>2</v>
      </c>
      <c r="P650">
        <v>223</v>
      </c>
      <c r="Q650">
        <v>172</v>
      </c>
      <c r="R650">
        <v>395</v>
      </c>
      <c r="S650">
        <v>372</v>
      </c>
      <c r="T650">
        <v>217</v>
      </c>
      <c r="U650">
        <v>214</v>
      </c>
      <c r="V650">
        <v>287</v>
      </c>
      <c r="W650">
        <v>217</v>
      </c>
      <c r="X650">
        <v>46</v>
      </c>
      <c r="Y650">
        <v>292</v>
      </c>
      <c r="Z650">
        <v>485</v>
      </c>
    </row>
    <row r="651" spans="1:26" x14ac:dyDescent="0.25">
      <c r="A651" t="s">
        <v>1501</v>
      </c>
      <c r="B651" t="s">
        <v>1510</v>
      </c>
      <c r="D651" t="s">
        <v>2713</v>
      </c>
      <c r="E651">
        <v>34.5</v>
      </c>
      <c r="F651">
        <v>34.5</v>
      </c>
      <c r="G651">
        <v>8000</v>
      </c>
      <c r="H651">
        <v>202</v>
      </c>
      <c r="I651">
        <v>260</v>
      </c>
      <c r="J651">
        <v>204</v>
      </c>
      <c r="K651">
        <v>243</v>
      </c>
      <c r="L651">
        <v>179</v>
      </c>
      <c r="M651">
        <v>195</v>
      </c>
      <c r="N651">
        <v>275</v>
      </c>
      <c r="O651">
        <v>253</v>
      </c>
      <c r="P651">
        <v>326</v>
      </c>
      <c r="Q651">
        <v>308</v>
      </c>
      <c r="R651">
        <v>303</v>
      </c>
      <c r="S651">
        <v>346</v>
      </c>
      <c r="T651">
        <v>276</v>
      </c>
      <c r="U651">
        <v>245</v>
      </c>
      <c r="V651">
        <v>278</v>
      </c>
      <c r="W651">
        <v>266</v>
      </c>
      <c r="X651">
        <v>220</v>
      </c>
      <c r="Y651">
        <v>215</v>
      </c>
      <c r="Z651">
        <v>-467</v>
      </c>
    </row>
    <row r="652" spans="1:26" x14ac:dyDescent="0.25">
      <c r="A652" t="s">
        <v>1501</v>
      </c>
      <c r="B652" t="s">
        <v>1512</v>
      </c>
      <c r="D652" t="s">
        <v>2714</v>
      </c>
      <c r="E652">
        <v>34.5</v>
      </c>
      <c r="F652">
        <v>34.5</v>
      </c>
      <c r="G652">
        <v>12000</v>
      </c>
      <c r="H652">
        <v>1031</v>
      </c>
      <c r="I652">
        <v>1243</v>
      </c>
      <c r="J652">
        <v>1102</v>
      </c>
      <c r="K652">
        <v>850</v>
      </c>
      <c r="L652">
        <v>1082</v>
      </c>
      <c r="M652">
        <v>1168</v>
      </c>
      <c r="N652">
        <v>761</v>
      </c>
      <c r="O652">
        <v>1</v>
      </c>
      <c r="P652">
        <v>948</v>
      </c>
      <c r="Q652">
        <v>1160</v>
      </c>
      <c r="R652">
        <v>993</v>
      </c>
      <c r="S652">
        <v>1022</v>
      </c>
      <c r="T652">
        <v>1082</v>
      </c>
      <c r="U652">
        <v>1226</v>
      </c>
      <c r="V652">
        <v>970</v>
      </c>
      <c r="W652">
        <v>1774</v>
      </c>
      <c r="X652">
        <v>1156</v>
      </c>
      <c r="Y652">
        <v>1207</v>
      </c>
      <c r="Z652">
        <v>1219</v>
      </c>
    </row>
    <row r="653" spans="1:26" x14ac:dyDescent="0.25">
      <c r="A653" t="s">
        <v>1514</v>
      </c>
      <c r="B653" t="s">
        <v>1515</v>
      </c>
      <c r="D653" t="s">
        <v>2715</v>
      </c>
      <c r="E653">
        <v>13.8</v>
      </c>
      <c r="F653">
        <v>13.8</v>
      </c>
      <c r="G653">
        <v>5736.5522746681208</v>
      </c>
      <c r="H653">
        <v>580</v>
      </c>
      <c r="I653">
        <v>711</v>
      </c>
      <c r="J653">
        <v>558</v>
      </c>
      <c r="K653">
        <v>593</v>
      </c>
      <c r="L653">
        <v>-596</v>
      </c>
      <c r="M653">
        <v>-375</v>
      </c>
      <c r="N653">
        <v>-579</v>
      </c>
      <c r="O653">
        <v>-617</v>
      </c>
      <c r="P653">
        <v>-503</v>
      </c>
      <c r="Q653">
        <v>-471</v>
      </c>
      <c r="R653">
        <v>-403</v>
      </c>
      <c r="S653">
        <v>-401</v>
      </c>
      <c r="T653">
        <v>-111</v>
      </c>
      <c r="U653">
        <v>-264</v>
      </c>
      <c r="V653">
        <v>-335</v>
      </c>
      <c r="W653">
        <v>-288</v>
      </c>
      <c r="X653">
        <v>-514</v>
      </c>
      <c r="Y653">
        <v>-442</v>
      </c>
      <c r="Z653">
        <v>-380</v>
      </c>
    </row>
    <row r="654" spans="1:26" x14ac:dyDescent="0.25">
      <c r="A654" t="s">
        <v>1514</v>
      </c>
      <c r="B654" t="s">
        <v>1517</v>
      </c>
      <c r="D654" t="s">
        <v>2716</v>
      </c>
      <c r="E654">
        <v>13.8</v>
      </c>
      <c r="F654">
        <v>13.8</v>
      </c>
      <c r="G654">
        <v>6000</v>
      </c>
      <c r="H654">
        <v>375</v>
      </c>
      <c r="I654">
        <v>449</v>
      </c>
      <c r="J654">
        <v>345</v>
      </c>
      <c r="K654">
        <v>356</v>
      </c>
      <c r="L654">
        <v>-77</v>
      </c>
      <c r="M654">
        <v>-50</v>
      </c>
      <c r="N654">
        <v>-91</v>
      </c>
      <c r="O654">
        <v>-83</v>
      </c>
      <c r="P654">
        <v>-175</v>
      </c>
      <c r="Q654">
        <v>-199</v>
      </c>
      <c r="R654">
        <v>-316</v>
      </c>
      <c r="S654">
        <v>-335</v>
      </c>
      <c r="T654">
        <v>-423</v>
      </c>
      <c r="U654">
        <v>-387</v>
      </c>
      <c r="V654">
        <v>-263</v>
      </c>
      <c r="W654">
        <v>-364</v>
      </c>
      <c r="X654">
        <v>-375</v>
      </c>
      <c r="Y654">
        <v>-797</v>
      </c>
      <c r="Z654">
        <v>-409</v>
      </c>
    </row>
    <row r="655" spans="1:26" x14ac:dyDescent="0.25">
      <c r="A655" t="s">
        <v>1514</v>
      </c>
      <c r="B655" t="s">
        <v>1519</v>
      </c>
      <c r="D655" t="s">
        <v>2717</v>
      </c>
      <c r="E655">
        <v>34.5</v>
      </c>
      <c r="F655">
        <v>34.5</v>
      </c>
      <c r="G655">
        <v>7000.0000000000009</v>
      </c>
      <c r="H655">
        <v>-1450</v>
      </c>
      <c r="I655">
        <v>-1096</v>
      </c>
      <c r="J655">
        <v>-1344</v>
      </c>
      <c r="K655">
        <v>-1271</v>
      </c>
      <c r="L655">
        <v>-1008</v>
      </c>
      <c r="M655">
        <v>-1151</v>
      </c>
      <c r="N655">
        <v>-1423</v>
      </c>
      <c r="O655">
        <v>-1422</v>
      </c>
      <c r="P655">
        <v>-1355</v>
      </c>
      <c r="Q655">
        <v>-1393</v>
      </c>
      <c r="R655">
        <v>-1268</v>
      </c>
      <c r="S655">
        <v>-1424</v>
      </c>
      <c r="T655">
        <v>-1493</v>
      </c>
      <c r="U655">
        <v>-1230</v>
      </c>
      <c r="V655">
        <v>-1399</v>
      </c>
      <c r="W655">
        <v>-1293</v>
      </c>
      <c r="X655">
        <v>-1432</v>
      </c>
      <c r="Y655">
        <v>-949</v>
      </c>
      <c r="Z655">
        <v>-1152</v>
      </c>
    </row>
    <row r="656" spans="1:26" x14ac:dyDescent="0.25">
      <c r="A656" t="s">
        <v>1521</v>
      </c>
      <c r="B656" t="s">
        <v>1522</v>
      </c>
      <c r="D656" t="s">
        <v>2718</v>
      </c>
      <c r="E656">
        <v>13.8</v>
      </c>
      <c r="F656">
        <v>13.8</v>
      </c>
      <c r="G656">
        <v>9300</v>
      </c>
      <c r="H656">
        <v>1474</v>
      </c>
      <c r="I656">
        <v>313</v>
      </c>
      <c r="J656">
        <v>1531</v>
      </c>
      <c r="K656">
        <v>1569</v>
      </c>
      <c r="L656">
        <v>498</v>
      </c>
      <c r="M656">
        <v>1378</v>
      </c>
      <c r="N656">
        <v>1409</v>
      </c>
      <c r="O656">
        <v>1561</v>
      </c>
      <c r="P656">
        <v>1600</v>
      </c>
      <c r="Q656">
        <v>841</v>
      </c>
      <c r="R656">
        <v>807</v>
      </c>
      <c r="S656">
        <v>921</v>
      </c>
      <c r="T656">
        <v>695</v>
      </c>
      <c r="U656">
        <v>184</v>
      </c>
      <c r="V656">
        <v>1119</v>
      </c>
      <c r="W656">
        <v>1032</v>
      </c>
      <c r="X656">
        <v>1571</v>
      </c>
      <c r="Y656">
        <v>1710</v>
      </c>
      <c r="Z656">
        <v>1746</v>
      </c>
    </row>
    <row r="657" spans="1:26" x14ac:dyDescent="0.25">
      <c r="A657" t="s">
        <v>1521</v>
      </c>
      <c r="B657" t="s">
        <v>1524</v>
      </c>
      <c r="D657" t="s">
        <v>2719</v>
      </c>
      <c r="E657">
        <v>13.8</v>
      </c>
      <c r="F657">
        <v>13.8</v>
      </c>
      <c r="G657">
        <v>7000.0000000000009</v>
      </c>
      <c r="H657">
        <v>1474</v>
      </c>
      <c r="I657">
        <v>313</v>
      </c>
      <c r="J657">
        <v>1531</v>
      </c>
      <c r="K657">
        <v>1569</v>
      </c>
      <c r="L657">
        <v>498</v>
      </c>
      <c r="M657">
        <v>1378</v>
      </c>
      <c r="N657">
        <v>1409</v>
      </c>
      <c r="O657">
        <v>1561</v>
      </c>
      <c r="P657">
        <v>1600</v>
      </c>
      <c r="Q657">
        <v>841</v>
      </c>
      <c r="R657">
        <v>807</v>
      </c>
      <c r="S657">
        <v>921</v>
      </c>
      <c r="T657">
        <v>695</v>
      </c>
      <c r="U657">
        <v>184</v>
      </c>
      <c r="V657">
        <v>1119</v>
      </c>
      <c r="W657">
        <v>1032</v>
      </c>
      <c r="X657">
        <v>1571</v>
      </c>
      <c r="Y657">
        <v>1710</v>
      </c>
      <c r="Z657">
        <v>1746</v>
      </c>
    </row>
    <row r="658" spans="1:26" x14ac:dyDescent="0.25">
      <c r="A658" t="s">
        <v>1521</v>
      </c>
      <c r="B658" t="s">
        <v>1526</v>
      </c>
      <c r="D658" t="s">
        <v>2720</v>
      </c>
      <c r="E658">
        <v>34.5</v>
      </c>
      <c r="F658">
        <v>34.5</v>
      </c>
      <c r="G658">
        <v>5999.9999999999991</v>
      </c>
      <c r="H658">
        <v>608</v>
      </c>
      <c r="I658">
        <v>8</v>
      </c>
      <c r="J658">
        <v>599</v>
      </c>
      <c r="K658">
        <v>393</v>
      </c>
      <c r="L658">
        <v>35</v>
      </c>
      <c r="M658">
        <v>156</v>
      </c>
      <c r="N658">
        <v>254</v>
      </c>
      <c r="O658">
        <v>244</v>
      </c>
      <c r="P658">
        <v>24</v>
      </c>
      <c r="Q658">
        <v>175</v>
      </c>
      <c r="R658">
        <v>524</v>
      </c>
      <c r="S658">
        <v>88</v>
      </c>
      <c r="T658">
        <v>630</v>
      </c>
      <c r="U658">
        <v>193</v>
      </c>
      <c r="V658">
        <v>183</v>
      </c>
      <c r="W658">
        <v>313</v>
      </c>
      <c r="X658">
        <v>240</v>
      </c>
      <c r="Y658">
        <v>282</v>
      </c>
      <c r="Z658">
        <v>83</v>
      </c>
    </row>
    <row r="659" spans="1:26" x14ac:dyDescent="0.25">
      <c r="A659" t="s">
        <v>1528</v>
      </c>
      <c r="B659" t="s">
        <v>1529</v>
      </c>
      <c r="D659" t="s">
        <v>2721</v>
      </c>
      <c r="E659">
        <v>138</v>
      </c>
      <c r="F659">
        <v>34.5</v>
      </c>
      <c r="G659">
        <v>10000</v>
      </c>
      <c r="H659">
        <v>205</v>
      </c>
      <c r="I659">
        <v>443</v>
      </c>
      <c r="J659">
        <v>353</v>
      </c>
      <c r="K659">
        <v>657</v>
      </c>
      <c r="L659">
        <v>500</v>
      </c>
      <c r="M659">
        <v>718</v>
      </c>
      <c r="N659">
        <v>1033</v>
      </c>
      <c r="O659">
        <v>1191</v>
      </c>
      <c r="P659">
        <v>740</v>
      </c>
      <c r="Q659">
        <v>490</v>
      </c>
      <c r="R659">
        <v>585</v>
      </c>
      <c r="S659">
        <v>587</v>
      </c>
      <c r="T659">
        <v>446</v>
      </c>
      <c r="U659">
        <v>586</v>
      </c>
      <c r="V659">
        <v>393</v>
      </c>
      <c r="W659">
        <v>586</v>
      </c>
      <c r="X659">
        <v>429</v>
      </c>
      <c r="Y659">
        <v>616</v>
      </c>
      <c r="Z659">
        <v>1066</v>
      </c>
    </row>
    <row r="660" spans="1:26" x14ac:dyDescent="0.25">
      <c r="A660" t="s">
        <v>1528</v>
      </c>
      <c r="B660" t="s">
        <v>1531</v>
      </c>
      <c r="D660" t="s">
        <v>2722</v>
      </c>
      <c r="E660">
        <v>138</v>
      </c>
      <c r="F660">
        <v>34.5</v>
      </c>
      <c r="G660">
        <v>10000</v>
      </c>
      <c r="H660">
        <v>-792</v>
      </c>
      <c r="I660">
        <v>-170</v>
      </c>
      <c r="J660">
        <v>32</v>
      </c>
      <c r="K660">
        <v>-20</v>
      </c>
      <c r="L660">
        <v>-76</v>
      </c>
      <c r="M660">
        <v>-194</v>
      </c>
      <c r="N660">
        <v>-266</v>
      </c>
      <c r="O660">
        <v>-212</v>
      </c>
      <c r="P660">
        <v>-276</v>
      </c>
      <c r="Q660">
        <v>-615</v>
      </c>
      <c r="R660">
        <v>-692</v>
      </c>
      <c r="S660">
        <v>-612</v>
      </c>
      <c r="T660">
        <v>-599</v>
      </c>
      <c r="U660">
        <v>-305</v>
      </c>
      <c r="V660">
        <v>-467</v>
      </c>
      <c r="W660">
        <v>-530</v>
      </c>
      <c r="X660">
        <v>-74</v>
      </c>
      <c r="Y660">
        <v>-511</v>
      </c>
      <c r="Z660">
        <v>-484</v>
      </c>
    </row>
    <row r="661" spans="1:26" x14ac:dyDescent="0.25">
      <c r="A661" t="s">
        <v>1528</v>
      </c>
      <c r="B661" t="s">
        <v>1533</v>
      </c>
      <c r="D661" t="s">
        <v>2723</v>
      </c>
      <c r="E661">
        <v>138</v>
      </c>
      <c r="F661">
        <v>34.5</v>
      </c>
      <c r="G661">
        <v>10000</v>
      </c>
      <c r="H661">
        <v>69</v>
      </c>
      <c r="I661">
        <v>487</v>
      </c>
      <c r="J661">
        <v>179</v>
      </c>
      <c r="K661">
        <v>521</v>
      </c>
      <c r="L661">
        <v>618</v>
      </c>
      <c r="M661">
        <v>768</v>
      </c>
      <c r="N661">
        <v>1353</v>
      </c>
      <c r="O661">
        <v>1556</v>
      </c>
      <c r="P661">
        <v>757</v>
      </c>
      <c r="Q661">
        <v>523</v>
      </c>
      <c r="R661">
        <v>362</v>
      </c>
      <c r="S661">
        <v>799</v>
      </c>
      <c r="T661">
        <v>409</v>
      </c>
      <c r="U661">
        <v>965</v>
      </c>
      <c r="V661">
        <v>846</v>
      </c>
      <c r="W661">
        <v>1041</v>
      </c>
      <c r="X661">
        <v>803</v>
      </c>
      <c r="Y661">
        <v>1036</v>
      </c>
      <c r="Z661">
        <v>832</v>
      </c>
    </row>
    <row r="662" spans="1:26" x14ac:dyDescent="0.25">
      <c r="A662" t="s">
        <v>1528</v>
      </c>
      <c r="B662" t="s">
        <v>1535</v>
      </c>
      <c r="D662" t="s">
        <v>2724</v>
      </c>
      <c r="E662">
        <v>138</v>
      </c>
      <c r="F662">
        <v>34.5</v>
      </c>
      <c r="G662">
        <v>10000</v>
      </c>
      <c r="H662">
        <v>-687</v>
      </c>
      <c r="I662">
        <v>-212</v>
      </c>
      <c r="J662">
        <v>-654</v>
      </c>
      <c r="K662">
        <v>-729</v>
      </c>
      <c r="L662">
        <v>-659</v>
      </c>
      <c r="M662">
        <v>-133</v>
      </c>
      <c r="N662">
        <v>160</v>
      </c>
      <c r="O662">
        <v>350</v>
      </c>
      <c r="P662">
        <v>-318</v>
      </c>
      <c r="Q662">
        <v>-252</v>
      </c>
      <c r="R662">
        <v>-484</v>
      </c>
      <c r="S662">
        <v>-430</v>
      </c>
      <c r="T662">
        <v>-107</v>
      </c>
      <c r="U662">
        <v>110</v>
      </c>
      <c r="V662">
        <v>44</v>
      </c>
      <c r="W662">
        <v>811</v>
      </c>
      <c r="X662">
        <v>295</v>
      </c>
      <c r="Y662">
        <v>10</v>
      </c>
      <c r="Z662">
        <v>-23</v>
      </c>
    </row>
    <row r="663" spans="1:26" x14ac:dyDescent="0.25">
      <c r="A663" t="s">
        <v>1537</v>
      </c>
      <c r="B663" t="s">
        <v>1538</v>
      </c>
      <c r="C663">
        <v>4575</v>
      </c>
      <c r="D663" t="s">
        <v>2725</v>
      </c>
      <c r="E663">
        <v>13.8</v>
      </c>
      <c r="F663">
        <v>13.8</v>
      </c>
      <c r="G663">
        <v>11000</v>
      </c>
      <c r="H663">
        <v>-921</v>
      </c>
      <c r="I663">
        <v>-946</v>
      </c>
      <c r="J663">
        <v>-16</v>
      </c>
      <c r="K663">
        <v>-957</v>
      </c>
      <c r="L663">
        <v>-919</v>
      </c>
      <c r="M663">
        <v>-913</v>
      </c>
      <c r="N663">
        <v>0</v>
      </c>
      <c r="O663">
        <v>-234</v>
      </c>
      <c r="P663">
        <v>-944</v>
      </c>
      <c r="Q663">
        <v>-937</v>
      </c>
      <c r="R663">
        <v>-692</v>
      </c>
      <c r="S663">
        <v>-471</v>
      </c>
      <c r="T663">
        <v>-491</v>
      </c>
      <c r="U663">
        <v>-448</v>
      </c>
      <c r="V663">
        <v>1</v>
      </c>
      <c r="W663">
        <v>9</v>
      </c>
      <c r="X663">
        <v>-23</v>
      </c>
      <c r="Y663">
        <v>3</v>
      </c>
      <c r="Z663">
        <v>-1894</v>
      </c>
    </row>
    <row r="664" spans="1:26" x14ac:dyDescent="0.25">
      <c r="A664" t="s">
        <v>1537</v>
      </c>
      <c r="B664" t="s">
        <v>1540</v>
      </c>
      <c r="C664">
        <v>4575</v>
      </c>
      <c r="D664" t="s">
        <v>2726</v>
      </c>
      <c r="E664">
        <v>13.8</v>
      </c>
      <c r="F664">
        <v>13.8</v>
      </c>
      <c r="G664">
        <v>10038.966480669211</v>
      </c>
      <c r="H664">
        <v>-173</v>
      </c>
      <c r="I664">
        <v>-49</v>
      </c>
      <c r="J664">
        <v>-135</v>
      </c>
      <c r="K664">
        <v>-61</v>
      </c>
      <c r="L664">
        <v>-58</v>
      </c>
      <c r="M664">
        <v>-277</v>
      </c>
      <c r="N664">
        <v>-139</v>
      </c>
      <c r="O664">
        <v>-1156</v>
      </c>
      <c r="P664">
        <v>-1009</v>
      </c>
      <c r="Q664">
        <v>-1092</v>
      </c>
      <c r="R664">
        <v>-1096</v>
      </c>
      <c r="S664">
        <v>-1126</v>
      </c>
      <c r="T664">
        <v>-1089</v>
      </c>
      <c r="U664">
        <v>-1064</v>
      </c>
      <c r="V664">
        <v>-1151</v>
      </c>
      <c r="W664">
        <v>-1063</v>
      </c>
      <c r="X664">
        <v>-1261</v>
      </c>
      <c r="Y664">
        <v>-1055</v>
      </c>
      <c r="Z664">
        <v>-1790</v>
      </c>
    </row>
    <row r="665" spans="1:26" x14ac:dyDescent="0.25">
      <c r="A665" t="s">
        <v>1537</v>
      </c>
      <c r="B665" t="s">
        <v>1542</v>
      </c>
      <c r="C665">
        <v>4575</v>
      </c>
      <c r="D665" t="s">
        <v>2727</v>
      </c>
      <c r="E665">
        <v>13.8</v>
      </c>
      <c r="F665">
        <v>13.8</v>
      </c>
      <c r="G665">
        <v>10038.966480669211</v>
      </c>
      <c r="H665">
        <v>-87</v>
      </c>
      <c r="I665">
        <v>617</v>
      </c>
      <c r="J665">
        <v>531</v>
      </c>
      <c r="K665">
        <v>700</v>
      </c>
      <c r="L665">
        <v>-634</v>
      </c>
      <c r="M665">
        <v>-628</v>
      </c>
      <c r="N665">
        <v>-624</v>
      </c>
      <c r="O665">
        <v>866</v>
      </c>
      <c r="P665">
        <v>914</v>
      </c>
      <c r="Q665">
        <v>-1134</v>
      </c>
      <c r="R665">
        <v>846</v>
      </c>
      <c r="S665">
        <v>833</v>
      </c>
      <c r="T665">
        <v>779</v>
      </c>
      <c r="U665">
        <v>1239</v>
      </c>
      <c r="V665">
        <v>1410</v>
      </c>
      <c r="W665">
        <v>1480</v>
      </c>
      <c r="X665">
        <v>1046</v>
      </c>
      <c r="Y665">
        <v>1307</v>
      </c>
      <c r="Z665">
        <v>797</v>
      </c>
    </row>
    <row r="666" spans="1:26" x14ac:dyDescent="0.25">
      <c r="A666" t="s">
        <v>1537</v>
      </c>
      <c r="B666" t="s">
        <v>1544</v>
      </c>
      <c r="C666">
        <v>4575</v>
      </c>
      <c r="D666" t="s">
        <v>2728</v>
      </c>
      <c r="E666">
        <v>13.8</v>
      </c>
      <c r="F666">
        <v>13.8</v>
      </c>
      <c r="G666">
        <v>10000</v>
      </c>
      <c r="H666">
        <v>782</v>
      </c>
      <c r="I666">
        <v>537</v>
      </c>
      <c r="J666">
        <v>485</v>
      </c>
      <c r="K666">
        <v>352</v>
      </c>
      <c r="L666">
        <v>-3</v>
      </c>
      <c r="M666">
        <v>570</v>
      </c>
      <c r="N666">
        <v>596</v>
      </c>
      <c r="O666">
        <v>431</v>
      </c>
      <c r="P666">
        <v>742</v>
      </c>
      <c r="Q666">
        <v>43</v>
      </c>
      <c r="R666">
        <v>488</v>
      </c>
      <c r="S666">
        <v>298</v>
      </c>
      <c r="T666">
        <v>178</v>
      </c>
      <c r="U666">
        <v>481</v>
      </c>
      <c r="V666">
        <v>347</v>
      </c>
      <c r="W666">
        <v>550</v>
      </c>
      <c r="X666">
        <v>133</v>
      </c>
      <c r="Y666">
        <v>246</v>
      </c>
      <c r="Z666">
        <v>88</v>
      </c>
    </row>
    <row r="667" spans="1:26" x14ac:dyDescent="0.25">
      <c r="A667" t="s">
        <v>1537</v>
      </c>
      <c r="B667" t="s">
        <v>1546</v>
      </c>
      <c r="C667">
        <v>4575</v>
      </c>
      <c r="D667" t="s">
        <v>2729</v>
      </c>
      <c r="E667">
        <v>13.8</v>
      </c>
      <c r="F667">
        <v>13.8</v>
      </c>
      <c r="G667">
        <v>10038.966480669211</v>
      </c>
      <c r="H667">
        <v>-79</v>
      </c>
      <c r="I667">
        <v>115</v>
      </c>
      <c r="J667">
        <v>52</v>
      </c>
      <c r="K667">
        <v>7</v>
      </c>
      <c r="L667">
        <v>504</v>
      </c>
      <c r="M667">
        <v>354</v>
      </c>
      <c r="N667">
        <v>537</v>
      </c>
      <c r="O667">
        <v>727</v>
      </c>
      <c r="P667">
        <v>1001</v>
      </c>
      <c r="Q667">
        <v>1187</v>
      </c>
      <c r="R667">
        <v>930</v>
      </c>
      <c r="S667">
        <v>771</v>
      </c>
      <c r="T667">
        <v>736</v>
      </c>
      <c r="U667">
        <v>751</v>
      </c>
      <c r="V667">
        <v>656</v>
      </c>
      <c r="W667">
        <v>732</v>
      </c>
      <c r="X667">
        <v>689</v>
      </c>
      <c r="Y667">
        <v>1100</v>
      </c>
      <c r="Z667">
        <v>321</v>
      </c>
    </row>
    <row r="668" spans="1:26" x14ac:dyDescent="0.25">
      <c r="A668" t="s">
        <v>1537</v>
      </c>
      <c r="B668" t="s">
        <v>1548</v>
      </c>
      <c r="C668">
        <v>4575</v>
      </c>
      <c r="D668" t="s">
        <v>2730</v>
      </c>
      <c r="E668">
        <v>13.8</v>
      </c>
      <c r="F668">
        <v>13.8</v>
      </c>
      <c r="G668">
        <v>10000</v>
      </c>
      <c r="H668">
        <v>0</v>
      </c>
      <c r="I668">
        <v>0</v>
      </c>
      <c r="J668">
        <v>0</v>
      </c>
      <c r="K668">
        <v>0</v>
      </c>
      <c r="L668">
        <v>44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 t="s">
        <v>1537</v>
      </c>
      <c r="B669" t="s">
        <v>1550</v>
      </c>
      <c r="C669">
        <v>4575</v>
      </c>
      <c r="D669" t="s">
        <v>2731</v>
      </c>
      <c r="E669">
        <v>13.8</v>
      </c>
      <c r="F669">
        <v>13.8</v>
      </c>
      <c r="G669">
        <v>10000</v>
      </c>
      <c r="H669">
        <v>736</v>
      </c>
      <c r="I669">
        <v>786</v>
      </c>
      <c r="J669">
        <v>8</v>
      </c>
      <c r="K669">
        <v>736</v>
      </c>
      <c r="L669">
        <v>883</v>
      </c>
      <c r="M669">
        <v>-1466</v>
      </c>
      <c r="N669">
        <v>441</v>
      </c>
      <c r="O669">
        <v>879</v>
      </c>
      <c r="P669">
        <v>-301</v>
      </c>
      <c r="Q669">
        <v>990</v>
      </c>
      <c r="R669">
        <v>-1100</v>
      </c>
      <c r="S669">
        <v>884</v>
      </c>
      <c r="T669">
        <v>883</v>
      </c>
      <c r="U669">
        <v>910</v>
      </c>
      <c r="V669">
        <v>771</v>
      </c>
      <c r="W669">
        <v>102</v>
      </c>
      <c r="X669">
        <v>602</v>
      </c>
      <c r="Y669">
        <v>1280</v>
      </c>
      <c r="Z669">
        <v>24</v>
      </c>
    </row>
    <row r="670" spans="1:26" x14ac:dyDescent="0.25">
      <c r="A670" t="s">
        <v>1537</v>
      </c>
      <c r="B670" t="s">
        <v>1552</v>
      </c>
      <c r="C670">
        <v>4575</v>
      </c>
      <c r="D670" t="s">
        <v>2732</v>
      </c>
      <c r="E670">
        <v>34.5</v>
      </c>
      <c r="F670">
        <v>34.5</v>
      </c>
      <c r="G670">
        <v>9560.9204577802029</v>
      </c>
      <c r="H670">
        <v>-221</v>
      </c>
      <c r="I670">
        <v>137</v>
      </c>
      <c r="J670">
        <v>-61</v>
      </c>
      <c r="K670">
        <v>-49</v>
      </c>
      <c r="L670">
        <v>186</v>
      </c>
      <c r="M670">
        <v>174</v>
      </c>
      <c r="N670">
        <v>557</v>
      </c>
      <c r="O670">
        <v>439</v>
      </c>
      <c r="P670">
        <v>276</v>
      </c>
      <c r="Q670">
        <v>-132</v>
      </c>
      <c r="R670">
        <v>-368</v>
      </c>
      <c r="S670">
        <v>-102</v>
      </c>
      <c r="T670">
        <v>-254</v>
      </c>
      <c r="U670">
        <v>-51</v>
      </c>
      <c r="V670">
        <v>-76</v>
      </c>
      <c r="W670">
        <v>205</v>
      </c>
      <c r="X670">
        <v>-47</v>
      </c>
      <c r="Y670">
        <v>327</v>
      </c>
      <c r="Z670">
        <v>197</v>
      </c>
    </row>
    <row r="671" spans="1:26" x14ac:dyDescent="0.25">
      <c r="A671" t="s">
        <v>1537</v>
      </c>
      <c r="B671" t="s">
        <v>1554</v>
      </c>
      <c r="C671">
        <v>4575</v>
      </c>
      <c r="D671" t="s">
        <v>2733</v>
      </c>
      <c r="E671">
        <v>34.5</v>
      </c>
      <c r="F671">
        <v>34.5</v>
      </c>
      <c r="G671">
        <v>8963.3629291689394</v>
      </c>
      <c r="H671">
        <v>275</v>
      </c>
      <c r="I671">
        <v>271</v>
      </c>
      <c r="J671">
        <v>-89</v>
      </c>
      <c r="K671">
        <v>-14</v>
      </c>
      <c r="L671">
        <v>-254</v>
      </c>
      <c r="M671">
        <v>114</v>
      </c>
      <c r="N671">
        <v>-75</v>
      </c>
      <c r="O671">
        <v>288</v>
      </c>
      <c r="P671">
        <v>817</v>
      </c>
      <c r="Q671">
        <v>98</v>
      </c>
      <c r="R671">
        <v>219</v>
      </c>
      <c r="S671">
        <v>1</v>
      </c>
      <c r="T671">
        <v>272</v>
      </c>
      <c r="U671">
        <v>8</v>
      </c>
      <c r="V671">
        <v>-403</v>
      </c>
      <c r="W671">
        <v>19</v>
      </c>
      <c r="X671">
        <v>-646</v>
      </c>
      <c r="Y671">
        <v>-194</v>
      </c>
      <c r="Z671">
        <v>-47</v>
      </c>
    </row>
    <row r="672" spans="1:26" x14ac:dyDescent="0.25">
      <c r="A672" t="s">
        <v>1537</v>
      </c>
      <c r="B672" t="s">
        <v>1556</v>
      </c>
      <c r="C672">
        <v>4575</v>
      </c>
      <c r="D672" t="s">
        <v>2734</v>
      </c>
      <c r="E672">
        <v>34.5</v>
      </c>
      <c r="F672">
        <v>34.5</v>
      </c>
      <c r="G672">
        <v>12000</v>
      </c>
      <c r="H672">
        <v>177</v>
      </c>
      <c r="I672">
        <v>202</v>
      </c>
      <c r="J672">
        <v>111</v>
      </c>
      <c r="K672">
        <v>95</v>
      </c>
      <c r="L672">
        <v>53</v>
      </c>
      <c r="M672">
        <v>219</v>
      </c>
      <c r="N672">
        <v>503</v>
      </c>
      <c r="O672">
        <v>1805</v>
      </c>
      <c r="P672">
        <v>24</v>
      </c>
      <c r="Q672">
        <v>403</v>
      </c>
      <c r="R672">
        <v>604</v>
      </c>
      <c r="S672">
        <v>557</v>
      </c>
      <c r="T672">
        <v>346</v>
      </c>
      <c r="U672">
        <v>64</v>
      </c>
      <c r="V672">
        <v>271</v>
      </c>
      <c r="W672">
        <v>512</v>
      </c>
      <c r="X672">
        <v>449</v>
      </c>
      <c r="Y672">
        <v>614</v>
      </c>
      <c r="Z672">
        <v>561</v>
      </c>
    </row>
    <row r="673" spans="1:26" x14ac:dyDescent="0.25">
      <c r="A673" t="s">
        <v>1537</v>
      </c>
      <c r="B673" t="s">
        <v>1558</v>
      </c>
      <c r="C673">
        <v>4575</v>
      </c>
      <c r="D673" t="s">
        <v>2735</v>
      </c>
      <c r="E673">
        <v>34.5</v>
      </c>
      <c r="F673">
        <v>34.5</v>
      </c>
      <c r="G673">
        <v>7170.6903433351517</v>
      </c>
      <c r="H673">
        <v>-388</v>
      </c>
      <c r="I673">
        <v>-95</v>
      </c>
      <c r="J673">
        <v>-308</v>
      </c>
      <c r="K673">
        <v>-297</v>
      </c>
      <c r="L673">
        <v>-253</v>
      </c>
      <c r="M673">
        <v>-135</v>
      </c>
      <c r="N673">
        <v>-178</v>
      </c>
      <c r="O673">
        <v>-294</v>
      </c>
      <c r="P673">
        <v>872</v>
      </c>
      <c r="Q673">
        <v>-263</v>
      </c>
      <c r="R673">
        <v>-268</v>
      </c>
      <c r="S673">
        <v>-126</v>
      </c>
      <c r="T673">
        <v>-155</v>
      </c>
      <c r="U673">
        <v>-186</v>
      </c>
      <c r="V673">
        <v>-271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 t="s">
        <v>1537</v>
      </c>
      <c r="B674" t="s">
        <v>1560</v>
      </c>
      <c r="C674">
        <v>4575</v>
      </c>
      <c r="D674" t="s">
        <v>2736</v>
      </c>
      <c r="E674">
        <v>34.5</v>
      </c>
      <c r="F674">
        <v>34.5</v>
      </c>
      <c r="G674">
        <v>12000</v>
      </c>
      <c r="H674">
        <v>-179</v>
      </c>
      <c r="I674">
        <v>-221</v>
      </c>
      <c r="J674">
        <v>-120</v>
      </c>
      <c r="K674">
        <v>-181</v>
      </c>
      <c r="L674">
        <v>-117</v>
      </c>
      <c r="M674">
        <v>-158</v>
      </c>
      <c r="N674">
        <v>-180</v>
      </c>
      <c r="O674">
        <v>-143</v>
      </c>
      <c r="P674">
        <v>-53</v>
      </c>
      <c r="Q674">
        <v>-157</v>
      </c>
      <c r="R674">
        <v>-169</v>
      </c>
      <c r="S674">
        <v>-110</v>
      </c>
      <c r="T674">
        <v>-119</v>
      </c>
      <c r="U674">
        <v>-154</v>
      </c>
      <c r="V674">
        <v>-147</v>
      </c>
      <c r="W674">
        <v>-280</v>
      </c>
      <c r="X674">
        <v>-251</v>
      </c>
      <c r="Y674">
        <v>211</v>
      </c>
      <c r="Z674">
        <v>-162</v>
      </c>
    </row>
    <row r="675" spans="1:26" x14ac:dyDescent="0.25">
      <c r="A675" t="s">
        <v>1537</v>
      </c>
      <c r="B675" t="s">
        <v>1562</v>
      </c>
      <c r="D675">
        <v>109061</v>
      </c>
      <c r="E675">
        <v>13.8</v>
      </c>
      <c r="F675">
        <v>13.8</v>
      </c>
      <c r="G675">
        <v>12000</v>
      </c>
      <c r="H675">
        <v>-166</v>
      </c>
      <c r="I675">
        <v>607</v>
      </c>
      <c r="J675">
        <v>634</v>
      </c>
      <c r="K675">
        <v>641</v>
      </c>
      <c r="L675">
        <v>740</v>
      </c>
      <c r="M675">
        <v>553</v>
      </c>
      <c r="N675">
        <v>1379</v>
      </c>
      <c r="O675">
        <v>1483</v>
      </c>
      <c r="P675">
        <v>1358</v>
      </c>
      <c r="Q675">
        <v>1431</v>
      </c>
      <c r="R675">
        <v>1262</v>
      </c>
      <c r="S675">
        <v>1229</v>
      </c>
      <c r="T675">
        <v>1132</v>
      </c>
      <c r="U675">
        <v>1551</v>
      </c>
      <c r="V675">
        <v>1395</v>
      </c>
      <c r="W675">
        <v>1409</v>
      </c>
      <c r="X675">
        <v>1489</v>
      </c>
      <c r="Y675">
        <v>1695</v>
      </c>
      <c r="Z675">
        <v>1376</v>
      </c>
    </row>
    <row r="676" spans="1:26" x14ac:dyDescent="0.25">
      <c r="A676" t="s">
        <v>1564</v>
      </c>
      <c r="B676" t="s">
        <v>1565</v>
      </c>
      <c r="D676" t="s">
        <v>2737</v>
      </c>
      <c r="E676">
        <v>13.8</v>
      </c>
      <c r="F676">
        <v>13.8</v>
      </c>
      <c r="G676">
        <v>5000</v>
      </c>
      <c r="H676">
        <v>62</v>
      </c>
      <c r="I676">
        <v>211</v>
      </c>
      <c r="J676">
        <v>523</v>
      </c>
      <c r="K676">
        <v>109</v>
      </c>
      <c r="L676">
        <v>54</v>
      </c>
      <c r="M676">
        <v>235</v>
      </c>
      <c r="N676">
        <v>48</v>
      </c>
      <c r="O676">
        <v>54</v>
      </c>
      <c r="P676">
        <v>18</v>
      </c>
      <c r="Q676">
        <v>89</v>
      </c>
      <c r="R676">
        <v>0</v>
      </c>
      <c r="S676">
        <v>25</v>
      </c>
      <c r="T676">
        <v>77</v>
      </c>
      <c r="U676">
        <v>9</v>
      </c>
      <c r="V676">
        <v>57</v>
      </c>
      <c r="W676">
        <v>47</v>
      </c>
      <c r="X676">
        <v>16</v>
      </c>
      <c r="Y676">
        <v>36</v>
      </c>
      <c r="Z676">
        <v>12</v>
      </c>
    </row>
    <row r="677" spans="1:26" x14ac:dyDescent="0.25">
      <c r="A677" t="s">
        <v>1564</v>
      </c>
      <c r="B677" t="s">
        <v>1567</v>
      </c>
      <c r="D677" t="s">
        <v>2738</v>
      </c>
      <c r="E677">
        <v>34.5</v>
      </c>
      <c r="F677">
        <v>34.5</v>
      </c>
      <c r="G677">
        <v>4000</v>
      </c>
      <c r="H677">
        <v>0</v>
      </c>
      <c r="I677">
        <v>37</v>
      </c>
      <c r="J677">
        <v>289</v>
      </c>
      <c r="K677">
        <v>73</v>
      </c>
      <c r="L677">
        <v>878</v>
      </c>
      <c r="M677">
        <v>102</v>
      </c>
      <c r="N677">
        <v>578</v>
      </c>
      <c r="O677">
        <v>621</v>
      </c>
      <c r="P677">
        <v>211</v>
      </c>
      <c r="Q677">
        <v>0</v>
      </c>
      <c r="R677">
        <v>27</v>
      </c>
      <c r="S677">
        <v>197</v>
      </c>
      <c r="T677">
        <v>0</v>
      </c>
      <c r="U677">
        <v>0</v>
      </c>
      <c r="V677">
        <v>805</v>
      </c>
      <c r="W677">
        <v>154</v>
      </c>
      <c r="X677">
        <v>152</v>
      </c>
      <c r="Y677">
        <v>17</v>
      </c>
      <c r="Z677">
        <v>929</v>
      </c>
    </row>
    <row r="678" spans="1:26" x14ac:dyDescent="0.25">
      <c r="A678" t="s">
        <v>1569</v>
      </c>
      <c r="B678" t="s">
        <v>1570</v>
      </c>
      <c r="D678" t="s">
        <v>2739</v>
      </c>
      <c r="E678">
        <v>13.8</v>
      </c>
      <c r="F678">
        <v>13.8</v>
      </c>
      <c r="G678">
        <v>10038.966480669211</v>
      </c>
      <c r="H678">
        <v>548</v>
      </c>
      <c r="I678">
        <v>199</v>
      </c>
      <c r="J678">
        <v>336</v>
      </c>
      <c r="K678">
        <v>123</v>
      </c>
      <c r="L678">
        <v>337</v>
      </c>
      <c r="M678">
        <v>310</v>
      </c>
      <c r="N678">
        <v>452</v>
      </c>
      <c r="O678">
        <v>563</v>
      </c>
      <c r="P678">
        <v>2117</v>
      </c>
      <c r="Q678">
        <v>1287</v>
      </c>
      <c r="R678">
        <v>1391</v>
      </c>
      <c r="S678">
        <v>1227</v>
      </c>
      <c r="T678">
        <v>521</v>
      </c>
      <c r="U678">
        <v>585</v>
      </c>
      <c r="V678">
        <v>539</v>
      </c>
      <c r="W678">
        <v>756</v>
      </c>
      <c r="X678">
        <v>783</v>
      </c>
      <c r="Y678">
        <v>745</v>
      </c>
      <c r="Z678">
        <v>598</v>
      </c>
    </row>
    <row r="679" spans="1:26" x14ac:dyDescent="0.25">
      <c r="A679" t="s">
        <v>1569</v>
      </c>
      <c r="B679" t="s">
        <v>1572</v>
      </c>
      <c r="D679" t="s">
        <v>2740</v>
      </c>
      <c r="E679">
        <v>13.8</v>
      </c>
      <c r="F679">
        <v>13.8</v>
      </c>
      <c r="G679">
        <v>7000.0000000000009</v>
      </c>
      <c r="H679">
        <v>76</v>
      </c>
      <c r="I679">
        <v>103</v>
      </c>
      <c r="J679">
        <v>22</v>
      </c>
      <c r="K679">
        <v>183</v>
      </c>
      <c r="L679">
        <v>121</v>
      </c>
      <c r="M679">
        <v>218</v>
      </c>
      <c r="N679">
        <v>201</v>
      </c>
      <c r="O679">
        <v>165</v>
      </c>
      <c r="P679">
        <v>372</v>
      </c>
      <c r="Q679">
        <v>172</v>
      </c>
      <c r="R679">
        <v>125</v>
      </c>
      <c r="S679">
        <v>240</v>
      </c>
      <c r="T679">
        <v>175</v>
      </c>
      <c r="U679">
        <v>182</v>
      </c>
      <c r="V679">
        <v>35</v>
      </c>
      <c r="W679">
        <v>127</v>
      </c>
      <c r="X679">
        <v>231</v>
      </c>
      <c r="Y679">
        <v>258</v>
      </c>
      <c r="Z679">
        <v>118</v>
      </c>
    </row>
    <row r="680" spans="1:26" x14ac:dyDescent="0.25">
      <c r="A680" t="s">
        <v>1569</v>
      </c>
      <c r="B680" t="s">
        <v>1574</v>
      </c>
      <c r="D680" t="s">
        <v>2741</v>
      </c>
      <c r="E680">
        <v>13.8</v>
      </c>
      <c r="F680">
        <v>13.8</v>
      </c>
      <c r="G680">
        <v>7170.6903433351517</v>
      </c>
      <c r="H680">
        <v>303</v>
      </c>
      <c r="I680">
        <v>168</v>
      </c>
      <c r="J680">
        <v>28</v>
      </c>
      <c r="K680">
        <v>723</v>
      </c>
      <c r="L680">
        <v>750</v>
      </c>
      <c r="M680">
        <v>628</v>
      </c>
      <c r="N680">
        <v>819</v>
      </c>
      <c r="O680">
        <v>196</v>
      </c>
      <c r="P680">
        <v>926</v>
      </c>
      <c r="Q680">
        <v>-21</v>
      </c>
      <c r="R680">
        <v>-45</v>
      </c>
      <c r="S680">
        <v>842</v>
      </c>
      <c r="T680">
        <v>833</v>
      </c>
      <c r="U680">
        <v>764</v>
      </c>
      <c r="V680">
        <v>753</v>
      </c>
      <c r="W680">
        <v>949</v>
      </c>
      <c r="X680">
        <v>1313</v>
      </c>
      <c r="Y680">
        <v>1368</v>
      </c>
      <c r="Z680">
        <v>1258</v>
      </c>
    </row>
    <row r="681" spans="1:26" x14ac:dyDescent="0.25">
      <c r="A681" t="s">
        <v>1569</v>
      </c>
      <c r="B681" t="s">
        <v>1576</v>
      </c>
      <c r="D681" t="s">
        <v>2742</v>
      </c>
      <c r="E681">
        <v>13.8</v>
      </c>
      <c r="F681">
        <v>13.8</v>
      </c>
      <c r="G681">
        <v>7000.0000000000009</v>
      </c>
      <c r="H681">
        <v>708</v>
      </c>
      <c r="I681">
        <v>714</v>
      </c>
      <c r="J681">
        <v>755</v>
      </c>
      <c r="K681">
        <v>744</v>
      </c>
      <c r="L681">
        <v>737</v>
      </c>
      <c r="M681">
        <v>702</v>
      </c>
      <c r="N681">
        <v>756</v>
      </c>
      <c r="O681">
        <v>758</v>
      </c>
      <c r="P681">
        <v>804</v>
      </c>
      <c r="Q681">
        <v>790</v>
      </c>
      <c r="R681">
        <v>912</v>
      </c>
      <c r="S681">
        <v>807</v>
      </c>
      <c r="T681">
        <v>835</v>
      </c>
      <c r="U681">
        <v>747</v>
      </c>
      <c r="V681">
        <v>740</v>
      </c>
      <c r="W681">
        <v>777</v>
      </c>
      <c r="X681">
        <v>818</v>
      </c>
      <c r="Y681">
        <v>1118</v>
      </c>
      <c r="Z681">
        <v>1197</v>
      </c>
    </row>
    <row r="682" spans="1:26" x14ac:dyDescent="0.25">
      <c r="A682" t="s">
        <v>1569</v>
      </c>
      <c r="B682" t="s">
        <v>1578</v>
      </c>
      <c r="D682" t="s">
        <v>2743</v>
      </c>
      <c r="E682">
        <v>34.5</v>
      </c>
      <c r="F682">
        <v>34.5</v>
      </c>
      <c r="G682">
        <v>11951.15057222525</v>
      </c>
      <c r="H682">
        <v>34</v>
      </c>
      <c r="I682">
        <v>1262</v>
      </c>
      <c r="J682">
        <v>1473</v>
      </c>
      <c r="K682">
        <v>585</v>
      </c>
      <c r="L682">
        <v>868</v>
      </c>
      <c r="M682">
        <v>637</v>
      </c>
      <c r="N682">
        <v>620</v>
      </c>
      <c r="O682">
        <v>860</v>
      </c>
      <c r="P682">
        <v>952</v>
      </c>
      <c r="Q682">
        <v>946</v>
      </c>
      <c r="R682">
        <v>0</v>
      </c>
      <c r="S682">
        <v>981</v>
      </c>
      <c r="T682">
        <v>816</v>
      </c>
      <c r="U682">
        <v>11</v>
      </c>
      <c r="V682">
        <v>735</v>
      </c>
      <c r="W682">
        <v>820</v>
      </c>
      <c r="X682">
        <v>1202</v>
      </c>
      <c r="Y682">
        <v>1181</v>
      </c>
      <c r="Z682">
        <v>747</v>
      </c>
    </row>
    <row r="683" spans="1:26" x14ac:dyDescent="0.25">
      <c r="A683" t="s">
        <v>1569</v>
      </c>
      <c r="B683" t="s">
        <v>1580</v>
      </c>
      <c r="D683" t="s">
        <v>2744</v>
      </c>
      <c r="E683">
        <v>34.5</v>
      </c>
      <c r="F683">
        <v>34.5</v>
      </c>
      <c r="G683">
        <v>9560.9204577802029</v>
      </c>
      <c r="H683">
        <v>-2154</v>
      </c>
      <c r="I683">
        <v>0</v>
      </c>
      <c r="J683">
        <v>-2089</v>
      </c>
      <c r="K683">
        <v>-369</v>
      </c>
      <c r="L683">
        <v>-497</v>
      </c>
      <c r="M683">
        <v>-1379</v>
      </c>
      <c r="N683">
        <v>-1541</v>
      </c>
      <c r="O683">
        <v>3</v>
      </c>
      <c r="P683">
        <v>-1585</v>
      </c>
      <c r="Q683">
        <v>-1457</v>
      </c>
      <c r="R683">
        <v>-1600</v>
      </c>
      <c r="S683">
        <v>-1695</v>
      </c>
      <c r="T683">
        <v>-1497</v>
      </c>
      <c r="U683">
        <v>-1638</v>
      </c>
      <c r="V683">
        <v>-1655</v>
      </c>
      <c r="W683">
        <v>-1583</v>
      </c>
      <c r="X683">
        <v>-1628</v>
      </c>
      <c r="Y683">
        <v>-1682</v>
      </c>
      <c r="Z683">
        <v>-1584</v>
      </c>
    </row>
    <row r="684" spans="1:26" x14ac:dyDescent="0.25">
      <c r="A684" t="s">
        <v>1569</v>
      </c>
      <c r="B684" t="s">
        <v>1582</v>
      </c>
      <c r="D684" t="s">
        <v>2745</v>
      </c>
      <c r="E684">
        <v>34.5</v>
      </c>
      <c r="F684">
        <v>34.5</v>
      </c>
      <c r="G684">
        <v>10000</v>
      </c>
      <c r="H684">
        <v>-1736</v>
      </c>
      <c r="I684">
        <v>-188</v>
      </c>
      <c r="J684">
        <v>-153</v>
      </c>
      <c r="K684">
        <v>-401</v>
      </c>
      <c r="L684">
        <v>-944</v>
      </c>
      <c r="M684">
        <v>20</v>
      </c>
      <c r="N684">
        <v>-1469</v>
      </c>
      <c r="O684">
        <v>-1627</v>
      </c>
      <c r="P684">
        <v>35</v>
      </c>
      <c r="Q684">
        <v>-1024</v>
      </c>
      <c r="R684">
        <v>-1123</v>
      </c>
      <c r="S684">
        <v>-1476</v>
      </c>
      <c r="T684">
        <v>-1250</v>
      </c>
      <c r="U684">
        <v>-649</v>
      </c>
      <c r="V684">
        <v>-1399</v>
      </c>
      <c r="W684">
        <v>-1519</v>
      </c>
      <c r="X684">
        <v>-1705</v>
      </c>
      <c r="Y684">
        <v>-1572</v>
      </c>
      <c r="Z684">
        <v>-1686</v>
      </c>
    </row>
    <row r="685" spans="1:26" x14ac:dyDescent="0.25">
      <c r="A685" t="s">
        <v>1569</v>
      </c>
      <c r="B685" t="s">
        <v>1584</v>
      </c>
      <c r="D685" t="s">
        <v>2746</v>
      </c>
      <c r="E685">
        <v>34.5</v>
      </c>
      <c r="F685">
        <v>34.5</v>
      </c>
      <c r="G685">
        <v>16000</v>
      </c>
      <c r="H685">
        <v>5493</v>
      </c>
      <c r="I685">
        <v>2660</v>
      </c>
      <c r="J685">
        <v>1848</v>
      </c>
      <c r="K685">
        <v>2305</v>
      </c>
      <c r="L685">
        <v>3063</v>
      </c>
      <c r="M685">
        <v>2178</v>
      </c>
      <c r="N685">
        <v>1072</v>
      </c>
      <c r="O685">
        <v>1073</v>
      </c>
      <c r="P685">
        <v>1218</v>
      </c>
      <c r="Q685">
        <v>-197</v>
      </c>
      <c r="R685">
        <v>336</v>
      </c>
      <c r="S685">
        <v>0</v>
      </c>
      <c r="T685">
        <v>369</v>
      </c>
      <c r="U685">
        <v>0</v>
      </c>
      <c r="V685">
        <v>0</v>
      </c>
      <c r="W685">
        <v>208</v>
      </c>
      <c r="X685">
        <v>0</v>
      </c>
      <c r="Y685">
        <v>635</v>
      </c>
      <c r="Z685">
        <v>-281</v>
      </c>
    </row>
    <row r="686" spans="1:26" x14ac:dyDescent="0.25">
      <c r="A686" t="s">
        <v>1586</v>
      </c>
      <c r="B686" t="s">
        <v>1587</v>
      </c>
      <c r="D686" t="s">
        <v>2747</v>
      </c>
      <c r="E686">
        <v>13.8</v>
      </c>
      <c r="F686">
        <v>13.8</v>
      </c>
      <c r="G686">
        <v>7200</v>
      </c>
      <c r="H686">
        <v>735</v>
      </c>
      <c r="I686">
        <v>133</v>
      </c>
      <c r="J686">
        <v>76</v>
      </c>
      <c r="K686">
        <v>644</v>
      </c>
      <c r="L686">
        <v>844</v>
      </c>
      <c r="M686">
        <v>698</v>
      </c>
      <c r="N686">
        <v>763</v>
      </c>
      <c r="O686">
        <v>72</v>
      </c>
      <c r="P686">
        <v>32</v>
      </c>
      <c r="Q686">
        <v>651</v>
      </c>
      <c r="R686">
        <v>1</v>
      </c>
      <c r="S686">
        <v>60</v>
      </c>
      <c r="T686">
        <v>663</v>
      </c>
      <c r="U686">
        <v>740</v>
      </c>
      <c r="V686">
        <v>785</v>
      </c>
      <c r="W686">
        <v>766</v>
      </c>
      <c r="X686">
        <v>848</v>
      </c>
      <c r="Y686">
        <v>793</v>
      </c>
      <c r="Z686">
        <v>857</v>
      </c>
    </row>
    <row r="687" spans="1:26" x14ac:dyDescent="0.25">
      <c r="A687" t="s">
        <v>1589</v>
      </c>
      <c r="B687" t="s">
        <v>1590</v>
      </c>
      <c r="D687" t="s">
        <v>2748</v>
      </c>
      <c r="E687">
        <v>13.8</v>
      </c>
      <c r="F687">
        <v>13.8</v>
      </c>
      <c r="G687">
        <v>3000</v>
      </c>
    </row>
    <row r="688" spans="1:26" x14ac:dyDescent="0.25">
      <c r="A688" t="s">
        <v>1589</v>
      </c>
      <c r="B688" t="s">
        <v>1592</v>
      </c>
      <c r="D688" t="s">
        <v>2749</v>
      </c>
      <c r="E688">
        <v>13.8</v>
      </c>
      <c r="F688">
        <v>13.8</v>
      </c>
      <c r="G688">
        <v>6000</v>
      </c>
    </row>
    <row r="689" spans="1:26" x14ac:dyDescent="0.25">
      <c r="A689" t="s">
        <v>1594</v>
      </c>
      <c r="B689" t="s">
        <v>1595</v>
      </c>
      <c r="D689" t="s">
        <v>2750</v>
      </c>
      <c r="E689">
        <v>13.8</v>
      </c>
      <c r="F689">
        <v>13.8</v>
      </c>
      <c r="G689">
        <v>4300</v>
      </c>
      <c r="H689">
        <v>-153</v>
      </c>
      <c r="I689">
        <v>-23</v>
      </c>
      <c r="J689">
        <v>-247</v>
      </c>
      <c r="K689">
        <v>-157</v>
      </c>
      <c r="L689">
        <v>-152</v>
      </c>
      <c r="M689">
        <v>-147</v>
      </c>
      <c r="N689">
        <v>-246</v>
      </c>
      <c r="O689">
        <v>-116</v>
      </c>
      <c r="P689">
        <v>-144</v>
      </c>
      <c r="Q689">
        <v>-160</v>
      </c>
      <c r="R689">
        <v>-117</v>
      </c>
      <c r="S689">
        <v>210</v>
      </c>
      <c r="T689">
        <v>139</v>
      </c>
      <c r="U689">
        <v>151</v>
      </c>
      <c r="V689">
        <v>4</v>
      </c>
      <c r="W689">
        <v>85</v>
      </c>
      <c r="X689">
        <v>64</v>
      </c>
      <c r="Y689">
        <v>67</v>
      </c>
      <c r="Z689">
        <v>116</v>
      </c>
    </row>
    <row r="690" spans="1:26" x14ac:dyDescent="0.25">
      <c r="A690" t="s">
        <v>1594</v>
      </c>
      <c r="B690" t="s">
        <v>1597</v>
      </c>
      <c r="D690" t="s">
        <v>2751</v>
      </c>
      <c r="E690">
        <v>13.8</v>
      </c>
      <c r="F690">
        <v>13.8</v>
      </c>
      <c r="G690">
        <v>5000</v>
      </c>
      <c r="H690">
        <v>-111</v>
      </c>
      <c r="I690">
        <v>16</v>
      </c>
      <c r="J690">
        <v>-130</v>
      </c>
      <c r="K690">
        <v>-169</v>
      </c>
      <c r="L690">
        <v>-106</v>
      </c>
      <c r="M690">
        <v>-546</v>
      </c>
      <c r="N690">
        <v>-407</v>
      </c>
      <c r="O690">
        <v>-352</v>
      </c>
      <c r="P690">
        <v>71</v>
      </c>
      <c r="Q690">
        <v>143</v>
      </c>
      <c r="R690">
        <v>76</v>
      </c>
      <c r="S690">
        <v>103</v>
      </c>
      <c r="T690">
        <v>-19</v>
      </c>
      <c r="U690">
        <v>173</v>
      </c>
      <c r="V690">
        <v>98</v>
      </c>
      <c r="W690">
        <v>-9</v>
      </c>
      <c r="X690">
        <v>52</v>
      </c>
      <c r="Y690">
        <v>63</v>
      </c>
      <c r="Z690">
        <v>66</v>
      </c>
    </row>
    <row r="691" spans="1:26" x14ac:dyDescent="0.25">
      <c r="A691" t="s">
        <v>1594</v>
      </c>
      <c r="B691" t="s">
        <v>1599</v>
      </c>
      <c r="D691" t="s">
        <v>2752</v>
      </c>
      <c r="E691">
        <v>34.5</v>
      </c>
      <c r="F691">
        <v>34.5</v>
      </c>
      <c r="G691">
        <v>5999.9999999999991</v>
      </c>
      <c r="H691">
        <v>1529</v>
      </c>
      <c r="I691">
        <v>1298</v>
      </c>
      <c r="J691">
        <v>1904</v>
      </c>
      <c r="K691">
        <v>1240</v>
      </c>
      <c r="L691">
        <v>90</v>
      </c>
      <c r="M691">
        <v>-1082</v>
      </c>
      <c r="N691">
        <v>-947</v>
      </c>
      <c r="O691">
        <v>-359</v>
      </c>
      <c r="P691">
        <v>-780</v>
      </c>
      <c r="Q691">
        <v>-1236</v>
      </c>
      <c r="R691">
        <v>-841</v>
      </c>
      <c r="S691">
        <v>-1134</v>
      </c>
      <c r="T691">
        <v>-172</v>
      </c>
      <c r="U691">
        <v>-424</v>
      </c>
      <c r="V691">
        <v>1608</v>
      </c>
      <c r="W691">
        <v>1407</v>
      </c>
      <c r="X691">
        <v>44</v>
      </c>
      <c r="Y691">
        <v>-728</v>
      </c>
      <c r="Z691">
        <v>-1251</v>
      </c>
    </row>
    <row r="692" spans="1:26" x14ac:dyDescent="0.25">
      <c r="A692" t="s">
        <v>1594</v>
      </c>
      <c r="B692" t="s">
        <v>1601</v>
      </c>
      <c r="D692" t="s">
        <v>2753</v>
      </c>
      <c r="E692">
        <v>34.5</v>
      </c>
      <c r="F692">
        <v>34.5</v>
      </c>
      <c r="G692">
        <v>7000.0000000000009</v>
      </c>
      <c r="H692">
        <v>0</v>
      </c>
      <c r="I692">
        <v>-731</v>
      </c>
      <c r="J692">
        <v>-739</v>
      </c>
      <c r="K692">
        <v>-719</v>
      </c>
      <c r="L692">
        <v>-607</v>
      </c>
      <c r="M692">
        <v>-517</v>
      </c>
      <c r="N692">
        <v>-649</v>
      </c>
      <c r="O692">
        <v>-608</v>
      </c>
      <c r="P692">
        <v>-587</v>
      </c>
      <c r="Q692">
        <v>-635</v>
      </c>
      <c r="R692">
        <v>-97</v>
      </c>
      <c r="S692">
        <v>-544</v>
      </c>
      <c r="T692">
        <v>-584</v>
      </c>
      <c r="U692">
        <v>-576</v>
      </c>
      <c r="V692">
        <v>-260</v>
      </c>
      <c r="W692">
        <v>-646</v>
      </c>
      <c r="X692">
        <v>-497</v>
      </c>
      <c r="Y692">
        <v>-551</v>
      </c>
      <c r="Z692">
        <v>-609</v>
      </c>
    </row>
    <row r="693" spans="1:26" x14ac:dyDescent="0.25">
      <c r="A693" t="s">
        <v>1594</v>
      </c>
      <c r="B693" t="s">
        <v>1603</v>
      </c>
      <c r="D693" t="s">
        <v>2754</v>
      </c>
      <c r="E693">
        <v>34.5</v>
      </c>
      <c r="F693">
        <v>34.5</v>
      </c>
      <c r="G693">
        <v>7000.0000000000009</v>
      </c>
      <c r="H693">
        <v>-296</v>
      </c>
      <c r="I693">
        <v>2</v>
      </c>
      <c r="J693">
        <v>135</v>
      </c>
      <c r="K693">
        <v>-348</v>
      </c>
      <c r="L693">
        <v>-213</v>
      </c>
      <c r="M693">
        <v>204</v>
      </c>
      <c r="N693">
        <v>86</v>
      </c>
      <c r="O693">
        <v>-184</v>
      </c>
      <c r="P693">
        <v>-518</v>
      </c>
      <c r="Q693">
        <v>-95</v>
      </c>
      <c r="R693">
        <v>-1020</v>
      </c>
      <c r="S693">
        <v>21</v>
      </c>
      <c r="T693">
        <v>-415</v>
      </c>
      <c r="U693">
        <v>-437</v>
      </c>
      <c r="V693">
        <v>-677</v>
      </c>
      <c r="W693">
        <v>1</v>
      </c>
      <c r="X693">
        <v>-493</v>
      </c>
      <c r="Y693">
        <v>-493</v>
      </c>
      <c r="Z693">
        <v>-628</v>
      </c>
    </row>
    <row r="694" spans="1:26" x14ac:dyDescent="0.25">
      <c r="A694" t="s">
        <v>1605</v>
      </c>
      <c r="B694" t="s">
        <v>1606</v>
      </c>
      <c r="D694" t="s">
        <v>2755</v>
      </c>
      <c r="E694">
        <v>13.8</v>
      </c>
      <c r="F694">
        <v>13.8</v>
      </c>
      <c r="G694">
        <v>10000</v>
      </c>
      <c r="H694">
        <v>0</v>
      </c>
      <c r="I694">
        <v>0</v>
      </c>
      <c r="J694">
        <v>0</v>
      </c>
      <c r="K694">
        <v>2383</v>
      </c>
      <c r="L694">
        <v>2321</v>
      </c>
      <c r="M694">
        <v>2348</v>
      </c>
      <c r="N694">
        <v>2247</v>
      </c>
      <c r="O694">
        <v>2351</v>
      </c>
      <c r="P694">
        <v>2730</v>
      </c>
      <c r="Q694">
        <v>2492</v>
      </c>
      <c r="R694">
        <v>2289</v>
      </c>
      <c r="S694">
        <v>2737</v>
      </c>
      <c r="T694">
        <v>0</v>
      </c>
      <c r="U694">
        <v>124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5">
      <c r="A695" t="s">
        <v>1605</v>
      </c>
      <c r="B695" t="s">
        <v>1608</v>
      </c>
      <c r="D695" t="s">
        <v>2756</v>
      </c>
      <c r="E695">
        <v>13.8</v>
      </c>
      <c r="F695">
        <v>13.8</v>
      </c>
      <c r="G695">
        <v>8604.8284120021817</v>
      </c>
      <c r="H695">
        <v>966</v>
      </c>
      <c r="I695">
        <v>216</v>
      </c>
      <c r="J695">
        <v>727</v>
      </c>
      <c r="K695">
        <v>838</v>
      </c>
      <c r="L695">
        <v>1679</v>
      </c>
      <c r="M695">
        <v>1365</v>
      </c>
      <c r="N695">
        <v>1501</v>
      </c>
      <c r="O695">
        <v>1241</v>
      </c>
      <c r="P695">
        <v>1158</v>
      </c>
      <c r="Q695">
        <v>1206</v>
      </c>
      <c r="R695">
        <v>1174</v>
      </c>
      <c r="S695">
        <v>1151</v>
      </c>
      <c r="T695">
        <v>1091</v>
      </c>
      <c r="U695">
        <v>1294</v>
      </c>
      <c r="V695">
        <v>1154</v>
      </c>
      <c r="W695">
        <v>1237</v>
      </c>
      <c r="X695">
        <v>1099</v>
      </c>
      <c r="Y695">
        <v>1274</v>
      </c>
      <c r="Z695">
        <v>1077</v>
      </c>
    </row>
    <row r="696" spans="1:26" x14ac:dyDescent="0.25">
      <c r="A696" t="s">
        <v>1605</v>
      </c>
      <c r="B696" t="s">
        <v>1610</v>
      </c>
      <c r="D696" t="s">
        <v>2757</v>
      </c>
      <c r="E696">
        <v>13.8</v>
      </c>
      <c r="F696">
        <v>13.8</v>
      </c>
      <c r="G696">
        <v>9000.0000000000018</v>
      </c>
      <c r="H696">
        <v>809</v>
      </c>
      <c r="I696">
        <v>849</v>
      </c>
      <c r="J696">
        <v>78</v>
      </c>
      <c r="K696">
        <v>860</v>
      </c>
      <c r="L696">
        <v>867</v>
      </c>
      <c r="M696">
        <v>759</v>
      </c>
      <c r="N696">
        <v>870</v>
      </c>
      <c r="O696">
        <v>953</v>
      </c>
      <c r="P696">
        <v>998</v>
      </c>
      <c r="Q696">
        <v>968</v>
      </c>
      <c r="R696">
        <v>1206</v>
      </c>
      <c r="S696">
        <v>1185</v>
      </c>
      <c r="T696">
        <v>1145</v>
      </c>
      <c r="U696">
        <v>1282</v>
      </c>
      <c r="V696">
        <v>1260</v>
      </c>
      <c r="W696">
        <v>1230</v>
      </c>
      <c r="X696">
        <v>789</v>
      </c>
      <c r="Y696">
        <v>920</v>
      </c>
      <c r="Z696">
        <v>765</v>
      </c>
    </row>
    <row r="697" spans="1:26" x14ac:dyDescent="0.25">
      <c r="A697" t="s">
        <v>1605</v>
      </c>
      <c r="B697" t="s">
        <v>1612</v>
      </c>
      <c r="D697" t="s">
        <v>2758</v>
      </c>
      <c r="E697">
        <v>13.8</v>
      </c>
      <c r="F697">
        <v>13.8</v>
      </c>
      <c r="G697">
        <v>10000</v>
      </c>
      <c r="H697">
        <v>-3</v>
      </c>
      <c r="I697">
        <v>-206</v>
      </c>
      <c r="J697">
        <v>-136</v>
      </c>
      <c r="K697">
        <v>-126</v>
      </c>
      <c r="L697">
        <v>-137</v>
      </c>
      <c r="M697">
        <v>-202</v>
      </c>
      <c r="N697">
        <v>-190</v>
      </c>
      <c r="O697">
        <v>-28</v>
      </c>
      <c r="P697">
        <v>-190</v>
      </c>
      <c r="Q697">
        <v>-14</v>
      </c>
      <c r="R697">
        <v>-197</v>
      </c>
      <c r="S697">
        <v>-16</v>
      </c>
      <c r="T697">
        <v>-36</v>
      </c>
      <c r="U697">
        <v>-130</v>
      </c>
      <c r="V697">
        <v>59</v>
      </c>
      <c r="W697">
        <v>36</v>
      </c>
      <c r="X697">
        <v>-58</v>
      </c>
      <c r="Y697">
        <v>-8</v>
      </c>
      <c r="Z697">
        <v>-81</v>
      </c>
    </row>
    <row r="698" spans="1:26" x14ac:dyDescent="0.25">
      <c r="A698" t="s">
        <v>1605</v>
      </c>
      <c r="B698" t="s">
        <v>1614</v>
      </c>
      <c r="D698" t="s">
        <v>2759</v>
      </c>
      <c r="E698">
        <v>13.8</v>
      </c>
      <c r="F698">
        <v>13.8</v>
      </c>
      <c r="G698">
        <v>10000</v>
      </c>
      <c r="H698">
        <v>0</v>
      </c>
      <c r="I698">
        <v>0</v>
      </c>
      <c r="J698">
        <v>0</v>
      </c>
      <c r="K698">
        <v>0</v>
      </c>
      <c r="L698">
        <v>95</v>
      </c>
      <c r="M698">
        <v>32</v>
      </c>
      <c r="N698">
        <v>0</v>
      </c>
      <c r="O698">
        <v>0</v>
      </c>
      <c r="P698">
        <v>0</v>
      </c>
      <c r="Q698">
        <v>1012</v>
      </c>
      <c r="R698">
        <v>0</v>
      </c>
      <c r="S698">
        <v>344</v>
      </c>
      <c r="T698">
        <v>0</v>
      </c>
      <c r="U698">
        <v>404</v>
      </c>
      <c r="V698">
        <v>0</v>
      </c>
      <c r="W698">
        <v>0</v>
      </c>
      <c r="X698">
        <v>0</v>
      </c>
      <c r="Y698">
        <v>1</v>
      </c>
      <c r="Z698">
        <v>0</v>
      </c>
    </row>
    <row r="699" spans="1:26" x14ac:dyDescent="0.25">
      <c r="A699" t="s">
        <v>1605</v>
      </c>
      <c r="B699" t="s">
        <v>1616</v>
      </c>
      <c r="D699" t="s">
        <v>2760</v>
      </c>
      <c r="E699">
        <v>34.5</v>
      </c>
      <c r="F699">
        <v>34.5</v>
      </c>
      <c r="G699">
        <v>11951.15057222525</v>
      </c>
      <c r="H699">
        <v>-401</v>
      </c>
      <c r="I699">
        <v>174</v>
      </c>
      <c r="J699">
        <v>-137</v>
      </c>
      <c r="K699">
        <v>-485</v>
      </c>
      <c r="L699">
        <v>-544</v>
      </c>
      <c r="M699">
        <v>413</v>
      </c>
      <c r="N699">
        <v>-106</v>
      </c>
      <c r="O699">
        <v>-213</v>
      </c>
      <c r="P699">
        <v>-357</v>
      </c>
      <c r="Q699">
        <v>101</v>
      </c>
      <c r="R699">
        <v>97</v>
      </c>
      <c r="S699">
        <v>-132</v>
      </c>
      <c r="T699">
        <v>-518</v>
      </c>
      <c r="U699">
        <v>92</v>
      </c>
      <c r="V699">
        <v>-315</v>
      </c>
      <c r="W699">
        <v>-88</v>
      </c>
      <c r="X699">
        <v>-61</v>
      </c>
      <c r="Y699">
        <v>914</v>
      </c>
      <c r="Z699">
        <v>-16</v>
      </c>
    </row>
    <row r="700" spans="1:26" x14ac:dyDescent="0.25">
      <c r="A700" t="s">
        <v>1605</v>
      </c>
      <c r="B700" t="s">
        <v>1618</v>
      </c>
      <c r="D700" t="s">
        <v>2761</v>
      </c>
      <c r="E700">
        <v>34.5</v>
      </c>
      <c r="F700">
        <v>34.5</v>
      </c>
      <c r="G700">
        <v>10000</v>
      </c>
      <c r="H700">
        <v>553</v>
      </c>
      <c r="I700">
        <v>171</v>
      </c>
      <c r="J700">
        <v>703</v>
      </c>
      <c r="K700">
        <v>211</v>
      </c>
      <c r="L700">
        <v>237</v>
      </c>
      <c r="M700">
        <v>456</v>
      </c>
      <c r="N700">
        <v>833</v>
      </c>
      <c r="O700">
        <v>227</v>
      </c>
      <c r="P700">
        <v>56</v>
      </c>
      <c r="Q700">
        <v>109</v>
      </c>
      <c r="R700">
        <v>45</v>
      </c>
      <c r="S700">
        <v>664</v>
      </c>
      <c r="T700">
        <v>917</v>
      </c>
      <c r="U700">
        <v>572</v>
      </c>
      <c r="V700">
        <v>20</v>
      </c>
      <c r="W700">
        <v>619</v>
      </c>
      <c r="X700">
        <v>485</v>
      </c>
      <c r="Y700">
        <v>429</v>
      </c>
      <c r="Z700">
        <v>1296</v>
      </c>
    </row>
    <row r="701" spans="1:26" x14ac:dyDescent="0.25">
      <c r="A701" t="s">
        <v>1605</v>
      </c>
      <c r="B701" t="s">
        <v>1620</v>
      </c>
      <c r="D701" t="s">
        <v>2762</v>
      </c>
      <c r="E701">
        <v>34.5</v>
      </c>
      <c r="F701">
        <v>34.5</v>
      </c>
      <c r="G701">
        <v>7000.0000000000009</v>
      </c>
      <c r="H701">
        <v>1038</v>
      </c>
      <c r="I701">
        <v>741</v>
      </c>
      <c r="J701">
        <v>1038</v>
      </c>
      <c r="K701">
        <v>-174</v>
      </c>
      <c r="L701">
        <v>182</v>
      </c>
      <c r="M701">
        <v>-23</v>
      </c>
      <c r="N701">
        <v>-49</v>
      </c>
      <c r="O701">
        <v>260</v>
      </c>
      <c r="P701">
        <v>619</v>
      </c>
      <c r="Q701">
        <v>786</v>
      </c>
      <c r="R701">
        <v>783</v>
      </c>
      <c r="S701">
        <v>387</v>
      </c>
      <c r="T701">
        <v>946</v>
      </c>
      <c r="U701">
        <v>987</v>
      </c>
      <c r="V701">
        <v>995</v>
      </c>
      <c r="W701">
        <v>1023</v>
      </c>
      <c r="X701">
        <v>225</v>
      </c>
      <c r="Y701">
        <v>396</v>
      </c>
      <c r="Z701">
        <v>-58</v>
      </c>
    </row>
    <row r="702" spans="1:26" x14ac:dyDescent="0.25">
      <c r="A702" t="s">
        <v>1622</v>
      </c>
      <c r="B702" t="s">
        <v>1623</v>
      </c>
      <c r="D702" t="s">
        <v>2763</v>
      </c>
      <c r="E702">
        <v>13.8</v>
      </c>
      <c r="F702">
        <v>13.8</v>
      </c>
      <c r="G702">
        <v>4000.0000000000009</v>
      </c>
      <c r="H702">
        <v>154</v>
      </c>
      <c r="I702">
        <v>141</v>
      </c>
      <c r="J702">
        <v>136</v>
      </c>
      <c r="K702">
        <v>155</v>
      </c>
      <c r="L702">
        <v>130</v>
      </c>
      <c r="M702">
        <v>135</v>
      </c>
      <c r="N702">
        <v>165</v>
      </c>
      <c r="O702">
        <v>143</v>
      </c>
      <c r="P702">
        <v>147</v>
      </c>
      <c r="Q702">
        <v>150</v>
      </c>
      <c r="R702">
        <v>145</v>
      </c>
      <c r="S702">
        <v>78</v>
      </c>
      <c r="T702">
        <v>127</v>
      </c>
      <c r="U702">
        <v>148</v>
      </c>
      <c r="V702">
        <v>138</v>
      </c>
      <c r="W702">
        <v>151</v>
      </c>
      <c r="X702">
        <v>153</v>
      </c>
      <c r="Y702">
        <v>156</v>
      </c>
      <c r="Z702">
        <v>151</v>
      </c>
    </row>
    <row r="703" spans="1:26" x14ac:dyDescent="0.25">
      <c r="A703" t="s">
        <v>1622</v>
      </c>
      <c r="B703" t="s">
        <v>1625</v>
      </c>
      <c r="D703" t="s">
        <v>2764</v>
      </c>
      <c r="E703">
        <v>13.8</v>
      </c>
      <c r="F703">
        <v>13.8</v>
      </c>
      <c r="G703">
        <v>7000.0000000000009</v>
      </c>
      <c r="H703">
        <v>886</v>
      </c>
      <c r="I703">
        <v>1009</v>
      </c>
      <c r="J703">
        <v>929</v>
      </c>
      <c r="K703">
        <v>1017</v>
      </c>
      <c r="L703">
        <v>1060</v>
      </c>
      <c r="M703">
        <v>959</v>
      </c>
      <c r="N703">
        <v>1014</v>
      </c>
      <c r="O703">
        <v>1015</v>
      </c>
      <c r="P703">
        <v>1097</v>
      </c>
      <c r="Q703">
        <v>1037</v>
      </c>
      <c r="R703">
        <v>1054</v>
      </c>
      <c r="S703">
        <v>1051</v>
      </c>
      <c r="T703">
        <v>1014</v>
      </c>
      <c r="U703">
        <v>1082</v>
      </c>
      <c r="V703">
        <v>964</v>
      </c>
      <c r="W703">
        <v>928</v>
      </c>
      <c r="X703">
        <v>1008</v>
      </c>
      <c r="Y703">
        <v>973</v>
      </c>
      <c r="Z703">
        <v>988</v>
      </c>
    </row>
    <row r="704" spans="1:26" x14ac:dyDescent="0.25">
      <c r="A704" t="s">
        <v>1622</v>
      </c>
      <c r="B704" t="s">
        <v>1627</v>
      </c>
      <c r="D704" t="s">
        <v>2765</v>
      </c>
      <c r="E704">
        <v>34.5</v>
      </c>
      <c r="F704">
        <v>34.5</v>
      </c>
      <c r="G704">
        <v>5975.5752861126266</v>
      </c>
      <c r="H704">
        <v>115</v>
      </c>
      <c r="I704">
        <v>11</v>
      </c>
      <c r="J704">
        <v>383</v>
      </c>
      <c r="K704">
        <v>531</v>
      </c>
      <c r="L704">
        <v>1</v>
      </c>
      <c r="M704">
        <v>32</v>
      </c>
      <c r="N704">
        <v>45</v>
      </c>
      <c r="O704">
        <v>0</v>
      </c>
      <c r="P704">
        <v>2</v>
      </c>
      <c r="Q704">
        <v>340</v>
      </c>
      <c r="R704">
        <v>39</v>
      </c>
      <c r="S704">
        <v>3</v>
      </c>
      <c r="T704">
        <v>21</v>
      </c>
      <c r="U704">
        <v>32</v>
      </c>
      <c r="V704">
        <v>21</v>
      </c>
      <c r="W704">
        <v>-208</v>
      </c>
      <c r="X704">
        <v>-820</v>
      </c>
      <c r="Y704">
        <v>-8</v>
      </c>
      <c r="Z704">
        <v>-176</v>
      </c>
    </row>
    <row r="705" spans="1:26" x14ac:dyDescent="0.25">
      <c r="A705" t="s">
        <v>1622</v>
      </c>
      <c r="B705" t="s">
        <v>1629</v>
      </c>
      <c r="D705" t="s">
        <v>2766</v>
      </c>
      <c r="E705">
        <v>34.5</v>
      </c>
      <c r="F705">
        <v>34.5</v>
      </c>
      <c r="G705">
        <v>5999.9999999999991</v>
      </c>
      <c r="H705">
        <v>-516</v>
      </c>
      <c r="I705">
        <v>-489</v>
      </c>
      <c r="J705">
        <v>-493</v>
      </c>
      <c r="K705">
        <v>-42</v>
      </c>
      <c r="L705">
        <v>-504</v>
      </c>
      <c r="M705">
        <v>-1412</v>
      </c>
      <c r="N705">
        <v>-54</v>
      </c>
      <c r="O705">
        <v>-69</v>
      </c>
      <c r="P705">
        <v>0</v>
      </c>
      <c r="Q705">
        <v>-71</v>
      </c>
      <c r="R705">
        <v>-157</v>
      </c>
      <c r="S705">
        <v>-438</v>
      </c>
      <c r="T705">
        <v>-493</v>
      </c>
      <c r="U705">
        <v>-497</v>
      </c>
      <c r="V705">
        <v>-1375</v>
      </c>
      <c r="W705">
        <v>-1335</v>
      </c>
      <c r="X705">
        <v>0</v>
      </c>
      <c r="Y705">
        <v>-48</v>
      </c>
      <c r="Z705">
        <v>-155</v>
      </c>
    </row>
    <row r="706" spans="1:26" x14ac:dyDescent="0.25">
      <c r="A706" t="s">
        <v>1622</v>
      </c>
      <c r="B706" t="s">
        <v>1631</v>
      </c>
      <c r="D706" t="s">
        <v>2767</v>
      </c>
      <c r="E706">
        <v>34.5</v>
      </c>
      <c r="F706">
        <v>34.5</v>
      </c>
      <c r="G706">
        <v>8365.805400557676</v>
      </c>
      <c r="H706">
        <v>-549</v>
      </c>
      <c r="I706">
        <v>0</v>
      </c>
      <c r="J706">
        <v>-26</v>
      </c>
      <c r="K706">
        <v>-80</v>
      </c>
      <c r="L706">
        <v>-456</v>
      </c>
      <c r="M706">
        <v>-165</v>
      </c>
      <c r="N706">
        <v>11</v>
      </c>
      <c r="O706">
        <v>129</v>
      </c>
      <c r="P706">
        <v>70</v>
      </c>
      <c r="Q706">
        <v>601</v>
      </c>
      <c r="R706">
        <v>519</v>
      </c>
      <c r="S706">
        <v>377</v>
      </c>
      <c r="T706">
        <v>387</v>
      </c>
      <c r="U706">
        <v>554</v>
      </c>
      <c r="V706">
        <v>465</v>
      </c>
      <c r="W706">
        <v>509</v>
      </c>
      <c r="X706">
        <v>392</v>
      </c>
      <c r="Y706">
        <v>41</v>
      </c>
      <c r="Z706">
        <v>148</v>
      </c>
    </row>
    <row r="707" spans="1:26" x14ac:dyDescent="0.25">
      <c r="A707" t="s">
        <v>1633</v>
      </c>
      <c r="B707" t="s">
        <v>1634</v>
      </c>
      <c r="D707" t="s">
        <v>2768</v>
      </c>
      <c r="E707">
        <v>13.8</v>
      </c>
      <c r="F707">
        <v>13.8</v>
      </c>
      <c r="G707">
        <v>8000</v>
      </c>
      <c r="H707">
        <v>-239</v>
      </c>
      <c r="I707">
        <v>-200</v>
      </c>
      <c r="J707">
        <v>-88</v>
      </c>
      <c r="K707">
        <v>-219</v>
      </c>
      <c r="L707">
        <v>-106</v>
      </c>
      <c r="M707">
        <v>-161</v>
      </c>
      <c r="N707">
        <v>-156</v>
      </c>
      <c r="O707">
        <v>-93</v>
      </c>
      <c r="P707">
        <v>-93</v>
      </c>
      <c r="Q707">
        <v>-183</v>
      </c>
      <c r="R707">
        <v>-193</v>
      </c>
      <c r="S707">
        <v>-179</v>
      </c>
      <c r="T707">
        <v>-141</v>
      </c>
      <c r="U707">
        <v>-155</v>
      </c>
      <c r="V707">
        <v>-137</v>
      </c>
      <c r="W707">
        <v>-186</v>
      </c>
      <c r="X707">
        <v>-176</v>
      </c>
      <c r="Y707">
        <v>-117</v>
      </c>
      <c r="Z707">
        <v>-71</v>
      </c>
    </row>
    <row r="708" spans="1:26" x14ac:dyDescent="0.25">
      <c r="A708" t="s">
        <v>1633</v>
      </c>
      <c r="B708" t="s">
        <v>1636</v>
      </c>
      <c r="D708" t="s">
        <v>2769</v>
      </c>
      <c r="E708">
        <v>13.8</v>
      </c>
      <c r="F708">
        <v>13.8</v>
      </c>
      <c r="G708">
        <v>4000.0000000000009</v>
      </c>
      <c r="H708">
        <v>-62</v>
      </c>
      <c r="I708">
        <v>-54</v>
      </c>
      <c r="J708">
        <v>-73</v>
      </c>
      <c r="K708">
        <v>-25</v>
      </c>
      <c r="L708">
        <v>-27</v>
      </c>
      <c r="M708">
        <v>-42</v>
      </c>
      <c r="N708">
        <v>-9</v>
      </c>
      <c r="O708">
        <v>60</v>
      </c>
      <c r="P708">
        <v>-32</v>
      </c>
      <c r="Q708">
        <v>-31</v>
      </c>
      <c r="R708">
        <v>-7</v>
      </c>
      <c r="S708">
        <v>-46</v>
      </c>
      <c r="T708">
        <v>-65</v>
      </c>
      <c r="U708">
        <v>-28</v>
      </c>
      <c r="V708">
        <v>-14</v>
      </c>
      <c r="W708">
        <v>-27</v>
      </c>
      <c r="X708">
        <v>-18</v>
      </c>
      <c r="Y708">
        <v>-6</v>
      </c>
      <c r="Z708">
        <v>117</v>
      </c>
    </row>
    <row r="709" spans="1:26" x14ac:dyDescent="0.25">
      <c r="A709" t="s">
        <v>1638</v>
      </c>
      <c r="B709" t="s">
        <v>1639</v>
      </c>
      <c r="D709" t="s">
        <v>2770</v>
      </c>
      <c r="E709">
        <v>13.8</v>
      </c>
      <c r="F709">
        <v>13.8</v>
      </c>
      <c r="G709">
        <v>5980.3557463415164</v>
      </c>
      <c r="H709">
        <v>904</v>
      </c>
      <c r="I709">
        <v>1165</v>
      </c>
      <c r="J709">
        <v>833</v>
      </c>
      <c r="K709">
        <v>996</v>
      </c>
      <c r="L709">
        <v>1198</v>
      </c>
      <c r="M709">
        <v>-802</v>
      </c>
      <c r="N709">
        <v>-848</v>
      </c>
      <c r="O709">
        <v>-727</v>
      </c>
      <c r="P709">
        <v>-889</v>
      </c>
      <c r="Q709">
        <v>-858</v>
      </c>
      <c r="R709">
        <v>-981</v>
      </c>
      <c r="S709">
        <v>-1546</v>
      </c>
      <c r="T709">
        <v>-1685</v>
      </c>
      <c r="U709">
        <v>-807</v>
      </c>
      <c r="V709">
        <v>-949</v>
      </c>
      <c r="W709">
        <v>-892</v>
      </c>
      <c r="X709">
        <v>-904</v>
      </c>
      <c r="Y709">
        <v>-853</v>
      </c>
      <c r="Z709">
        <v>-950</v>
      </c>
    </row>
    <row r="710" spans="1:26" x14ac:dyDescent="0.25">
      <c r="A710" t="s">
        <v>1641</v>
      </c>
      <c r="B710" t="s">
        <v>1642</v>
      </c>
      <c r="D710" t="s">
        <v>2771</v>
      </c>
      <c r="E710">
        <v>13.8</v>
      </c>
      <c r="F710">
        <v>13.8</v>
      </c>
      <c r="G710">
        <v>11000</v>
      </c>
      <c r="H710">
        <v>810</v>
      </c>
      <c r="I710">
        <v>772</v>
      </c>
      <c r="J710">
        <v>790</v>
      </c>
      <c r="K710">
        <v>97</v>
      </c>
      <c r="L710">
        <v>782</v>
      </c>
      <c r="M710">
        <v>647</v>
      </c>
      <c r="N710">
        <v>768</v>
      </c>
      <c r="O710">
        <v>-6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290</v>
      </c>
    </row>
    <row r="711" spans="1:26" x14ac:dyDescent="0.25">
      <c r="A711" t="s">
        <v>1641</v>
      </c>
      <c r="B711" t="s">
        <v>1644</v>
      </c>
      <c r="D711" t="s">
        <v>2772</v>
      </c>
      <c r="E711">
        <v>13.8</v>
      </c>
      <c r="F711">
        <v>13.8</v>
      </c>
      <c r="G711">
        <v>11000</v>
      </c>
      <c r="H711">
        <v>-19</v>
      </c>
      <c r="I711">
        <v>0</v>
      </c>
      <c r="J711">
        <v>0</v>
      </c>
      <c r="K711">
        <v>-55</v>
      </c>
      <c r="L711">
        <v>0</v>
      </c>
      <c r="M711">
        <v>197</v>
      </c>
      <c r="N711">
        <v>0</v>
      </c>
      <c r="O711">
        <v>138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 t="s">
        <v>1641</v>
      </c>
      <c r="B712" t="s">
        <v>1646</v>
      </c>
      <c r="D712" t="s">
        <v>2773</v>
      </c>
      <c r="E712">
        <v>13.8</v>
      </c>
      <c r="F712">
        <v>13.8</v>
      </c>
      <c r="G712">
        <v>11000</v>
      </c>
      <c r="H712">
        <v>1092</v>
      </c>
      <c r="I712">
        <v>1443</v>
      </c>
      <c r="J712">
        <v>1032</v>
      </c>
      <c r="K712">
        <v>690</v>
      </c>
      <c r="L712">
        <v>740</v>
      </c>
      <c r="M712">
        <v>657</v>
      </c>
      <c r="N712">
        <v>651</v>
      </c>
      <c r="O712">
        <v>631</v>
      </c>
      <c r="P712">
        <v>-30</v>
      </c>
      <c r="Q712">
        <v>-67</v>
      </c>
      <c r="R712">
        <v>-135</v>
      </c>
      <c r="S712">
        <v>-8</v>
      </c>
      <c r="T712">
        <v>-19</v>
      </c>
      <c r="U712">
        <v>-28</v>
      </c>
      <c r="V712">
        <v>-39</v>
      </c>
      <c r="W712">
        <v>763</v>
      </c>
      <c r="X712">
        <v>590</v>
      </c>
      <c r="Y712">
        <v>682</v>
      </c>
      <c r="Z712">
        <v>649</v>
      </c>
    </row>
    <row r="713" spans="1:26" x14ac:dyDescent="0.25">
      <c r="A713" t="s">
        <v>1641</v>
      </c>
      <c r="B713" t="s">
        <v>1648</v>
      </c>
      <c r="D713" t="s">
        <v>2774</v>
      </c>
      <c r="E713">
        <v>13.8</v>
      </c>
      <c r="F713">
        <v>13.8</v>
      </c>
      <c r="G713">
        <v>11000</v>
      </c>
      <c r="H713">
        <v>411</v>
      </c>
      <c r="I713">
        <v>518</v>
      </c>
      <c r="J713">
        <v>535</v>
      </c>
      <c r="K713">
        <v>492</v>
      </c>
      <c r="L713">
        <v>544</v>
      </c>
      <c r="M713">
        <v>330</v>
      </c>
      <c r="N713">
        <v>498</v>
      </c>
      <c r="O713">
        <v>571</v>
      </c>
      <c r="P713">
        <v>667</v>
      </c>
      <c r="Q713">
        <v>579</v>
      </c>
      <c r="R713">
        <v>557</v>
      </c>
      <c r="S713">
        <v>1208</v>
      </c>
      <c r="T713">
        <v>1106</v>
      </c>
      <c r="U713">
        <v>1021</v>
      </c>
      <c r="V713">
        <v>1054</v>
      </c>
      <c r="W713">
        <v>1109</v>
      </c>
      <c r="X713">
        <v>986</v>
      </c>
      <c r="Y713">
        <v>1031</v>
      </c>
      <c r="Z713">
        <v>987</v>
      </c>
    </row>
    <row r="714" spans="1:26" x14ac:dyDescent="0.25">
      <c r="A714" t="s">
        <v>1641</v>
      </c>
      <c r="B714" t="s">
        <v>1650</v>
      </c>
      <c r="D714" t="s">
        <v>2775</v>
      </c>
      <c r="E714">
        <v>13.8</v>
      </c>
      <c r="F714">
        <v>13.8</v>
      </c>
      <c r="G714">
        <v>11000</v>
      </c>
      <c r="H714">
        <v>1374</v>
      </c>
      <c r="I714">
        <v>53</v>
      </c>
      <c r="J714">
        <v>1556</v>
      </c>
      <c r="K714">
        <v>1503</v>
      </c>
      <c r="L714">
        <v>1573</v>
      </c>
      <c r="M714">
        <v>1324</v>
      </c>
      <c r="N714">
        <v>1504</v>
      </c>
      <c r="O714">
        <v>1642</v>
      </c>
      <c r="P714">
        <v>1758</v>
      </c>
      <c r="Q714">
        <v>1629</v>
      </c>
      <c r="R714">
        <v>197</v>
      </c>
      <c r="S714">
        <v>1735</v>
      </c>
      <c r="T714">
        <v>1565</v>
      </c>
      <c r="U714">
        <v>1458</v>
      </c>
      <c r="V714">
        <v>1518</v>
      </c>
      <c r="W714">
        <v>1526</v>
      </c>
      <c r="X714">
        <v>1442</v>
      </c>
      <c r="Y714">
        <v>1585</v>
      </c>
      <c r="Z714">
        <v>1407</v>
      </c>
    </row>
    <row r="715" spans="1:26" x14ac:dyDescent="0.25">
      <c r="A715" t="s">
        <v>1641</v>
      </c>
      <c r="B715" t="s">
        <v>1652</v>
      </c>
      <c r="D715" t="s">
        <v>2776</v>
      </c>
      <c r="E715">
        <v>34.5</v>
      </c>
      <c r="F715">
        <v>34.5</v>
      </c>
      <c r="G715">
        <v>10700</v>
      </c>
      <c r="H715">
        <v>-1016</v>
      </c>
      <c r="I715">
        <v>-1048</v>
      </c>
      <c r="J715">
        <v>-1059</v>
      </c>
      <c r="K715">
        <v>-988</v>
      </c>
      <c r="L715">
        <v>-1264</v>
      </c>
      <c r="M715">
        <v>-1009</v>
      </c>
      <c r="N715">
        <v>-2</v>
      </c>
      <c r="O715">
        <v>-1232</v>
      </c>
      <c r="P715">
        <v>-1046</v>
      </c>
      <c r="Q715">
        <v>-1263</v>
      </c>
      <c r="R715">
        <v>-1430</v>
      </c>
      <c r="S715">
        <v>-1277</v>
      </c>
      <c r="T715">
        <v>-1208</v>
      </c>
      <c r="U715">
        <v>-1297</v>
      </c>
      <c r="V715">
        <v>-1299</v>
      </c>
      <c r="W715">
        <v>-1074</v>
      </c>
      <c r="X715">
        <v>-1078</v>
      </c>
      <c r="Y715">
        <v>-643</v>
      </c>
      <c r="Z715">
        <v>559</v>
      </c>
    </row>
    <row r="716" spans="1:26" x14ac:dyDescent="0.25">
      <c r="A716" t="s">
        <v>1641</v>
      </c>
      <c r="B716" t="s">
        <v>1654</v>
      </c>
      <c r="D716" t="s">
        <v>2777</v>
      </c>
      <c r="E716">
        <v>34.5</v>
      </c>
      <c r="F716">
        <v>34.5</v>
      </c>
      <c r="G716">
        <v>12000</v>
      </c>
      <c r="H716">
        <v>-1457</v>
      </c>
      <c r="I716">
        <v>0</v>
      </c>
      <c r="J716">
        <v>-1653</v>
      </c>
      <c r="K716">
        <v>-1629</v>
      </c>
      <c r="L716">
        <v>-1662</v>
      </c>
      <c r="M716">
        <v>-1607</v>
      </c>
      <c r="N716">
        <v>-2186</v>
      </c>
      <c r="O716">
        <v>-1943</v>
      </c>
      <c r="P716">
        <v>-2014</v>
      </c>
      <c r="Q716">
        <v>-1972</v>
      </c>
      <c r="R716">
        <v>-2205</v>
      </c>
      <c r="S716">
        <v>-2356</v>
      </c>
      <c r="T716">
        <v>-1880</v>
      </c>
      <c r="U716">
        <v>-1735</v>
      </c>
      <c r="V716">
        <v>-2367</v>
      </c>
      <c r="W716">
        <v>-2131</v>
      </c>
      <c r="X716">
        <v>-2411</v>
      </c>
      <c r="Y716">
        <v>-1720</v>
      </c>
      <c r="Z716">
        <v>-2026</v>
      </c>
    </row>
    <row r="717" spans="1:26" x14ac:dyDescent="0.25">
      <c r="A717" t="s">
        <v>1641</v>
      </c>
      <c r="B717" t="s">
        <v>1656</v>
      </c>
      <c r="D717" t="s">
        <v>2778</v>
      </c>
      <c r="E717">
        <v>34.5</v>
      </c>
      <c r="F717">
        <v>34.5</v>
      </c>
      <c r="G717">
        <v>12000</v>
      </c>
      <c r="H717">
        <v>-834</v>
      </c>
      <c r="I717">
        <v>0</v>
      </c>
      <c r="J717">
        <v>-1108</v>
      </c>
      <c r="K717">
        <v>-791</v>
      </c>
      <c r="L717">
        <v>-769</v>
      </c>
      <c r="M717">
        <v>3</v>
      </c>
      <c r="N717">
        <v>-70</v>
      </c>
      <c r="O717">
        <v>-372</v>
      </c>
      <c r="P717">
        <v>1</v>
      </c>
      <c r="Q717">
        <v>-651</v>
      </c>
      <c r="R717">
        <v>-745</v>
      </c>
      <c r="S717">
        <v>-1215</v>
      </c>
      <c r="T717">
        <v>-1256</v>
      </c>
      <c r="U717">
        <v>-1078</v>
      </c>
      <c r="V717">
        <v>-1257</v>
      </c>
      <c r="W717">
        <v>-1184</v>
      </c>
      <c r="X717">
        <v>-1059</v>
      </c>
      <c r="Y717">
        <v>-983</v>
      </c>
      <c r="Z717">
        <v>0</v>
      </c>
    </row>
    <row r="718" spans="1:26" x14ac:dyDescent="0.25">
      <c r="A718" t="s">
        <v>1658</v>
      </c>
      <c r="B718" t="s">
        <v>1659</v>
      </c>
      <c r="D718" t="s">
        <v>2779</v>
      </c>
      <c r="E718">
        <v>13.8</v>
      </c>
      <c r="F718">
        <v>13.8</v>
      </c>
      <c r="G718">
        <v>10038.966480669211</v>
      </c>
      <c r="H718">
        <v>268</v>
      </c>
      <c r="I718">
        <v>98</v>
      </c>
      <c r="J718">
        <v>225</v>
      </c>
      <c r="K718">
        <v>347</v>
      </c>
      <c r="L718">
        <v>271</v>
      </c>
      <c r="M718">
        <v>70</v>
      </c>
      <c r="N718">
        <v>300</v>
      </c>
      <c r="O718">
        <v>264</v>
      </c>
      <c r="P718">
        <v>294</v>
      </c>
      <c r="Q718">
        <v>318</v>
      </c>
      <c r="R718">
        <v>652</v>
      </c>
      <c r="S718">
        <v>643</v>
      </c>
      <c r="T718">
        <v>239</v>
      </c>
      <c r="U718">
        <v>327</v>
      </c>
      <c r="V718">
        <v>431</v>
      </c>
      <c r="W718">
        <v>311</v>
      </c>
      <c r="X718">
        <v>276</v>
      </c>
      <c r="Y718">
        <v>340</v>
      </c>
      <c r="Z718">
        <v>296</v>
      </c>
    </row>
    <row r="719" spans="1:26" x14ac:dyDescent="0.25">
      <c r="A719" t="s">
        <v>1658</v>
      </c>
      <c r="B719" t="s">
        <v>1661</v>
      </c>
      <c r="D719" t="s">
        <v>2780</v>
      </c>
      <c r="E719">
        <v>13.8</v>
      </c>
      <c r="F719">
        <v>13.8</v>
      </c>
      <c r="G719">
        <v>10000</v>
      </c>
      <c r="H719">
        <v>446</v>
      </c>
      <c r="I719">
        <v>361</v>
      </c>
      <c r="J719">
        <v>325</v>
      </c>
      <c r="K719">
        <v>379</v>
      </c>
      <c r="L719">
        <v>373</v>
      </c>
      <c r="M719">
        <v>470</v>
      </c>
      <c r="N719">
        <v>574</v>
      </c>
      <c r="O719">
        <v>369</v>
      </c>
      <c r="P719">
        <v>-189</v>
      </c>
      <c r="Q719">
        <v>-89</v>
      </c>
      <c r="R719">
        <v>-572</v>
      </c>
      <c r="S719">
        <v>61</v>
      </c>
      <c r="T719">
        <v>-135</v>
      </c>
      <c r="U719">
        <v>105</v>
      </c>
      <c r="V719">
        <v>-245</v>
      </c>
      <c r="W719">
        <v>-254</v>
      </c>
      <c r="X719">
        <v>-191</v>
      </c>
      <c r="Y719">
        <v>-339</v>
      </c>
      <c r="Z719">
        <v>-278</v>
      </c>
    </row>
    <row r="720" spans="1:26" x14ac:dyDescent="0.25">
      <c r="A720" t="s">
        <v>1658</v>
      </c>
      <c r="B720" t="s">
        <v>1663</v>
      </c>
      <c r="D720" t="s">
        <v>2781</v>
      </c>
      <c r="E720">
        <v>13.8</v>
      </c>
      <c r="F720">
        <v>13.8</v>
      </c>
      <c r="G720">
        <v>10038.966480669211</v>
      </c>
      <c r="H720">
        <v>296</v>
      </c>
      <c r="I720">
        <v>260</v>
      </c>
      <c r="J720">
        <v>479</v>
      </c>
      <c r="K720">
        <v>180</v>
      </c>
      <c r="L720">
        <v>673</v>
      </c>
      <c r="M720">
        <v>522</v>
      </c>
      <c r="N720">
        <v>473</v>
      </c>
      <c r="O720">
        <v>-36</v>
      </c>
      <c r="P720">
        <v>661</v>
      </c>
      <c r="Q720">
        <v>633</v>
      </c>
      <c r="R720">
        <v>667</v>
      </c>
      <c r="S720">
        <v>539</v>
      </c>
      <c r="T720">
        <v>886</v>
      </c>
      <c r="U720">
        <v>820</v>
      </c>
      <c r="V720">
        <v>413</v>
      </c>
      <c r="W720">
        <v>711</v>
      </c>
      <c r="X720">
        <v>435</v>
      </c>
      <c r="Y720">
        <v>454</v>
      </c>
      <c r="Z720">
        <v>480</v>
      </c>
    </row>
    <row r="721" spans="1:26" x14ac:dyDescent="0.25">
      <c r="A721" t="s">
        <v>1658</v>
      </c>
      <c r="B721" t="s">
        <v>1665</v>
      </c>
      <c r="D721" t="s">
        <v>2782</v>
      </c>
      <c r="E721">
        <v>13.8</v>
      </c>
      <c r="F721">
        <v>13.8</v>
      </c>
      <c r="G721">
        <v>10038.966480669211</v>
      </c>
      <c r="H721">
        <v>541</v>
      </c>
      <c r="I721">
        <v>335</v>
      </c>
      <c r="J721">
        <v>24</v>
      </c>
      <c r="K721">
        <v>614</v>
      </c>
      <c r="L721">
        <v>1198</v>
      </c>
      <c r="M721">
        <v>0</v>
      </c>
      <c r="N721">
        <v>853</v>
      </c>
      <c r="O721">
        <v>805</v>
      </c>
      <c r="P721">
        <v>992</v>
      </c>
      <c r="Q721">
        <v>346</v>
      </c>
      <c r="R721">
        <v>282</v>
      </c>
      <c r="S721">
        <v>642</v>
      </c>
      <c r="T721">
        <v>685</v>
      </c>
      <c r="U721">
        <v>576</v>
      </c>
      <c r="V721">
        <v>414</v>
      </c>
      <c r="W721">
        <v>1818</v>
      </c>
      <c r="X721">
        <v>1390</v>
      </c>
      <c r="Y721">
        <v>715</v>
      </c>
      <c r="Z721">
        <v>262</v>
      </c>
    </row>
    <row r="722" spans="1:26" x14ac:dyDescent="0.25">
      <c r="A722" t="s">
        <v>1667</v>
      </c>
      <c r="B722" t="s">
        <v>1668</v>
      </c>
      <c r="D722" t="s">
        <v>2783</v>
      </c>
      <c r="E722">
        <v>13.8</v>
      </c>
      <c r="F722">
        <v>13.8</v>
      </c>
      <c r="G722">
        <v>10038.966480669211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1055</v>
      </c>
      <c r="W722">
        <v>1092</v>
      </c>
      <c r="X722">
        <v>1058</v>
      </c>
      <c r="Y722">
        <v>1070</v>
      </c>
      <c r="Z722">
        <v>1076</v>
      </c>
    </row>
    <row r="723" spans="1:26" x14ac:dyDescent="0.25">
      <c r="A723" t="s">
        <v>1667</v>
      </c>
      <c r="B723" t="s">
        <v>1670</v>
      </c>
      <c r="D723" t="s">
        <v>2784</v>
      </c>
      <c r="E723">
        <v>13.8</v>
      </c>
      <c r="F723">
        <v>13.8</v>
      </c>
      <c r="G723">
        <v>10038.966480669211</v>
      </c>
      <c r="H723">
        <v>294</v>
      </c>
      <c r="I723">
        <v>372</v>
      </c>
      <c r="J723">
        <v>367</v>
      </c>
      <c r="K723">
        <v>352</v>
      </c>
      <c r="L723">
        <v>323</v>
      </c>
      <c r="M723">
        <v>305</v>
      </c>
      <c r="N723">
        <v>276</v>
      </c>
      <c r="O723">
        <v>436</v>
      </c>
      <c r="P723">
        <v>392</v>
      </c>
      <c r="Q723">
        <v>-215</v>
      </c>
      <c r="R723">
        <v>-302</v>
      </c>
      <c r="S723">
        <v>-238</v>
      </c>
      <c r="T723">
        <v>-224</v>
      </c>
      <c r="U723">
        <v>-235</v>
      </c>
      <c r="V723">
        <v>-329</v>
      </c>
      <c r="W723">
        <v>-311</v>
      </c>
      <c r="X723">
        <v>-43</v>
      </c>
      <c r="Y723">
        <v>3</v>
      </c>
      <c r="Z723">
        <v>666</v>
      </c>
    </row>
    <row r="724" spans="1:26" x14ac:dyDescent="0.25">
      <c r="A724" t="s">
        <v>1667</v>
      </c>
      <c r="B724" t="s">
        <v>1672</v>
      </c>
      <c r="D724" t="s">
        <v>2785</v>
      </c>
      <c r="E724">
        <v>13.8</v>
      </c>
      <c r="F724">
        <v>13.8</v>
      </c>
      <c r="G724">
        <v>10038.966480669211</v>
      </c>
      <c r="H724">
        <v>1667</v>
      </c>
      <c r="I724">
        <v>1512</v>
      </c>
      <c r="J724">
        <v>1458</v>
      </c>
      <c r="K724">
        <v>1565</v>
      </c>
      <c r="L724">
        <v>1652</v>
      </c>
      <c r="M724">
        <v>1481</v>
      </c>
      <c r="N724">
        <v>-307</v>
      </c>
      <c r="O724">
        <v>-296</v>
      </c>
      <c r="P724">
        <v>-247</v>
      </c>
      <c r="Q724">
        <v>-242</v>
      </c>
      <c r="R724">
        <v>-285</v>
      </c>
      <c r="S724">
        <v>-390</v>
      </c>
      <c r="T724">
        <v>-282</v>
      </c>
      <c r="U724">
        <v>-324</v>
      </c>
      <c r="V724">
        <v>-405</v>
      </c>
      <c r="W724">
        <v>-288</v>
      </c>
      <c r="X724">
        <v>-487</v>
      </c>
      <c r="Y724">
        <v>-369</v>
      </c>
      <c r="Z724">
        <v>-468</v>
      </c>
    </row>
    <row r="725" spans="1:26" x14ac:dyDescent="0.25">
      <c r="A725" t="s">
        <v>1667</v>
      </c>
      <c r="B725" t="s">
        <v>1674</v>
      </c>
      <c r="D725" t="s">
        <v>2786</v>
      </c>
      <c r="E725">
        <v>13.8</v>
      </c>
      <c r="F725">
        <v>13.8</v>
      </c>
      <c r="G725">
        <v>10000</v>
      </c>
      <c r="H725">
        <v>-183</v>
      </c>
      <c r="I725">
        <v>21</v>
      </c>
      <c r="J725">
        <v>55</v>
      </c>
      <c r="K725">
        <v>47</v>
      </c>
      <c r="L725">
        <v>75</v>
      </c>
      <c r="M725">
        <v>-12</v>
      </c>
      <c r="N725">
        <v>27</v>
      </c>
      <c r="O725">
        <v>22</v>
      </c>
      <c r="P725">
        <v>667</v>
      </c>
      <c r="Q725">
        <v>613</v>
      </c>
      <c r="R725">
        <v>625</v>
      </c>
      <c r="S725">
        <v>540</v>
      </c>
      <c r="T725">
        <v>573</v>
      </c>
      <c r="U725">
        <v>678</v>
      </c>
      <c r="V725">
        <v>0</v>
      </c>
      <c r="W725">
        <v>567</v>
      </c>
      <c r="X725">
        <v>695</v>
      </c>
      <c r="Y725">
        <v>530</v>
      </c>
      <c r="Z725">
        <v>279</v>
      </c>
    </row>
    <row r="726" spans="1:26" x14ac:dyDescent="0.25">
      <c r="A726" t="s">
        <v>1667</v>
      </c>
      <c r="B726" t="s">
        <v>1676</v>
      </c>
      <c r="D726" t="s">
        <v>2787</v>
      </c>
      <c r="E726">
        <v>13.8</v>
      </c>
      <c r="F726">
        <v>13.8</v>
      </c>
      <c r="G726">
        <v>10000</v>
      </c>
      <c r="H726">
        <v>817</v>
      </c>
      <c r="I726">
        <v>804</v>
      </c>
      <c r="J726">
        <v>826</v>
      </c>
      <c r="K726">
        <v>-140</v>
      </c>
      <c r="L726">
        <v>-108</v>
      </c>
      <c r="M726">
        <v>-297</v>
      </c>
      <c r="N726">
        <v>-144</v>
      </c>
      <c r="O726">
        <v>68</v>
      </c>
      <c r="P726">
        <v>59</v>
      </c>
      <c r="Q726">
        <v>-52</v>
      </c>
      <c r="R726">
        <v>33</v>
      </c>
      <c r="S726">
        <v>23</v>
      </c>
      <c r="T726">
        <v>10</v>
      </c>
      <c r="U726">
        <v>-44</v>
      </c>
      <c r="V726">
        <v>-82</v>
      </c>
      <c r="W726">
        <v>-75</v>
      </c>
      <c r="X726">
        <v>-172</v>
      </c>
      <c r="Y726">
        <v>-44</v>
      </c>
      <c r="Z726">
        <v>312</v>
      </c>
    </row>
    <row r="727" spans="1:26" x14ac:dyDescent="0.25">
      <c r="A727" t="s">
        <v>1667</v>
      </c>
      <c r="B727" t="s">
        <v>1678</v>
      </c>
      <c r="D727" t="s">
        <v>2788</v>
      </c>
      <c r="E727">
        <v>13.8</v>
      </c>
      <c r="F727">
        <v>13.8</v>
      </c>
      <c r="G727">
        <v>10000</v>
      </c>
      <c r="H727">
        <v>1123</v>
      </c>
      <c r="I727">
        <v>325</v>
      </c>
      <c r="J727">
        <v>1100</v>
      </c>
      <c r="K727">
        <v>586</v>
      </c>
      <c r="L727">
        <v>99</v>
      </c>
      <c r="M727">
        <v>826</v>
      </c>
      <c r="N727">
        <v>-34</v>
      </c>
      <c r="O727">
        <v>28</v>
      </c>
      <c r="P727">
        <v>86</v>
      </c>
      <c r="Q727">
        <v>-691</v>
      </c>
      <c r="R727">
        <v>-40</v>
      </c>
      <c r="S727">
        <v>-783</v>
      </c>
      <c r="T727">
        <v>-80</v>
      </c>
      <c r="U727">
        <v>-29</v>
      </c>
      <c r="V727">
        <v>-168</v>
      </c>
      <c r="W727">
        <v>-15</v>
      </c>
      <c r="X727">
        <v>-305</v>
      </c>
      <c r="Y727">
        <v>9</v>
      </c>
      <c r="Z727">
        <v>-202</v>
      </c>
    </row>
    <row r="728" spans="1:26" x14ac:dyDescent="0.25">
      <c r="A728" t="s">
        <v>1667</v>
      </c>
      <c r="B728" t="s">
        <v>1680</v>
      </c>
      <c r="D728" t="s">
        <v>2789</v>
      </c>
      <c r="E728">
        <v>13.8</v>
      </c>
      <c r="F728">
        <v>13.8</v>
      </c>
      <c r="G728">
        <v>10000</v>
      </c>
      <c r="H728">
        <v>7</v>
      </c>
      <c r="I728">
        <v>-44</v>
      </c>
      <c r="J728">
        <v>-160</v>
      </c>
      <c r="K728">
        <v>-22</v>
      </c>
      <c r="L728">
        <v>-103</v>
      </c>
      <c r="M728">
        <v>-138</v>
      </c>
      <c r="N728">
        <v>-453</v>
      </c>
      <c r="O728">
        <v>-263</v>
      </c>
      <c r="P728">
        <v>-883</v>
      </c>
      <c r="Q728">
        <v>-951</v>
      </c>
      <c r="R728">
        <v>-930</v>
      </c>
      <c r="S728">
        <v>-974</v>
      </c>
      <c r="T728">
        <v>-1047</v>
      </c>
      <c r="U728">
        <v>-867</v>
      </c>
      <c r="V728">
        <v>-894</v>
      </c>
      <c r="W728">
        <v>-878</v>
      </c>
      <c r="X728">
        <v>-935</v>
      </c>
      <c r="Y728">
        <v>-869</v>
      </c>
      <c r="Z728">
        <v>0</v>
      </c>
    </row>
    <row r="729" spans="1:26" x14ac:dyDescent="0.25">
      <c r="A729" t="s">
        <v>1667</v>
      </c>
      <c r="B729" t="s">
        <v>1682</v>
      </c>
      <c r="D729" t="s">
        <v>2790</v>
      </c>
      <c r="E729">
        <v>13.8</v>
      </c>
      <c r="F729">
        <v>13.8</v>
      </c>
      <c r="G729">
        <v>10000</v>
      </c>
      <c r="H729">
        <v>927</v>
      </c>
      <c r="I729">
        <v>914</v>
      </c>
      <c r="J729">
        <v>778</v>
      </c>
      <c r="K729">
        <v>6</v>
      </c>
      <c r="L729">
        <v>99</v>
      </c>
      <c r="M729">
        <v>-92</v>
      </c>
      <c r="N729">
        <v>-596</v>
      </c>
      <c r="O729">
        <v>-571</v>
      </c>
      <c r="P729">
        <v>-45</v>
      </c>
      <c r="Q729">
        <v>28</v>
      </c>
      <c r="R729">
        <v>-55</v>
      </c>
      <c r="S729">
        <v>16</v>
      </c>
      <c r="T729">
        <v>-39</v>
      </c>
      <c r="U729">
        <v>-203</v>
      </c>
      <c r="V729">
        <v>-13</v>
      </c>
      <c r="W729">
        <v>-91</v>
      </c>
      <c r="X729">
        <v>-264</v>
      </c>
      <c r="Y729">
        <v>-133</v>
      </c>
      <c r="Z729">
        <v>-268</v>
      </c>
    </row>
    <row r="730" spans="1:26" x14ac:dyDescent="0.25">
      <c r="A730" t="s">
        <v>1667</v>
      </c>
      <c r="B730" t="s">
        <v>1684</v>
      </c>
      <c r="D730">
        <v>158009</v>
      </c>
      <c r="E730">
        <v>13.8</v>
      </c>
      <c r="F730">
        <v>13.8</v>
      </c>
      <c r="G730">
        <v>5000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 t="s">
        <v>1667</v>
      </c>
      <c r="B731" t="s">
        <v>1686</v>
      </c>
      <c r="D731" t="s">
        <v>2791</v>
      </c>
      <c r="E731">
        <v>13.8</v>
      </c>
      <c r="F731">
        <v>13.8</v>
      </c>
      <c r="G731">
        <v>10000</v>
      </c>
      <c r="H731">
        <v>-704</v>
      </c>
      <c r="I731">
        <v>0</v>
      </c>
      <c r="J731">
        <v>0</v>
      </c>
      <c r="K731">
        <v>-2</v>
      </c>
      <c r="L731">
        <v>11</v>
      </c>
      <c r="M731">
        <v>-77</v>
      </c>
      <c r="N731">
        <v>-292</v>
      </c>
      <c r="O731">
        <v>0</v>
      </c>
      <c r="P731">
        <v>218</v>
      </c>
      <c r="Q731">
        <v>194</v>
      </c>
      <c r="R731">
        <v>202</v>
      </c>
      <c r="S731">
        <v>-609</v>
      </c>
      <c r="T731">
        <v>160</v>
      </c>
      <c r="U731">
        <v>92</v>
      </c>
      <c r="V731">
        <v>0</v>
      </c>
      <c r="W731">
        <v>84</v>
      </c>
      <c r="X731">
        <v>21</v>
      </c>
      <c r="Y731">
        <v>103</v>
      </c>
      <c r="Z731">
        <v>35</v>
      </c>
    </row>
    <row r="732" spans="1:26" x14ac:dyDescent="0.25">
      <c r="A732" t="s">
        <v>1688</v>
      </c>
      <c r="B732" t="s">
        <v>1689</v>
      </c>
      <c r="D732" t="s">
        <v>2792</v>
      </c>
      <c r="E732">
        <v>13.8</v>
      </c>
      <c r="F732">
        <v>13.8</v>
      </c>
      <c r="G732">
        <v>10038.966480669211</v>
      </c>
      <c r="H732">
        <v>-200</v>
      </c>
      <c r="I732">
        <v>419</v>
      </c>
      <c r="J732">
        <v>-265</v>
      </c>
      <c r="K732">
        <v>-89</v>
      </c>
      <c r="L732">
        <v>586</v>
      </c>
      <c r="M732">
        <v>245</v>
      </c>
      <c r="N732">
        <v>227</v>
      </c>
      <c r="O732">
        <v>-137</v>
      </c>
      <c r="P732">
        <v>293</v>
      </c>
      <c r="Q732">
        <v>250</v>
      </c>
      <c r="R732">
        <v>14</v>
      </c>
      <c r="S732">
        <v>-316</v>
      </c>
      <c r="T732">
        <v>-248</v>
      </c>
      <c r="U732">
        <v>763</v>
      </c>
      <c r="V732">
        <v>372</v>
      </c>
      <c r="W732">
        <v>232</v>
      </c>
      <c r="X732">
        <v>533</v>
      </c>
      <c r="Y732">
        <v>58</v>
      </c>
      <c r="Z732">
        <v>218</v>
      </c>
    </row>
    <row r="733" spans="1:26" x14ac:dyDescent="0.25">
      <c r="A733" t="s">
        <v>1688</v>
      </c>
      <c r="B733" t="s">
        <v>1691</v>
      </c>
      <c r="D733" t="s">
        <v>2793</v>
      </c>
      <c r="E733">
        <v>13.8</v>
      </c>
      <c r="F733">
        <v>13.8</v>
      </c>
      <c r="G733">
        <v>10038.966480669211</v>
      </c>
      <c r="H733">
        <v>1066</v>
      </c>
      <c r="I733">
        <v>1109</v>
      </c>
      <c r="J733">
        <v>1011</v>
      </c>
      <c r="K733">
        <v>995</v>
      </c>
      <c r="L733">
        <v>1131</v>
      </c>
      <c r="M733">
        <v>803</v>
      </c>
      <c r="N733">
        <v>999</v>
      </c>
      <c r="O733">
        <v>71</v>
      </c>
      <c r="P733">
        <v>70</v>
      </c>
      <c r="Q733">
        <v>74</v>
      </c>
      <c r="R733">
        <v>600</v>
      </c>
      <c r="S733">
        <v>594</v>
      </c>
      <c r="T733">
        <v>619</v>
      </c>
      <c r="U733">
        <v>591</v>
      </c>
      <c r="V733">
        <v>738</v>
      </c>
      <c r="W733">
        <v>821</v>
      </c>
      <c r="X733">
        <v>684</v>
      </c>
      <c r="Y733">
        <v>820</v>
      </c>
      <c r="Z733">
        <v>778</v>
      </c>
    </row>
    <row r="734" spans="1:26" x14ac:dyDescent="0.25">
      <c r="A734" t="s">
        <v>1688</v>
      </c>
      <c r="B734" t="s">
        <v>1693</v>
      </c>
      <c r="D734" t="s">
        <v>2794</v>
      </c>
      <c r="E734">
        <v>13.8</v>
      </c>
      <c r="F734">
        <v>13.8</v>
      </c>
      <c r="G734">
        <v>10000</v>
      </c>
      <c r="H734">
        <v>-1043</v>
      </c>
      <c r="I734">
        <v>-1021</v>
      </c>
      <c r="J734">
        <v>-955</v>
      </c>
      <c r="K734">
        <v>-926</v>
      </c>
      <c r="L734">
        <v>1230</v>
      </c>
      <c r="M734">
        <v>957</v>
      </c>
      <c r="N734">
        <v>1142</v>
      </c>
      <c r="O734">
        <v>-232</v>
      </c>
      <c r="P734">
        <v>-829</v>
      </c>
      <c r="Q734">
        <v>-691</v>
      </c>
      <c r="R734">
        <v>-681</v>
      </c>
      <c r="S734">
        <v>-659</v>
      </c>
      <c r="T734">
        <v>-611</v>
      </c>
      <c r="U734">
        <v>-547</v>
      </c>
      <c r="V734">
        <v>-794</v>
      </c>
      <c r="W734">
        <v>-622</v>
      </c>
      <c r="X734">
        <v>-767</v>
      </c>
      <c r="Y734">
        <v>-645</v>
      </c>
      <c r="Z734">
        <v>-493</v>
      </c>
    </row>
    <row r="735" spans="1:26" x14ac:dyDescent="0.25">
      <c r="A735" t="s">
        <v>1688</v>
      </c>
      <c r="B735" t="s">
        <v>1695</v>
      </c>
      <c r="D735" t="s">
        <v>2795</v>
      </c>
      <c r="E735">
        <v>13.8</v>
      </c>
      <c r="F735">
        <v>13.8</v>
      </c>
      <c r="G735">
        <v>10038.966480669211</v>
      </c>
      <c r="H735">
        <v>1197</v>
      </c>
      <c r="I735">
        <v>1268</v>
      </c>
      <c r="J735">
        <v>1603</v>
      </c>
      <c r="K735">
        <v>1365</v>
      </c>
      <c r="L735">
        <v>1396</v>
      </c>
      <c r="M735">
        <v>963</v>
      </c>
      <c r="N735">
        <v>1202</v>
      </c>
      <c r="O735">
        <v>1006</v>
      </c>
      <c r="P735">
        <v>968</v>
      </c>
      <c r="Q735">
        <v>682</v>
      </c>
      <c r="R735">
        <v>419</v>
      </c>
      <c r="S735">
        <v>491</v>
      </c>
      <c r="T735">
        <v>482</v>
      </c>
      <c r="U735">
        <v>490</v>
      </c>
      <c r="V735">
        <v>238</v>
      </c>
      <c r="W735">
        <v>269</v>
      </c>
      <c r="X735">
        <v>206</v>
      </c>
      <c r="Y735">
        <v>369</v>
      </c>
      <c r="Z735">
        <v>324</v>
      </c>
    </row>
    <row r="736" spans="1:26" x14ac:dyDescent="0.25">
      <c r="A736" t="s">
        <v>1688</v>
      </c>
      <c r="B736" t="s">
        <v>1697</v>
      </c>
      <c r="D736" t="s">
        <v>2796</v>
      </c>
      <c r="E736">
        <v>13.8</v>
      </c>
      <c r="F736">
        <v>13.8</v>
      </c>
      <c r="G736">
        <v>10000</v>
      </c>
      <c r="H736">
        <v>1420</v>
      </c>
      <c r="I736">
        <v>1481</v>
      </c>
      <c r="J736">
        <v>1492</v>
      </c>
      <c r="K736">
        <v>1464</v>
      </c>
      <c r="L736">
        <v>1539</v>
      </c>
      <c r="M736">
        <v>1285</v>
      </c>
      <c r="N736">
        <v>1393</v>
      </c>
      <c r="O736">
        <v>1577</v>
      </c>
      <c r="P736">
        <v>1755</v>
      </c>
      <c r="Q736">
        <v>1552</v>
      </c>
      <c r="R736">
        <v>1589</v>
      </c>
      <c r="S736">
        <v>1497</v>
      </c>
      <c r="T736">
        <v>1524</v>
      </c>
      <c r="U736">
        <v>1562</v>
      </c>
      <c r="V736">
        <v>1421</v>
      </c>
      <c r="W736">
        <v>1499</v>
      </c>
      <c r="X736">
        <v>1312</v>
      </c>
      <c r="Y736">
        <v>1400</v>
      </c>
      <c r="Z736">
        <v>1318</v>
      </c>
    </row>
    <row r="737" spans="1:26" x14ac:dyDescent="0.25">
      <c r="A737" t="s">
        <v>1688</v>
      </c>
      <c r="B737" t="s">
        <v>1699</v>
      </c>
      <c r="D737" t="s">
        <v>2797</v>
      </c>
      <c r="E737">
        <v>13.8</v>
      </c>
      <c r="F737">
        <v>13.8</v>
      </c>
      <c r="G737">
        <v>10038.966480669211</v>
      </c>
      <c r="H737">
        <v>833</v>
      </c>
      <c r="I737">
        <v>1026</v>
      </c>
      <c r="J737">
        <v>869</v>
      </c>
      <c r="K737">
        <v>928</v>
      </c>
      <c r="L737">
        <v>1068</v>
      </c>
      <c r="M737">
        <v>993</v>
      </c>
      <c r="N737">
        <v>880</v>
      </c>
      <c r="O737">
        <v>1125</v>
      </c>
      <c r="P737">
        <v>1335</v>
      </c>
      <c r="Q737">
        <v>1139</v>
      </c>
      <c r="R737">
        <v>1284</v>
      </c>
      <c r="S737">
        <v>998</v>
      </c>
      <c r="T737">
        <v>1046</v>
      </c>
      <c r="U737">
        <v>1232</v>
      </c>
      <c r="V737">
        <v>1039</v>
      </c>
      <c r="W737">
        <v>1148</v>
      </c>
      <c r="X737">
        <v>963</v>
      </c>
      <c r="Y737">
        <v>1083</v>
      </c>
      <c r="Z737">
        <v>907</v>
      </c>
    </row>
    <row r="738" spans="1:26" x14ac:dyDescent="0.25">
      <c r="A738" t="s">
        <v>1701</v>
      </c>
      <c r="B738" t="s">
        <v>1702</v>
      </c>
      <c r="D738" t="s">
        <v>2798</v>
      </c>
      <c r="E738">
        <v>13.8</v>
      </c>
      <c r="F738">
        <v>13.8</v>
      </c>
      <c r="G738">
        <v>10038.966480669211</v>
      </c>
      <c r="H738">
        <v>818</v>
      </c>
      <c r="I738">
        <v>865</v>
      </c>
      <c r="J738">
        <v>197</v>
      </c>
      <c r="K738">
        <v>1071</v>
      </c>
      <c r="L738">
        <v>1127</v>
      </c>
      <c r="M738">
        <v>1021</v>
      </c>
      <c r="N738">
        <v>215</v>
      </c>
      <c r="O738">
        <v>997</v>
      </c>
      <c r="P738">
        <v>1404</v>
      </c>
      <c r="Q738">
        <v>1319</v>
      </c>
      <c r="R738">
        <v>1248</v>
      </c>
      <c r="S738">
        <v>1041</v>
      </c>
      <c r="T738">
        <v>1127</v>
      </c>
      <c r="U738">
        <v>1150</v>
      </c>
      <c r="V738">
        <v>1195</v>
      </c>
      <c r="W738">
        <v>570</v>
      </c>
      <c r="X738">
        <v>834</v>
      </c>
      <c r="Y738">
        <v>956</v>
      </c>
      <c r="Z738">
        <v>1130</v>
      </c>
    </row>
    <row r="739" spans="1:26" x14ac:dyDescent="0.25">
      <c r="A739" t="s">
        <v>1701</v>
      </c>
      <c r="B739" t="s">
        <v>1704</v>
      </c>
      <c r="D739" t="s">
        <v>2799</v>
      </c>
      <c r="E739">
        <v>13.8</v>
      </c>
      <c r="F739">
        <v>13.8</v>
      </c>
      <c r="G739">
        <v>10000</v>
      </c>
      <c r="H739">
        <v>1759</v>
      </c>
      <c r="I739">
        <v>205</v>
      </c>
      <c r="J739">
        <v>1411</v>
      </c>
      <c r="K739">
        <v>1928</v>
      </c>
      <c r="L739">
        <v>378</v>
      </c>
      <c r="M739">
        <v>1773</v>
      </c>
      <c r="N739">
        <v>1838</v>
      </c>
      <c r="O739">
        <v>437</v>
      </c>
      <c r="P739">
        <v>2101</v>
      </c>
      <c r="Q739">
        <v>2089</v>
      </c>
      <c r="R739">
        <v>1917</v>
      </c>
      <c r="S739">
        <v>2075</v>
      </c>
      <c r="T739">
        <v>2065</v>
      </c>
      <c r="U739">
        <v>2167</v>
      </c>
      <c r="V739">
        <v>2046</v>
      </c>
      <c r="W739">
        <v>2182</v>
      </c>
      <c r="X739">
        <v>2012</v>
      </c>
      <c r="Y739">
        <v>2241</v>
      </c>
      <c r="Z739">
        <v>1987</v>
      </c>
    </row>
    <row r="740" spans="1:26" x14ac:dyDescent="0.25">
      <c r="A740" t="s">
        <v>1701</v>
      </c>
      <c r="B740" t="s">
        <v>1706</v>
      </c>
      <c r="D740" t="s">
        <v>2800</v>
      </c>
      <c r="E740">
        <v>13.8</v>
      </c>
      <c r="F740">
        <v>13.8</v>
      </c>
      <c r="G740">
        <v>10000</v>
      </c>
      <c r="H740">
        <v>-1526</v>
      </c>
      <c r="I740">
        <v>-2272</v>
      </c>
      <c r="J740">
        <v>-2122</v>
      </c>
      <c r="K740">
        <v>-2824</v>
      </c>
      <c r="L740">
        <v>-2758</v>
      </c>
      <c r="M740">
        <v>-2124</v>
      </c>
      <c r="N740">
        <v>-1417</v>
      </c>
      <c r="O740">
        <v>-1448</v>
      </c>
      <c r="P740">
        <v>-2127</v>
      </c>
      <c r="Q740">
        <v>-2504</v>
      </c>
      <c r="R740">
        <v>1</v>
      </c>
      <c r="S740">
        <v>150</v>
      </c>
      <c r="T740">
        <v>274</v>
      </c>
      <c r="U740">
        <v>145</v>
      </c>
      <c r="V740">
        <v>630</v>
      </c>
      <c r="W740">
        <v>1064</v>
      </c>
      <c r="X740">
        <v>589</v>
      </c>
      <c r="Y740">
        <v>-1093</v>
      </c>
      <c r="Z740">
        <v>91</v>
      </c>
    </row>
    <row r="741" spans="1:26" x14ac:dyDescent="0.25">
      <c r="A741" t="s">
        <v>1701</v>
      </c>
      <c r="B741" t="s">
        <v>1708</v>
      </c>
      <c r="D741" t="s">
        <v>2801</v>
      </c>
      <c r="E741">
        <v>34.5</v>
      </c>
      <c r="F741">
        <v>34.5</v>
      </c>
      <c r="G741">
        <v>9560.9204577802029</v>
      </c>
      <c r="H741">
        <v>-708</v>
      </c>
      <c r="I741">
        <v>-609</v>
      </c>
      <c r="J741">
        <v>-725</v>
      </c>
      <c r="K741">
        <v>-735</v>
      </c>
      <c r="L741">
        <v>-555</v>
      </c>
      <c r="M741">
        <v>-215</v>
      </c>
      <c r="N741">
        <v>-4</v>
      </c>
      <c r="O741">
        <v>99</v>
      </c>
      <c r="P741">
        <v>435</v>
      </c>
      <c r="Q741">
        <v>-433</v>
      </c>
      <c r="R741">
        <v>749</v>
      </c>
      <c r="S741">
        <v>1699</v>
      </c>
      <c r="T741">
        <v>-708</v>
      </c>
      <c r="U741">
        <v>-684</v>
      </c>
      <c r="V741">
        <v>-664</v>
      </c>
      <c r="W741">
        <v>-821</v>
      </c>
      <c r="X741">
        <v>-462</v>
      </c>
      <c r="Y741">
        <v>-499</v>
      </c>
      <c r="Z741">
        <v>0</v>
      </c>
    </row>
    <row r="742" spans="1:26" x14ac:dyDescent="0.25">
      <c r="A742" t="s">
        <v>1701</v>
      </c>
      <c r="B742" t="s">
        <v>1710</v>
      </c>
      <c r="D742" t="s">
        <v>2802</v>
      </c>
      <c r="E742">
        <v>34.5</v>
      </c>
      <c r="F742">
        <v>34.5</v>
      </c>
      <c r="G742">
        <v>12000</v>
      </c>
      <c r="H742">
        <v>-1800</v>
      </c>
      <c r="I742">
        <v>-2251</v>
      </c>
      <c r="J742">
        <v>-2635</v>
      </c>
      <c r="K742">
        <v>-3597</v>
      </c>
      <c r="L742">
        <v>-971</v>
      </c>
      <c r="M742">
        <v>1341</v>
      </c>
      <c r="N742">
        <v>1305</v>
      </c>
      <c r="O742">
        <v>-1233</v>
      </c>
      <c r="P742">
        <v>103</v>
      </c>
      <c r="Q742">
        <v>-2476</v>
      </c>
      <c r="R742">
        <v>-1706</v>
      </c>
      <c r="S742">
        <v>-117</v>
      </c>
      <c r="T742">
        <v>484</v>
      </c>
      <c r="U742">
        <v>-1936</v>
      </c>
      <c r="V742">
        <v>-2207</v>
      </c>
      <c r="W742">
        <v>-1904</v>
      </c>
      <c r="X742">
        <v>-1079</v>
      </c>
      <c r="Y742">
        <v>467</v>
      </c>
      <c r="Z742">
        <v>-1162</v>
      </c>
    </row>
    <row r="743" spans="1:26" x14ac:dyDescent="0.25">
      <c r="A743" t="s">
        <v>1701</v>
      </c>
      <c r="B743" t="s">
        <v>1712</v>
      </c>
      <c r="D743" t="s">
        <v>2803</v>
      </c>
      <c r="E743">
        <v>34.5</v>
      </c>
      <c r="F743">
        <v>34.5</v>
      </c>
      <c r="G743">
        <v>13150</v>
      </c>
      <c r="H743">
        <v>-391</v>
      </c>
      <c r="I743">
        <v>-237</v>
      </c>
      <c r="J743">
        <v>-379</v>
      </c>
      <c r="K743">
        <v>-345</v>
      </c>
      <c r="L743">
        <v>-367</v>
      </c>
      <c r="M743">
        <v>111</v>
      </c>
      <c r="N743">
        <v>285</v>
      </c>
      <c r="O743">
        <v>-175</v>
      </c>
      <c r="P743">
        <v>-174</v>
      </c>
      <c r="Q743">
        <v>-680</v>
      </c>
      <c r="R743">
        <v>-625</v>
      </c>
      <c r="S743">
        <v>-2004</v>
      </c>
      <c r="T743">
        <v>-3242</v>
      </c>
      <c r="U743">
        <v>-476</v>
      </c>
      <c r="V743">
        <v>563</v>
      </c>
      <c r="W743">
        <v>137</v>
      </c>
      <c r="X743">
        <v>128</v>
      </c>
      <c r="Y743">
        <v>478</v>
      </c>
      <c r="Z743">
        <v>486</v>
      </c>
    </row>
    <row r="744" spans="1:26" x14ac:dyDescent="0.25">
      <c r="A744" t="s">
        <v>1714</v>
      </c>
      <c r="B744" t="s">
        <v>1715</v>
      </c>
      <c r="D744" t="s">
        <v>2804</v>
      </c>
      <c r="E744">
        <v>13.8</v>
      </c>
      <c r="F744">
        <v>13.8</v>
      </c>
      <c r="G744">
        <v>7170.6903433351517</v>
      </c>
      <c r="H744">
        <v>701</v>
      </c>
      <c r="I744">
        <v>882</v>
      </c>
      <c r="J744">
        <v>998</v>
      </c>
      <c r="K744">
        <v>818</v>
      </c>
      <c r="L744">
        <v>1303</v>
      </c>
      <c r="M744">
        <v>1049</v>
      </c>
      <c r="N744">
        <v>0</v>
      </c>
      <c r="O744">
        <v>23</v>
      </c>
      <c r="P744">
        <v>54</v>
      </c>
      <c r="Q744">
        <v>108</v>
      </c>
      <c r="R744">
        <v>618</v>
      </c>
      <c r="S744">
        <v>1</v>
      </c>
      <c r="T744">
        <v>684</v>
      </c>
      <c r="U744">
        <v>692</v>
      </c>
      <c r="V744">
        <v>722</v>
      </c>
      <c r="W744">
        <v>840</v>
      </c>
      <c r="X744">
        <v>546</v>
      </c>
      <c r="Y744">
        <v>828</v>
      </c>
      <c r="Z744">
        <v>540</v>
      </c>
    </row>
    <row r="745" spans="1:26" x14ac:dyDescent="0.25">
      <c r="A745" t="s">
        <v>1714</v>
      </c>
      <c r="B745" t="s">
        <v>1717</v>
      </c>
      <c r="D745" t="s">
        <v>2805</v>
      </c>
      <c r="E745">
        <v>13.8</v>
      </c>
      <c r="F745">
        <v>13.8</v>
      </c>
      <c r="G745">
        <v>10000</v>
      </c>
      <c r="H745">
        <v>-697</v>
      </c>
      <c r="I745">
        <v>-149</v>
      </c>
      <c r="J745">
        <v>-157</v>
      </c>
      <c r="K745">
        <v>-72</v>
      </c>
      <c r="L745">
        <v>-195</v>
      </c>
      <c r="M745">
        <v>-154</v>
      </c>
      <c r="N745">
        <v>-26</v>
      </c>
      <c r="O745">
        <v>-43</v>
      </c>
      <c r="P745">
        <v>68</v>
      </c>
      <c r="Q745">
        <v>558</v>
      </c>
      <c r="R745">
        <v>655</v>
      </c>
      <c r="S745">
        <v>-145</v>
      </c>
      <c r="T745">
        <v>114</v>
      </c>
      <c r="U745">
        <v>94</v>
      </c>
      <c r="V745">
        <v>81</v>
      </c>
      <c r="W745">
        <v>106</v>
      </c>
      <c r="X745">
        <v>68</v>
      </c>
      <c r="Y745">
        <v>212</v>
      </c>
      <c r="Z745">
        <v>90</v>
      </c>
    </row>
    <row r="746" spans="1:26" x14ac:dyDescent="0.25">
      <c r="A746" t="s">
        <v>1714</v>
      </c>
      <c r="B746" t="s">
        <v>1719</v>
      </c>
      <c r="D746" t="s">
        <v>2806</v>
      </c>
      <c r="E746">
        <v>34.5</v>
      </c>
      <c r="F746">
        <v>34.5</v>
      </c>
      <c r="G746">
        <v>11000</v>
      </c>
      <c r="H746">
        <v>-34</v>
      </c>
      <c r="I746">
        <v>-11</v>
      </c>
      <c r="J746">
        <v>-96</v>
      </c>
      <c r="K746">
        <v>-131</v>
      </c>
      <c r="L746">
        <v>10</v>
      </c>
      <c r="M746">
        <v>737</v>
      </c>
      <c r="N746">
        <v>241</v>
      </c>
      <c r="O746">
        <v>343</v>
      </c>
      <c r="P746">
        <v>70</v>
      </c>
      <c r="Q746">
        <v>-209</v>
      </c>
      <c r="R746">
        <v>0</v>
      </c>
      <c r="S746">
        <v>100</v>
      </c>
      <c r="T746">
        <v>-160</v>
      </c>
      <c r="U746">
        <v>-56</v>
      </c>
      <c r="V746">
        <v>-371</v>
      </c>
      <c r="W746">
        <v>-33</v>
      </c>
      <c r="X746">
        <v>124</v>
      </c>
      <c r="Y746">
        <v>-121</v>
      </c>
      <c r="Z746">
        <v>562</v>
      </c>
    </row>
    <row r="747" spans="1:26" x14ac:dyDescent="0.25">
      <c r="A747" t="s">
        <v>1714</v>
      </c>
      <c r="B747" t="s">
        <v>1721</v>
      </c>
      <c r="D747" t="s">
        <v>2807</v>
      </c>
      <c r="E747">
        <v>34.5</v>
      </c>
      <c r="F747">
        <v>34.5</v>
      </c>
      <c r="G747">
        <v>11951.15057222525</v>
      </c>
      <c r="H747">
        <v>-287</v>
      </c>
      <c r="I747">
        <v>-306</v>
      </c>
      <c r="J747">
        <v>-956</v>
      </c>
      <c r="K747">
        <v>-314</v>
      </c>
      <c r="L747">
        <v>-72</v>
      </c>
      <c r="M747">
        <v>25</v>
      </c>
      <c r="N747">
        <v>114</v>
      </c>
      <c r="O747">
        <v>-22</v>
      </c>
      <c r="P747">
        <v>33</v>
      </c>
      <c r="Q747">
        <v>-87</v>
      </c>
      <c r="R747">
        <v>-291</v>
      </c>
      <c r="S747">
        <v>-101</v>
      </c>
      <c r="T747">
        <v>-369</v>
      </c>
      <c r="U747">
        <v>-399</v>
      </c>
      <c r="V747">
        <v>-433</v>
      </c>
      <c r="W747">
        <v>-54</v>
      </c>
      <c r="X747">
        <v>242</v>
      </c>
      <c r="Y747">
        <v>38</v>
      </c>
      <c r="Z747">
        <v>68</v>
      </c>
    </row>
    <row r="748" spans="1:26" x14ac:dyDescent="0.25">
      <c r="A748" t="s">
        <v>1714</v>
      </c>
      <c r="B748" t="s">
        <v>1723</v>
      </c>
      <c r="D748" t="s">
        <v>2808</v>
      </c>
      <c r="E748">
        <v>34.5</v>
      </c>
      <c r="F748">
        <v>34.5</v>
      </c>
      <c r="G748">
        <v>7768.2478719464143</v>
      </c>
      <c r="H748">
        <v>-339</v>
      </c>
      <c r="I748">
        <v>7</v>
      </c>
      <c r="J748">
        <v>-78</v>
      </c>
      <c r="K748">
        <v>1428</v>
      </c>
      <c r="L748">
        <v>-51</v>
      </c>
      <c r="M748">
        <v>171</v>
      </c>
      <c r="N748">
        <v>-252</v>
      </c>
      <c r="O748">
        <v>-213</v>
      </c>
      <c r="P748">
        <v>-261</v>
      </c>
      <c r="Q748">
        <v>-204</v>
      </c>
      <c r="R748">
        <v>-307</v>
      </c>
      <c r="S748">
        <v>-247</v>
      </c>
      <c r="T748">
        <v>-320</v>
      </c>
      <c r="U748">
        <v>-255</v>
      </c>
      <c r="V748">
        <v>-312</v>
      </c>
      <c r="W748">
        <v>-290</v>
      </c>
      <c r="X748">
        <v>-326</v>
      </c>
      <c r="Y748">
        <v>-98</v>
      </c>
      <c r="Z748">
        <v>43</v>
      </c>
    </row>
    <row r="749" spans="1:26" x14ac:dyDescent="0.25">
      <c r="A749" t="s">
        <v>1714</v>
      </c>
      <c r="B749" t="s">
        <v>1725</v>
      </c>
      <c r="D749" t="s">
        <v>2809</v>
      </c>
      <c r="E749">
        <v>34.5</v>
      </c>
      <c r="F749">
        <v>34.5</v>
      </c>
      <c r="G749">
        <v>10000</v>
      </c>
      <c r="H749">
        <v>-93</v>
      </c>
      <c r="I749">
        <v>-141</v>
      </c>
      <c r="J749">
        <v>61</v>
      </c>
      <c r="K749">
        <v>39</v>
      </c>
      <c r="L749">
        <v>79</v>
      </c>
      <c r="M749">
        <v>184</v>
      </c>
      <c r="N749">
        <v>333</v>
      </c>
      <c r="O749">
        <v>0</v>
      </c>
      <c r="P749">
        <v>80</v>
      </c>
      <c r="Q749">
        <v>148</v>
      </c>
      <c r="R749">
        <v>-8</v>
      </c>
      <c r="S749">
        <v>24</v>
      </c>
      <c r="T749">
        <v>262</v>
      </c>
      <c r="U749">
        <v>155</v>
      </c>
      <c r="V749">
        <v>-228</v>
      </c>
      <c r="W749">
        <v>70</v>
      </c>
      <c r="X749">
        <v>265</v>
      </c>
      <c r="Y749">
        <v>360</v>
      </c>
      <c r="Z749">
        <v>45</v>
      </c>
    </row>
    <row r="750" spans="1:26" x14ac:dyDescent="0.25">
      <c r="A750" t="s">
        <v>1727</v>
      </c>
      <c r="B750" t="s">
        <v>1728</v>
      </c>
      <c r="D750" t="s">
        <v>2810</v>
      </c>
      <c r="E750">
        <v>34.5</v>
      </c>
      <c r="F750">
        <v>34.5</v>
      </c>
      <c r="G750">
        <v>7200</v>
      </c>
      <c r="H750">
        <v>-1222</v>
      </c>
      <c r="I750">
        <v>-483</v>
      </c>
      <c r="J750">
        <v>-1022</v>
      </c>
      <c r="K750">
        <v>-1015</v>
      </c>
      <c r="L750">
        <v>-1252</v>
      </c>
      <c r="M750">
        <v>-1008</v>
      </c>
      <c r="N750">
        <v>-1067</v>
      </c>
      <c r="O750">
        <v>-1046</v>
      </c>
      <c r="P750">
        <v>1321</v>
      </c>
      <c r="Q750">
        <v>-658</v>
      </c>
      <c r="R750">
        <v>-942</v>
      </c>
      <c r="S750">
        <v>-876</v>
      </c>
      <c r="T750">
        <v>-1135</v>
      </c>
      <c r="U750">
        <v>-852</v>
      </c>
      <c r="V750">
        <v>-1199</v>
      </c>
      <c r="W750">
        <v>-1034</v>
      </c>
      <c r="X750">
        <v>-1326</v>
      </c>
      <c r="Y750">
        <v>-1028</v>
      </c>
      <c r="Z750">
        <v>-1089</v>
      </c>
    </row>
    <row r="751" spans="1:26" x14ac:dyDescent="0.25">
      <c r="A751" t="s">
        <v>1727</v>
      </c>
      <c r="B751" t="s">
        <v>1730</v>
      </c>
      <c r="D751" t="s">
        <v>2811</v>
      </c>
      <c r="E751">
        <v>34.5</v>
      </c>
      <c r="F751">
        <v>34.5</v>
      </c>
      <c r="G751">
        <v>7000.0000000000009</v>
      </c>
      <c r="H751">
        <v>79</v>
      </c>
      <c r="I751">
        <v>110</v>
      </c>
      <c r="J751">
        <v>34</v>
      </c>
      <c r="K751">
        <v>61</v>
      </c>
      <c r="L751">
        <v>-37</v>
      </c>
      <c r="M751">
        <v>54</v>
      </c>
      <c r="N751">
        <v>-17</v>
      </c>
      <c r="O751">
        <v>-30</v>
      </c>
      <c r="P751">
        <v>-30</v>
      </c>
      <c r="Q751">
        <v>-40</v>
      </c>
      <c r="R751">
        <v>-27</v>
      </c>
      <c r="S751">
        <v>-1277</v>
      </c>
      <c r="T751">
        <v>41</v>
      </c>
      <c r="U751">
        <v>49</v>
      </c>
      <c r="V751">
        <v>5</v>
      </c>
      <c r="W751">
        <v>27</v>
      </c>
      <c r="X751">
        <v>-7</v>
      </c>
      <c r="Y751">
        <v>6</v>
      </c>
      <c r="Z751">
        <v>-17</v>
      </c>
    </row>
    <row r="752" spans="1:26" x14ac:dyDescent="0.25">
      <c r="A752" t="s">
        <v>1732</v>
      </c>
      <c r="B752" t="s">
        <v>1733</v>
      </c>
      <c r="D752" t="s">
        <v>2812</v>
      </c>
      <c r="E752">
        <v>13.8</v>
      </c>
      <c r="F752">
        <v>13.8</v>
      </c>
      <c r="G752">
        <v>7170.6903433351517</v>
      </c>
      <c r="H752">
        <v>361</v>
      </c>
      <c r="I752">
        <v>435</v>
      </c>
      <c r="J752">
        <v>346</v>
      </c>
      <c r="K752">
        <v>25</v>
      </c>
      <c r="L752">
        <v>405</v>
      </c>
      <c r="M752">
        <v>428</v>
      </c>
      <c r="N752">
        <v>403</v>
      </c>
      <c r="O752">
        <v>275</v>
      </c>
      <c r="P752">
        <v>-10</v>
      </c>
      <c r="Q752">
        <v>306</v>
      </c>
      <c r="R752">
        <v>425</v>
      </c>
      <c r="S752">
        <v>447</v>
      </c>
      <c r="T752">
        <v>0</v>
      </c>
      <c r="U752">
        <v>-527</v>
      </c>
      <c r="V752">
        <v>-285</v>
      </c>
      <c r="W752">
        <v>-367</v>
      </c>
      <c r="X752">
        <v>-641</v>
      </c>
      <c r="Y752">
        <v>-564</v>
      </c>
      <c r="Z752">
        <v>-655</v>
      </c>
    </row>
    <row r="753" spans="1:26" x14ac:dyDescent="0.25">
      <c r="A753" t="s">
        <v>1732</v>
      </c>
      <c r="B753" t="s">
        <v>1735</v>
      </c>
      <c r="D753" t="s">
        <v>2813</v>
      </c>
      <c r="E753">
        <v>13.8</v>
      </c>
      <c r="F753">
        <v>13.8</v>
      </c>
      <c r="G753">
        <v>8600</v>
      </c>
      <c r="H753">
        <v>1849</v>
      </c>
      <c r="I753">
        <v>2436</v>
      </c>
      <c r="J753">
        <v>2073</v>
      </c>
      <c r="K753">
        <v>1995</v>
      </c>
      <c r="L753">
        <v>2134</v>
      </c>
      <c r="M753">
        <v>1958</v>
      </c>
      <c r="N753">
        <v>2090</v>
      </c>
      <c r="O753">
        <v>1740</v>
      </c>
      <c r="P753">
        <v>537</v>
      </c>
      <c r="Q753">
        <v>2105</v>
      </c>
      <c r="R753">
        <v>2143</v>
      </c>
      <c r="S753">
        <v>2110</v>
      </c>
      <c r="T753">
        <v>2067</v>
      </c>
      <c r="U753">
        <v>501</v>
      </c>
      <c r="V753">
        <v>-249</v>
      </c>
      <c r="W753">
        <v>-98</v>
      </c>
      <c r="X753">
        <v>-340</v>
      </c>
      <c r="Y753">
        <v>-9</v>
      </c>
      <c r="Z753">
        <v>-109</v>
      </c>
    </row>
    <row r="754" spans="1:26" x14ac:dyDescent="0.25">
      <c r="A754" t="s">
        <v>1732</v>
      </c>
      <c r="B754" t="s">
        <v>1737</v>
      </c>
      <c r="D754" t="s">
        <v>2814</v>
      </c>
      <c r="E754">
        <v>34.5</v>
      </c>
      <c r="F754">
        <v>34.5</v>
      </c>
      <c r="G754">
        <v>8000</v>
      </c>
      <c r="H754">
        <v>-209</v>
      </c>
      <c r="I754">
        <v>-145</v>
      </c>
      <c r="J754">
        <v>-198</v>
      </c>
      <c r="K754">
        <v>-173</v>
      </c>
      <c r="L754">
        <v>-184</v>
      </c>
      <c r="M754">
        <v>-188</v>
      </c>
      <c r="N754">
        <v>-183</v>
      </c>
      <c r="O754">
        <v>671</v>
      </c>
      <c r="P754">
        <v>-186</v>
      </c>
      <c r="Q754">
        <v>954</v>
      </c>
      <c r="R754">
        <v>-144</v>
      </c>
      <c r="S754">
        <v>-138</v>
      </c>
      <c r="T754">
        <v>-160</v>
      </c>
      <c r="U754">
        <v>-164</v>
      </c>
      <c r="V754">
        <v>-187</v>
      </c>
      <c r="W754">
        <v>-174</v>
      </c>
      <c r="X754">
        <v>-173</v>
      </c>
      <c r="Y754">
        <v>-113</v>
      </c>
      <c r="Z754">
        <v>-195</v>
      </c>
    </row>
    <row r="755" spans="1:26" x14ac:dyDescent="0.25">
      <c r="A755" t="s">
        <v>1732</v>
      </c>
      <c r="B755" t="s">
        <v>1739</v>
      </c>
      <c r="D755" t="s">
        <v>2815</v>
      </c>
      <c r="E755">
        <v>34.5</v>
      </c>
      <c r="F755">
        <v>34.5</v>
      </c>
      <c r="G755">
        <v>8365.805400557676</v>
      </c>
      <c r="H755">
        <v>49</v>
      </c>
      <c r="I755">
        <v>112</v>
      </c>
      <c r="J755">
        <v>214</v>
      </c>
      <c r="K755">
        <v>54</v>
      </c>
      <c r="L755">
        <v>182</v>
      </c>
      <c r="M755">
        <v>70</v>
      </c>
      <c r="N755">
        <v>-43</v>
      </c>
      <c r="O755">
        <v>221</v>
      </c>
      <c r="P755">
        <v>179</v>
      </c>
      <c r="Q755">
        <v>451</v>
      </c>
      <c r="R755">
        <v>307</v>
      </c>
      <c r="S755">
        <v>516</v>
      </c>
      <c r="T755">
        <v>275</v>
      </c>
      <c r="U755">
        <v>503</v>
      </c>
      <c r="V755">
        <v>279</v>
      </c>
      <c r="W755">
        <v>228</v>
      </c>
      <c r="X755">
        <v>-85</v>
      </c>
      <c r="Y755">
        <v>224</v>
      </c>
      <c r="Z755">
        <v>230</v>
      </c>
    </row>
    <row r="756" spans="1:26" x14ac:dyDescent="0.25">
      <c r="A756" t="s">
        <v>1741</v>
      </c>
      <c r="B756" t="s">
        <v>1742</v>
      </c>
      <c r="D756" t="s">
        <v>2816</v>
      </c>
      <c r="E756">
        <v>13.8</v>
      </c>
      <c r="F756">
        <v>13.8</v>
      </c>
      <c r="G756">
        <v>3000</v>
      </c>
    </row>
    <row r="757" spans="1:26" x14ac:dyDescent="0.25">
      <c r="A757" t="s">
        <v>1744</v>
      </c>
      <c r="B757" t="s">
        <v>1745</v>
      </c>
      <c r="D757" t="s">
        <v>2817</v>
      </c>
      <c r="E757">
        <v>13.8</v>
      </c>
      <c r="F757">
        <v>13.8</v>
      </c>
      <c r="G757">
        <v>7000.0000000000009</v>
      </c>
      <c r="H757">
        <v>377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 t="s">
        <v>1747</v>
      </c>
      <c r="B758" t="s">
        <v>1748</v>
      </c>
      <c r="D758" t="s">
        <v>2818</v>
      </c>
      <c r="E758">
        <v>13.8</v>
      </c>
      <c r="F758">
        <v>13.8</v>
      </c>
      <c r="G758">
        <v>7170.6903433351517</v>
      </c>
      <c r="H758">
        <v>132</v>
      </c>
      <c r="I758">
        <v>291</v>
      </c>
      <c r="J758">
        <v>295</v>
      </c>
      <c r="K758">
        <v>-522</v>
      </c>
      <c r="L758">
        <v>-1270</v>
      </c>
      <c r="M758">
        <v>-856</v>
      </c>
      <c r="N758">
        <v>-995</v>
      </c>
      <c r="O758">
        <v>-759</v>
      </c>
      <c r="P758">
        <v>-947</v>
      </c>
      <c r="Q758">
        <v>-938</v>
      </c>
      <c r="R758">
        <v>-989</v>
      </c>
      <c r="S758">
        <v>-1033</v>
      </c>
      <c r="T758">
        <v>-1122</v>
      </c>
      <c r="U758">
        <v>-1174</v>
      </c>
      <c r="V758">
        <v>-1143</v>
      </c>
      <c r="W758">
        <v>-1154</v>
      </c>
      <c r="X758">
        <v>-1097</v>
      </c>
      <c r="Y758">
        <v>-853</v>
      </c>
      <c r="Z758">
        <v>-599</v>
      </c>
    </row>
    <row r="759" spans="1:26" x14ac:dyDescent="0.25">
      <c r="A759" t="s">
        <v>1747</v>
      </c>
      <c r="B759" t="s">
        <v>1750</v>
      </c>
      <c r="D759" t="s">
        <v>2819</v>
      </c>
      <c r="E759">
        <v>13.8</v>
      </c>
      <c r="F759">
        <v>13.8</v>
      </c>
      <c r="G759">
        <v>7000.0000000000009</v>
      </c>
      <c r="H759">
        <v>832</v>
      </c>
      <c r="I759">
        <v>1029</v>
      </c>
      <c r="J759">
        <v>1067</v>
      </c>
      <c r="K759">
        <v>999</v>
      </c>
      <c r="L759">
        <v>-241</v>
      </c>
      <c r="M759">
        <v>-173</v>
      </c>
      <c r="N759">
        <v>-829</v>
      </c>
      <c r="O759">
        <v>-220</v>
      </c>
      <c r="P759">
        <v>-315</v>
      </c>
      <c r="Q759">
        <v>-306</v>
      </c>
      <c r="R759">
        <v>-368</v>
      </c>
      <c r="S759">
        <v>-289</v>
      </c>
      <c r="T759">
        <v>-245</v>
      </c>
      <c r="U759">
        <v>-135</v>
      </c>
      <c r="V759">
        <v>-304</v>
      </c>
      <c r="W759">
        <v>-278</v>
      </c>
      <c r="X759">
        <v>-376</v>
      </c>
      <c r="Y759">
        <v>0</v>
      </c>
      <c r="Z759">
        <v>-199</v>
      </c>
    </row>
    <row r="760" spans="1:26" x14ac:dyDescent="0.25">
      <c r="A760" t="s">
        <v>1752</v>
      </c>
      <c r="B760" t="s">
        <v>1753</v>
      </c>
      <c r="D760" t="s">
        <v>2820</v>
      </c>
      <c r="E760">
        <v>13.8</v>
      </c>
      <c r="F760">
        <v>13.8</v>
      </c>
      <c r="G760">
        <v>7900</v>
      </c>
      <c r="H760">
        <v>-207</v>
      </c>
      <c r="I760">
        <v>50</v>
      </c>
      <c r="J760">
        <v>92</v>
      </c>
      <c r="K760">
        <v>-680</v>
      </c>
      <c r="L760">
        <v>-498</v>
      </c>
      <c r="M760">
        <v>-594</v>
      </c>
      <c r="N760">
        <v>-668</v>
      </c>
      <c r="O760">
        <v>-523</v>
      </c>
      <c r="P760">
        <v>-222</v>
      </c>
      <c r="Q760">
        <v>1266</v>
      </c>
      <c r="R760">
        <v>-647</v>
      </c>
      <c r="S760">
        <v>-576</v>
      </c>
      <c r="T760">
        <v>-256</v>
      </c>
      <c r="U760">
        <v>-228</v>
      </c>
      <c r="V760">
        <v>-87</v>
      </c>
      <c r="W760">
        <v>-432</v>
      </c>
      <c r="X760">
        <v>-204</v>
      </c>
      <c r="Y760">
        <v>-141</v>
      </c>
      <c r="Z760">
        <v>113</v>
      </c>
    </row>
    <row r="761" spans="1:26" x14ac:dyDescent="0.25">
      <c r="A761" t="s">
        <v>1752</v>
      </c>
      <c r="B761" t="s">
        <v>1755</v>
      </c>
      <c r="D761" t="s">
        <v>2821</v>
      </c>
      <c r="E761">
        <v>13.8</v>
      </c>
      <c r="F761">
        <v>13.8</v>
      </c>
      <c r="G761">
        <v>5000</v>
      </c>
      <c r="H761">
        <v>-624</v>
      </c>
      <c r="I761">
        <v>-607</v>
      </c>
      <c r="J761">
        <v>-568</v>
      </c>
      <c r="K761">
        <v>-559</v>
      </c>
      <c r="L761">
        <v>-584</v>
      </c>
      <c r="M761">
        <v>-815</v>
      </c>
      <c r="N761">
        <v>-446</v>
      </c>
      <c r="O761">
        <v>-337</v>
      </c>
      <c r="P761">
        <v>-141</v>
      </c>
      <c r="Q761">
        <v>-6</v>
      </c>
      <c r="R761">
        <v>-323</v>
      </c>
      <c r="S761">
        <v>-315</v>
      </c>
      <c r="T761">
        <v>-306</v>
      </c>
      <c r="U761">
        <v>-309</v>
      </c>
      <c r="V761">
        <v>-278</v>
      </c>
      <c r="W761">
        <v>-355</v>
      </c>
      <c r="X761">
        <v>-437</v>
      </c>
      <c r="Y761">
        <v>-389</v>
      </c>
      <c r="Z761">
        <v>-407</v>
      </c>
    </row>
    <row r="762" spans="1:26" x14ac:dyDescent="0.25">
      <c r="A762" t="s">
        <v>1752</v>
      </c>
      <c r="B762" t="s">
        <v>1757</v>
      </c>
      <c r="D762" t="s">
        <v>2822</v>
      </c>
      <c r="E762">
        <v>13.8</v>
      </c>
      <c r="F762">
        <v>13.8</v>
      </c>
      <c r="G762">
        <v>7170.6903433351517</v>
      </c>
      <c r="H762">
        <v>170</v>
      </c>
      <c r="I762">
        <v>-66</v>
      </c>
      <c r="J762">
        <v>25</v>
      </c>
      <c r="K762">
        <v>20</v>
      </c>
      <c r="L762">
        <v>45</v>
      </c>
      <c r="M762">
        <v>-406</v>
      </c>
      <c r="N762">
        <v>-152</v>
      </c>
      <c r="O762">
        <v>145</v>
      </c>
      <c r="P762">
        <v>71</v>
      </c>
      <c r="Q762">
        <v>370</v>
      </c>
      <c r="R762">
        <v>208</v>
      </c>
      <c r="S762">
        <v>170</v>
      </c>
      <c r="T762">
        <v>-600</v>
      </c>
      <c r="U762">
        <v>-585</v>
      </c>
      <c r="V762">
        <v>-579</v>
      </c>
      <c r="W762">
        <v>-666</v>
      </c>
      <c r="X762">
        <v>-857</v>
      </c>
      <c r="Y762">
        <v>-718</v>
      </c>
      <c r="Z762">
        <v>-870</v>
      </c>
    </row>
    <row r="763" spans="1:26" x14ac:dyDescent="0.25">
      <c r="A763" t="s">
        <v>1752</v>
      </c>
      <c r="B763" t="s">
        <v>1759</v>
      </c>
      <c r="D763" t="s">
        <v>2823</v>
      </c>
      <c r="E763">
        <v>34.5</v>
      </c>
      <c r="F763">
        <v>34.5</v>
      </c>
      <c r="G763">
        <v>4800</v>
      </c>
      <c r="H763">
        <v>30</v>
      </c>
      <c r="I763">
        <v>-11</v>
      </c>
      <c r="J763">
        <v>-20</v>
      </c>
      <c r="K763">
        <v>-6</v>
      </c>
      <c r="L763">
        <v>-248</v>
      </c>
      <c r="M763">
        <v>4</v>
      </c>
      <c r="N763">
        <v>-61</v>
      </c>
      <c r="O763">
        <v>30</v>
      </c>
      <c r="P763">
        <v>-162</v>
      </c>
      <c r="Q763">
        <v>-8</v>
      </c>
      <c r="R763">
        <v>-40</v>
      </c>
      <c r="S763">
        <v>2</v>
      </c>
      <c r="T763">
        <v>-153</v>
      </c>
      <c r="U763">
        <v>-194</v>
      </c>
      <c r="V763">
        <v>-279</v>
      </c>
      <c r="W763">
        <v>-208</v>
      </c>
      <c r="X763">
        <v>-448</v>
      </c>
      <c r="Y763">
        <v>-277</v>
      </c>
      <c r="Z763">
        <v>-186</v>
      </c>
    </row>
    <row r="764" spans="1:26" x14ac:dyDescent="0.25">
      <c r="A764" t="s">
        <v>1752</v>
      </c>
      <c r="B764" t="s">
        <v>1761</v>
      </c>
      <c r="D764" t="s">
        <v>2824</v>
      </c>
      <c r="E764">
        <v>34.5</v>
      </c>
      <c r="F764">
        <v>34.5</v>
      </c>
      <c r="G764">
        <v>5000</v>
      </c>
      <c r="H764">
        <v>-646</v>
      </c>
      <c r="I764">
        <v>-223</v>
      </c>
      <c r="J764">
        <v>-184</v>
      </c>
      <c r="K764">
        <v>-800</v>
      </c>
      <c r="L764">
        <v>-204</v>
      </c>
      <c r="M764">
        <v>-778</v>
      </c>
      <c r="N764">
        <v>-107</v>
      </c>
      <c r="O764">
        <v>-112</v>
      </c>
      <c r="P764">
        <v>-49</v>
      </c>
      <c r="Q764">
        <v>215</v>
      </c>
      <c r="R764">
        <v>0</v>
      </c>
      <c r="S764">
        <v>-495</v>
      </c>
      <c r="T764">
        <v>-553</v>
      </c>
      <c r="U764">
        <v>-530</v>
      </c>
      <c r="V764">
        <v>-521</v>
      </c>
      <c r="W764">
        <v>-35</v>
      </c>
      <c r="X764">
        <v>-974</v>
      </c>
      <c r="Y764">
        <v>-202</v>
      </c>
      <c r="Z764">
        <v>-36</v>
      </c>
    </row>
    <row r="765" spans="1:26" x14ac:dyDescent="0.25">
      <c r="A765" t="s">
        <v>1752</v>
      </c>
      <c r="B765" t="s">
        <v>1763</v>
      </c>
      <c r="D765" t="s">
        <v>2825</v>
      </c>
      <c r="E765">
        <v>13.8</v>
      </c>
      <c r="F765">
        <v>13.8</v>
      </c>
      <c r="G765">
        <v>20000</v>
      </c>
      <c r="H765">
        <v>-28</v>
      </c>
      <c r="I765">
        <v>-271</v>
      </c>
      <c r="J765">
        <v>120</v>
      </c>
      <c r="K765">
        <v>1414</v>
      </c>
      <c r="L765">
        <v>1375</v>
      </c>
      <c r="M765">
        <v>2582</v>
      </c>
      <c r="N765">
        <v>2302</v>
      </c>
      <c r="O765">
        <v>2147</v>
      </c>
      <c r="P765">
        <v>2352</v>
      </c>
      <c r="Q765">
        <v>3038</v>
      </c>
      <c r="R765">
        <v>1775</v>
      </c>
      <c r="S765">
        <v>-413</v>
      </c>
      <c r="T765">
        <v>-350</v>
      </c>
      <c r="U765">
        <v>177</v>
      </c>
      <c r="V765">
        <v>606</v>
      </c>
      <c r="W765">
        <v>2470</v>
      </c>
      <c r="X765">
        <v>3413</v>
      </c>
      <c r="Y765">
        <v>2814</v>
      </c>
      <c r="Z765">
        <v>4069</v>
      </c>
    </row>
    <row r="766" spans="1:26" x14ac:dyDescent="0.25">
      <c r="A766" t="s">
        <v>1765</v>
      </c>
      <c r="B766" t="s">
        <v>1766</v>
      </c>
      <c r="D766" t="s">
        <v>2826</v>
      </c>
      <c r="E766">
        <v>13.8</v>
      </c>
      <c r="F766">
        <v>13.8</v>
      </c>
      <c r="G766">
        <v>7170.6903433351517</v>
      </c>
      <c r="H766">
        <v>1188</v>
      </c>
      <c r="I766">
        <v>1164</v>
      </c>
      <c r="J766">
        <v>1103</v>
      </c>
      <c r="K766">
        <v>1215</v>
      </c>
      <c r="L766">
        <v>1025</v>
      </c>
      <c r="M766">
        <v>1090</v>
      </c>
      <c r="N766">
        <v>999</v>
      </c>
      <c r="O766">
        <v>1252</v>
      </c>
      <c r="P766">
        <v>1332</v>
      </c>
      <c r="Q766">
        <v>1369</v>
      </c>
      <c r="R766">
        <v>1372</v>
      </c>
      <c r="S766">
        <v>1612</v>
      </c>
      <c r="T766">
        <v>1577</v>
      </c>
      <c r="U766">
        <v>1390</v>
      </c>
      <c r="V766">
        <v>1490</v>
      </c>
      <c r="W766">
        <v>1495</v>
      </c>
      <c r="X766">
        <v>1089</v>
      </c>
      <c r="Y766">
        <v>1373</v>
      </c>
      <c r="Z766">
        <v>1213</v>
      </c>
    </row>
    <row r="767" spans="1:26" x14ac:dyDescent="0.25">
      <c r="A767" t="s">
        <v>1765</v>
      </c>
      <c r="B767" t="s">
        <v>1768</v>
      </c>
      <c r="D767" t="s">
        <v>2827</v>
      </c>
      <c r="E767">
        <v>34.5</v>
      </c>
      <c r="F767">
        <v>34.5</v>
      </c>
      <c r="G767">
        <v>4000</v>
      </c>
      <c r="H767">
        <v>-609</v>
      </c>
      <c r="I767">
        <v>-165</v>
      </c>
      <c r="J767">
        <v>-150</v>
      </c>
      <c r="K767">
        <v>-537</v>
      </c>
      <c r="L767">
        <v>-830</v>
      </c>
      <c r="M767">
        <v>-39</v>
      </c>
      <c r="N767">
        <v>0</v>
      </c>
      <c r="O767">
        <v>-202</v>
      </c>
      <c r="P767">
        <v>-6</v>
      </c>
      <c r="Q767">
        <v>-507</v>
      </c>
      <c r="R767">
        <v>-602</v>
      </c>
      <c r="S767">
        <v>-179</v>
      </c>
      <c r="T767">
        <v>-659</v>
      </c>
      <c r="U767">
        <v>-753</v>
      </c>
      <c r="V767">
        <v>-798</v>
      </c>
      <c r="W767">
        <v>-767</v>
      </c>
      <c r="X767">
        <v>-811</v>
      </c>
      <c r="Y767">
        <v>-193</v>
      </c>
      <c r="Z767">
        <v>-789</v>
      </c>
    </row>
    <row r="768" spans="1:26" x14ac:dyDescent="0.25">
      <c r="A768" t="s">
        <v>1770</v>
      </c>
      <c r="B768" t="s">
        <v>1771</v>
      </c>
      <c r="D768" t="s">
        <v>2828</v>
      </c>
      <c r="E768">
        <v>13.8</v>
      </c>
      <c r="F768">
        <v>13.8</v>
      </c>
      <c r="G768">
        <v>9000.0000000000018</v>
      </c>
      <c r="H768">
        <v>416</v>
      </c>
      <c r="I768">
        <v>450</v>
      </c>
      <c r="J768">
        <v>-7</v>
      </c>
      <c r="K768">
        <v>560</v>
      </c>
      <c r="L768">
        <v>497</v>
      </c>
      <c r="M768">
        <v>-77</v>
      </c>
      <c r="N768">
        <v>-265</v>
      </c>
      <c r="O768">
        <v>-582</v>
      </c>
      <c r="P768">
        <v>448</v>
      </c>
      <c r="Q768">
        <v>318</v>
      </c>
      <c r="R768">
        <v>567</v>
      </c>
      <c r="S768">
        <v>411</v>
      </c>
      <c r="T768">
        <v>788</v>
      </c>
      <c r="U768">
        <v>838</v>
      </c>
      <c r="V768">
        <v>761</v>
      </c>
      <c r="W768">
        <v>755</v>
      </c>
      <c r="X768">
        <v>711</v>
      </c>
      <c r="Y768">
        <v>789</v>
      </c>
      <c r="Z768">
        <v>763</v>
      </c>
    </row>
    <row r="769" spans="1:26" x14ac:dyDescent="0.25">
      <c r="A769" t="s">
        <v>1770</v>
      </c>
      <c r="B769" t="s">
        <v>1773</v>
      </c>
      <c r="D769" t="s">
        <v>2829</v>
      </c>
      <c r="E769">
        <v>13.8</v>
      </c>
      <c r="F769">
        <v>13.8</v>
      </c>
      <c r="G769">
        <v>7170.6903433351517</v>
      </c>
      <c r="H769">
        <v>295</v>
      </c>
      <c r="I769">
        <v>-276</v>
      </c>
      <c r="J769">
        <v>-123</v>
      </c>
      <c r="K769">
        <v>264</v>
      </c>
      <c r="L769">
        <v>147</v>
      </c>
      <c r="M769">
        <v>-74</v>
      </c>
      <c r="N769">
        <v>-622</v>
      </c>
      <c r="O769">
        <v>-384</v>
      </c>
      <c r="P769">
        <v>-15</v>
      </c>
      <c r="Q769">
        <v>-19</v>
      </c>
      <c r="R769">
        <v>2</v>
      </c>
      <c r="S769">
        <v>146</v>
      </c>
      <c r="T769">
        <v>910</v>
      </c>
      <c r="U769">
        <v>851</v>
      </c>
      <c r="V769">
        <v>749</v>
      </c>
      <c r="W769">
        <v>878</v>
      </c>
      <c r="X769">
        <v>11</v>
      </c>
      <c r="Y769">
        <v>892</v>
      </c>
      <c r="Z769">
        <v>786</v>
      </c>
    </row>
    <row r="770" spans="1:26" x14ac:dyDescent="0.25">
      <c r="A770" t="s">
        <v>1770</v>
      </c>
      <c r="B770" t="s">
        <v>1775</v>
      </c>
      <c r="D770" t="s">
        <v>2830</v>
      </c>
      <c r="E770">
        <v>13.8</v>
      </c>
      <c r="F770">
        <v>13.8</v>
      </c>
      <c r="G770">
        <v>10038.966480669211</v>
      </c>
      <c r="H770">
        <v>-128</v>
      </c>
      <c r="I770">
        <v>-32</v>
      </c>
      <c r="J770">
        <v>408</v>
      </c>
      <c r="K770">
        <v>-94</v>
      </c>
      <c r="L770">
        <v>-77</v>
      </c>
      <c r="M770">
        <v>-176</v>
      </c>
      <c r="N770">
        <v>-187</v>
      </c>
      <c r="O770">
        <v>-386</v>
      </c>
      <c r="P770">
        <v>11</v>
      </c>
      <c r="Q770">
        <v>-434</v>
      </c>
      <c r="R770">
        <v>262</v>
      </c>
      <c r="S770">
        <v>-6</v>
      </c>
      <c r="T770">
        <v>1360</v>
      </c>
      <c r="U770">
        <v>1354</v>
      </c>
      <c r="V770">
        <v>1389</v>
      </c>
      <c r="W770">
        <v>1555</v>
      </c>
      <c r="X770">
        <v>1199</v>
      </c>
      <c r="Y770">
        <v>1316</v>
      </c>
      <c r="Z770">
        <v>1181</v>
      </c>
    </row>
    <row r="771" spans="1:26" x14ac:dyDescent="0.25">
      <c r="A771" t="s">
        <v>1770</v>
      </c>
      <c r="B771" t="s">
        <v>1777</v>
      </c>
      <c r="D771" t="s">
        <v>2831</v>
      </c>
      <c r="E771">
        <v>13.8</v>
      </c>
      <c r="F771">
        <v>13.8</v>
      </c>
      <c r="G771">
        <v>7000.0000000000009</v>
      </c>
      <c r="H771">
        <v>91</v>
      </c>
      <c r="I771">
        <v>-12</v>
      </c>
      <c r="J771">
        <v>-28</v>
      </c>
      <c r="K771">
        <v>4</v>
      </c>
      <c r="L771">
        <v>23</v>
      </c>
      <c r="M771">
        <v>-133</v>
      </c>
      <c r="N771">
        <v>-30</v>
      </c>
      <c r="O771">
        <v>-5</v>
      </c>
      <c r="P771">
        <v>234</v>
      </c>
      <c r="Q771">
        <v>213</v>
      </c>
      <c r="R771">
        <v>294</v>
      </c>
      <c r="S771">
        <v>309</v>
      </c>
      <c r="T771">
        <v>173</v>
      </c>
      <c r="U771">
        <v>489</v>
      </c>
      <c r="V771">
        <v>-35</v>
      </c>
      <c r="W771">
        <v>487</v>
      </c>
      <c r="X771">
        <v>148</v>
      </c>
      <c r="Y771">
        <v>-378</v>
      </c>
      <c r="Z771">
        <v>-68</v>
      </c>
    </row>
    <row r="772" spans="1:26" x14ac:dyDescent="0.25">
      <c r="A772" t="s">
        <v>1770</v>
      </c>
      <c r="B772" t="s">
        <v>1779</v>
      </c>
      <c r="D772" t="s">
        <v>2832</v>
      </c>
      <c r="E772">
        <v>34.5</v>
      </c>
      <c r="F772">
        <v>34.5</v>
      </c>
      <c r="G772">
        <v>11800</v>
      </c>
      <c r="H772">
        <v>-1355</v>
      </c>
      <c r="I772">
        <v>-1016</v>
      </c>
      <c r="J772">
        <v>-604</v>
      </c>
      <c r="K772">
        <v>-1410</v>
      </c>
      <c r="L772">
        <v>-1477</v>
      </c>
      <c r="M772">
        <v>-1010</v>
      </c>
      <c r="N772">
        <v>-1082</v>
      </c>
      <c r="O772">
        <v>-1366</v>
      </c>
      <c r="P772">
        <v>-424</v>
      </c>
      <c r="Q772">
        <v>-1377</v>
      </c>
      <c r="R772">
        <v>-1349</v>
      </c>
      <c r="S772">
        <v>-1315</v>
      </c>
      <c r="T772">
        <v>-1442</v>
      </c>
      <c r="U772">
        <v>-1222</v>
      </c>
      <c r="V772">
        <v>-1391</v>
      </c>
      <c r="W772">
        <v>-1372</v>
      </c>
      <c r="X772">
        <v>-2072</v>
      </c>
      <c r="Y772">
        <v>-1054</v>
      </c>
      <c r="Z772">
        <v>-658</v>
      </c>
    </row>
    <row r="773" spans="1:26" x14ac:dyDescent="0.25">
      <c r="A773" t="s">
        <v>1770</v>
      </c>
      <c r="B773" t="s">
        <v>1781</v>
      </c>
      <c r="D773" t="s">
        <v>2833</v>
      </c>
      <c r="E773">
        <v>34.5</v>
      </c>
      <c r="F773">
        <v>34.5</v>
      </c>
      <c r="G773">
        <v>8300</v>
      </c>
      <c r="H773">
        <v>-1518</v>
      </c>
      <c r="I773">
        <v>-1213</v>
      </c>
      <c r="J773">
        <v>-930</v>
      </c>
      <c r="K773">
        <v>-970</v>
      </c>
      <c r="L773">
        <v>-616</v>
      </c>
      <c r="M773">
        <v>-640</v>
      </c>
      <c r="N773">
        <v>-670</v>
      </c>
      <c r="O773">
        <v>-74</v>
      </c>
      <c r="P773">
        <v>-484</v>
      </c>
      <c r="Q773">
        <v>-662</v>
      </c>
      <c r="R773">
        <v>-1346</v>
      </c>
      <c r="S773">
        <v>-1423</v>
      </c>
      <c r="T773">
        <v>-1624</v>
      </c>
      <c r="U773">
        <v>-769</v>
      </c>
      <c r="V773">
        <v>-952</v>
      </c>
      <c r="W773">
        <v>-1310</v>
      </c>
      <c r="X773">
        <v>-955</v>
      </c>
      <c r="Y773">
        <v>-1266</v>
      </c>
      <c r="Z773">
        <v>-737</v>
      </c>
    </row>
    <row r="774" spans="1:26" x14ac:dyDescent="0.25">
      <c r="A774" t="s">
        <v>1770</v>
      </c>
      <c r="B774" t="s">
        <v>1783</v>
      </c>
      <c r="D774" t="s">
        <v>2834</v>
      </c>
      <c r="E774">
        <v>34.5</v>
      </c>
      <c r="F774">
        <v>34.5</v>
      </c>
      <c r="G774">
        <v>12000</v>
      </c>
      <c r="H774">
        <v>169</v>
      </c>
      <c r="I774">
        <v>-1109</v>
      </c>
      <c r="J774">
        <v>-460</v>
      </c>
      <c r="K774">
        <v>-574</v>
      </c>
      <c r="L774">
        <v>-638</v>
      </c>
      <c r="M774">
        <v>-250</v>
      </c>
      <c r="N774">
        <v>-1790</v>
      </c>
      <c r="O774">
        <v>-2874</v>
      </c>
      <c r="P774">
        <v>-3090</v>
      </c>
      <c r="Q774">
        <v>-3453</v>
      </c>
      <c r="R774">
        <v>-3504</v>
      </c>
      <c r="S774">
        <v>-3221</v>
      </c>
      <c r="T774">
        <v>-1846</v>
      </c>
      <c r="U774">
        <v>-1561</v>
      </c>
      <c r="V774">
        <v>-1870</v>
      </c>
      <c r="W774">
        <v>-120</v>
      </c>
      <c r="X774">
        <v>-1391</v>
      </c>
      <c r="Y774">
        <v>-952</v>
      </c>
      <c r="Z774">
        <v>-2669</v>
      </c>
    </row>
    <row r="775" spans="1:26" x14ac:dyDescent="0.25">
      <c r="A775" t="s">
        <v>1785</v>
      </c>
      <c r="B775" t="s">
        <v>1786</v>
      </c>
      <c r="D775" t="s">
        <v>2835</v>
      </c>
      <c r="E775">
        <v>13.8</v>
      </c>
      <c r="F775">
        <v>13.8</v>
      </c>
      <c r="G775">
        <v>4000.0000000000009</v>
      </c>
    </row>
    <row r="776" spans="1:26" x14ac:dyDescent="0.25">
      <c r="A776" t="s">
        <v>1788</v>
      </c>
      <c r="B776" t="s">
        <v>1789</v>
      </c>
      <c r="D776">
        <v>113001</v>
      </c>
      <c r="E776">
        <v>13.8</v>
      </c>
      <c r="F776">
        <v>13.8</v>
      </c>
      <c r="G776">
        <v>8000</v>
      </c>
      <c r="H776">
        <v>3732480</v>
      </c>
      <c r="I776">
        <v>3794688</v>
      </c>
      <c r="J776">
        <v>4012416</v>
      </c>
      <c r="K776">
        <v>139968</v>
      </c>
      <c r="L776">
        <v>824256</v>
      </c>
      <c r="M776">
        <v>886464</v>
      </c>
      <c r="N776">
        <v>622080</v>
      </c>
      <c r="O776">
        <v>248832</v>
      </c>
      <c r="P776">
        <v>3032640</v>
      </c>
      <c r="Q776">
        <v>637632</v>
      </c>
      <c r="R776">
        <v>513216</v>
      </c>
      <c r="S776">
        <v>171072</v>
      </c>
      <c r="T776">
        <v>466560</v>
      </c>
      <c r="U776">
        <v>730944</v>
      </c>
      <c r="V776">
        <v>762048</v>
      </c>
      <c r="W776">
        <v>93312</v>
      </c>
      <c r="X776">
        <v>373248</v>
      </c>
      <c r="Y776">
        <v>108864</v>
      </c>
      <c r="Z776">
        <v>668736</v>
      </c>
    </row>
    <row r="777" spans="1:26" x14ac:dyDescent="0.25">
      <c r="A777" t="s">
        <v>1791</v>
      </c>
      <c r="B777" t="s">
        <v>1792</v>
      </c>
      <c r="D777" t="s">
        <v>2836</v>
      </c>
      <c r="E777">
        <v>13.8</v>
      </c>
      <c r="F777">
        <v>13.8</v>
      </c>
      <c r="G777">
        <v>6000</v>
      </c>
      <c r="H777">
        <v>-340</v>
      </c>
      <c r="I777">
        <v>-88</v>
      </c>
      <c r="J777">
        <v>0</v>
      </c>
      <c r="K777">
        <v>-294</v>
      </c>
      <c r="L777">
        <v>-273</v>
      </c>
      <c r="M777">
        <v>-289</v>
      </c>
      <c r="N777">
        <v>-261</v>
      </c>
      <c r="O777">
        <v>-68</v>
      </c>
      <c r="P777">
        <v>-158</v>
      </c>
      <c r="Q777">
        <v>-222</v>
      </c>
      <c r="R777">
        <v>-708</v>
      </c>
      <c r="S777">
        <v>-715</v>
      </c>
      <c r="T777">
        <v>-298</v>
      </c>
      <c r="U777">
        <v>-151</v>
      </c>
      <c r="V777">
        <v>-190</v>
      </c>
      <c r="W777">
        <v>-372</v>
      </c>
      <c r="X777">
        <v>-270</v>
      </c>
      <c r="Y777">
        <v>-291</v>
      </c>
      <c r="Z777">
        <v>-317</v>
      </c>
    </row>
    <row r="778" spans="1:26" x14ac:dyDescent="0.25">
      <c r="A778" t="s">
        <v>1794</v>
      </c>
      <c r="B778" t="s">
        <v>1795</v>
      </c>
      <c r="D778" t="s">
        <v>2837</v>
      </c>
      <c r="E778">
        <v>13.8</v>
      </c>
      <c r="F778">
        <v>13.8</v>
      </c>
      <c r="G778">
        <v>10000</v>
      </c>
      <c r="H778">
        <v>-340</v>
      </c>
      <c r="I778">
        <v>-88</v>
      </c>
      <c r="J778">
        <v>0</v>
      </c>
      <c r="K778">
        <v>-294</v>
      </c>
      <c r="L778">
        <v>-273</v>
      </c>
      <c r="M778">
        <v>-289</v>
      </c>
      <c r="N778">
        <v>-261</v>
      </c>
      <c r="O778">
        <v>-68</v>
      </c>
      <c r="P778">
        <v>-158</v>
      </c>
      <c r="Q778">
        <v>-222</v>
      </c>
      <c r="R778">
        <v>-708</v>
      </c>
      <c r="S778">
        <v>-715</v>
      </c>
      <c r="T778">
        <v>-298</v>
      </c>
      <c r="U778">
        <v>-151</v>
      </c>
      <c r="V778">
        <v>-190</v>
      </c>
      <c r="W778">
        <v>-372</v>
      </c>
      <c r="X778">
        <v>-270</v>
      </c>
      <c r="Y778">
        <v>-291</v>
      </c>
      <c r="Z778">
        <v>-317</v>
      </c>
    </row>
    <row r="779" spans="1:26" x14ac:dyDescent="0.25">
      <c r="A779" t="s">
        <v>1794</v>
      </c>
      <c r="B779" t="s">
        <v>1797</v>
      </c>
      <c r="D779" t="s">
        <v>2838</v>
      </c>
      <c r="E779">
        <v>13.8</v>
      </c>
      <c r="F779">
        <v>13.8</v>
      </c>
      <c r="G779">
        <v>10000</v>
      </c>
      <c r="H779">
        <v>-340</v>
      </c>
      <c r="I779">
        <v>-88</v>
      </c>
      <c r="J779">
        <v>0</v>
      </c>
      <c r="K779">
        <v>-294</v>
      </c>
      <c r="L779">
        <v>-273</v>
      </c>
      <c r="M779">
        <v>-289</v>
      </c>
      <c r="N779">
        <v>-261</v>
      </c>
      <c r="O779">
        <v>-68</v>
      </c>
      <c r="P779">
        <v>-158</v>
      </c>
      <c r="Q779">
        <v>-222</v>
      </c>
      <c r="R779">
        <v>-708</v>
      </c>
      <c r="S779">
        <v>-715</v>
      </c>
      <c r="T779">
        <v>-298</v>
      </c>
      <c r="U779">
        <v>-151</v>
      </c>
      <c r="V779">
        <v>-190</v>
      </c>
      <c r="W779">
        <v>-372</v>
      </c>
      <c r="X779">
        <v>-270</v>
      </c>
      <c r="Y779">
        <v>-291</v>
      </c>
      <c r="Z779">
        <v>-317</v>
      </c>
    </row>
    <row r="780" spans="1:26" x14ac:dyDescent="0.25">
      <c r="A780" t="s">
        <v>1794</v>
      </c>
      <c r="B780" t="s">
        <v>1799</v>
      </c>
      <c r="D780" t="s">
        <v>2839</v>
      </c>
      <c r="E780">
        <v>34.5</v>
      </c>
      <c r="F780">
        <v>34.5</v>
      </c>
      <c r="G780">
        <v>7000.0000000000009</v>
      </c>
      <c r="H780">
        <v>-1309</v>
      </c>
      <c r="I780">
        <v>-1008</v>
      </c>
      <c r="J780">
        <v>-1089</v>
      </c>
      <c r="K780">
        <v>-1699</v>
      </c>
      <c r="L780">
        <v>-1718</v>
      </c>
      <c r="M780">
        <v>-2172</v>
      </c>
      <c r="N780">
        <v>-1100</v>
      </c>
      <c r="O780">
        <v>-1773</v>
      </c>
      <c r="P780">
        <v>-1951</v>
      </c>
      <c r="Q780">
        <v>-2182</v>
      </c>
      <c r="R780">
        <v>-2316</v>
      </c>
      <c r="S780">
        <v>-1231</v>
      </c>
      <c r="T780">
        <v>-2261</v>
      </c>
      <c r="U780">
        <v>-2224</v>
      </c>
      <c r="V780">
        <v>-2065</v>
      </c>
      <c r="W780">
        <v>-1905</v>
      </c>
      <c r="X780">
        <v>-1316</v>
      </c>
      <c r="Y780">
        <v>-2493</v>
      </c>
      <c r="Z780">
        <v>-2534</v>
      </c>
    </row>
    <row r="781" spans="1:26" x14ac:dyDescent="0.25">
      <c r="A781" t="s">
        <v>1801</v>
      </c>
      <c r="B781" t="s">
        <v>1802</v>
      </c>
      <c r="D781" t="s">
        <v>2840</v>
      </c>
      <c r="E781">
        <v>13.8</v>
      </c>
      <c r="F781">
        <v>13.8</v>
      </c>
      <c r="G781">
        <v>4000.0000000000009</v>
      </c>
      <c r="H781">
        <v>198</v>
      </c>
      <c r="I781">
        <v>37</v>
      </c>
      <c r="J781">
        <v>271</v>
      </c>
      <c r="K781">
        <v>29</v>
      </c>
      <c r="L781">
        <v>267</v>
      </c>
      <c r="M781">
        <v>272</v>
      </c>
      <c r="N781">
        <v>247</v>
      </c>
      <c r="O781">
        <v>310</v>
      </c>
      <c r="P781">
        <v>338</v>
      </c>
      <c r="Q781">
        <v>-104</v>
      </c>
      <c r="R781">
        <v>-7</v>
      </c>
      <c r="S781">
        <v>49</v>
      </c>
      <c r="T781">
        <v>31</v>
      </c>
      <c r="U781">
        <v>399</v>
      </c>
      <c r="V781">
        <v>323</v>
      </c>
      <c r="W781">
        <v>287</v>
      </c>
      <c r="X781">
        <v>278</v>
      </c>
      <c r="Y781">
        <v>-53</v>
      </c>
      <c r="Z781">
        <v>338</v>
      </c>
    </row>
    <row r="782" spans="1:26" x14ac:dyDescent="0.25">
      <c r="A782" t="s">
        <v>1801</v>
      </c>
      <c r="B782" t="s">
        <v>1804</v>
      </c>
      <c r="D782" t="s">
        <v>2841</v>
      </c>
      <c r="E782">
        <v>13.8</v>
      </c>
      <c r="F782">
        <v>13.8</v>
      </c>
      <c r="G782">
        <v>4000.0000000000009</v>
      </c>
      <c r="H782">
        <v>294</v>
      </c>
      <c r="I782">
        <v>276</v>
      </c>
      <c r="J782">
        <v>310</v>
      </c>
      <c r="K782">
        <v>290</v>
      </c>
      <c r="L782">
        <v>316</v>
      </c>
      <c r="M782">
        <v>232</v>
      </c>
      <c r="N782">
        <v>304</v>
      </c>
      <c r="O782">
        <v>277</v>
      </c>
      <c r="P782">
        <v>331</v>
      </c>
      <c r="Q782">
        <v>338</v>
      </c>
      <c r="R782">
        <v>322</v>
      </c>
      <c r="S782">
        <v>348</v>
      </c>
      <c r="T782">
        <v>306</v>
      </c>
      <c r="U782">
        <v>280</v>
      </c>
      <c r="V782">
        <v>312</v>
      </c>
      <c r="W782">
        <v>285</v>
      </c>
      <c r="X782">
        <v>267</v>
      </c>
      <c r="Y782">
        <v>326</v>
      </c>
      <c r="Z782">
        <v>273</v>
      </c>
    </row>
    <row r="783" spans="1:26" x14ac:dyDescent="0.25">
      <c r="A783" t="s">
        <v>1806</v>
      </c>
      <c r="B783" t="s">
        <v>1807</v>
      </c>
      <c r="D783" t="s">
        <v>2842</v>
      </c>
      <c r="E783">
        <v>13.8</v>
      </c>
      <c r="F783">
        <v>13.8</v>
      </c>
      <c r="G783">
        <v>6000</v>
      </c>
      <c r="H783">
        <v>536</v>
      </c>
      <c r="I783">
        <v>456</v>
      </c>
      <c r="J783">
        <v>606</v>
      </c>
      <c r="K783">
        <v>558</v>
      </c>
      <c r="L783">
        <v>734</v>
      </c>
      <c r="M783">
        <v>295</v>
      </c>
      <c r="N783">
        <v>371</v>
      </c>
      <c r="O783">
        <v>0</v>
      </c>
      <c r="P783">
        <v>0</v>
      </c>
      <c r="Q783">
        <v>0</v>
      </c>
      <c r="R783">
        <v>-562</v>
      </c>
      <c r="S783">
        <v>-695</v>
      </c>
      <c r="T783">
        <v>-511</v>
      </c>
      <c r="U783">
        <v>465</v>
      </c>
      <c r="V783">
        <v>547</v>
      </c>
      <c r="W783">
        <v>580</v>
      </c>
      <c r="X783">
        <v>281</v>
      </c>
      <c r="Y783">
        <v>471</v>
      </c>
      <c r="Z783">
        <v>409</v>
      </c>
    </row>
    <row r="784" spans="1:26" x14ac:dyDescent="0.25">
      <c r="A784" t="s">
        <v>1806</v>
      </c>
      <c r="B784" t="s">
        <v>1809</v>
      </c>
      <c r="D784" t="s">
        <v>2843</v>
      </c>
      <c r="E784">
        <v>13.8</v>
      </c>
      <c r="F784">
        <v>13.8</v>
      </c>
      <c r="G784">
        <v>5000</v>
      </c>
      <c r="H784">
        <v>342</v>
      </c>
      <c r="I784">
        <v>354</v>
      </c>
      <c r="J784">
        <v>370</v>
      </c>
      <c r="K784">
        <v>353</v>
      </c>
      <c r="L784">
        <v>609</v>
      </c>
      <c r="M784">
        <v>517</v>
      </c>
      <c r="N784">
        <v>519</v>
      </c>
      <c r="O784">
        <v>0</v>
      </c>
      <c r="P784">
        <v>0</v>
      </c>
      <c r="Q784">
        <v>0</v>
      </c>
      <c r="R784">
        <v>-344</v>
      </c>
      <c r="S784">
        <v>-386</v>
      </c>
      <c r="T784">
        <v>638</v>
      </c>
      <c r="U784">
        <v>519</v>
      </c>
      <c r="V784">
        <v>694</v>
      </c>
      <c r="W784">
        <v>526</v>
      </c>
      <c r="X784">
        <v>504</v>
      </c>
      <c r="Y784">
        <v>518</v>
      </c>
      <c r="Z784">
        <v>562</v>
      </c>
    </row>
    <row r="785" spans="1:26" x14ac:dyDescent="0.25">
      <c r="A785" t="s">
        <v>1811</v>
      </c>
      <c r="B785" t="s">
        <v>1812</v>
      </c>
      <c r="D785" t="s">
        <v>2844</v>
      </c>
      <c r="E785">
        <v>13.8</v>
      </c>
      <c r="F785">
        <v>13.8</v>
      </c>
      <c r="G785">
        <v>7200</v>
      </c>
      <c r="H785">
        <v>622</v>
      </c>
      <c r="I785">
        <v>783</v>
      </c>
      <c r="J785">
        <v>597</v>
      </c>
      <c r="K785">
        <v>578</v>
      </c>
      <c r="L785">
        <v>664</v>
      </c>
      <c r="M785">
        <v>468</v>
      </c>
      <c r="N785">
        <v>203</v>
      </c>
      <c r="O785">
        <v>207</v>
      </c>
      <c r="P785">
        <v>314</v>
      </c>
      <c r="Q785">
        <v>329</v>
      </c>
      <c r="R785">
        <v>324</v>
      </c>
      <c r="S785">
        <v>318</v>
      </c>
      <c r="T785">
        <v>353</v>
      </c>
      <c r="U785">
        <v>389</v>
      </c>
      <c r="V785">
        <v>396</v>
      </c>
      <c r="W785">
        <v>331</v>
      </c>
      <c r="X785">
        <v>68</v>
      </c>
      <c r="Y785">
        <v>163</v>
      </c>
      <c r="Z785">
        <v>54</v>
      </c>
    </row>
    <row r="786" spans="1:26" x14ac:dyDescent="0.25">
      <c r="A786" t="s">
        <v>1811</v>
      </c>
      <c r="B786" t="s">
        <v>1814</v>
      </c>
      <c r="D786" t="s">
        <v>2845</v>
      </c>
      <c r="E786">
        <v>13.8</v>
      </c>
      <c r="F786">
        <v>13.8</v>
      </c>
      <c r="G786">
        <v>7000.0000000000009</v>
      </c>
      <c r="H786">
        <v>1322</v>
      </c>
      <c r="I786">
        <v>1202</v>
      </c>
      <c r="J786">
        <v>1256</v>
      </c>
      <c r="K786">
        <v>1288</v>
      </c>
      <c r="L786">
        <v>1286</v>
      </c>
      <c r="M786">
        <v>1075</v>
      </c>
      <c r="N786">
        <v>1150</v>
      </c>
      <c r="O786">
        <v>1327</v>
      </c>
      <c r="P786">
        <v>1446</v>
      </c>
      <c r="Q786">
        <v>1490</v>
      </c>
      <c r="R786">
        <v>1422</v>
      </c>
      <c r="S786">
        <v>1473</v>
      </c>
      <c r="T786">
        <v>1419</v>
      </c>
      <c r="U786">
        <v>1442</v>
      </c>
      <c r="V786">
        <v>1465</v>
      </c>
      <c r="W786">
        <v>1485</v>
      </c>
      <c r="X786">
        <v>1160</v>
      </c>
      <c r="Y786">
        <v>1293</v>
      </c>
      <c r="Z786">
        <v>1140</v>
      </c>
    </row>
    <row r="787" spans="1:26" x14ac:dyDescent="0.25">
      <c r="A787" t="s">
        <v>1811</v>
      </c>
      <c r="B787" t="s">
        <v>1816</v>
      </c>
      <c r="D787" t="s">
        <v>2846</v>
      </c>
      <c r="E787">
        <v>34.5</v>
      </c>
      <c r="F787">
        <v>34.5</v>
      </c>
      <c r="G787">
        <v>7000.0000000000009</v>
      </c>
      <c r="H787">
        <v>-29</v>
      </c>
      <c r="I787">
        <v>-30</v>
      </c>
      <c r="J787">
        <v>-31</v>
      </c>
      <c r="K787">
        <v>-42</v>
      </c>
      <c r="L787">
        <v>-31</v>
      </c>
      <c r="M787">
        <v>-30</v>
      </c>
      <c r="N787">
        <v>4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149</v>
      </c>
      <c r="U787">
        <v>1</v>
      </c>
      <c r="V787">
        <v>-10</v>
      </c>
      <c r="W787">
        <v>-33</v>
      </c>
      <c r="X787">
        <v>-11</v>
      </c>
      <c r="Y787">
        <v>-32</v>
      </c>
      <c r="Z787">
        <v>-31</v>
      </c>
    </row>
    <row r="788" spans="1:26" x14ac:dyDescent="0.25">
      <c r="A788" t="s">
        <v>1811</v>
      </c>
      <c r="B788" t="s">
        <v>1818</v>
      </c>
      <c r="D788" t="s">
        <v>2847</v>
      </c>
      <c r="E788">
        <v>34.5</v>
      </c>
      <c r="F788">
        <v>34.5</v>
      </c>
      <c r="G788">
        <v>21512.07103000546</v>
      </c>
      <c r="H788">
        <v>6963</v>
      </c>
      <c r="I788">
        <v>8119</v>
      </c>
      <c r="J788">
        <v>7565</v>
      </c>
      <c r="K788">
        <v>5366</v>
      </c>
      <c r="L788">
        <v>2834</v>
      </c>
      <c r="M788">
        <v>3085</v>
      </c>
      <c r="N788">
        <v>3248</v>
      </c>
      <c r="O788">
        <v>1368</v>
      </c>
      <c r="P788">
        <v>1141</v>
      </c>
      <c r="Q788">
        <v>389</v>
      </c>
      <c r="R788">
        <v>-2190</v>
      </c>
      <c r="S788">
        <v>1048</v>
      </c>
      <c r="T788">
        <v>4262</v>
      </c>
      <c r="U788">
        <v>2682</v>
      </c>
      <c r="V788">
        <v>4208</v>
      </c>
      <c r="W788">
        <v>4454</v>
      </c>
      <c r="X788">
        <v>-966</v>
      </c>
      <c r="Y788">
        <v>-2093</v>
      </c>
      <c r="Z788">
        <v>-519</v>
      </c>
    </row>
    <row r="789" spans="1:26" x14ac:dyDescent="0.25">
      <c r="A789" t="s">
        <v>1820</v>
      </c>
      <c r="B789" t="s">
        <v>1821</v>
      </c>
      <c r="D789" t="s">
        <v>2848</v>
      </c>
      <c r="E789">
        <v>34.5</v>
      </c>
      <c r="F789">
        <v>34.5</v>
      </c>
      <c r="G789">
        <v>8000</v>
      </c>
      <c r="H789">
        <v>6963</v>
      </c>
      <c r="I789">
        <v>8119</v>
      </c>
      <c r="J789">
        <v>7565</v>
      </c>
      <c r="K789">
        <v>5366</v>
      </c>
      <c r="L789">
        <v>2834</v>
      </c>
      <c r="M789">
        <v>3085</v>
      </c>
      <c r="N789">
        <v>3248</v>
      </c>
      <c r="O789">
        <v>1368</v>
      </c>
      <c r="P789">
        <v>1141</v>
      </c>
      <c r="Q789">
        <v>389</v>
      </c>
      <c r="R789">
        <v>-2190</v>
      </c>
      <c r="S789">
        <v>1048</v>
      </c>
      <c r="T789">
        <v>4262</v>
      </c>
      <c r="U789">
        <v>2682</v>
      </c>
      <c r="V789">
        <v>4208</v>
      </c>
      <c r="W789">
        <v>4454</v>
      </c>
      <c r="X789">
        <v>-966</v>
      </c>
      <c r="Y789">
        <v>-2093</v>
      </c>
      <c r="Z789">
        <v>-519</v>
      </c>
    </row>
    <row r="790" spans="1:26" x14ac:dyDescent="0.25">
      <c r="A790" t="s">
        <v>1820</v>
      </c>
      <c r="B790" t="s">
        <v>1823</v>
      </c>
      <c r="D790" t="s">
        <v>2849</v>
      </c>
      <c r="E790">
        <v>34.5</v>
      </c>
      <c r="F790">
        <v>34.5</v>
      </c>
      <c r="G790">
        <v>5999.9999999999991</v>
      </c>
      <c r="H790">
        <v>6963</v>
      </c>
      <c r="I790">
        <v>8119</v>
      </c>
      <c r="J790">
        <v>7565</v>
      </c>
      <c r="K790">
        <v>5366</v>
      </c>
      <c r="L790">
        <v>2834</v>
      </c>
      <c r="M790">
        <v>3085</v>
      </c>
      <c r="N790">
        <v>3248</v>
      </c>
      <c r="O790">
        <v>1368</v>
      </c>
      <c r="P790">
        <v>1141</v>
      </c>
      <c r="Q790">
        <v>389</v>
      </c>
      <c r="R790">
        <v>-2190</v>
      </c>
      <c r="S790">
        <v>1048</v>
      </c>
      <c r="T790">
        <v>4262</v>
      </c>
      <c r="U790">
        <v>2682</v>
      </c>
      <c r="V790">
        <v>4208</v>
      </c>
      <c r="W790">
        <v>4454</v>
      </c>
      <c r="X790">
        <v>-966</v>
      </c>
      <c r="Y790">
        <v>-2093</v>
      </c>
      <c r="Z790">
        <v>-519</v>
      </c>
    </row>
    <row r="791" spans="1:26" x14ac:dyDescent="0.25">
      <c r="A791" t="s">
        <v>1820</v>
      </c>
      <c r="B791" t="s">
        <v>1825</v>
      </c>
      <c r="D791" t="s">
        <v>2850</v>
      </c>
      <c r="E791">
        <v>34.5</v>
      </c>
      <c r="F791">
        <v>34.5</v>
      </c>
      <c r="G791">
        <v>6000</v>
      </c>
      <c r="H791">
        <v>-74</v>
      </c>
      <c r="I791">
        <v>437</v>
      </c>
      <c r="J791">
        <v>-10</v>
      </c>
      <c r="K791">
        <v>-998</v>
      </c>
      <c r="L791">
        <v>-790</v>
      </c>
      <c r="M791">
        <v>-2169</v>
      </c>
      <c r="N791">
        <v>449</v>
      </c>
      <c r="O791">
        <v>-1</v>
      </c>
      <c r="P791">
        <v>-80</v>
      </c>
      <c r="Q791">
        <v>-22</v>
      </c>
      <c r="R791">
        <v>-29</v>
      </c>
      <c r="S791">
        <v>-101</v>
      </c>
      <c r="T791">
        <v>-643</v>
      </c>
      <c r="U791">
        <v>-151</v>
      </c>
      <c r="V791">
        <v>433</v>
      </c>
      <c r="W791">
        <v>-152</v>
      </c>
      <c r="X791">
        <v>-1659</v>
      </c>
      <c r="Y791">
        <v>-1751</v>
      </c>
      <c r="Z791">
        <v>-2299</v>
      </c>
    </row>
    <row r="792" spans="1:26" x14ac:dyDescent="0.25">
      <c r="A792" t="s">
        <v>1820</v>
      </c>
      <c r="B792" t="s">
        <v>1827</v>
      </c>
      <c r="D792" t="s">
        <v>2851</v>
      </c>
      <c r="E792">
        <v>34.5</v>
      </c>
      <c r="F792">
        <v>34.5</v>
      </c>
      <c r="G792">
        <v>10000</v>
      </c>
      <c r="H792">
        <v>1762</v>
      </c>
      <c r="I792">
        <v>1665</v>
      </c>
      <c r="J792">
        <v>1642</v>
      </c>
      <c r="K792">
        <v>1970</v>
      </c>
      <c r="L792">
        <v>2403</v>
      </c>
      <c r="M792">
        <v>2581</v>
      </c>
      <c r="N792">
        <v>259</v>
      </c>
      <c r="O792">
        <v>205</v>
      </c>
      <c r="P792">
        <v>497</v>
      </c>
      <c r="Q792">
        <v>-729</v>
      </c>
      <c r="R792">
        <v>261</v>
      </c>
      <c r="S792">
        <v>393</v>
      </c>
      <c r="T792">
        <v>623</v>
      </c>
      <c r="U792">
        <v>1238</v>
      </c>
      <c r="V792">
        <v>504</v>
      </c>
      <c r="W792">
        <v>1829</v>
      </c>
      <c r="X792">
        <v>-54</v>
      </c>
      <c r="Y792">
        <v>249</v>
      </c>
      <c r="Z792">
        <v>1497</v>
      </c>
    </row>
    <row r="793" spans="1:26" x14ac:dyDescent="0.25">
      <c r="A793" t="s">
        <v>1820</v>
      </c>
      <c r="B793" t="s">
        <v>1829</v>
      </c>
      <c r="D793" t="s">
        <v>2852</v>
      </c>
      <c r="E793">
        <v>34.5</v>
      </c>
      <c r="F793">
        <v>34.5</v>
      </c>
      <c r="G793">
        <v>12000</v>
      </c>
      <c r="H793">
        <v>-229</v>
      </c>
      <c r="I793">
        <v>272</v>
      </c>
      <c r="J793">
        <v>-153</v>
      </c>
      <c r="K793">
        <v>-228</v>
      </c>
      <c r="L793">
        <v>-58</v>
      </c>
      <c r="M793">
        <v>-106</v>
      </c>
      <c r="N793">
        <v>-501</v>
      </c>
      <c r="O793">
        <v>-234</v>
      </c>
      <c r="P793">
        <v>-261</v>
      </c>
      <c r="Q793">
        <v>-536</v>
      </c>
      <c r="R793">
        <v>-264</v>
      </c>
      <c r="S793">
        <v>-498</v>
      </c>
      <c r="T793">
        <v>-557</v>
      </c>
      <c r="U793">
        <v>-1095</v>
      </c>
      <c r="V793">
        <v>-1086</v>
      </c>
      <c r="W793">
        <v>-3573</v>
      </c>
      <c r="X793">
        <v>-234</v>
      </c>
      <c r="Y793">
        <v>559</v>
      </c>
      <c r="Z793">
        <v>-338</v>
      </c>
    </row>
    <row r="794" spans="1:26" x14ac:dyDescent="0.25">
      <c r="A794" t="s">
        <v>1820</v>
      </c>
      <c r="B794" t="s">
        <v>1831</v>
      </c>
      <c r="D794" t="s">
        <v>2853</v>
      </c>
      <c r="E794">
        <v>34.5</v>
      </c>
      <c r="F794">
        <v>34.5</v>
      </c>
      <c r="G794">
        <v>9000</v>
      </c>
      <c r="H794">
        <v>-877</v>
      </c>
      <c r="I794">
        <v>-279</v>
      </c>
      <c r="J794">
        <v>-52</v>
      </c>
      <c r="K794">
        <v>-1052</v>
      </c>
      <c r="L794">
        <v>-1057</v>
      </c>
      <c r="M794">
        <v>-1050</v>
      </c>
      <c r="N794">
        <v>0</v>
      </c>
      <c r="O794">
        <v>-217</v>
      </c>
      <c r="P794">
        <v>-402</v>
      </c>
      <c r="Q794">
        <v>-425</v>
      </c>
      <c r="R794">
        <v>-227</v>
      </c>
      <c r="S794">
        <v>-125</v>
      </c>
      <c r="T794">
        <v>-1041</v>
      </c>
      <c r="U794">
        <v>-133</v>
      </c>
      <c r="V794">
        <v>-947</v>
      </c>
      <c r="W794">
        <v>-977</v>
      </c>
      <c r="X794">
        <v>-565</v>
      </c>
      <c r="Y794">
        <v>-34</v>
      </c>
      <c r="Z794">
        <v>-949</v>
      </c>
    </row>
    <row r="795" spans="1:26" x14ac:dyDescent="0.25">
      <c r="A795" t="s">
        <v>1833</v>
      </c>
      <c r="B795" t="s">
        <v>1834</v>
      </c>
      <c r="D795" t="s">
        <v>2854</v>
      </c>
      <c r="E795">
        <v>13.8</v>
      </c>
      <c r="F795">
        <v>13.8</v>
      </c>
      <c r="G795">
        <v>10038.966480669211</v>
      </c>
      <c r="H795">
        <v>1020</v>
      </c>
      <c r="I795">
        <v>1092</v>
      </c>
      <c r="J795">
        <v>951</v>
      </c>
      <c r="K795">
        <v>947</v>
      </c>
      <c r="L795">
        <v>1094</v>
      </c>
      <c r="M795">
        <v>872</v>
      </c>
      <c r="N795">
        <v>1029</v>
      </c>
      <c r="O795">
        <v>1082</v>
      </c>
      <c r="P795">
        <v>1136</v>
      </c>
      <c r="Q795">
        <v>1047</v>
      </c>
      <c r="R795">
        <v>968</v>
      </c>
      <c r="S795">
        <v>948</v>
      </c>
      <c r="T795">
        <v>1865</v>
      </c>
      <c r="U795">
        <v>868</v>
      </c>
      <c r="V795">
        <v>836</v>
      </c>
      <c r="W795">
        <v>932</v>
      </c>
      <c r="X795">
        <v>876</v>
      </c>
      <c r="Y795">
        <v>1050</v>
      </c>
      <c r="Z795">
        <v>923</v>
      </c>
    </row>
    <row r="796" spans="1:26" x14ac:dyDescent="0.25">
      <c r="A796" t="s">
        <v>1833</v>
      </c>
      <c r="B796" t="s">
        <v>1836</v>
      </c>
      <c r="D796" t="s">
        <v>2855</v>
      </c>
      <c r="E796">
        <v>13.8</v>
      </c>
      <c r="F796">
        <v>13.8</v>
      </c>
      <c r="G796">
        <v>10000</v>
      </c>
      <c r="H796">
        <v>665</v>
      </c>
      <c r="I796">
        <v>896</v>
      </c>
      <c r="J796">
        <v>735</v>
      </c>
      <c r="K796">
        <v>726</v>
      </c>
      <c r="L796">
        <v>947</v>
      </c>
      <c r="M796">
        <v>544</v>
      </c>
      <c r="N796">
        <v>866</v>
      </c>
      <c r="O796">
        <v>905</v>
      </c>
      <c r="P796">
        <v>978</v>
      </c>
      <c r="Q796">
        <v>915</v>
      </c>
      <c r="R796">
        <v>174</v>
      </c>
      <c r="S796">
        <v>1280</v>
      </c>
      <c r="T796">
        <v>1063</v>
      </c>
      <c r="U796">
        <v>1165</v>
      </c>
      <c r="V796">
        <v>938</v>
      </c>
      <c r="W796">
        <v>1153</v>
      </c>
      <c r="X796">
        <v>1004</v>
      </c>
      <c r="Y796">
        <v>1024</v>
      </c>
      <c r="Z796">
        <v>710</v>
      </c>
    </row>
    <row r="797" spans="1:26" x14ac:dyDescent="0.25">
      <c r="A797" t="s">
        <v>1833</v>
      </c>
      <c r="B797" t="s">
        <v>1838</v>
      </c>
      <c r="D797" t="s">
        <v>2856</v>
      </c>
      <c r="E797">
        <v>13.8</v>
      </c>
      <c r="F797">
        <v>13.8</v>
      </c>
      <c r="G797">
        <v>10000</v>
      </c>
      <c r="H797">
        <v>713</v>
      </c>
      <c r="I797">
        <v>943</v>
      </c>
      <c r="J797">
        <v>840</v>
      </c>
      <c r="K797">
        <v>808</v>
      </c>
      <c r="L797">
        <v>1026</v>
      </c>
      <c r="M797">
        <v>1058</v>
      </c>
      <c r="N797">
        <v>882</v>
      </c>
      <c r="O797">
        <v>225</v>
      </c>
      <c r="P797">
        <v>1083</v>
      </c>
      <c r="Q797">
        <v>1054</v>
      </c>
      <c r="R797">
        <v>1148</v>
      </c>
      <c r="S797">
        <v>1132</v>
      </c>
      <c r="T797">
        <v>1053</v>
      </c>
      <c r="U797">
        <v>1080</v>
      </c>
      <c r="V797">
        <v>1004</v>
      </c>
      <c r="W797">
        <v>1058</v>
      </c>
      <c r="X797">
        <v>957</v>
      </c>
      <c r="Y797">
        <v>1039</v>
      </c>
      <c r="Z797">
        <v>735</v>
      </c>
    </row>
    <row r="798" spans="1:26" x14ac:dyDescent="0.25">
      <c r="A798" t="s">
        <v>1833</v>
      </c>
      <c r="B798" t="s">
        <v>1840</v>
      </c>
      <c r="D798" t="s">
        <v>2857</v>
      </c>
      <c r="E798">
        <v>34.5</v>
      </c>
      <c r="F798">
        <v>34.5</v>
      </c>
      <c r="G798">
        <v>9560.9204577802029</v>
      </c>
      <c r="H798">
        <v>-515</v>
      </c>
      <c r="I798">
        <v>-118</v>
      </c>
      <c r="J798">
        <v>-198</v>
      </c>
      <c r="K798">
        <v>-682</v>
      </c>
      <c r="L798">
        <v>-664</v>
      </c>
      <c r="M798">
        <v>-714</v>
      </c>
      <c r="N798">
        <v>-656</v>
      </c>
      <c r="O798">
        <v>-521</v>
      </c>
      <c r="P798">
        <v>-598</v>
      </c>
      <c r="Q798">
        <v>-224</v>
      </c>
      <c r="R798">
        <v>-367</v>
      </c>
      <c r="S798">
        <v>-655</v>
      </c>
      <c r="T798">
        <v>-585</v>
      </c>
      <c r="U798">
        <v>-539</v>
      </c>
      <c r="V798">
        <v>-672</v>
      </c>
      <c r="W798">
        <v>-675</v>
      </c>
      <c r="X798">
        <v>-733</v>
      </c>
      <c r="Y798">
        <v>-661</v>
      </c>
      <c r="Z798">
        <v>-681</v>
      </c>
    </row>
    <row r="799" spans="1:26" x14ac:dyDescent="0.25">
      <c r="A799" t="s">
        <v>1833</v>
      </c>
      <c r="B799" t="s">
        <v>1842</v>
      </c>
      <c r="D799" t="s">
        <v>2858</v>
      </c>
      <c r="E799">
        <v>34.5</v>
      </c>
      <c r="F799">
        <v>34.5</v>
      </c>
      <c r="G799">
        <v>10000</v>
      </c>
      <c r="H799">
        <v>150</v>
      </c>
      <c r="I799">
        <v>59</v>
      </c>
      <c r="J799">
        <v>-302</v>
      </c>
      <c r="K799">
        <v>-360</v>
      </c>
      <c r="L799">
        <v>-198</v>
      </c>
      <c r="M799">
        <v>-382</v>
      </c>
      <c r="N799">
        <v>-346</v>
      </c>
      <c r="O799">
        <v>-221</v>
      </c>
      <c r="P799">
        <v>-159</v>
      </c>
      <c r="Q799">
        <v>79</v>
      </c>
      <c r="R799">
        <v>63</v>
      </c>
      <c r="S799">
        <v>-75</v>
      </c>
      <c r="T799">
        <v>-130</v>
      </c>
      <c r="U799">
        <v>104</v>
      </c>
      <c r="V799">
        <v>-365</v>
      </c>
      <c r="W799">
        <v>-137</v>
      </c>
      <c r="X799">
        <v>-291</v>
      </c>
      <c r="Y799">
        <v>-785</v>
      </c>
      <c r="Z799">
        <v>-1158</v>
      </c>
    </row>
    <row r="800" spans="1:26" x14ac:dyDescent="0.25">
      <c r="A800" t="s">
        <v>1833</v>
      </c>
      <c r="B800" t="s">
        <v>1844</v>
      </c>
      <c r="D800" t="s">
        <v>2859</v>
      </c>
      <c r="E800">
        <v>34.5</v>
      </c>
      <c r="F800">
        <v>34.5</v>
      </c>
      <c r="G800">
        <v>10000</v>
      </c>
      <c r="H800">
        <v>-712</v>
      </c>
      <c r="I800">
        <v>-1039</v>
      </c>
      <c r="J800">
        <v>-93</v>
      </c>
      <c r="K800">
        <v>-1391</v>
      </c>
      <c r="L800">
        <v>-1167</v>
      </c>
      <c r="M800">
        <v>-950</v>
      </c>
      <c r="N800">
        <v>-425</v>
      </c>
      <c r="O800">
        <v>-503</v>
      </c>
      <c r="P800">
        <v>-116</v>
      </c>
      <c r="Q800">
        <v>119</v>
      </c>
      <c r="R800">
        <v>-32</v>
      </c>
      <c r="S800">
        <v>-469</v>
      </c>
      <c r="T800">
        <v>-71</v>
      </c>
      <c r="U800">
        <v>-541</v>
      </c>
      <c r="V800">
        <v>-855</v>
      </c>
      <c r="W800">
        <v>-717</v>
      </c>
      <c r="X800">
        <v>-892</v>
      </c>
      <c r="Y800">
        <v>-623</v>
      </c>
      <c r="Z800">
        <v>-513</v>
      </c>
    </row>
    <row r="801" spans="1:26" x14ac:dyDescent="0.25">
      <c r="A801" t="s">
        <v>1846</v>
      </c>
      <c r="B801" t="s">
        <v>1847</v>
      </c>
      <c r="D801" t="s">
        <v>2860</v>
      </c>
      <c r="E801">
        <v>13.8</v>
      </c>
      <c r="F801">
        <v>13.8</v>
      </c>
      <c r="G801">
        <v>10000</v>
      </c>
      <c r="H801">
        <v>1573</v>
      </c>
      <c r="I801">
        <v>1739</v>
      </c>
      <c r="J801">
        <v>1717</v>
      </c>
      <c r="K801">
        <v>1943</v>
      </c>
      <c r="L801">
        <v>1718</v>
      </c>
      <c r="M801">
        <v>1513</v>
      </c>
      <c r="N801">
        <v>1627</v>
      </c>
      <c r="O801">
        <v>1617</v>
      </c>
      <c r="P801">
        <v>0</v>
      </c>
      <c r="Q801">
        <v>1816</v>
      </c>
      <c r="R801">
        <v>1779</v>
      </c>
      <c r="S801">
        <v>1758</v>
      </c>
      <c r="T801">
        <v>1702</v>
      </c>
      <c r="U801">
        <v>1596</v>
      </c>
      <c r="V801">
        <v>1855</v>
      </c>
      <c r="W801">
        <v>1737</v>
      </c>
      <c r="X801">
        <v>1779</v>
      </c>
      <c r="Y801">
        <v>1954</v>
      </c>
      <c r="Z801">
        <v>1831</v>
      </c>
    </row>
    <row r="802" spans="1:26" x14ac:dyDescent="0.25">
      <c r="A802" t="s">
        <v>1846</v>
      </c>
      <c r="B802" t="s">
        <v>1849</v>
      </c>
      <c r="D802" t="s">
        <v>2861</v>
      </c>
      <c r="E802">
        <v>13.8</v>
      </c>
      <c r="F802">
        <v>13.8</v>
      </c>
      <c r="G802">
        <v>10000</v>
      </c>
      <c r="H802">
        <v>1071</v>
      </c>
      <c r="I802">
        <v>1103</v>
      </c>
      <c r="J802">
        <v>1050</v>
      </c>
      <c r="K802">
        <v>1019</v>
      </c>
      <c r="L802">
        <v>1061</v>
      </c>
      <c r="M802">
        <v>822</v>
      </c>
      <c r="N802">
        <v>937</v>
      </c>
      <c r="O802">
        <v>956</v>
      </c>
      <c r="P802">
        <v>1124</v>
      </c>
      <c r="Q802">
        <v>1088</v>
      </c>
      <c r="R802">
        <v>1056</v>
      </c>
      <c r="S802">
        <v>991</v>
      </c>
      <c r="T802">
        <v>977</v>
      </c>
      <c r="U802">
        <v>995</v>
      </c>
      <c r="V802">
        <v>987</v>
      </c>
      <c r="W802">
        <v>965</v>
      </c>
      <c r="X802">
        <v>966</v>
      </c>
      <c r="Y802">
        <v>993</v>
      </c>
      <c r="Z802">
        <v>828</v>
      </c>
    </row>
    <row r="803" spans="1:26" x14ac:dyDescent="0.25">
      <c r="A803" t="s">
        <v>1846</v>
      </c>
      <c r="B803" t="s">
        <v>1851</v>
      </c>
      <c r="D803" t="s">
        <v>2862</v>
      </c>
      <c r="E803">
        <v>13.8</v>
      </c>
      <c r="F803">
        <v>13.8</v>
      </c>
      <c r="G803">
        <v>10000</v>
      </c>
      <c r="H803">
        <v>449</v>
      </c>
      <c r="I803">
        <v>608</v>
      </c>
      <c r="J803">
        <v>623</v>
      </c>
      <c r="K803">
        <v>652</v>
      </c>
      <c r="L803">
        <v>650</v>
      </c>
      <c r="M803">
        <v>144</v>
      </c>
      <c r="N803">
        <v>18</v>
      </c>
      <c r="O803">
        <v>635</v>
      </c>
      <c r="P803">
        <v>794</v>
      </c>
      <c r="Q803">
        <v>98</v>
      </c>
      <c r="R803">
        <v>753</v>
      </c>
      <c r="S803">
        <v>798</v>
      </c>
      <c r="T803">
        <v>690</v>
      </c>
      <c r="U803">
        <v>1010</v>
      </c>
      <c r="V803">
        <v>727</v>
      </c>
      <c r="W803">
        <v>816</v>
      </c>
      <c r="X803">
        <v>501</v>
      </c>
      <c r="Y803">
        <v>792</v>
      </c>
      <c r="Z803">
        <v>547</v>
      </c>
    </row>
    <row r="804" spans="1:26" x14ac:dyDescent="0.25">
      <c r="A804" t="s">
        <v>1846</v>
      </c>
      <c r="B804" t="s">
        <v>1853</v>
      </c>
      <c r="D804" t="s">
        <v>2863</v>
      </c>
      <c r="E804">
        <v>34.5</v>
      </c>
      <c r="F804">
        <v>34.5</v>
      </c>
      <c r="G804">
        <v>7000.0000000000009</v>
      </c>
      <c r="H804">
        <v>-271</v>
      </c>
      <c r="I804">
        <v>-104</v>
      </c>
      <c r="J804">
        <v>-222</v>
      </c>
      <c r="K804">
        <v>-91</v>
      </c>
      <c r="L804">
        <v>-93</v>
      </c>
      <c r="M804">
        <v>-226</v>
      </c>
      <c r="N804">
        <v>-179</v>
      </c>
      <c r="O804">
        <v>-302</v>
      </c>
      <c r="P804">
        <v>-191</v>
      </c>
      <c r="Q804">
        <v>-131</v>
      </c>
      <c r="R804">
        <v>-90</v>
      </c>
      <c r="S804">
        <v>-41</v>
      </c>
      <c r="T804">
        <v>-336</v>
      </c>
      <c r="U804">
        <v>-144</v>
      </c>
      <c r="V804">
        <v>-268</v>
      </c>
      <c r="W804">
        <v>-117</v>
      </c>
      <c r="X804">
        <v>-124</v>
      </c>
      <c r="Y804">
        <v>-184</v>
      </c>
      <c r="Z804">
        <v>-220</v>
      </c>
    </row>
    <row r="805" spans="1:26" x14ac:dyDescent="0.25">
      <c r="A805" t="s">
        <v>1855</v>
      </c>
      <c r="B805" t="s">
        <v>1856</v>
      </c>
      <c r="D805" t="s">
        <v>2864</v>
      </c>
      <c r="E805">
        <v>13.8</v>
      </c>
      <c r="F805">
        <v>13.8</v>
      </c>
      <c r="G805">
        <v>4700</v>
      </c>
      <c r="H805">
        <v>325</v>
      </c>
      <c r="I805">
        <v>257</v>
      </c>
      <c r="J805">
        <v>327</v>
      </c>
      <c r="K805">
        <v>376</v>
      </c>
      <c r="L805">
        <v>508</v>
      </c>
      <c r="M805">
        <v>459</v>
      </c>
      <c r="N805">
        <v>487</v>
      </c>
      <c r="O805">
        <v>197</v>
      </c>
      <c r="P805">
        <v>422</v>
      </c>
      <c r="Q805">
        <v>465</v>
      </c>
      <c r="R805">
        <v>331</v>
      </c>
      <c r="S805">
        <v>481</v>
      </c>
      <c r="T805">
        <v>452</v>
      </c>
      <c r="U805">
        <v>788</v>
      </c>
      <c r="V805">
        <v>82</v>
      </c>
      <c r="W805">
        <v>556</v>
      </c>
      <c r="X805">
        <v>1158</v>
      </c>
      <c r="Y805">
        <v>1214</v>
      </c>
      <c r="Z805">
        <v>1055</v>
      </c>
    </row>
    <row r="806" spans="1:26" x14ac:dyDescent="0.25">
      <c r="A806" t="s">
        <v>1855</v>
      </c>
      <c r="B806" t="s">
        <v>1858</v>
      </c>
      <c r="D806" t="s">
        <v>2865</v>
      </c>
      <c r="E806">
        <v>13.8</v>
      </c>
      <c r="F806">
        <v>13.8</v>
      </c>
      <c r="G806">
        <v>4000.0000000000009</v>
      </c>
      <c r="H806">
        <v>1024</v>
      </c>
      <c r="I806">
        <v>234</v>
      </c>
      <c r="J806">
        <v>1054</v>
      </c>
      <c r="K806">
        <v>991</v>
      </c>
      <c r="L806">
        <v>100</v>
      </c>
      <c r="M806">
        <v>923</v>
      </c>
      <c r="N806">
        <v>1041</v>
      </c>
      <c r="O806">
        <v>1140</v>
      </c>
      <c r="P806">
        <v>1171</v>
      </c>
      <c r="Q806">
        <v>1231</v>
      </c>
      <c r="R806">
        <v>1154</v>
      </c>
      <c r="S806">
        <v>1277</v>
      </c>
      <c r="T806">
        <v>1170</v>
      </c>
      <c r="U806">
        <v>696</v>
      </c>
      <c r="V806">
        <v>773</v>
      </c>
      <c r="W806">
        <v>719</v>
      </c>
      <c r="X806">
        <v>645</v>
      </c>
      <c r="Y806">
        <v>759</v>
      </c>
      <c r="Z806">
        <v>664</v>
      </c>
    </row>
    <row r="807" spans="1:26" x14ac:dyDescent="0.25">
      <c r="A807" t="s">
        <v>1855</v>
      </c>
      <c r="B807" t="s">
        <v>1860</v>
      </c>
      <c r="D807" t="s">
        <v>2866</v>
      </c>
      <c r="E807">
        <v>34.5</v>
      </c>
      <c r="F807">
        <v>34.5</v>
      </c>
      <c r="G807">
        <v>8000</v>
      </c>
      <c r="H807">
        <v>296</v>
      </c>
      <c r="I807">
        <v>378</v>
      </c>
      <c r="J807">
        <v>359</v>
      </c>
      <c r="K807">
        <v>-115</v>
      </c>
      <c r="L807">
        <v>345</v>
      </c>
      <c r="M807">
        <v>259</v>
      </c>
      <c r="N807">
        <v>323</v>
      </c>
      <c r="O807">
        <v>351</v>
      </c>
      <c r="P807">
        <v>435</v>
      </c>
      <c r="Q807">
        <v>430</v>
      </c>
      <c r="R807">
        <v>452</v>
      </c>
      <c r="S807">
        <v>444</v>
      </c>
      <c r="T807">
        <v>372</v>
      </c>
      <c r="U807">
        <v>409</v>
      </c>
      <c r="V807">
        <v>461</v>
      </c>
      <c r="W807">
        <v>341</v>
      </c>
      <c r="X807">
        <v>327</v>
      </c>
      <c r="Y807">
        <v>420</v>
      </c>
      <c r="Z807">
        <v>318</v>
      </c>
    </row>
    <row r="808" spans="1:26" x14ac:dyDescent="0.25">
      <c r="A808" t="s">
        <v>1862</v>
      </c>
      <c r="B808" t="s">
        <v>1863</v>
      </c>
      <c r="D808" t="s">
        <v>2867</v>
      </c>
      <c r="E808">
        <v>13.8</v>
      </c>
      <c r="F808">
        <v>13.8</v>
      </c>
      <c r="G808">
        <v>2000</v>
      </c>
      <c r="H808">
        <v>-176</v>
      </c>
      <c r="I808">
        <v>-208</v>
      </c>
      <c r="J808">
        <v>-184</v>
      </c>
      <c r="K808">
        <v>-184</v>
      </c>
      <c r="L808">
        <v>-12</v>
      </c>
      <c r="M808">
        <v>-276</v>
      </c>
      <c r="N808">
        <v>-249</v>
      </c>
      <c r="O808">
        <v>-145</v>
      </c>
      <c r="P808">
        <v>-156</v>
      </c>
      <c r="Q808">
        <v>-99</v>
      </c>
      <c r="R808">
        <v>-46</v>
      </c>
      <c r="S808">
        <v>-122</v>
      </c>
      <c r="T808">
        <v>-110</v>
      </c>
      <c r="U808">
        <v>-118</v>
      </c>
      <c r="V808">
        <v>-101</v>
      </c>
      <c r="W808">
        <v>-119</v>
      </c>
      <c r="X808">
        <v>-232</v>
      </c>
      <c r="Y808">
        <v>-194</v>
      </c>
      <c r="Z808">
        <v>-240</v>
      </c>
    </row>
    <row r="809" spans="1:26" x14ac:dyDescent="0.25">
      <c r="A809" t="s">
        <v>1862</v>
      </c>
      <c r="B809" t="s">
        <v>1865</v>
      </c>
      <c r="D809" t="s">
        <v>2868</v>
      </c>
      <c r="E809">
        <v>13.8</v>
      </c>
      <c r="F809">
        <v>13.8</v>
      </c>
      <c r="G809">
        <v>7200</v>
      </c>
      <c r="H809">
        <v>1978</v>
      </c>
      <c r="I809">
        <v>1911</v>
      </c>
      <c r="J809">
        <v>2012</v>
      </c>
      <c r="K809">
        <v>1946</v>
      </c>
      <c r="L809">
        <v>2041</v>
      </c>
      <c r="M809">
        <v>1718</v>
      </c>
      <c r="N809">
        <v>1942</v>
      </c>
      <c r="O809">
        <v>2120</v>
      </c>
      <c r="P809">
        <v>2352</v>
      </c>
      <c r="Q809">
        <v>2466</v>
      </c>
      <c r="R809">
        <v>2827</v>
      </c>
      <c r="S809">
        <v>5</v>
      </c>
      <c r="T809">
        <v>2527</v>
      </c>
      <c r="U809">
        <v>2570</v>
      </c>
      <c r="V809">
        <v>2431</v>
      </c>
      <c r="W809">
        <v>-673</v>
      </c>
      <c r="X809">
        <v>-914</v>
      </c>
      <c r="Y809">
        <v>-820</v>
      </c>
      <c r="Z809">
        <v>-786</v>
      </c>
    </row>
    <row r="810" spans="1:26" x14ac:dyDescent="0.25">
      <c r="A810" t="s">
        <v>1862</v>
      </c>
      <c r="B810" t="s">
        <v>1867</v>
      </c>
      <c r="D810" t="s">
        <v>2869</v>
      </c>
      <c r="E810">
        <v>13.8</v>
      </c>
      <c r="F810">
        <v>13.8</v>
      </c>
      <c r="G810">
        <v>5000</v>
      </c>
      <c r="H810">
        <v>0</v>
      </c>
      <c r="I810">
        <v>-28</v>
      </c>
      <c r="J810">
        <v>-53</v>
      </c>
      <c r="K810">
        <v>189</v>
      </c>
      <c r="L810">
        <v>400</v>
      </c>
      <c r="M810">
        <v>402</v>
      </c>
      <c r="N810">
        <v>-98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-364</v>
      </c>
      <c r="Z810">
        <v>-205</v>
      </c>
    </row>
    <row r="811" spans="1:26" x14ac:dyDescent="0.25">
      <c r="A811" t="s">
        <v>1862</v>
      </c>
      <c r="B811" t="s">
        <v>1869</v>
      </c>
      <c r="D811" t="s">
        <v>2870</v>
      </c>
      <c r="E811">
        <v>34.5</v>
      </c>
      <c r="F811">
        <v>34.5</v>
      </c>
      <c r="G811">
        <v>5999.9999999999991</v>
      </c>
      <c r="H811">
        <v>0</v>
      </c>
      <c r="I811">
        <v>-28</v>
      </c>
      <c r="J811">
        <v>-53</v>
      </c>
      <c r="K811">
        <v>189</v>
      </c>
      <c r="L811">
        <v>400</v>
      </c>
      <c r="M811">
        <v>402</v>
      </c>
      <c r="N811">
        <v>-98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-364</v>
      </c>
      <c r="Z811">
        <v>-205</v>
      </c>
    </row>
    <row r="812" spans="1:26" x14ac:dyDescent="0.25">
      <c r="A812" t="s">
        <v>1862</v>
      </c>
      <c r="B812" t="s">
        <v>1871</v>
      </c>
      <c r="D812" t="s">
        <v>2871</v>
      </c>
      <c r="E812">
        <v>34.5</v>
      </c>
      <c r="F812">
        <v>34.5</v>
      </c>
      <c r="G812">
        <v>7000.0000000000009</v>
      </c>
      <c r="H812">
        <v>-87</v>
      </c>
      <c r="I812">
        <v>4</v>
      </c>
      <c r="J812">
        <v>-9</v>
      </c>
      <c r="K812">
        <v>-143</v>
      </c>
      <c r="L812">
        <v>-141</v>
      </c>
      <c r="M812">
        <v>-1</v>
      </c>
      <c r="N812">
        <v>-2</v>
      </c>
      <c r="O812">
        <v>-64</v>
      </c>
      <c r="P812">
        <v>-134</v>
      </c>
      <c r="Q812">
        <v>-15</v>
      </c>
      <c r="R812">
        <v>-40</v>
      </c>
      <c r="S812">
        <v>-14</v>
      </c>
      <c r="T812">
        <v>0</v>
      </c>
      <c r="U812">
        <v>-157</v>
      </c>
      <c r="V812">
        <v>-116</v>
      </c>
      <c r="W812">
        <v>-56</v>
      </c>
      <c r="X812">
        <v>-149</v>
      </c>
      <c r="Y812">
        <v>-147</v>
      </c>
      <c r="Z812">
        <v>-160</v>
      </c>
    </row>
    <row r="813" spans="1:26" x14ac:dyDescent="0.25">
      <c r="A813" t="s">
        <v>1862</v>
      </c>
      <c r="B813" t="s">
        <v>1873</v>
      </c>
      <c r="D813" t="s">
        <v>2872</v>
      </c>
      <c r="E813">
        <v>34.5</v>
      </c>
      <c r="F813">
        <v>34.5</v>
      </c>
      <c r="G813">
        <v>25000</v>
      </c>
      <c r="H813">
        <v>3759</v>
      </c>
      <c r="I813">
        <v>4629</v>
      </c>
      <c r="J813">
        <v>4007</v>
      </c>
      <c r="K813">
        <v>3346</v>
      </c>
      <c r="L813">
        <v>2502</v>
      </c>
      <c r="M813">
        <v>2797</v>
      </c>
      <c r="N813">
        <v>3039</v>
      </c>
      <c r="O813">
        <v>3097</v>
      </c>
      <c r="P813">
        <v>4068</v>
      </c>
      <c r="Q813">
        <v>3646</v>
      </c>
      <c r="R813">
        <v>1197</v>
      </c>
      <c r="S813">
        <v>4269</v>
      </c>
      <c r="T813">
        <v>5664</v>
      </c>
      <c r="U813">
        <v>5002</v>
      </c>
      <c r="V813">
        <v>6078</v>
      </c>
      <c r="W813">
        <v>3828</v>
      </c>
      <c r="X813">
        <v>1204</v>
      </c>
      <c r="Y813">
        <v>1051</v>
      </c>
      <c r="Z813">
        <v>1851</v>
      </c>
    </row>
    <row r="814" spans="1:26" x14ac:dyDescent="0.25">
      <c r="A814" t="s">
        <v>1875</v>
      </c>
      <c r="B814" t="s">
        <v>1876</v>
      </c>
      <c r="D814" t="s">
        <v>2873</v>
      </c>
      <c r="E814">
        <v>13.8</v>
      </c>
      <c r="F814">
        <v>13.8</v>
      </c>
      <c r="G814">
        <v>4000.0000000000009</v>
      </c>
    </row>
    <row r="815" spans="1:26" x14ac:dyDescent="0.25">
      <c r="A815" t="s">
        <v>1878</v>
      </c>
      <c r="B815" t="s">
        <v>1879</v>
      </c>
      <c r="D815" t="s">
        <v>2874</v>
      </c>
      <c r="E815">
        <v>13.8</v>
      </c>
      <c r="F815">
        <v>13.8</v>
      </c>
      <c r="G815">
        <v>10000</v>
      </c>
      <c r="H815">
        <v>-2642</v>
      </c>
      <c r="I815">
        <v>-2771</v>
      </c>
      <c r="J815">
        <v>-2314</v>
      </c>
      <c r="K815">
        <v>-2575</v>
      </c>
      <c r="L815">
        <v>-2622</v>
      </c>
      <c r="M815">
        <v>-3235</v>
      </c>
      <c r="N815">
        <v>-2851</v>
      </c>
      <c r="O815">
        <v>-2470</v>
      </c>
      <c r="P815">
        <v>-1368</v>
      </c>
      <c r="Q815">
        <v>-791</v>
      </c>
      <c r="R815">
        <v>-872</v>
      </c>
      <c r="S815">
        <v>-962</v>
      </c>
      <c r="T815">
        <v>-451</v>
      </c>
      <c r="U815">
        <v>-503</v>
      </c>
      <c r="V815">
        <v>-510</v>
      </c>
      <c r="W815">
        <v>-479</v>
      </c>
      <c r="X815">
        <v>-622</v>
      </c>
      <c r="Y815">
        <v>-575</v>
      </c>
      <c r="Z815">
        <v>-623</v>
      </c>
    </row>
    <row r="816" spans="1:26" x14ac:dyDescent="0.25">
      <c r="A816" t="s">
        <v>1878</v>
      </c>
      <c r="B816" t="s">
        <v>1881</v>
      </c>
      <c r="D816" t="s">
        <v>2875</v>
      </c>
      <c r="E816">
        <v>13.8</v>
      </c>
      <c r="F816">
        <v>13.8</v>
      </c>
      <c r="G816">
        <v>14000</v>
      </c>
      <c r="H816">
        <v>-2642</v>
      </c>
      <c r="I816">
        <v>-2771</v>
      </c>
      <c r="J816">
        <v>-2314</v>
      </c>
      <c r="K816">
        <v>-2575</v>
      </c>
      <c r="L816">
        <v>-2622</v>
      </c>
      <c r="M816">
        <v>-3235</v>
      </c>
      <c r="N816">
        <v>-2851</v>
      </c>
      <c r="O816">
        <v>-2470</v>
      </c>
      <c r="P816">
        <v>-1368</v>
      </c>
      <c r="Q816">
        <v>-791</v>
      </c>
      <c r="R816">
        <v>-872</v>
      </c>
      <c r="S816">
        <v>-962</v>
      </c>
      <c r="T816">
        <v>-451</v>
      </c>
      <c r="U816">
        <v>-503</v>
      </c>
      <c r="V816">
        <v>-510</v>
      </c>
      <c r="W816">
        <v>-479</v>
      </c>
      <c r="X816">
        <v>-622</v>
      </c>
      <c r="Y816">
        <v>-575</v>
      </c>
      <c r="Z816">
        <v>-623</v>
      </c>
    </row>
    <row r="817" spans="1:26" x14ac:dyDescent="0.25">
      <c r="A817" t="s">
        <v>1878</v>
      </c>
      <c r="B817" t="s">
        <v>1883</v>
      </c>
      <c r="D817" t="s">
        <v>2876</v>
      </c>
      <c r="E817">
        <v>13.8</v>
      </c>
      <c r="F817">
        <v>13.8</v>
      </c>
      <c r="G817">
        <v>14000</v>
      </c>
      <c r="H817">
        <v>-2642</v>
      </c>
      <c r="I817">
        <v>-2771</v>
      </c>
      <c r="J817">
        <v>-2314</v>
      </c>
      <c r="K817">
        <v>-2575</v>
      </c>
      <c r="L817">
        <v>-2622</v>
      </c>
      <c r="M817">
        <v>-3235</v>
      </c>
      <c r="N817">
        <v>-2851</v>
      </c>
      <c r="O817">
        <v>-2470</v>
      </c>
      <c r="P817">
        <v>-1368</v>
      </c>
      <c r="Q817">
        <v>-791</v>
      </c>
      <c r="R817">
        <v>-872</v>
      </c>
      <c r="S817">
        <v>-962</v>
      </c>
      <c r="T817">
        <v>-451</v>
      </c>
      <c r="U817">
        <v>-503</v>
      </c>
      <c r="V817">
        <v>-510</v>
      </c>
      <c r="W817">
        <v>-479</v>
      </c>
      <c r="X817">
        <v>-622</v>
      </c>
      <c r="Y817">
        <v>-575</v>
      </c>
      <c r="Z817">
        <v>-623</v>
      </c>
    </row>
    <row r="818" spans="1:26" x14ac:dyDescent="0.25">
      <c r="A818" t="s">
        <v>1885</v>
      </c>
      <c r="B818" t="s">
        <v>1886</v>
      </c>
      <c r="D818" t="s">
        <v>2877</v>
      </c>
      <c r="E818">
        <v>13.8</v>
      </c>
      <c r="F818">
        <v>13.8</v>
      </c>
      <c r="G818">
        <v>2000</v>
      </c>
      <c r="H818">
        <v>543</v>
      </c>
      <c r="I818">
        <v>678</v>
      </c>
      <c r="J818">
        <v>75</v>
      </c>
      <c r="K818">
        <v>644</v>
      </c>
      <c r="L818">
        <v>718</v>
      </c>
      <c r="M818">
        <v>564</v>
      </c>
      <c r="N818">
        <v>648</v>
      </c>
      <c r="O818">
        <v>700</v>
      </c>
      <c r="P818">
        <v>710</v>
      </c>
      <c r="Q818">
        <v>37</v>
      </c>
      <c r="R818">
        <v>735</v>
      </c>
      <c r="S818">
        <v>708</v>
      </c>
      <c r="T818">
        <v>634</v>
      </c>
      <c r="U818">
        <v>661</v>
      </c>
      <c r="V818">
        <v>683</v>
      </c>
      <c r="W818">
        <v>603</v>
      </c>
      <c r="X818">
        <v>735</v>
      </c>
      <c r="Y818">
        <v>662</v>
      </c>
      <c r="Z818">
        <v>598</v>
      </c>
    </row>
    <row r="819" spans="1:26" x14ac:dyDescent="0.25">
      <c r="A819" t="s">
        <v>1885</v>
      </c>
      <c r="B819" t="s">
        <v>1888</v>
      </c>
      <c r="D819" t="s">
        <v>2878</v>
      </c>
      <c r="E819">
        <v>34.5</v>
      </c>
      <c r="F819">
        <v>34.5</v>
      </c>
      <c r="G819">
        <v>5999.9999999999991</v>
      </c>
    </row>
    <row r="820" spans="1:26" x14ac:dyDescent="0.25">
      <c r="A820" t="s">
        <v>1890</v>
      </c>
      <c r="B820" t="s">
        <v>1891</v>
      </c>
      <c r="D820">
        <v>341001</v>
      </c>
      <c r="E820">
        <v>13.8</v>
      </c>
      <c r="F820">
        <v>13.8</v>
      </c>
      <c r="G820">
        <v>5000</v>
      </c>
      <c r="H820">
        <v>543</v>
      </c>
      <c r="I820">
        <v>678</v>
      </c>
      <c r="J820">
        <v>75</v>
      </c>
      <c r="K820">
        <v>644</v>
      </c>
      <c r="L820">
        <v>718</v>
      </c>
      <c r="M820">
        <v>564</v>
      </c>
      <c r="N820">
        <v>648</v>
      </c>
      <c r="O820">
        <v>700</v>
      </c>
      <c r="P820">
        <v>710</v>
      </c>
      <c r="Q820">
        <v>37</v>
      </c>
      <c r="R820">
        <v>735</v>
      </c>
      <c r="S820">
        <v>708</v>
      </c>
      <c r="T820">
        <v>634</v>
      </c>
      <c r="U820">
        <v>661</v>
      </c>
      <c r="V820">
        <v>683</v>
      </c>
      <c r="W820">
        <v>603</v>
      </c>
      <c r="X820">
        <v>735</v>
      </c>
      <c r="Y820">
        <v>662</v>
      </c>
      <c r="Z820">
        <v>598</v>
      </c>
    </row>
    <row r="821" spans="1:26" x14ac:dyDescent="0.25">
      <c r="A821" t="s">
        <v>1893</v>
      </c>
      <c r="B821" t="s">
        <v>1894</v>
      </c>
      <c r="D821" t="s">
        <v>2879</v>
      </c>
      <c r="E821">
        <v>13.8</v>
      </c>
      <c r="F821">
        <v>13.8</v>
      </c>
      <c r="G821">
        <v>8000</v>
      </c>
    </row>
    <row r="822" spans="1:26" x14ac:dyDescent="0.25">
      <c r="A822" t="s">
        <v>1896</v>
      </c>
      <c r="B822" t="s">
        <v>1897</v>
      </c>
      <c r="D822" t="s">
        <v>2880</v>
      </c>
      <c r="E822">
        <v>13.8</v>
      </c>
      <c r="F822">
        <v>13.8</v>
      </c>
      <c r="G822">
        <v>3000</v>
      </c>
    </row>
    <row r="823" spans="1:26" x14ac:dyDescent="0.25">
      <c r="A823" t="s">
        <v>1899</v>
      </c>
      <c r="B823" t="s">
        <v>1900</v>
      </c>
      <c r="D823" t="s">
        <v>2881</v>
      </c>
      <c r="E823">
        <v>13.8</v>
      </c>
      <c r="F823">
        <v>13.8</v>
      </c>
      <c r="G823">
        <v>7200</v>
      </c>
      <c r="H823">
        <v>1295</v>
      </c>
      <c r="I823">
        <v>244</v>
      </c>
      <c r="J823">
        <v>1260</v>
      </c>
      <c r="K823">
        <v>1062</v>
      </c>
      <c r="L823">
        <v>1277</v>
      </c>
      <c r="M823">
        <v>882</v>
      </c>
      <c r="N823">
        <v>1117</v>
      </c>
      <c r="O823">
        <v>201</v>
      </c>
      <c r="P823">
        <v>1494</v>
      </c>
      <c r="Q823">
        <v>1557</v>
      </c>
      <c r="R823">
        <v>1608</v>
      </c>
      <c r="S823">
        <v>2469</v>
      </c>
      <c r="T823">
        <v>704</v>
      </c>
      <c r="U823">
        <v>1522</v>
      </c>
      <c r="V823">
        <v>1520</v>
      </c>
      <c r="W823">
        <v>1637</v>
      </c>
      <c r="X823">
        <v>1186</v>
      </c>
      <c r="Y823">
        <v>1212</v>
      </c>
      <c r="Z823">
        <v>1212</v>
      </c>
    </row>
    <row r="824" spans="1:26" x14ac:dyDescent="0.25">
      <c r="A824" t="s">
        <v>1899</v>
      </c>
      <c r="B824" t="s">
        <v>1902</v>
      </c>
      <c r="D824" t="s">
        <v>2882</v>
      </c>
      <c r="E824">
        <v>13.8</v>
      </c>
      <c r="F824">
        <v>13.8</v>
      </c>
      <c r="G824">
        <v>7200</v>
      </c>
      <c r="H824">
        <v>875</v>
      </c>
      <c r="I824">
        <v>705</v>
      </c>
      <c r="J824">
        <v>816</v>
      </c>
      <c r="K824">
        <v>857</v>
      </c>
      <c r="L824">
        <v>831</v>
      </c>
      <c r="M824">
        <v>756</v>
      </c>
      <c r="N824">
        <v>809</v>
      </c>
      <c r="O824">
        <v>964</v>
      </c>
      <c r="P824">
        <v>1008</v>
      </c>
      <c r="Q824">
        <v>15</v>
      </c>
      <c r="R824">
        <v>1031</v>
      </c>
      <c r="S824">
        <v>108</v>
      </c>
      <c r="T824">
        <v>26</v>
      </c>
      <c r="U824">
        <v>835</v>
      </c>
      <c r="V824">
        <v>907</v>
      </c>
      <c r="W824">
        <v>960</v>
      </c>
      <c r="X824">
        <v>703</v>
      </c>
      <c r="Y824">
        <v>813</v>
      </c>
      <c r="Z824">
        <v>713</v>
      </c>
    </row>
    <row r="825" spans="1:26" x14ac:dyDescent="0.25">
      <c r="A825" t="s">
        <v>1899</v>
      </c>
      <c r="B825" t="s">
        <v>1904</v>
      </c>
      <c r="D825" t="s">
        <v>2883</v>
      </c>
      <c r="E825">
        <v>34.5</v>
      </c>
      <c r="F825">
        <v>34.5</v>
      </c>
      <c r="G825">
        <v>6095.0867918348786</v>
      </c>
      <c r="H825">
        <v>247</v>
      </c>
      <c r="I825">
        <v>-670</v>
      </c>
      <c r="J825">
        <v>-738</v>
      </c>
      <c r="K825">
        <v>-706</v>
      </c>
      <c r="L825">
        <v>-764</v>
      </c>
      <c r="M825">
        <v>-659</v>
      </c>
      <c r="N825">
        <v>-638</v>
      </c>
      <c r="O825">
        <v>-25</v>
      </c>
      <c r="P825">
        <v>-1437</v>
      </c>
      <c r="Q825">
        <v>-133</v>
      </c>
      <c r="R825">
        <v>-970</v>
      </c>
      <c r="S825">
        <v>-761</v>
      </c>
      <c r="T825">
        <v>-264</v>
      </c>
      <c r="U825">
        <v>-820</v>
      </c>
      <c r="V825">
        <v>-1362</v>
      </c>
      <c r="W825">
        <v>-1188</v>
      </c>
      <c r="X825">
        <v>-1268</v>
      </c>
      <c r="Y825">
        <v>-1019</v>
      </c>
      <c r="Z825">
        <v>-347</v>
      </c>
    </row>
    <row r="826" spans="1:26" x14ac:dyDescent="0.25">
      <c r="A826" t="s">
        <v>1899</v>
      </c>
      <c r="B826" t="s">
        <v>1906</v>
      </c>
      <c r="D826" t="s">
        <v>2884</v>
      </c>
      <c r="E826">
        <v>34.5</v>
      </c>
      <c r="F826">
        <v>34.5</v>
      </c>
      <c r="G826">
        <v>12010.90632508638</v>
      </c>
      <c r="H826">
        <v>-591</v>
      </c>
      <c r="I826">
        <v>1</v>
      </c>
      <c r="J826">
        <v>-295</v>
      </c>
      <c r="K826">
        <v>-392</v>
      </c>
      <c r="L826">
        <v>-85</v>
      </c>
      <c r="M826">
        <v>-280</v>
      </c>
      <c r="N826">
        <v>-202</v>
      </c>
      <c r="O826">
        <v>-352</v>
      </c>
      <c r="P826">
        <v>132</v>
      </c>
      <c r="Q826">
        <v>1</v>
      </c>
      <c r="R826">
        <v>-10</v>
      </c>
      <c r="S826">
        <v>-868</v>
      </c>
      <c r="T826">
        <v>-913</v>
      </c>
      <c r="U826">
        <v>-752</v>
      </c>
      <c r="V826">
        <v>-815</v>
      </c>
      <c r="W826">
        <v>-829</v>
      </c>
      <c r="X826">
        <v>-853</v>
      </c>
      <c r="Y826">
        <v>-977</v>
      </c>
      <c r="Z826">
        <v>-1077</v>
      </c>
    </row>
    <row r="827" spans="1:26" x14ac:dyDescent="0.25">
      <c r="A827" t="s">
        <v>1899</v>
      </c>
      <c r="B827" t="s">
        <v>1908</v>
      </c>
      <c r="D827" t="s">
        <v>2885</v>
      </c>
      <c r="E827">
        <v>34.5</v>
      </c>
      <c r="F827">
        <v>34.5</v>
      </c>
      <c r="G827">
        <v>7170.6903433351517</v>
      </c>
      <c r="H827">
        <v>135</v>
      </c>
      <c r="I827">
        <v>136</v>
      </c>
      <c r="J827">
        <v>229</v>
      </c>
      <c r="K827">
        <v>199</v>
      </c>
      <c r="L827">
        <v>246</v>
      </c>
      <c r="M827">
        <v>210</v>
      </c>
      <c r="N827">
        <v>132</v>
      </c>
      <c r="O827">
        <v>297</v>
      </c>
      <c r="P827">
        <v>-386</v>
      </c>
      <c r="Q827">
        <v>-274</v>
      </c>
      <c r="R827">
        <v>-297</v>
      </c>
      <c r="S827">
        <v>-348</v>
      </c>
      <c r="T827">
        <v>-297</v>
      </c>
      <c r="U827">
        <v>-394</v>
      </c>
      <c r="V827">
        <v>-454</v>
      </c>
      <c r="W827">
        <v>-465</v>
      </c>
      <c r="X827">
        <v>-475</v>
      </c>
      <c r="Y827">
        <v>-458</v>
      </c>
      <c r="Z827">
        <v>-650</v>
      </c>
    </row>
    <row r="828" spans="1:26" x14ac:dyDescent="0.25">
      <c r="A828" t="s">
        <v>1899</v>
      </c>
      <c r="B828" t="s">
        <v>1910</v>
      </c>
      <c r="D828" t="s">
        <v>2886</v>
      </c>
      <c r="E828">
        <v>34.5</v>
      </c>
      <c r="F828">
        <v>34.5</v>
      </c>
      <c r="G828">
        <v>8963.3629291689394</v>
      </c>
      <c r="H828">
        <v>-84</v>
      </c>
      <c r="I828">
        <v>-5</v>
      </c>
      <c r="J828">
        <v>-55</v>
      </c>
      <c r="K828">
        <v>-17</v>
      </c>
      <c r="L828">
        <v>-267</v>
      </c>
      <c r="M828">
        <v>-166</v>
      </c>
      <c r="N828">
        <v>-214</v>
      </c>
      <c r="O828">
        <v>-332</v>
      </c>
      <c r="P828">
        <v>-349</v>
      </c>
      <c r="Q828">
        <v>41</v>
      </c>
      <c r="R828">
        <v>349</v>
      </c>
      <c r="S828">
        <v>-890</v>
      </c>
      <c r="T828">
        <v>-527</v>
      </c>
      <c r="U828">
        <v>-897</v>
      </c>
      <c r="V828">
        <v>-970</v>
      </c>
      <c r="W828">
        <v>-893</v>
      </c>
      <c r="X828">
        <v>-171</v>
      </c>
      <c r="Y828">
        <v>-220</v>
      </c>
      <c r="Z828">
        <v>-78</v>
      </c>
    </row>
    <row r="829" spans="1:26" x14ac:dyDescent="0.25">
      <c r="A829" t="s">
        <v>1899</v>
      </c>
      <c r="B829" t="s">
        <v>1912</v>
      </c>
      <c r="D829" t="s">
        <v>2887</v>
      </c>
      <c r="E829">
        <v>34.5</v>
      </c>
      <c r="F829">
        <v>34.5</v>
      </c>
      <c r="G829">
        <v>9680.4319635024549</v>
      </c>
      <c r="H829">
        <v>-1484</v>
      </c>
      <c r="I829">
        <v>73</v>
      </c>
      <c r="J829">
        <v>66</v>
      </c>
      <c r="K829">
        <v>357</v>
      </c>
      <c r="L829">
        <v>141</v>
      </c>
      <c r="M829">
        <v>90</v>
      </c>
      <c r="N829">
        <v>-152</v>
      </c>
      <c r="O829">
        <v>68</v>
      </c>
      <c r="P829">
        <v>-1388</v>
      </c>
      <c r="Q829">
        <v>328</v>
      </c>
      <c r="R829">
        <v>330</v>
      </c>
      <c r="S829">
        <v>251</v>
      </c>
      <c r="T829">
        <v>312</v>
      </c>
      <c r="U829">
        <v>611</v>
      </c>
      <c r="V829">
        <v>136</v>
      </c>
      <c r="W829">
        <v>599</v>
      </c>
      <c r="X829">
        <v>396</v>
      </c>
      <c r="Y829">
        <v>63</v>
      </c>
      <c r="Z829">
        <v>-105</v>
      </c>
    </row>
    <row r="830" spans="1:26" x14ac:dyDescent="0.25">
      <c r="A830" t="s">
        <v>1899</v>
      </c>
      <c r="B830" t="s">
        <v>1914</v>
      </c>
      <c r="D830" t="s">
        <v>2888</v>
      </c>
      <c r="E830">
        <v>34.5</v>
      </c>
      <c r="F830">
        <v>34.5</v>
      </c>
      <c r="G830">
        <v>12000</v>
      </c>
      <c r="H830">
        <v>653</v>
      </c>
      <c r="I830">
        <v>1103</v>
      </c>
      <c r="J830">
        <v>566</v>
      </c>
      <c r="K830">
        <v>910</v>
      </c>
      <c r="L830">
        <v>697</v>
      </c>
      <c r="M830">
        <v>696</v>
      </c>
      <c r="N830">
        <v>607</v>
      </c>
      <c r="O830">
        <v>531</v>
      </c>
      <c r="P830">
        <v>756</v>
      </c>
      <c r="Q830">
        <v>1830</v>
      </c>
      <c r="R830">
        <v>715</v>
      </c>
      <c r="S830">
        <v>469</v>
      </c>
      <c r="T830">
        <v>710</v>
      </c>
      <c r="U830">
        <v>817</v>
      </c>
      <c r="V830">
        <v>370</v>
      </c>
      <c r="W830">
        <v>653</v>
      </c>
      <c r="X830">
        <v>375</v>
      </c>
      <c r="Y830">
        <v>374</v>
      </c>
      <c r="Z830">
        <v>508</v>
      </c>
    </row>
    <row r="831" spans="1:26" x14ac:dyDescent="0.25">
      <c r="A831" t="s">
        <v>1916</v>
      </c>
      <c r="B831" t="s">
        <v>1917</v>
      </c>
      <c r="D831" t="s">
        <v>2889</v>
      </c>
      <c r="E831">
        <v>13.8</v>
      </c>
      <c r="F831">
        <v>13.8</v>
      </c>
      <c r="G831">
        <v>4000.0000000000009</v>
      </c>
      <c r="H831">
        <v>10</v>
      </c>
      <c r="I831">
        <v>8</v>
      </c>
      <c r="J831">
        <v>4</v>
      </c>
      <c r="K831">
        <v>6</v>
      </c>
      <c r="L831">
        <v>6</v>
      </c>
      <c r="M831">
        <v>5</v>
      </c>
      <c r="N831">
        <v>6</v>
      </c>
      <c r="O831">
        <v>13</v>
      </c>
      <c r="P831">
        <v>68</v>
      </c>
      <c r="Q831">
        <v>64</v>
      </c>
      <c r="R831">
        <v>66</v>
      </c>
      <c r="S831">
        <v>64</v>
      </c>
      <c r="T831">
        <v>64</v>
      </c>
      <c r="U831">
        <v>63</v>
      </c>
      <c r="V831">
        <v>1147</v>
      </c>
      <c r="W831">
        <v>963</v>
      </c>
      <c r="X831">
        <v>762</v>
      </c>
      <c r="Y831">
        <v>928</v>
      </c>
      <c r="Z831">
        <v>1040</v>
      </c>
    </row>
    <row r="832" spans="1:26" x14ac:dyDescent="0.25">
      <c r="A832" t="s">
        <v>1916</v>
      </c>
      <c r="B832" t="s">
        <v>1919</v>
      </c>
      <c r="D832" t="s">
        <v>2890</v>
      </c>
      <c r="E832">
        <v>13.8</v>
      </c>
      <c r="F832">
        <v>13.8</v>
      </c>
      <c r="G832">
        <v>14300</v>
      </c>
      <c r="H832">
        <v>-1183</v>
      </c>
      <c r="I832">
        <v>-147</v>
      </c>
      <c r="J832">
        <v>-102</v>
      </c>
      <c r="K832">
        <v>-798</v>
      </c>
      <c r="L832">
        <v>104</v>
      </c>
      <c r="M832">
        <v>-1505</v>
      </c>
      <c r="N832">
        <v>-1198</v>
      </c>
      <c r="O832">
        <v>-47</v>
      </c>
      <c r="P832">
        <v>237</v>
      </c>
      <c r="Q832">
        <v>119</v>
      </c>
      <c r="R832">
        <v>909</v>
      </c>
      <c r="S832">
        <v>801</v>
      </c>
      <c r="T832">
        <v>725</v>
      </c>
      <c r="U832">
        <v>-34</v>
      </c>
      <c r="V832">
        <v>-563</v>
      </c>
      <c r="W832">
        <v>0</v>
      </c>
      <c r="X832">
        <v>-25</v>
      </c>
      <c r="Y832">
        <v>76</v>
      </c>
      <c r="Z832">
        <v>460</v>
      </c>
    </row>
    <row r="833" spans="1:26" x14ac:dyDescent="0.25">
      <c r="A833" t="s">
        <v>1916</v>
      </c>
      <c r="B833" t="s">
        <v>1921</v>
      </c>
      <c r="D833" t="s">
        <v>2891</v>
      </c>
      <c r="E833">
        <v>34.5</v>
      </c>
      <c r="F833">
        <v>34.5</v>
      </c>
      <c r="G833">
        <v>9000</v>
      </c>
      <c r="H833">
        <v>556</v>
      </c>
      <c r="I833">
        <v>-60</v>
      </c>
      <c r="J833">
        <v>608</v>
      </c>
      <c r="K833">
        <v>1003</v>
      </c>
      <c r="L833">
        <v>125</v>
      </c>
      <c r="M833">
        <v>296</v>
      </c>
      <c r="N833">
        <v>584</v>
      </c>
      <c r="O833">
        <v>7</v>
      </c>
      <c r="P833">
        <v>59</v>
      </c>
      <c r="Q833">
        <v>-15</v>
      </c>
      <c r="R833">
        <v>345</v>
      </c>
      <c r="S833">
        <v>30</v>
      </c>
      <c r="T833">
        <v>695</v>
      </c>
      <c r="U833">
        <v>435</v>
      </c>
      <c r="V833">
        <v>255</v>
      </c>
      <c r="W833">
        <v>0</v>
      </c>
      <c r="X833">
        <v>267</v>
      </c>
      <c r="Y833">
        <v>-15</v>
      </c>
      <c r="Z833">
        <v>-137</v>
      </c>
    </row>
    <row r="834" spans="1:26" x14ac:dyDescent="0.25">
      <c r="A834" t="s">
        <v>1916</v>
      </c>
      <c r="B834" t="s">
        <v>1923</v>
      </c>
      <c r="D834" t="s">
        <v>2892</v>
      </c>
      <c r="E834">
        <v>34.5</v>
      </c>
      <c r="F834">
        <v>34.5</v>
      </c>
      <c r="G834">
        <v>12000</v>
      </c>
      <c r="H834">
        <v>-1105</v>
      </c>
      <c r="I834">
        <v>-1227</v>
      </c>
      <c r="J834">
        <v>-1132</v>
      </c>
      <c r="K834">
        <v>-1335</v>
      </c>
      <c r="L834">
        <v>-1178</v>
      </c>
      <c r="M834">
        <v>-983</v>
      </c>
      <c r="N834">
        <v>-1398</v>
      </c>
      <c r="O834">
        <v>247</v>
      </c>
      <c r="P834">
        <v>120</v>
      </c>
      <c r="Q834">
        <v>99</v>
      </c>
      <c r="R834">
        <v>156</v>
      </c>
      <c r="S834">
        <v>535</v>
      </c>
      <c r="T834">
        <v>684</v>
      </c>
      <c r="U834">
        <v>593</v>
      </c>
      <c r="V834">
        <v>408</v>
      </c>
      <c r="W834">
        <v>72</v>
      </c>
      <c r="X834">
        <v>902</v>
      </c>
      <c r="Y834">
        <v>670</v>
      </c>
      <c r="Z834">
        <v>969</v>
      </c>
    </row>
    <row r="835" spans="1:26" x14ac:dyDescent="0.25">
      <c r="A835" t="s">
        <v>1916</v>
      </c>
      <c r="B835" t="s">
        <v>1925</v>
      </c>
      <c r="D835" t="s">
        <v>2893</v>
      </c>
      <c r="E835">
        <v>34.5</v>
      </c>
      <c r="F835">
        <v>34.5</v>
      </c>
      <c r="G835">
        <v>5999.9999999999991</v>
      </c>
      <c r="H835">
        <v>-253</v>
      </c>
      <c r="I835">
        <v>-162</v>
      </c>
      <c r="J835">
        <v>-66</v>
      </c>
      <c r="K835">
        <v>-162</v>
      </c>
      <c r="L835">
        <v>-162</v>
      </c>
      <c r="M835">
        <v>-2</v>
      </c>
      <c r="N835">
        <v>0</v>
      </c>
      <c r="O835">
        <v>1</v>
      </c>
      <c r="P835">
        <v>-19</v>
      </c>
      <c r="Q835">
        <v>-484</v>
      </c>
      <c r="R835">
        <v>-673</v>
      </c>
      <c r="S835">
        <v>-210</v>
      </c>
      <c r="T835">
        <v>-267</v>
      </c>
      <c r="U835">
        <v>-134</v>
      </c>
      <c r="V835">
        <v>-155</v>
      </c>
      <c r="W835">
        <v>-726</v>
      </c>
      <c r="X835">
        <v>-756</v>
      </c>
      <c r="Y835">
        <v>-681</v>
      </c>
      <c r="Z835">
        <v>-126</v>
      </c>
    </row>
    <row r="836" spans="1:26" x14ac:dyDescent="0.25">
      <c r="A836" t="s">
        <v>1927</v>
      </c>
      <c r="B836" t="s">
        <v>1928</v>
      </c>
      <c r="D836" t="s">
        <v>2894</v>
      </c>
      <c r="E836">
        <v>13.8</v>
      </c>
      <c r="F836">
        <v>13.8</v>
      </c>
      <c r="G836">
        <v>3000</v>
      </c>
      <c r="H836">
        <v>823</v>
      </c>
      <c r="I836">
        <v>1016</v>
      </c>
      <c r="J836">
        <v>884</v>
      </c>
      <c r="K836">
        <v>873</v>
      </c>
      <c r="L836">
        <v>1054</v>
      </c>
      <c r="M836">
        <v>925</v>
      </c>
      <c r="N836">
        <v>947</v>
      </c>
      <c r="O836">
        <v>1017</v>
      </c>
      <c r="P836">
        <v>1214</v>
      </c>
      <c r="Q836">
        <v>1186</v>
      </c>
      <c r="R836">
        <v>1141</v>
      </c>
      <c r="S836">
        <v>992</v>
      </c>
      <c r="T836">
        <v>813</v>
      </c>
      <c r="U836">
        <v>785</v>
      </c>
      <c r="V836">
        <v>813</v>
      </c>
      <c r="W836">
        <v>786</v>
      </c>
      <c r="X836">
        <v>696</v>
      </c>
      <c r="Y836">
        <v>820</v>
      </c>
      <c r="Z836">
        <v>825</v>
      </c>
    </row>
    <row r="837" spans="1:26" x14ac:dyDescent="0.25">
      <c r="A837" t="s">
        <v>1930</v>
      </c>
      <c r="B837" t="s">
        <v>1931</v>
      </c>
      <c r="D837" t="s">
        <v>2895</v>
      </c>
      <c r="E837">
        <v>13.8</v>
      </c>
      <c r="F837">
        <v>13.8</v>
      </c>
      <c r="G837">
        <v>10000</v>
      </c>
      <c r="H837">
        <v>1039</v>
      </c>
      <c r="I837">
        <v>926</v>
      </c>
      <c r="J837">
        <v>1095</v>
      </c>
      <c r="K837">
        <v>968</v>
      </c>
      <c r="L837">
        <v>1232</v>
      </c>
      <c r="M837">
        <v>911</v>
      </c>
      <c r="N837">
        <v>1063</v>
      </c>
      <c r="O837">
        <v>549</v>
      </c>
      <c r="P837">
        <v>1214</v>
      </c>
      <c r="Q837">
        <v>1407</v>
      </c>
      <c r="R837">
        <v>363</v>
      </c>
      <c r="S837">
        <v>275</v>
      </c>
      <c r="T837">
        <v>279</v>
      </c>
      <c r="U837">
        <v>169</v>
      </c>
      <c r="V837">
        <v>140</v>
      </c>
      <c r="W837">
        <v>242</v>
      </c>
      <c r="X837">
        <v>32</v>
      </c>
      <c r="Y837">
        <v>103</v>
      </c>
      <c r="Z837">
        <v>-59</v>
      </c>
    </row>
    <row r="838" spans="1:26" x14ac:dyDescent="0.25">
      <c r="A838" t="s">
        <v>1930</v>
      </c>
      <c r="B838" t="s">
        <v>1933</v>
      </c>
      <c r="D838" t="s">
        <v>2896</v>
      </c>
      <c r="E838">
        <v>13.8</v>
      </c>
      <c r="F838">
        <v>13.8</v>
      </c>
      <c r="G838">
        <v>10000</v>
      </c>
      <c r="H838">
        <v>939</v>
      </c>
      <c r="I838">
        <v>866</v>
      </c>
      <c r="J838">
        <v>959</v>
      </c>
      <c r="K838">
        <v>995</v>
      </c>
      <c r="L838">
        <v>1149</v>
      </c>
      <c r="M838">
        <v>590</v>
      </c>
      <c r="N838">
        <v>934</v>
      </c>
      <c r="O838">
        <v>1059</v>
      </c>
      <c r="P838">
        <v>1256</v>
      </c>
      <c r="Q838">
        <v>1245</v>
      </c>
      <c r="R838">
        <v>-391</v>
      </c>
      <c r="S838">
        <v>-591</v>
      </c>
      <c r="T838">
        <v>-613</v>
      </c>
      <c r="U838">
        <v>-378</v>
      </c>
      <c r="V838">
        <v>-567</v>
      </c>
      <c r="W838">
        <v>-616</v>
      </c>
      <c r="X838">
        <v>-1143</v>
      </c>
      <c r="Y838">
        <v>-1090</v>
      </c>
      <c r="Z838">
        <v>-1234</v>
      </c>
    </row>
    <row r="839" spans="1:26" x14ac:dyDescent="0.25">
      <c r="A839" t="s">
        <v>1930</v>
      </c>
      <c r="B839" t="s">
        <v>1935</v>
      </c>
      <c r="D839" t="s">
        <v>2897</v>
      </c>
      <c r="E839">
        <v>13.8</v>
      </c>
      <c r="F839">
        <v>13.8</v>
      </c>
      <c r="G839">
        <v>10000</v>
      </c>
      <c r="H839">
        <v>865</v>
      </c>
      <c r="I839">
        <v>672</v>
      </c>
      <c r="J839">
        <v>735</v>
      </c>
      <c r="K839">
        <v>779</v>
      </c>
      <c r="L839">
        <v>660</v>
      </c>
      <c r="M839">
        <v>380</v>
      </c>
      <c r="N839">
        <v>552</v>
      </c>
      <c r="O839">
        <v>656</v>
      </c>
      <c r="P839">
        <v>772</v>
      </c>
      <c r="Q839">
        <v>1846</v>
      </c>
      <c r="R839">
        <v>-506</v>
      </c>
      <c r="S839">
        <v>-512</v>
      </c>
      <c r="T839">
        <v>-528</v>
      </c>
      <c r="U839">
        <v>-588</v>
      </c>
      <c r="V839">
        <v>-639</v>
      </c>
      <c r="W839">
        <v>-630</v>
      </c>
      <c r="X839">
        <v>-644</v>
      </c>
      <c r="Y839">
        <v>-560</v>
      </c>
      <c r="Z839">
        <v>-723</v>
      </c>
    </row>
    <row r="840" spans="1:26" x14ac:dyDescent="0.25">
      <c r="A840" t="s">
        <v>1930</v>
      </c>
      <c r="B840" t="s">
        <v>1937</v>
      </c>
      <c r="D840" t="s">
        <v>2898</v>
      </c>
      <c r="E840">
        <v>13.8</v>
      </c>
      <c r="F840">
        <v>13.8</v>
      </c>
      <c r="G840">
        <v>10038.966480669211</v>
      </c>
      <c r="H840">
        <v>-1519</v>
      </c>
      <c r="I840">
        <v>-1765</v>
      </c>
      <c r="J840">
        <v>-1834</v>
      </c>
      <c r="K840">
        <v>-1929</v>
      </c>
      <c r="L840">
        <v>-1673</v>
      </c>
      <c r="M840">
        <v>-1538</v>
      </c>
      <c r="N840">
        <v>-1605</v>
      </c>
      <c r="O840">
        <v>-1847</v>
      </c>
      <c r="P840">
        <v>-1637</v>
      </c>
      <c r="Q840">
        <v>-888</v>
      </c>
      <c r="R840">
        <v>-1008</v>
      </c>
      <c r="S840">
        <v>-622</v>
      </c>
      <c r="T840">
        <v>-510</v>
      </c>
      <c r="U840">
        <v>-1</v>
      </c>
      <c r="V840">
        <v>-469</v>
      </c>
      <c r="W840">
        <v>-1155</v>
      </c>
      <c r="X840">
        <v>-1041</v>
      </c>
      <c r="Y840">
        <v>-1176</v>
      </c>
      <c r="Z840">
        <v>-1178</v>
      </c>
    </row>
    <row r="841" spans="1:26" x14ac:dyDescent="0.25">
      <c r="A841" t="s">
        <v>1930</v>
      </c>
      <c r="B841" t="s">
        <v>1939</v>
      </c>
      <c r="D841" t="s">
        <v>2899</v>
      </c>
      <c r="E841">
        <v>13.8</v>
      </c>
      <c r="F841">
        <v>13.8</v>
      </c>
      <c r="G841">
        <v>10000</v>
      </c>
      <c r="H841">
        <v>873</v>
      </c>
      <c r="I841">
        <v>753</v>
      </c>
      <c r="J841">
        <v>829</v>
      </c>
      <c r="K841">
        <v>842</v>
      </c>
      <c r="L841">
        <v>891</v>
      </c>
      <c r="M841">
        <v>654</v>
      </c>
      <c r="N841">
        <v>756</v>
      </c>
      <c r="O841">
        <v>909</v>
      </c>
      <c r="P841">
        <v>966</v>
      </c>
      <c r="Q841">
        <v>968</v>
      </c>
      <c r="R841">
        <v>505</v>
      </c>
      <c r="S841">
        <v>694</v>
      </c>
      <c r="T841">
        <v>747</v>
      </c>
      <c r="U841">
        <v>712</v>
      </c>
      <c r="V841">
        <v>373</v>
      </c>
      <c r="W841">
        <v>527</v>
      </c>
      <c r="X841">
        <v>-36</v>
      </c>
      <c r="Y841">
        <v>155</v>
      </c>
      <c r="Z841">
        <v>-64</v>
      </c>
    </row>
    <row r="842" spans="1:26" x14ac:dyDescent="0.25">
      <c r="A842" t="s">
        <v>1930</v>
      </c>
      <c r="B842" t="s">
        <v>1941</v>
      </c>
      <c r="D842" t="s">
        <v>2900</v>
      </c>
      <c r="E842">
        <v>13.8</v>
      </c>
      <c r="F842">
        <v>13.8</v>
      </c>
      <c r="G842">
        <v>10000</v>
      </c>
      <c r="H842">
        <v>966</v>
      </c>
      <c r="I842">
        <v>1514</v>
      </c>
      <c r="J842">
        <v>1118</v>
      </c>
      <c r="K842">
        <v>1479</v>
      </c>
      <c r="L842">
        <v>1201</v>
      </c>
      <c r="M842">
        <v>1189</v>
      </c>
      <c r="N842">
        <v>1373</v>
      </c>
      <c r="O842">
        <v>1454</v>
      </c>
      <c r="P842">
        <v>1563</v>
      </c>
      <c r="Q842">
        <v>1500</v>
      </c>
      <c r="R842">
        <v>-430</v>
      </c>
      <c r="S842">
        <v>-642</v>
      </c>
      <c r="T842">
        <v>-388</v>
      </c>
      <c r="U842">
        <v>-507</v>
      </c>
      <c r="V842">
        <v>-606</v>
      </c>
      <c r="W842">
        <v>-627</v>
      </c>
      <c r="X842">
        <v>-429</v>
      </c>
      <c r="Y842">
        <v>-344</v>
      </c>
      <c r="Z842">
        <v>-573</v>
      </c>
    </row>
    <row r="843" spans="1:26" x14ac:dyDescent="0.25">
      <c r="A843" t="s">
        <v>1930</v>
      </c>
      <c r="B843" t="s">
        <v>1943</v>
      </c>
      <c r="D843" t="s">
        <v>2901</v>
      </c>
      <c r="E843">
        <v>13.8</v>
      </c>
      <c r="F843">
        <v>13.8</v>
      </c>
      <c r="G843">
        <v>10000</v>
      </c>
      <c r="H843">
        <v>-658</v>
      </c>
      <c r="I843">
        <v>-798</v>
      </c>
      <c r="J843">
        <v>-632</v>
      </c>
      <c r="K843">
        <v>-742</v>
      </c>
      <c r="L843">
        <v>-620</v>
      </c>
      <c r="M843">
        <v>-988</v>
      </c>
      <c r="N843">
        <v>-892</v>
      </c>
      <c r="O843">
        <v>-615</v>
      </c>
      <c r="P843">
        <v>-635</v>
      </c>
      <c r="Q843">
        <v>-416</v>
      </c>
      <c r="R843">
        <v>-610</v>
      </c>
      <c r="S843">
        <v>-628</v>
      </c>
      <c r="T843">
        <v>-627</v>
      </c>
      <c r="U843">
        <v>-645</v>
      </c>
      <c r="V843">
        <v>-578</v>
      </c>
      <c r="W843">
        <v>-630</v>
      </c>
      <c r="X843">
        <v>-1085</v>
      </c>
      <c r="Y843">
        <v>-821</v>
      </c>
      <c r="Z843">
        <v>-1030</v>
      </c>
    </row>
    <row r="844" spans="1:26" x14ac:dyDescent="0.25">
      <c r="A844" t="s">
        <v>1930</v>
      </c>
      <c r="B844" t="s">
        <v>1945</v>
      </c>
      <c r="D844" t="s">
        <v>2902</v>
      </c>
      <c r="E844">
        <v>13.8</v>
      </c>
      <c r="F844">
        <v>13.8</v>
      </c>
      <c r="G844">
        <v>10038.966480669211</v>
      </c>
      <c r="H844">
        <v>205</v>
      </c>
      <c r="I844">
        <v>206</v>
      </c>
      <c r="J844">
        <v>208</v>
      </c>
      <c r="K844">
        <v>176</v>
      </c>
      <c r="L844">
        <v>247</v>
      </c>
      <c r="M844">
        <v>-132</v>
      </c>
      <c r="N844">
        <v>55</v>
      </c>
      <c r="O844">
        <v>218</v>
      </c>
      <c r="P844">
        <v>222</v>
      </c>
      <c r="Q844">
        <v>428</v>
      </c>
      <c r="R844">
        <v>343</v>
      </c>
      <c r="S844">
        <v>361</v>
      </c>
      <c r="T844">
        <v>417</v>
      </c>
      <c r="U844">
        <v>344</v>
      </c>
      <c r="V844">
        <v>359</v>
      </c>
      <c r="W844">
        <v>315</v>
      </c>
      <c r="X844">
        <v>38</v>
      </c>
      <c r="Y844">
        <v>209</v>
      </c>
      <c r="Z844">
        <v>43</v>
      </c>
    </row>
    <row r="845" spans="1:26" x14ac:dyDescent="0.25">
      <c r="A845" t="s">
        <v>1930</v>
      </c>
      <c r="B845" t="s">
        <v>1947</v>
      </c>
      <c r="D845" t="s">
        <v>2903</v>
      </c>
      <c r="E845">
        <v>13.8</v>
      </c>
      <c r="F845">
        <v>13.8</v>
      </c>
      <c r="G845">
        <v>10038.966480669211</v>
      </c>
      <c r="H845">
        <v>636</v>
      </c>
      <c r="I845">
        <v>655</v>
      </c>
      <c r="J845">
        <v>637</v>
      </c>
      <c r="K845">
        <v>795</v>
      </c>
      <c r="L845">
        <v>555</v>
      </c>
      <c r="M845">
        <v>480</v>
      </c>
      <c r="N845">
        <v>468</v>
      </c>
      <c r="O845">
        <v>503</v>
      </c>
      <c r="P845">
        <v>692</v>
      </c>
      <c r="Q845">
        <v>729</v>
      </c>
      <c r="R845">
        <v>593</v>
      </c>
      <c r="S845">
        <v>775</v>
      </c>
      <c r="T845">
        <v>1909</v>
      </c>
      <c r="U845">
        <v>2037</v>
      </c>
      <c r="V845">
        <v>2081</v>
      </c>
      <c r="W845">
        <v>1637</v>
      </c>
      <c r="X845">
        <v>1760</v>
      </c>
      <c r="Y845">
        <v>1322</v>
      </c>
      <c r="Z845">
        <v>1094</v>
      </c>
    </row>
    <row r="846" spans="1:26" x14ac:dyDescent="0.25">
      <c r="A846" t="s">
        <v>1930</v>
      </c>
      <c r="B846" t="s">
        <v>1949</v>
      </c>
      <c r="D846" t="s">
        <v>2904</v>
      </c>
      <c r="E846">
        <v>13.8</v>
      </c>
      <c r="F846">
        <v>13.8</v>
      </c>
      <c r="G846">
        <v>9000.0000000000018</v>
      </c>
      <c r="H846">
        <v>456</v>
      </c>
      <c r="I846">
        <v>299</v>
      </c>
      <c r="J846">
        <v>469</v>
      </c>
      <c r="K846">
        <v>352</v>
      </c>
      <c r="L846">
        <v>494</v>
      </c>
      <c r="M846">
        <v>105</v>
      </c>
      <c r="N846">
        <v>374</v>
      </c>
      <c r="O846">
        <v>485</v>
      </c>
      <c r="P846">
        <v>772</v>
      </c>
      <c r="Q846">
        <v>909</v>
      </c>
      <c r="R846">
        <v>598</v>
      </c>
      <c r="S846">
        <v>1320</v>
      </c>
      <c r="T846">
        <v>1264</v>
      </c>
      <c r="U846">
        <v>1088</v>
      </c>
      <c r="V846">
        <v>1270</v>
      </c>
      <c r="W846">
        <v>1482</v>
      </c>
      <c r="X846">
        <v>828</v>
      </c>
      <c r="Y846">
        <v>1202</v>
      </c>
      <c r="Z846">
        <v>934</v>
      </c>
    </row>
    <row r="847" spans="1:26" x14ac:dyDescent="0.25">
      <c r="A847" t="s">
        <v>1930</v>
      </c>
      <c r="B847" t="s">
        <v>1951</v>
      </c>
      <c r="D847" t="s">
        <v>2905</v>
      </c>
      <c r="E847">
        <v>34.5</v>
      </c>
      <c r="F847">
        <v>34.5</v>
      </c>
      <c r="G847">
        <v>7170.6903433351517</v>
      </c>
      <c r="H847">
        <v>-219</v>
      </c>
      <c r="I847">
        <v>-257</v>
      </c>
      <c r="J847">
        <v>-255</v>
      </c>
      <c r="K847">
        <v>-312</v>
      </c>
      <c r="L847">
        <v>-321</v>
      </c>
      <c r="M847">
        <v>-296</v>
      </c>
      <c r="N847">
        <v>-311</v>
      </c>
      <c r="O847">
        <v>-225</v>
      </c>
      <c r="P847">
        <v>-293</v>
      </c>
      <c r="Q847">
        <v>-298</v>
      </c>
      <c r="R847">
        <v>-298</v>
      </c>
      <c r="S847">
        <v>-303</v>
      </c>
      <c r="T847">
        <v>-306</v>
      </c>
      <c r="U847">
        <v>-341</v>
      </c>
      <c r="V847">
        <v>-290</v>
      </c>
      <c r="W847">
        <v>-313</v>
      </c>
      <c r="X847">
        <v>-329</v>
      </c>
      <c r="Y847">
        <v>-341</v>
      </c>
      <c r="Z847">
        <v>-347</v>
      </c>
    </row>
    <row r="848" spans="1:26" x14ac:dyDescent="0.25">
      <c r="A848" t="s">
        <v>1930</v>
      </c>
      <c r="B848" t="s">
        <v>1953</v>
      </c>
      <c r="D848" t="s">
        <v>2906</v>
      </c>
      <c r="E848">
        <v>34.5</v>
      </c>
      <c r="F848">
        <v>34.5</v>
      </c>
      <c r="G848">
        <v>8963.3629291689394</v>
      </c>
      <c r="H848">
        <v>-253</v>
      </c>
      <c r="I848">
        <v>112</v>
      </c>
      <c r="J848">
        <v>-77</v>
      </c>
      <c r="K848">
        <v>-174</v>
      </c>
      <c r="L848">
        <v>-215</v>
      </c>
      <c r="M848">
        <v>-151</v>
      </c>
      <c r="N848">
        <v>-544</v>
      </c>
      <c r="O848">
        <v>-297</v>
      </c>
      <c r="P848">
        <v>-353</v>
      </c>
      <c r="Q848">
        <v>-340</v>
      </c>
      <c r="R848">
        <v>-363</v>
      </c>
      <c r="S848">
        <v>-614</v>
      </c>
      <c r="T848">
        <v>39</v>
      </c>
      <c r="U848">
        <v>-383</v>
      </c>
      <c r="V848">
        <v>-294</v>
      </c>
      <c r="W848">
        <v>-282</v>
      </c>
      <c r="X848">
        <v>-318</v>
      </c>
      <c r="Y848">
        <v>-558</v>
      </c>
      <c r="Z848">
        <v>-425</v>
      </c>
    </row>
    <row r="849" spans="1:26" x14ac:dyDescent="0.25">
      <c r="A849" t="s">
        <v>1955</v>
      </c>
      <c r="B849" t="s">
        <v>1956</v>
      </c>
      <c r="D849" t="s">
        <v>2907</v>
      </c>
      <c r="E849">
        <v>13.8</v>
      </c>
      <c r="F849">
        <v>13.8</v>
      </c>
      <c r="G849">
        <v>8604.8284120021817</v>
      </c>
      <c r="H849">
        <v>391</v>
      </c>
      <c r="I849">
        <v>-131</v>
      </c>
      <c r="J849">
        <v>82</v>
      </c>
      <c r="K849">
        <v>385</v>
      </c>
      <c r="L849">
        <v>436</v>
      </c>
      <c r="M849">
        <v>264</v>
      </c>
      <c r="N849">
        <v>341</v>
      </c>
      <c r="O849">
        <v>107</v>
      </c>
      <c r="P849">
        <v>406</v>
      </c>
      <c r="Q849">
        <v>82</v>
      </c>
      <c r="R849">
        <v>478</v>
      </c>
      <c r="S849">
        <v>498</v>
      </c>
      <c r="T849">
        <v>464</v>
      </c>
      <c r="U849">
        <v>437</v>
      </c>
      <c r="V849">
        <v>514</v>
      </c>
      <c r="W849">
        <v>500</v>
      </c>
      <c r="X849">
        <v>345</v>
      </c>
      <c r="Y849">
        <v>389</v>
      </c>
      <c r="Z849">
        <v>322</v>
      </c>
    </row>
    <row r="850" spans="1:26" x14ac:dyDescent="0.25">
      <c r="A850" t="s">
        <v>1955</v>
      </c>
      <c r="B850" t="s">
        <v>1958</v>
      </c>
      <c r="D850" t="s">
        <v>2908</v>
      </c>
      <c r="E850">
        <v>13.8</v>
      </c>
      <c r="F850">
        <v>13.8</v>
      </c>
      <c r="G850">
        <v>8604.8284120021817</v>
      </c>
      <c r="H850">
        <v>684</v>
      </c>
      <c r="I850">
        <v>731</v>
      </c>
      <c r="J850">
        <v>617</v>
      </c>
      <c r="K850">
        <v>830</v>
      </c>
      <c r="L850">
        <v>913</v>
      </c>
      <c r="M850">
        <v>809</v>
      </c>
      <c r="N850">
        <v>760</v>
      </c>
      <c r="O850">
        <v>839</v>
      </c>
      <c r="P850">
        <v>918</v>
      </c>
      <c r="Q850">
        <v>981</v>
      </c>
      <c r="R850">
        <v>906</v>
      </c>
      <c r="S850">
        <v>1139</v>
      </c>
      <c r="T850">
        <v>1128</v>
      </c>
      <c r="U850">
        <v>866</v>
      </c>
      <c r="V850">
        <v>894</v>
      </c>
      <c r="W850">
        <v>759</v>
      </c>
      <c r="X850">
        <v>755</v>
      </c>
      <c r="Y850">
        <v>844</v>
      </c>
      <c r="Z850">
        <v>719</v>
      </c>
    </row>
    <row r="851" spans="1:26" x14ac:dyDescent="0.25">
      <c r="A851" t="s">
        <v>1955</v>
      </c>
      <c r="B851" t="s">
        <v>1960</v>
      </c>
      <c r="D851" t="s">
        <v>2909</v>
      </c>
      <c r="E851">
        <v>34.5</v>
      </c>
      <c r="F851">
        <v>34.5</v>
      </c>
      <c r="G851">
        <v>10000</v>
      </c>
      <c r="H851">
        <v>2656</v>
      </c>
      <c r="I851">
        <v>2250</v>
      </c>
      <c r="J851">
        <v>2380</v>
      </c>
      <c r="K851">
        <v>2921</v>
      </c>
      <c r="L851">
        <v>2570</v>
      </c>
      <c r="M851">
        <v>2062</v>
      </c>
      <c r="N851">
        <v>2717</v>
      </c>
      <c r="O851">
        <v>2151</v>
      </c>
      <c r="P851">
        <v>1878</v>
      </c>
      <c r="Q851">
        <v>2236</v>
      </c>
      <c r="R851">
        <v>1306</v>
      </c>
      <c r="S851">
        <v>2523</v>
      </c>
      <c r="T851">
        <v>2232</v>
      </c>
      <c r="U851">
        <v>2477</v>
      </c>
      <c r="V851">
        <v>2349</v>
      </c>
      <c r="W851">
        <v>2583</v>
      </c>
      <c r="X851">
        <v>2214</v>
      </c>
      <c r="Y851">
        <v>1332</v>
      </c>
      <c r="Z851">
        <v>966</v>
      </c>
    </row>
    <row r="852" spans="1:26" x14ac:dyDescent="0.25">
      <c r="A852" t="s">
        <v>1955</v>
      </c>
      <c r="B852" t="s">
        <v>1962</v>
      </c>
      <c r="D852">
        <v>195012</v>
      </c>
      <c r="E852">
        <v>34.5</v>
      </c>
      <c r="F852">
        <v>34.5</v>
      </c>
      <c r="G852">
        <v>20000</v>
      </c>
      <c r="H852">
        <v>-105</v>
      </c>
      <c r="I852">
        <v>-129</v>
      </c>
      <c r="J852">
        <v>-16</v>
      </c>
      <c r="K852">
        <v>-139</v>
      </c>
      <c r="L852">
        <v>-173</v>
      </c>
      <c r="M852">
        <v>-281</v>
      </c>
      <c r="N852">
        <v>-134</v>
      </c>
      <c r="O852">
        <v>0</v>
      </c>
      <c r="P852">
        <v>-171</v>
      </c>
      <c r="Q852">
        <v>-14</v>
      </c>
      <c r="R852">
        <v>-92</v>
      </c>
      <c r="S852">
        <v>-178</v>
      </c>
      <c r="T852">
        <v>-128</v>
      </c>
      <c r="U852">
        <v>-100</v>
      </c>
      <c r="V852">
        <v>-148</v>
      </c>
      <c r="W852">
        <v>-168</v>
      </c>
      <c r="X852">
        <v>-31</v>
      </c>
      <c r="Y852">
        <v>-245</v>
      </c>
      <c r="Z852">
        <v>-271</v>
      </c>
    </row>
    <row r="853" spans="1:26" x14ac:dyDescent="0.25">
      <c r="A853" t="s">
        <v>1955</v>
      </c>
      <c r="B853" t="s">
        <v>1964</v>
      </c>
      <c r="D853" t="s">
        <v>2910</v>
      </c>
      <c r="E853">
        <v>34.5</v>
      </c>
      <c r="F853">
        <v>34.5</v>
      </c>
      <c r="G853">
        <v>20000</v>
      </c>
      <c r="H853">
        <v>-36</v>
      </c>
      <c r="I853">
        <v>2</v>
      </c>
      <c r="J853">
        <v>-35</v>
      </c>
      <c r="K853">
        <v>-33</v>
      </c>
      <c r="L853">
        <v>-31</v>
      </c>
      <c r="M853">
        <v>-15</v>
      </c>
      <c r="N853">
        <v>-32</v>
      </c>
      <c r="O853">
        <v>-30</v>
      </c>
      <c r="P853">
        <v>-23</v>
      </c>
      <c r="Q853">
        <v>-28</v>
      </c>
      <c r="R853">
        <v>-31</v>
      </c>
      <c r="S853">
        <v>-26</v>
      </c>
      <c r="T853">
        <v>-26</v>
      </c>
      <c r="U853">
        <v>-11</v>
      </c>
      <c r="V853">
        <v>-24</v>
      </c>
      <c r="W853">
        <v>-21</v>
      </c>
      <c r="X853">
        <v>-29</v>
      </c>
      <c r="Y853">
        <v>-25</v>
      </c>
      <c r="Z853">
        <v>-26</v>
      </c>
    </row>
    <row r="854" spans="1:26" x14ac:dyDescent="0.25">
      <c r="A854" t="s">
        <v>685</v>
      </c>
      <c r="B854" t="s">
        <v>1966</v>
      </c>
      <c r="D854" t="s">
        <v>2911</v>
      </c>
      <c r="E854">
        <v>34.5</v>
      </c>
      <c r="F854">
        <v>34.5</v>
      </c>
      <c r="G854">
        <v>4000</v>
      </c>
      <c r="H854">
        <v>535</v>
      </c>
      <c r="I854">
        <v>-125</v>
      </c>
      <c r="J854">
        <v>1172</v>
      </c>
      <c r="K854">
        <v>-33</v>
      </c>
      <c r="L854">
        <v>-124</v>
      </c>
      <c r="M854">
        <v>50</v>
      </c>
      <c r="N854">
        <v>246</v>
      </c>
      <c r="O854">
        <v>-30</v>
      </c>
      <c r="P854">
        <v>448</v>
      </c>
      <c r="Q854">
        <v>886</v>
      </c>
      <c r="R854">
        <v>-276</v>
      </c>
      <c r="S854">
        <v>329</v>
      </c>
      <c r="T854">
        <v>436</v>
      </c>
      <c r="U854">
        <v>315</v>
      </c>
      <c r="V854">
        <v>19</v>
      </c>
      <c r="W854">
        <v>74</v>
      </c>
      <c r="X854">
        <v>5</v>
      </c>
      <c r="Y854">
        <v>0</v>
      </c>
      <c r="Z854">
        <v>62</v>
      </c>
    </row>
    <row r="855" spans="1:26" x14ac:dyDescent="0.25">
      <c r="A855" t="s">
        <v>1046</v>
      </c>
      <c r="B855" t="s">
        <v>1968</v>
      </c>
      <c r="D855" t="s">
        <v>2912</v>
      </c>
      <c r="E855">
        <v>13.8</v>
      </c>
      <c r="F855">
        <v>13.8</v>
      </c>
      <c r="G855">
        <v>10038.966480669211</v>
      </c>
      <c r="H855">
        <v>48</v>
      </c>
      <c r="I855">
        <v>54</v>
      </c>
      <c r="J855">
        <v>-168</v>
      </c>
      <c r="K855">
        <v>-206</v>
      </c>
      <c r="L855">
        <v>40</v>
      </c>
      <c r="M855">
        <v>313</v>
      </c>
      <c r="N855">
        <v>208</v>
      </c>
      <c r="O855">
        <v>1</v>
      </c>
      <c r="P855">
        <v>50</v>
      </c>
      <c r="Q855">
        <v>-9</v>
      </c>
      <c r="R855">
        <v>33</v>
      </c>
      <c r="S855">
        <v>15</v>
      </c>
      <c r="T855">
        <v>307</v>
      </c>
      <c r="U855">
        <v>573</v>
      </c>
      <c r="V855">
        <v>-143</v>
      </c>
      <c r="W855">
        <v>127</v>
      </c>
      <c r="X855">
        <v>451</v>
      </c>
      <c r="Y855">
        <v>771</v>
      </c>
      <c r="Z855">
        <v>-29</v>
      </c>
    </row>
    <row r="856" spans="1:26" x14ac:dyDescent="0.25">
      <c r="A856" t="s">
        <v>838</v>
      </c>
      <c r="B856" t="s">
        <v>1970</v>
      </c>
      <c r="D856" t="s">
        <v>2913</v>
      </c>
      <c r="E856">
        <v>13.8</v>
      </c>
      <c r="F856">
        <v>13.8</v>
      </c>
      <c r="G856">
        <v>3000</v>
      </c>
      <c r="H856">
        <v>82</v>
      </c>
      <c r="I856">
        <v>-3</v>
      </c>
      <c r="J856">
        <v>94</v>
      </c>
      <c r="K856">
        <v>15</v>
      </c>
      <c r="L856">
        <v>15</v>
      </c>
      <c r="M856">
        <v>1</v>
      </c>
      <c r="N856">
        <v>211</v>
      </c>
      <c r="O856">
        <v>-75</v>
      </c>
      <c r="P856">
        <v>0</v>
      </c>
      <c r="Q856">
        <v>0</v>
      </c>
      <c r="R856">
        <v>23</v>
      </c>
      <c r="S856">
        <v>77</v>
      </c>
      <c r="T856">
        <v>346</v>
      </c>
      <c r="U856">
        <v>182</v>
      </c>
      <c r="V856">
        <v>282</v>
      </c>
      <c r="W856">
        <v>38</v>
      </c>
      <c r="X856">
        <v>593</v>
      </c>
      <c r="Y856">
        <v>673</v>
      </c>
      <c r="Z856">
        <v>619</v>
      </c>
    </row>
    <row r="857" spans="1:26" x14ac:dyDescent="0.25">
      <c r="A857" t="s">
        <v>1292</v>
      </c>
      <c r="B857" t="s">
        <v>1972</v>
      </c>
      <c r="D857" t="s">
        <v>2914</v>
      </c>
      <c r="E857">
        <v>34.5</v>
      </c>
      <c r="F857">
        <v>34.5</v>
      </c>
      <c r="G857">
        <v>12000</v>
      </c>
      <c r="H857">
        <v>0</v>
      </c>
      <c r="I857">
        <v>427</v>
      </c>
      <c r="J857">
        <v>1917</v>
      </c>
      <c r="K857">
        <v>-32</v>
      </c>
      <c r="L857">
        <v>-2</v>
      </c>
      <c r="M857">
        <v>1899</v>
      </c>
      <c r="N857">
        <v>2007</v>
      </c>
      <c r="O857">
        <v>2166</v>
      </c>
      <c r="P857">
        <v>2327</v>
      </c>
      <c r="Q857">
        <v>2615</v>
      </c>
      <c r="R857">
        <v>-10</v>
      </c>
      <c r="S857">
        <v>2504</v>
      </c>
      <c r="T857">
        <v>2601</v>
      </c>
      <c r="U857">
        <v>1939</v>
      </c>
      <c r="V857">
        <v>2755</v>
      </c>
      <c r="W857">
        <v>2628</v>
      </c>
      <c r="X857">
        <v>2282</v>
      </c>
      <c r="Y857">
        <v>2399</v>
      </c>
      <c r="Z857">
        <v>2483</v>
      </c>
    </row>
    <row r="858" spans="1:26" x14ac:dyDescent="0.25">
      <c r="A858" t="s">
        <v>1325</v>
      </c>
      <c r="B858" t="s">
        <v>1974</v>
      </c>
      <c r="D858" t="s">
        <v>2915</v>
      </c>
      <c r="E858">
        <v>34.5</v>
      </c>
      <c r="F858">
        <v>34.5</v>
      </c>
      <c r="G858">
        <v>10000</v>
      </c>
      <c r="H858">
        <v>290</v>
      </c>
      <c r="I858">
        <v>-200</v>
      </c>
      <c r="J858">
        <v>-324</v>
      </c>
      <c r="K858">
        <v>47</v>
      </c>
      <c r="L858">
        <v>864</v>
      </c>
      <c r="M858">
        <v>58</v>
      </c>
      <c r="N858">
        <v>-656</v>
      </c>
      <c r="O858">
        <v>-414</v>
      </c>
      <c r="P858">
        <v>-262</v>
      </c>
      <c r="Q858">
        <v>-471</v>
      </c>
      <c r="R858">
        <v>-157</v>
      </c>
      <c r="S858">
        <v>-274</v>
      </c>
      <c r="T858">
        <v>-380</v>
      </c>
      <c r="U858">
        <v>-221</v>
      </c>
      <c r="V858">
        <v>-167</v>
      </c>
      <c r="W858">
        <v>-328</v>
      </c>
      <c r="X858">
        <v>-195</v>
      </c>
      <c r="Y858">
        <v>-665</v>
      </c>
      <c r="Z858">
        <v>-277</v>
      </c>
    </row>
    <row r="859" spans="1:26" x14ac:dyDescent="0.25">
      <c r="A859" t="s">
        <v>690</v>
      </c>
      <c r="B859" t="s">
        <v>1976</v>
      </c>
      <c r="D859" t="s">
        <v>2916</v>
      </c>
      <c r="E859">
        <v>34.5</v>
      </c>
      <c r="F859">
        <v>34.5</v>
      </c>
      <c r="G859">
        <v>8000</v>
      </c>
      <c r="H859">
        <v>-121</v>
      </c>
      <c r="I859">
        <v>2</v>
      </c>
      <c r="J859">
        <v>-559</v>
      </c>
      <c r="K859">
        <v>-487</v>
      </c>
      <c r="L859">
        <v>0</v>
      </c>
      <c r="M859">
        <v>-177</v>
      </c>
      <c r="N859">
        <v>-707</v>
      </c>
      <c r="O859">
        <v>-7</v>
      </c>
      <c r="P859">
        <v>-729</v>
      </c>
      <c r="Q859">
        <v>1</v>
      </c>
      <c r="R859">
        <v>-172</v>
      </c>
      <c r="S859">
        <v>-1120</v>
      </c>
      <c r="T859">
        <v>-886</v>
      </c>
      <c r="U859">
        <v>-26</v>
      </c>
      <c r="V859">
        <v>-371</v>
      </c>
      <c r="W859">
        <v>-716</v>
      </c>
      <c r="X859">
        <v>-502</v>
      </c>
      <c r="Y859">
        <v>-474</v>
      </c>
      <c r="Z859">
        <v>-652</v>
      </c>
    </row>
    <row r="860" spans="1:26" x14ac:dyDescent="0.25">
      <c r="A860" t="s">
        <v>1978</v>
      </c>
      <c r="B860" t="s">
        <v>1979</v>
      </c>
      <c r="D860">
        <v>388001</v>
      </c>
      <c r="E860">
        <v>13.8</v>
      </c>
      <c r="F860">
        <v>13.8</v>
      </c>
      <c r="G860">
        <v>8000</v>
      </c>
      <c r="H860">
        <v>-121</v>
      </c>
      <c r="I860">
        <v>2</v>
      </c>
      <c r="J860">
        <v>-559</v>
      </c>
      <c r="K860">
        <v>-487</v>
      </c>
      <c r="L860">
        <v>0</v>
      </c>
      <c r="M860">
        <v>-177</v>
      </c>
      <c r="N860">
        <v>-707</v>
      </c>
      <c r="O860">
        <v>-7</v>
      </c>
      <c r="P860">
        <v>-729</v>
      </c>
      <c r="Q860">
        <v>1</v>
      </c>
      <c r="R860">
        <v>-172</v>
      </c>
      <c r="S860">
        <v>-1120</v>
      </c>
      <c r="T860">
        <v>-886</v>
      </c>
      <c r="U860">
        <v>-26</v>
      </c>
      <c r="V860">
        <v>-371</v>
      </c>
      <c r="W860">
        <v>-716</v>
      </c>
      <c r="X860">
        <v>-502</v>
      </c>
      <c r="Y860">
        <v>-474</v>
      </c>
      <c r="Z860">
        <v>-652</v>
      </c>
    </row>
    <row r="861" spans="1:26" x14ac:dyDescent="0.25">
      <c r="A861" t="s">
        <v>289</v>
      </c>
      <c r="B861" t="s">
        <v>1981</v>
      </c>
      <c r="D861">
        <v>278016</v>
      </c>
      <c r="E861">
        <v>34.5</v>
      </c>
      <c r="F861">
        <v>34.5</v>
      </c>
      <c r="G861">
        <v>20000</v>
      </c>
      <c r="H861">
        <v>-153</v>
      </c>
      <c r="I861">
        <v>35</v>
      </c>
      <c r="J861">
        <v>294</v>
      </c>
      <c r="K861">
        <v>57</v>
      </c>
      <c r="L861">
        <v>118</v>
      </c>
      <c r="M861">
        <v>97</v>
      </c>
      <c r="N861">
        <v>358</v>
      </c>
      <c r="O861">
        <v>-361</v>
      </c>
      <c r="P861">
        <v>155</v>
      </c>
      <c r="Q861">
        <v>257</v>
      </c>
      <c r="R861">
        <v>9</v>
      </c>
      <c r="S861">
        <v>300</v>
      </c>
      <c r="T861">
        <v>-400</v>
      </c>
      <c r="U861">
        <v>-50</v>
      </c>
      <c r="V861">
        <v>38</v>
      </c>
      <c r="W861">
        <v>83</v>
      </c>
      <c r="X861">
        <v>38</v>
      </c>
      <c r="Y861">
        <v>312</v>
      </c>
      <c r="Z861">
        <v>38</v>
      </c>
    </row>
    <row r="862" spans="1:26" x14ac:dyDescent="0.25">
      <c r="A862" t="s">
        <v>289</v>
      </c>
      <c r="B862" t="s">
        <v>1983</v>
      </c>
      <c r="D862">
        <v>278017</v>
      </c>
      <c r="E862">
        <v>34.5</v>
      </c>
      <c r="F862">
        <v>34.5</v>
      </c>
      <c r="G862">
        <v>20000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 t="s">
        <v>1985</v>
      </c>
      <c r="B863" t="s">
        <v>1986</v>
      </c>
      <c r="D863">
        <v>292001</v>
      </c>
      <c r="E863">
        <v>13.8</v>
      </c>
      <c r="F863">
        <v>13.8</v>
      </c>
      <c r="G863">
        <v>8000</v>
      </c>
    </row>
    <row r="864" spans="1:26" x14ac:dyDescent="0.25">
      <c r="A864" t="s">
        <v>1988</v>
      </c>
      <c r="B864" t="s">
        <v>1989</v>
      </c>
      <c r="D864">
        <v>200011</v>
      </c>
      <c r="E864">
        <v>13.8</v>
      </c>
      <c r="F864">
        <v>13.8</v>
      </c>
      <c r="G864">
        <v>12000</v>
      </c>
    </row>
    <row r="865" spans="1:26" x14ac:dyDescent="0.25">
      <c r="A865" t="s">
        <v>1383</v>
      </c>
      <c r="B865" t="s">
        <v>1991</v>
      </c>
      <c r="D865" t="s">
        <v>2917</v>
      </c>
      <c r="E865">
        <v>13.8</v>
      </c>
      <c r="F865">
        <v>13.8</v>
      </c>
      <c r="G865">
        <v>12000</v>
      </c>
      <c r="H865">
        <v>1580</v>
      </c>
      <c r="I865">
        <v>199</v>
      </c>
      <c r="J865">
        <v>1242</v>
      </c>
      <c r="K865">
        <v>1609</v>
      </c>
      <c r="L865">
        <v>1566</v>
      </c>
      <c r="M865">
        <v>1274</v>
      </c>
      <c r="N865">
        <v>1284</v>
      </c>
      <c r="O865">
        <v>392</v>
      </c>
      <c r="P865">
        <v>1703</v>
      </c>
      <c r="Q865">
        <v>1331</v>
      </c>
      <c r="R865">
        <v>1281</v>
      </c>
      <c r="S865">
        <v>889</v>
      </c>
      <c r="T865">
        <v>862</v>
      </c>
      <c r="U865">
        <v>876</v>
      </c>
      <c r="V865">
        <v>897</v>
      </c>
      <c r="W865">
        <v>504</v>
      </c>
      <c r="X865">
        <v>1298</v>
      </c>
      <c r="Y865">
        <v>1389</v>
      </c>
      <c r="Z865">
        <v>1343</v>
      </c>
    </row>
    <row r="866" spans="1:26" x14ac:dyDescent="0.25">
      <c r="A866" t="s">
        <v>1383</v>
      </c>
      <c r="B866" t="s">
        <v>1993</v>
      </c>
      <c r="D866" t="s">
        <v>2918</v>
      </c>
      <c r="E866">
        <v>13.8</v>
      </c>
      <c r="F866">
        <v>13.8</v>
      </c>
      <c r="G866">
        <v>12000</v>
      </c>
      <c r="H866">
        <v>1035</v>
      </c>
      <c r="I866">
        <v>1016</v>
      </c>
      <c r="J866">
        <v>1103</v>
      </c>
      <c r="K866">
        <v>1067</v>
      </c>
      <c r="L866">
        <v>1021</v>
      </c>
      <c r="M866">
        <v>794</v>
      </c>
      <c r="N866">
        <v>926</v>
      </c>
      <c r="O866">
        <v>1040</v>
      </c>
      <c r="P866">
        <v>1063</v>
      </c>
      <c r="Q866">
        <v>20</v>
      </c>
      <c r="R866">
        <v>1155</v>
      </c>
      <c r="S866">
        <v>1138</v>
      </c>
      <c r="T866">
        <v>991</v>
      </c>
      <c r="U866">
        <v>1095</v>
      </c>
      <c r="V866">
        <v>1129</v>
      </c>
      <c r="W866">
        <v>1712</v>
      </c>
      <c r="X866">
        <v>751</v>
      </c>
      <c r="Y866">
        <v>858</v>
      </c>
      <c r="Z866">
        <v>714</v>
      </c>
    </row>
    <row r="867" spans="1:26" x14ac:dyDescent="0.25">
      <c r="A867" t="s">
        <v>1383</v>
      </c>
      <c r="B867" t="s">
        <v>1995</v>
      </c>
      <c r="D867" t="s">
        <v>2919</v>
      </c>
      <c r="E867">
        <v>13.8</v>
      </c>
      <c r="F867">
        <v>13.8</v>
      </c>
      <c r="G867">
        <v>12000</v>
      </c>
      <c r="H867">
        <v>858</v>
      </c>
      <c r="I867">
        <v>893</v>
      </c>
      <c r="J867">
        <v>977</v>
      </c>
      <c r="K867">
        <v>909</v>
      </c>
      <c r="L867">
        <v>834</v>
      </c>
      <c r="M867">
        <v>708</v>
      </c>
      <c r="N867">
        <v>802</v>
      </c>
      <c r="O867">
        <v>919</v>
      </c>
      <c r="P867">
        <v>1266</v>
      </c>
      <c r="Q867">
        <v>917</v>
      </c>
      <c r="R867">
        <v>966</v>
      </c>
      <c r="S867">
        <v>974</v>
      </c>
      <c r="T867">
        <v>991</v>
      </c>
      <c r="U867">
        <v>978</v>
      </c>
      <c r="V867">
        <v>958</v>
      </c>
      <c r="W867">
        <v>870</v>
      </c>
      <c r="X867">
        <v>630</v>
      </c>
      <c r="Y867">
        <v>776</v>
      </c>
      <c r="Z867">
        <v>666</v>
      </c>
    </row>
    <row r="868" spans="1:26" x14ac:dyDescent="0.25">
      <c r="A868" t="s">
        <v>1667</v>
      </c>
      <c r="B868" t="s">
        <v>1997</v>
      </c>
      <c r="D868">
        <v>158012</v>
      </c>
      <c r="E868">
        <v>13.8</v>
      </c>
      <c r="F868">
        <v>13.8</v>
      </c>
      <c r="G868">
        <v>12000</v>
      </c>
      <c r="H868">
        <v>705</v>
      </c>
      <c r="I868">
        <v>243</v>
      </c>
      <c r="J868">
        <v>842</v>
      </c>
      <c r="K868">
        <v>132</v>
      </c>
      <c r="L868">
        <v>879</v>
      </c>
      <c r="M868">
        <v>471</v>
      </c>
      <c r="N868">
        <v>95</v>
      </c>
      <c r="O868">
        <v>67</v>
      </c>
      <c r="P868">
        <v>327</v>
      </c>
      <c r="Q868">
        <v>333</v>
      </c>
      <c r="R868">
        <v>346</v>
      </c>
      <c r="S868">
        <v>352</v>
      </c>
      <c r="T868">
        <v>286</v>
      </c>
      <c r="U868">
        <v>224</v>
      </c>
      <c r="V868">
        <v>309</v>
      </c>
      <c r="W868">
        <v>337</v>
      </c>
      <c r="X868">
        <v>41</v>
      </c>
      <c r="Y868">
        <v>265</v>
      </c>
      <c r="Z868">
        <v>6</v>
      </c>
    </row>
    <row r="869" spans="1:26" x14ac:dyDescent="0.25">
      <c r="A869" t="s">
        <v>1667</v>
      </c>
      <c r="B869" t="s">
        <v>1999</v>
      </c>
      <c r="D869">
        <v>158013</v>
      </c>
      <c r="E869">
        <v>13.8</v>
      </c>
      <c r="F869">
        <v>13.8</v>
      </c>
      <c r="G869">
        <v>12000</v>
      </c>
      <c r="H869">
        <v>1042</v>
      </c>
      <c r="I869">
        <v>37</v>
      </c>
      <c r="J869">
        <v>1450</v>
      </c>
      <c r="K869">
        <v>1323</v>
      </c>
      <c r="L869">
        <v>1316</v>
      </c>
      <c r="M869">
        <v>1491</v>
      </c>
      <c r="N869">
        <v>868</v>
      </c>
      <c r="O869">
        <v>-457</v>
      </c>
      <c r="P869">
        <v>1277</v>
      </c>
      <c r="Q869">
        <v>986</v>
      </c>
      <c r="R869">
        <v>941</v>
      </c>
      <c r="S869">
        <v>927</v>
      </c>
      <c r="T869">
        <v>846</v>
      </c>
      <c r="U869">
        <v>917</v>
      </c>
      <c r="V869">
        <v>1067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 t="s">
        <v>1667</v>
      </c>
      <c r="B870" t="s">
        <v>2001</v>
      </c>
      <c r="D870">
        <v>158014</v>
      </c>
      <c r="E870">
        <v>13.8</v>
      </c>
      <c r="F870">
        <v>13.8</v>
      </c>
      <c r="G870">
        <v>12000</v>
      </c>
      <c r="H870">
        <v>699</v>
      </c>
      <c r="I870">
        <v>138</v>
      </c>
      <c r="J870">
        <v>-436</v>
      </c>
      <c r="K870">
        <v>57</v>
      </c>
      <c r="L870">
        <v>656</v>
      </c>
      <c r="M870">
        <v>-595</v>
      </c>
      <c r="N870">
        <v>-628</v>
      </c>
      <c r="O870">
        <v>-2844</v>
      </c>
      <c r="P870">
        <v>-2359</v>
      </c>
      <c r="Q870">
        <v>-1703</v>
      </c>
      <c r="R870">
        <v>-1808</v>
      </c>
      <c r="S870">
        <v>-1722</v>
      </c>
      <c r="T870">
        <v>-1027</v>
      </c>
      <c r="U870">
        <v>-1563</v>
      </c>
      <c r="V870">
        <v>-1782</v>
      </c>
      <c r="W870">
        <v>-1579</v>
      </c>
      <c r="X870">
        <v>-1164</v>
      </c>
      <c r="Y870">
        <v>-2142</v>
      </c>
      <c r="Z870">
        <v>-2431</v>
      </c>
    </row>
    <row r="871" spans="1:26" x14ac:dyDescent="0.25">
      <c r="A871" t="s">
        <v>1449</v>
      </c>
      <c r="B871" t="s">
        <v>2003</v>
      </c>
      <c r="D871" t="s">
        <v>2920</v>
      </c>
      <c r="E871">
        <v>138</v>
      </c>
      <c r="F871">
        <v>34.5</v>
      </c>
      <c r="G871">
        <v>10000</v>
      </c>
      <c r="H871">
        <v>612</v>
      </c>
      <c r="I871">
        <v>1375</v>
      </c>
      <c r="J871">
        <v>922</v>
      </c>
      <c r="K871">
        <v>880</v>
      </c>
      <c r="L871">
        <v>1194</v>
      </c>
      <c r="M871">
        <v>1053</v>
      </c>
      <c r="N871">
        <v>1796</v>
      </c>
      <c r="O871">
        <v>1575</v>
      </c>
      <c r="P871">
        <v>1857</v>
      </c>
      <c r="Q871">
        <v>1002</v>
      </c>
      <c r="R871">
        <v>849</v>
      </c>
      <c r="S871">
        <v>1226</v>
      </c>
      <c r="T871">
        <v>1083</v>
      </c>
      <c r="U871">
        <v>1201</v>
      </c>
      <c r="V871">
        <v>1050</v>
      </c>
      <c r="W871">
        <v>996</v>
      </c>
      <c r="X871">
        <v>2060</v>
      </c>
      <c r="Y871">
        <v>2282</v>
      </c>
      <c r="Z871">
        <v>2137</v>
      </c>
    </row>
    <row r="872" spans="1:26" x14ac:dyDescent="0.25">
      <c r="A872" t="s">
        <v>34</v>
      </c>
      <c r="B872" t="s">
        <v>2005</v>
      </c>
      <c r="D872" t="s">
        <v>2921</v>
      </c>
      <c r="E872">
        <v>138</v>
      </c>
      <c r="F872">
        <v>34.5</v>
      </c>
      <c r="G872">
        <v>5000</v>
      </c>
      <c r="H872">
        <v>0</v>
      </c>
      <c r="I872">
        <v>0</v>
      </c>
      <c r="J872">
        <v>0</v>
      </c>
      <c r="K872">
        <v>-1468</v>
      </c>
      <c r="L872">
        <v>-1021</v>
      </c>
      <c r="M872">
        <v>-227</v>
      </c>
      <c r="N872">
        <v>-701</v>
      </c>
      <c r="O872">
        <v>-366</v>
      </c>
      <c r="P872">
        <v>-1078</v>
      </c>
      <c r="Q872">
        <v>-1224</v>
      </c>
      <c r="R872">
        <v>-1257</v>
      </c>
      <c r="S872">
        <v>-237</v>
      </c>
      <c r="T872">
        <v>-1265</v>
      </c>
      <c r="U872">
        <v>-1118</v>
      </c>
      <c r="V872">
        <v>-717</v>
      </c>
      <c r="W872">
        <v>-1745</v>
      </c>
      <c r="X872">
        <v>-1547</v>
      </c>
      <c r="Y872">
        <v>-1481</v>
      </c>
      <c r="Z872">
        <v>-1551</v>
      </c>
    </row>
    <row r="873" spans="1:26" x14ac:dyDescent="0.25">
      <c r="A873" t="s">
        <v>2007</v>
      </c>
      <c r="B873" t="s">
        <v>2007</v>
      </c>
      <c r="C873">
        <v>46562</v>
      </c>
      <c r="D873" t="s">
        <v>2008</v>
      </c>
      <c r="E873">
        <v>138</v>
      </c>
      <c r="F873">
        <v>34.5</v>
      </c>
      <c r="G873">
        <v>15000</v>
      </c>
    </row>
    <row r="874" spans="1:26" x14ac:dyDescent="0.25">
      <c r="A874" t="s">
        <v>2007</v>
      </c>
      <c r="B874" t="s">
        <v>2007</v>
      </c>
      <c r="D874">
        <v>404011</v>
      </c>
      <c r="E874">
        <v>138</v>
      </c>
      <c r="F874">
        <v>34.5</v>
      </c>
      <c r="G874">
        <v>15000</v>
      </c>
    </row>
    <row r="875" spans="1:26" x14ac:dyDescent="0.25">
      <c r="A875" t="s">
        <v>2007</v>
      </c>
      <c r="B875" t="s">
        <v>2007</v>
      </c>
      <c r="D875">
        <v>404012</v>
      </c>
      <c r="E875">
        <v>138</v>
      </c>
      <c r="F875">
        <v>34.5</v>
      </c>
      <c r="G875">
        <v>10000</v>
      </c>
    </row>
    <row r="876" spans="1:26" x14ac:dyDescent="0.25">
      <c r="A876" t="s">
        <v>2007</v>
      </c>
      <c r="B876" t="s">
        <v>2007</v>
      </c>
      <c r="D876">
        <v>404013</v>
      </c>
      <c r="E876">
        <v>138</v>
      </c>
      <c r="F876">
        <v>34.5</v>
      </c>
      <c r="G876">
        <v>10000</v>
      </c>
    </row>
    <row r="877" spans="1:26" x14ac:dyDescent="0.25">
      <c r="A877" t="s">
        <v>2007</v>
      </c>
      <c r="B877" t="s">
        <v>2007</v>
      </c>
      <c r="D877">
        <v>404014</v>
      </c>
      <c r="E877">
        <v>138</v>
      </c>
      <c r="F877">
        <v>34.5</v>
      </c>
      <c r="G877">
        <v>10000</v>
      </c>
    </row>
    <row r="878" spans="1:26" x14ac:dyDescent="0.25">
      <c r="A878" t="s">
        <v>2007</v>
      </c>
      <c r="B878" t="s">
        <v>2007</v>
      </c>
      <c r="D878">
        <v>404015</v>
      </c>
      <c r="E878">
        <v>138</v>
      </c>
      <c r="F878">
        <v>34.5</v>
      </c>
      <c r="G878">
        <v>10000</v>
      </c>
    </row>
    <row r="879" spans="1:26" x14ac:dyDescent="0.25">
      <c r="A879" t="s">
        <v>2007</v>
      </c>
      <c r="B879" t="s">
        <v>2007</v>
      </c>
      <c r="D879">
        <v>404016</v>
      </c>
      <c r="E879">
        <v>138</v>
      </c>
      <c r="F879">
        <v>34.5</v>
      </c>
      <c r="G879">
        <v>10000</v>
      </c>
    </row>
    <row r="880" spans="1:26" x14ac:dyDescent="0.25">
      <c r="A880" t="s">
        <v>2015</v>
      </c>
      <c r="B880" t="s">
        <v>2015</v>
      </c>
      <c r="D880" t="s">
        <v>2922</v>
      </c>
      <c r="E880">
        <v>138</v>
      </c>
      <c r="F880">
        <v>34.5</v>
      </c>
      <c r="G880">
        <v>10000</v>
      </c>
      <c r="H880">
        <v>208</v>
      </c>
      <c r="I880">
        <v>73</v>
      </c>
      <c r="J880">
        <v>14</v>
      </c>
      <c r="K880">
        <v>-149</v>
      </c>
      <c r="L880">
        <v>51</v>
      </c>
      <c r="M880">
        <v>-159</v>
      </c>
      <c r="N880">
        <v>-162</v>
      </c>
      <c r="O880">
        <v>-113</v>
      </c>
      <c r="P880">
        <v>16</v>
      </c>
      <c r="Q880">
        <v>-76</v>
      </c>
      <c r="R880">
        <v>0</v>
      </c>
      <c r="S880">
        <v>-149</v>
      </c>
      <c r="T880">
        <v>-170</v>
      </c>
      <c r="U880">
        <v>-104</v>
      </c>
      <c r="V880">
        <v>32</v>
      </c>
      <c r="W880">
        <v>-10</v>
      </c>
      <c r="X880">
        <v>-415</v>
      </c>
      <c r="Y880">
        <v>-174</v>
      </c>
      <c r="Z880">
        <v>3</v>
      </c>
    </row>
    <row r="881" spans="1:26" x14ac:dyDescent="0.25">
      <c r="A881" t="s">
        <v>2015</v>
      </c>
      <c r="B881" t="s">
        <v>2015</v>
      </c>
      <c r="D881" t="s">
        <v>2923</v>
      </c>
      <c r="E881">
        <v>138</v>
      </c>
      <c r="F881">
        <v>34.5</v>
      </c>
      <c r="G881">
        <v>8000</v>
      </c>
      <c r="H881">
        <v>0</v>
      </c>
      <c r="I881">
        <v>0</v>
      </c>
      <c r="J881">
        <v>-22</v>
      </c>
      <c r="K881">
        <v>-2854</v>
      </c>
      <c r="L881">
        <v>-3137</v>
      </c>
      <c r="M881">
        <v>-31</v>
      </c>
      <c r="N881">
        <v>-520</v>
      </c>
      <c r="O881">
        <v>-923</v>
      </c>
      <c r="P881">
        <v>-217</v>
      </c>
      <c r="Q881">
        <v>-64</v>
      </c>
      <c r="R881">
        <v>-91</v>
      </c>
      <c r="S881">
        <v>-72</v>
      </c>
      <c r="T881">
        <v>-1544</v>
      </c>
      <c r="U881">
        <v>-12</v>
      </c>
      <c r="V881">
        <v>1</v>
      </c>
      <c r="W881">
        <v>-1</v>
      </c>
      <c r="X881">
        <v>-1554</v>
      </c>
      <c r="Y881">
        <v>-19</v>
      </c>
      <c r="Z881">
        <v>-4</v>
      </c>
    </row>
    <row r="882" spans="1:26" x14ac:dyDescent="0.25">
      <c r="A882" t="s">
        <v>2015</v>
      </c>
      <c r="B882" t="s">
        <v>2015</v>
      </c>
      <c r="D882" t="s">
        <v>2924</v>
      </c>
      <c r="E882">
        <v>138</v>
      </c>
      <c r="F882">
        <v>34.5</v>
      </c>
      <c r="G882">
        <v>10000</v>
      </c>
      <c r="H882">
        <v>-173</v>
      </c>
      <c r="I882">
        <v>-46</v>
      </c>
      <c r="J882">
        <v>-181</v>
      </c>
      <c r="K882">
        <v>-195</v>
      </c>
      <c r="L882">
        <v>-153</v>
      </c>
      <c r="M882">
        <v>-163</v>
      </c>
      <c r="N882">
        <v>-158</v>
      </c>
      <c r="O882">
        <v>-150</v>
      </c>
      <c r="P882">
        <v>-141</v>
      </c>
      <c r="Q882">
        <v>-80</v>
      </c>
      <c r="R882">
        <v>-95</v>
      </c>
      <c r="S882">
        <v>-89</v>
      </c>
      <c r="T882">
        <v>-91</v>
      </c>
      <c r="U882">
        <v>-67</v>
      </c>
      <c r="V882">
        <v>-171</v>
      </c>
      <c r="W882">
        <v>-129</v>
      </c>
      <c r="X882">
        <v>-180</v>
      </c>
      <c r="Y882">
        <v>-143</v>
      </c>
      <c r="Z882">
        <v>-159</v>
      </c>
    </row>
    <row r="883" spans="1:26" x14ac:dyDescent="0.25">
      <c r="B883" t="s">
        <v>2019</v>
      </c>
      <c r="D883" t="s">
        <v>2925</v>
      </c>
      <c r="E883">
        <v>138</v>
      </c>
      <c r="F883">
        <v>138</v>
      </c>
      <c r="G883">
        <v>70000</v>
      </c>
      <c r="H883">
        <v>3494</v>
      </c>
      <c r="I883">
        <v>4139</v>
      </c>
      <c r="J883">
        <v>3026</v>
      </c>
      <c r="K883">
        <v>3227</v>
      </c>
      <c r="L883">
        <v>3829</v>
      </c>
      <c r="M883">
        <v>2340</v>
      </c>
      <c r="N883">
        <v>1621</v>
      </c>
      <c r="O883">
        <v>2072</v>
      </c>
      <c r="P883">
        <v>794</v>
      </c>
      <c r="Q883">
        <v>1475</v>
      </c>
      <c r="R883">
        <v>3820</v>
      </c>
      <c r="S883">
        <v>2768</v>
      </c>
      <c r="T883">
        <v>2278</v>
      </c>
      <c r="U883">
        <v>2171</v>
      </c>
      <c r="V883">
        <v>4049</v>
      </c>
      <c r="W883">
        <v>6067</v>
      </c>
      <c r="X883">
        <v>3872</v>
      </c>
      <c r="Y883">
        <v>5123</v>
      </c>
      <c r="Z883">
        <v>8049</v>
      </c>
    </row>
    <row r="884" spans="1:26" x14ac:dyDescent="0.25">
      <c r="B884" t="s">
        <v>2021</v>
      </c>
      <c r="D884" t="s">
        <v>2926</v>
      </c>
      <c r="E884">
        <v>138</v>
      </c>
      <c r="F884">
        <v>138</v>
      </c>
      <c r="G884">
        <v>70000</v>
      </c>
      <c r="H884">
        <v>-53</v>
      </c>
      <c r="I884">
        <v>-709</v>
      </c>
      <c r="J884">
        <v>-1578</v>
      </c>
      <c r="K884">
        <v>-2048</v>
      </c>
      <c r="L884">
        <v>652</v>
      </c>
      <c r="M884">
        <v>-1759</v>
      </c>
      <c r="N884">
        <v>-821</v>
      </c>
      <c r="O884">
        <v>-2456</v>
      </c>
      <c r="P884">
        <v>-1571</v>
      </c>
      <c r="Q884">
        <v>-2426</v>
      </c>
      <c r="R884">
        <v>-804</v>
      </c>
      <c r="S884">
        <v>-326</v>
      </c>
      <c r="T884">
        <v>3755</v>
      </c>
      <c r="U884">
        <v>1254</v>
      </c>
      <c r="V884">
        <v>-3147</v>
      </c>
      <c r="W884">
        <v>-882</v>
      </c>
      <c r="X884">
        <v>336</v>
      </c>
      <c r="Y884">
        <v>-300</v>
      </c>
      <c r="Z884">
        <v>-679</v>
      </c>
    </row>
    <row r="885" spans="1:26" x14ac:dyDescent="0.25">
      <c r="B885" t="s">
        <v>2023</v>
      </c>
      <c r="D885" t="s">
        <v>2926</v>
      </c>
      <c r="E885">
        <v>138</v>
      </c>
      <c r="F885">
        <v>138</v>
      </c>
      <c r="G885">
        <v>70000</v>
      </c>
    </row>
    <row r="886" spans="1:26" x14ac:dyDescent="0.25">
      <c r="B886" t="s">
        <v>2024</v>
      </c>
      <c r="D886" t="s">
        <v>2927</v>
      </c>
      <c r="E886">
        <v>138</v>
      </c>
      <c r="F886">
        <v>138</v>
      </c>
      <c r="G886">
        <v>70000</v>
      </c>
      <c r="H886">
        <v>-13810</v>
      </c>
      <c r="I886">
        <v>-10784</v>
      </c>
      <c r="J886">
        <v>-11822</v>
      </c>
      <c r="K886">
        <v>-14040</v>
      </c>
      <c r="L886">
        <v>-9419</v>
      </c>
      <c r="M886">
        <v>-8936</v>
      </c>
      <c r="N886">
        <v>-6298</v>
      </c>
      <c r="O886">
        <v>-6717</v>
      </c>
      <c r="P886">
        <v>-415</v>
      </c>
      <c r="Q886">
        <v>-4562</v>
      </c>
      <c r="R886">
        <v>-5795</v>
      </c>
      <c r="S886">
        <v>-5508</v>
      </c>
      <c r="T886">
        <v>-12002</v>
      </c>
      <c r="U886">
        <v>-12732</v>
      </c>
      <c r="V886">
        <v>-12490</v>
      </c>
      <c r="W886">
        <v>2080</v>
      </c>
      <c r="X886">
        <v>851</v>
      </c>
      <c r="Y886">
        <v>491</v>
      </c>
      <c r="Z886">
        <v>3504</v>
      </c>
    </row>
    <row r="887" spans="1:26" x14ac:dyDescent="0.25">
      <c r="B887" t="s">
        <v>2026</v>
      </c>
      <c r="D887" t="s">
        <v>2928</v>
      </c>
      <c r="E887">
        <v>138</v>
      </c>
      <c r="F887">
        <v>138</v>
      </c>
      <c r="G887">
        <v>70000</v>
      </c>
      <c r="H887">
        <v>10831</v>
      </c>
      <c r="I887">
        <v>8302</v>
      </c>
      <c r="J887">
        <v>7643</v>
      </c>
      <c r="K887">
        <v>10080</v>
      </c>
      <c r="L887">
        <v>10375</v>
      </c>
      <c r="M887">
        <v>13922</v>
      </c>
      <c r="N887">
        <v>12470</v>
      </c>
      <c r="O887">
        <v>13113</v>
      </c>
      <c r="P887">
        <v>16976</v>
      </c>
      <c r="Q887">
        <v>9900</v>
      </c>
      <c r="R887">
        <v>7720</v>
      </c>
      <c r="S887">
        <v>7403</v>
      </c>
      <c r="T887">
        <v>13834</v>
      </c>
      <c r="U887">
        <v>7612</v>
      </c>
      <c r="V887">
        <v>9421</v>
      </c>
      <c r="W887">
        <v>6198</v>
      </c>
      <c r="X887">
        <v>11103</v>
      </c>
      <c r="Y887">
        <v>11975</v>
      </c>
      <c r="Z887">
        <v>10510</v>
      </c>
    </row>
    <row r="888" spans="1:26" x14ac:dyDescent="0.25">
      <c r="B888" t="s">
        <v>2028</v>
      </c>
      <c r="D888" t="s">
        <v>2929</v>
      </c>
      <c r="E888">
        <v>138</v>
      </c>
      <c r="F888">
        <v>138</v>
      </c>
      <c r="G888">
        <v>70000</v>
      </c>
      <c r="H888">
        <v>10792</v>
      </c>
      <c r="I888">
        <v>8258</v>
      </c>
      <c r="J888">
        <v>7718</v>
      </c>
      <c r="K888">
        <v>10042</v>
      </c>
      <c r="L888">
        <v>10444</v>
      </c>
      <c r="M888">
        <v>14298</v>
      </c>
      <c r="N888">
        <v>12472</v>
      </c>
      <c r="O888">
        <v>13193</v>
      </c>
      <c r="P888">
        <v>17131</v>
      </c>
      <c r="Q888">
        <v>10639</v>
      </c>
      <c r="R888">
        <v>7786</v>
      </c>
      <c r="S888">
        <v>7437</v>
      </c>
      <c r="T888">
        <v>13645</v>
      </c>
      <c r="U888">
        <v>8182</v>
      </c>
      <c r="V888">
        <v>9297</v>
      </c>
      <c r="W888">
        <v>6196</v>
      </c>
      <c r="X888">
        <v>11088</v>
      </c>
      <c r="Y888">
        <v>11961</v>
      </c>
      <c r="Z888">
        <v>10535</v>
      </c>
    </row>
    <row r="889" spans="1:26" x14ac:dyDescent="0.25">
      <c r="B889" t="s">
        <v>2030</v>
      </c>
      <c r="D889" t="s">
        <v>2930</v>
      </c>
      <c r="E889">
        <v>138</v>
      </c>
      <c r="F889">
        <v>138</v>
      </c>
      <c r="G889">
        <v>70000</v>
      </c>
      <c r="H889">
        <v>-5600</v>
      </c>
      <c r="I889">
        <v>-5989</v>
      </c>
      <c r="J889">
        <v>-6094</v>
      </c>
      <c r="K889">
        <v>-6266</v>
      </c>
      <c r="L889">
        <v>-8435</v>
      </c>
      <c r="M889">
        <v>-11419</v>
      </c>
      <c r="N889">
        <v>-11531</v>
      </c>
      <c r="O889">
        <v>-12721</v>
      </c>
      <c r="P889">
        <v>-10983</v>
      </c>
      <c r="Q889">
        <v>-8378</v>
      </c>
      <c r="R889">
        <v>-9030</v>
      </c>
      <c r="S889">
        <v>-9461</v>
      </c>
      <c r="T889">
        <v>-10115</v>
      </c>
      <c r="U889">
        <v>-7546</v>
      </c>
      <c r="V889">
        <v>-10451</v>
      </c>
      <c r="W889">
        <v>-8737</v>
      </c>
      <c r="X889">
        <v>-8624</v>
      </c>
      <c r="Y889">
        <v>-12120</v>
      </c>
      <c r="Z889">
        <v>-9941</v>
      </c>
    </row>
    <row r="890" spans="1:26" x14ac:dyDescent="0.25">
      <c r="B890" t="s">
        <v>2032</v>
      </c>
      <c r="D890" t="s">
        <v>2931</v>
      </c>
      <c r="E890">
        <v>138</v>
      </c>
      <c r="F890">
        <v>138</v>
      </c>
      <c r="G890">
        <v>70000</v>
      </c>
      <c r="H890">
        <v>-5481</v>
      </c>
      <c r="I890">
        <v>-5869</v>
      </c>
      <c r="J890">
        <v>-6018</v>
      </c>
      <c r="K890">
        <v>-6149</v>
      </c>
      <c r="L890">
        <v>-8263</v>
      </c>
      <c r="M890">
        <v>-11263</v>
      </c>
      <c r="N890">
        <v>-11387</v>
      </c>
      <c r="O890">
        <v>-12564</v>
      </c>
      <c r="P890">
        <v>-10868</v>
      </c>
      <c r="Q890">
        <v>-8254</v>
      </c>
      <c r="R890">
        <v>-8880</v>
      </c>
      <c r="S890">
        <v>-9756</v>
      </c>
      <c r="T890">
        <v>-9994</v>
      </c>
      <c r="U890">
        <v>-7418</v>
      </c>
      <c r="V890">
        <v>-10276</v>
      </c>
      <c r="W890">
        <v>-7419</v>
      </c>
      <c r="X890">
        <v>-8477</v>
      </c>
      <c r="Y890">
        <v>-10454</v>
      </c>
      <c r="Z890">
        <v>-9829</v>
      </c>
    </row>
    <row r="891" spans="1:26" x14ac:dyDescent="0.25">
      <c r="B891" t="s">
        <v>2034</v>
      </c>
      <c r="D891" t="s">
        <v>2932</v>
      </c>
      <c r="E891">
        <v>138</v>
      </c>
      <c r="F891">
        <v>138</v>
      </c>
      <c r="G891">
        <v>70000</v>
      </c>
      <c r="H891">
        <v>-6514</v>
      </c>
      <c r="I891">
        <v>-1501</v>
      </c>
      <c r="J891">
        <v>-4832</v>
      </c>
      <c r="K891">
        <v>-2471</v>
      </c>
      <c r="L891">
        <v>-1263</v>
      </c>
      <c r="M891">
        <v>-5017</v>
      </c>
      <c r="N891">
        <v>-5349</v>
      </c>
      <c r="O891">
        <v>-4638</v>
      </c>
      <c r="P891">
        <v>-7895</v>
      </c>
      <c r="Q891">
        <v>-5755</v>
      </c>
      <c r="R891">
        <v>-6045</v>
      </c>
      <c r="S891">
        <v>-3628</v>
      </c>
      <c r="T891">
        <v>760</v>
      </c>
      <c r="U891">
        <v>-8218</v>
      </c>
      <c r="V891">
        <v>-7635</v>
      </c>
      <c r="W891">
        <v>-5395</v>
      </c>
      <c r="X891">
        <v>-5698</v>
      </c>
      <c r="Y891">
        <v>-4862</v>
      </c>
      <c r="Z891">
        <v>-5243</v>
      </c>
    </row>
    <row r="892" spans="1:26" x14ac:dyDescent="0.25">
      <c r="B892" t="s">
        <v>2036</v>
      </c>
      <c r="D892" t="s">
        <v>2932</v>
      </c>
      <c r="E892">
        <v>138</v>
      </c>
      <c r="F892">
        <v>138</v>
      </c>
      <c r="G892">
        <v>70000</v>
      </c>
    </row>
    <row r="893" spans="1:26" x14ac:dyDescent="0.25">
      <c r="B893" t="s">
        <v>2037</v>
      </c>
      <c r="D893" t="s">
        <v>2933</v>
      </c>
      <c r="E893">
        <v>138</v>
      </c>
      <c r="F893">
        <v>138</v>
      </c>
      <c r="G893">
        <v>70000</v>
      </c>
      <c r="H893">
        <v>8191</v>
      </c>
      <c r="I893">
        <v>6352</v>
      </c>
      <c r="J893">
        <v>5653</v>
      </c>
      <c r="K893">
        <v>6697</v>
      </c>
      <c r="L893">
        <v>5404</v>
      </c>
      <c r="M893">
        <v>4392</v>
      </c>
      <c r="N893">
        <v>5594</v>
      </c>
      <c r="O893">
        <v>7144</v>
      </c>
      <c r="P893">
        <v>6251</v>
      </c>
      <c r="Q893">
        <v>15411</v>
      </c>
      <c r="R893">
        <v>11108</v>
      </c>
      <c r="S893">
        <v>9520</v>
      </c>
      <c r="T893">
        <v>6909</v>
      </c>
      <c r="U893">
        <v>6227</v>
      </c>
      <c r="V893">
        <v>11345</v>
      </c>
      <c r="W893">
        <v>9036</v>
      </c>
      <c r="X893">
        <v>8790</v>
      </c>
      <c r="Y893">
        <v>5957</v>
      </c>
      <c r="Z893">
        <v>7261</v>
      </c>
    </row>
    <row r="894" spans="1:26" x14ac:dyDescent="0.25">
      <c r="B894" t="s">
        <v>2039</v>
      </c>
      <c r="D894" t="s">
        <v>2934</v>
      </c>
      <c r="E894">
        <v>138</v>
      </c>
      <c r="F894">
        <v>138</v>
      </c>
      <c r="G894">
        <v>70000</v>
      </c>
      <c r="H894">
        <v>7617</v>
      </c>
      <c r="I894">
        <v>5661</v>
      </c>
      <c r="J894">
        <v>4882</v>
      </c>
      <c r="K894">
        <v>5908</v>
      </c>
      <c r="L894">
        <v>4615</v>
      </c>
      <c r="M894">
        <v>3726</v>
      </c>
      <c r="N894">
        <v>4888</v>
      </c>
      <c r="O894">
        <v>6417</v>
      </c>
      <c r="P894">
        <v>5452</v>
      </c>
      <c r="Q894">
        <v>7524</v>
      </c>
      <c r="R894">
        <v>10290</v>
      </c>
      <c r="S894">
        <v>8959</v>
      </c>
      <c r="T894">
        <v>6109</v>
      </c>
      <c r="U894">
        <v>5309</v>
      </c>
      <c r="V894">
        <v>10291</v>
      </c>
      <c r="W894">
        <v>8148</v>
      </c>
      <c r="X894">
        <v>8012</v>
      </c>
      <c r="Y894">
        <v>5229</v>
      </c>
      <c r="Z894">
        <v>5531</v>
      </c>
    </row>
    <row r="895" spans="1:26" x14ac:dyDescent="0.25">
      <c r="B895" t="s">
        <v>2041</v>
      </c>
      <c r="D895" t="s">
        <v>2935</v>
      </c>
      <c r="E895">
        <v>138</v>
      </c>
      <c r="F895">
        <v>138</v>
      </c>
      <c r="G895">
        <v>70000</v>
      </c>
      <c r="H895">
        <v>5497</v>
      </c>
      <c r="I895">
        <v>5843</v>
      </c>
      <c r="J895">
        <v>3613</v>
      </c>
      <c r="K895">
        <v>3023</v>
      </c>
      <c r="L895">
        <v>262</v>
      </c>
      <c r="M895">
        <v>-3894</v>
      </c>
      <c r="N895">
        <v>-4197</v>
      </c>
      <c r="O895">
        <v>-4680</v>
      </c>
      <c r="P895">
        <v>-4329</v>
      </c>
      <c r="Q895">
        <v>-2386</v>
      </c>
      <c r="R895">
        <v>-3329</v>
      </c>
      <c r="S895">
        <v>1382</v>
      </c>
      <c r="T895">
        <v>2577</v>
      </c>
      <c r="U895">
        <v>5427</v>
      </c>
      <c r="V895">
        <v>4055</v>
      </c>
      <c r="W895">
        <v>5302</v>
      </c>
      <c r="X895">
        <v>-201</v>
      </c>
      <c r="Y895">
        <v>-3754</v>
      </c>
      <c r="Z895">
        <v>-4964</v>
      </c>
    </row>
    <row r="896" spans="1:26" x14ac:dyDescent="0.25">
      <c r="B896" t="s">
        <v>2043</v>
      </c>
      <c r="D896" t="s">
        <v>2936</v>
      </c>
      <c r="E896">
        <v>138</v>
      </c>
      <c r="F896">
        <v>138</v>
      </c>
      <c r="G896">
        <v>70000</v>
      </c>
      <c r="H896">
        <v>5780</v>
      </c>
      <c r="I896">
        <v>11353</v>
      </c>
      <c r="J896">
        <v>9970</v>
      </c>
      <c r="K896">
        <v>12998</v>
      </c>
      <c r="L896">
        <v>10073</v>
      </c>
      <c r="M896">
        <v>10980</v>
      </c>
      <c r="N896">
        <v>5693</v>
      </c>
      <c r="O896">
        <v>863</v>
      </c>
      <c r="P896">
        <v>8844</v>
      </c>
      <c r="Q896">
        <v>8139</v>
      </c>
      <c r="R896">
        <v>7980</v>
      </c>
      <c r="S896">
        <v>7275</v>
      </c>
      <c r="T896">
        <v>7915</v>
      </c>
      <c r="U896">
        <v>6933</v>
      </c>
      <c r="V896">
        <v>6229</v>
      </c>
      <c r="W896">
        <v>8205</v>
      </c>
      <c r="X896">
        <v>7287</v>
      </c>
      <c r="Y896">
        <v>7350</v>
      </c>
      <c r="Z896">
        <v>11382</v>
      </c>
    </row>
    <row r="897" spans="2:26" x14ac:dyDescent="0.25">
      <c r="B897" t="s">
        <v>2045</v>
      </c>
      <c r="D897" t="s">
        <v>2937</v>
      </c>
      <c r="E897">
        <v>138</v>
      </c>
      <c r="F897">
        <v>138</v>
      </c>
      <c r="G897">
        <v>70000</v>
      </c>
      <c r="H897">
        <v>-6327</v>
      </c>
      <c r="I897">
        <v>-2714</v>
      </c>
      <c r="J897">
        <v>6898</v>
      </c>
      <c r="K897">
        <v>-9114</v>
      </c>
      <c r="L897">
        <v>2166</v>
      </c>
      <c r="M897">
        <v>-9037</v>
      </c>
      <c r="N897">
        <v>-10744</v>
      </c>
      <c r="O897">
        <v>1525</v>
      </c>
      <c r="P897">
        <v>-10665</v>
      </c>
      <c r="Q897">
        <v>-2869</v>
      </c>
      <c r="R897">
        <v>-10294</v>
      </c>
      <c r="S897">
        <v>-4768</v>
      </c>
      <c r="T897">
        <v>-6427</v>
      </c>
      <c r="U897">
        <v>-12626</v>
      </c>
      <c r="V897">
        <v>3464</v>
      </c>
      <c r="W897">
        <v>-256</v>
      </c>
      <c r="X897">
        <v>-8516</v>
      </c>
      <c r="Y897">
        <v>-12651</v>
      </c>
      <c r="Z897">
        <v>-13641</v>
      </c>
    </row>
    <row r="898" spans="2:26" x14ac:dyDescent="0.25">
      <c r="B898" t="s">
        <v>2047</v>
      </c>
      <c r="D898" t="s">
        <v>2938</v>
      </c>
      <c r="E898">
        <v>138</v>
      </c>
      <c r="F898">
        <v>138</v>
      </c>
      <c r="G898">
        <v>70000</v>
      </c>
      <c r="H898">
        <v>17989</v>
      </c>
      <c r="I898">
        <v>21493</v>
      </c>
      <c r="J898">
        <v>27271</v>
      </c>
      <c r="K898">
        <v>24136</v>
      </c>
      <c r="L898">
        <v>23838</v>
      </c>
      <c r="M898">
        <v>18224</v>
      </c>
      <c r="N898">
        <v>13782</v>
      </c>
      <c r="O898">
        <v>7841</v>
      </c>
      <c r="P898">
        <v>19416</v>
      </c>
      <c r="Q898">
        <v>28068</v>
      </c>
      <c r="R898">
        <v>30327</v>
      </c>
      <c r="S898">
        <v>23552</v>
      </c>
      <c r="T898">
        <v>23495</v>
      </c>
      <c r="U898">
        <v>24086</v>
      </c>
      <c r="V898">
        <v>27530</v>
      </c>
      <c r="W898">
        <v>15242</v>
      </c>
      <c r="X898">
        <v>31706</v>
      </c>
      <c r="Y898">
        <v>22710</v>
      </c>
      <c r="Z898">
        <v>27051</v>
      </c>
    </row>
    <row r="899" spans="2:26" x14ac:dyDescent="0.25">
      <c r="B899" t="s">
        <v>2049</v>
      </c>
      <c r="D899" t="s">
        <v>2939</v>
      </c>
      <c r="E899">
        <v>138</v>
      </c>
      <c r="F899">
        <v>138</v>
      </c>
      <c r="G899">
        <v>70000</v>
      </c>
      <c r="H899">
        <v>560</v>
      </c>
      <c r="I899">
        <v>1673</v>
      </c>
      <c r="J899">
        <v>894</v>
      </c>
      <c r="K899">
        <v>535</v>
      </c>
      <c r="L899">
        <v>-2131</v>
      </c>
      <c r="M899">
        <v>-429</v>
      </c>
      <c r="N899">
        <v>-1445</v>
      </c>
      <c r="O899">
        <v>-2169</v>
      </c>
      <c r="P899">
        <v>-616</v>
      </c>
      <c r="Q899">
        <v>4701</v>
      </c>
      <c r="R899">
        <v>338</v>
      </c>
      <c r="S899">
        <v>525</v>
      </c>
      <c r="T899">
        <v>-1853</v>
      </c>
      <c r="U899">
        <v>760</v>
      </c>
      <c r="V899">
        <v>1982</v>
      </c>
      <c r="W899">
        <v>1294</v>
      </c>
      <c r="X899">
        <v>140</v>
      </c>
      <c r="Y899">
        <v>270</v>
      </c>
      <c r="Z899">
        <v>2823</v>
      </c>
    </row>
    <row r="900" spans="2:26" x14ac:dyDescent="0.25">
      <c r="B900" t="s">
        <v>2051</v>
      </c>
      <c r="D900" t="s">
        <v>2940</v>
      </c>
      <c r="E900">
        <v>138</v>
      </c>
      <c r="F900">
        <v>138</v>
      </c>
      <c r="G900">
        <v>70000</v>
      </c>
      <c r="H900">
        <v>3918</v>
      </c>
      <c r="I900">
        <v>1893</v>
      </c>
      <c r="J900">
        <v>2004</v>
      </c>
      <c r="K900">
        <v>3943</v>
      </c>
      <c r="L900">
        <v>5975</v>
      </c>
      <c r="M900">
        <v>5344</v>
      </c>
      <c r="N900">
        <v>6064</v>
      </c>
      <c r="O900">
        <v>4309</v>
      </c>
      <c r="P900">
        <v>10152</v>
      </c>
      <c r="Q900">
        <v>6292</v>
      </c>
      <c r="R900">
        <v>4648</v>
      </c>
      <c r="S900">
        <v>5073</v>
      </c>
      <c r="T900">
        <v>8679</v>
      </c>
      <c r="U900">
        <v>5320</v>
      </c>
      <c r="V900">
        <v>4126</v>
      </c>
      <c r="W900">
        <v>5175</v>
      </c>
      <c r="X900">
        <v>-8959</v>
      </c>
      <c r="Y900">
        <v>77</v>
      </c>
      <c r="Z900">
        <v>0</v>
      </c>
    </row>
    <row r="901" spans="2:26" x14ac:dyDescent="0.25">
      <c r="B901" t="s">
        <v>2053</v>
      </c>
      <c r="D901" t="s">
        <v>2941</v>
      </c>
      <c r="E901">
        <v>138</v>
      </c>
      <c r="F901">
        <v>138</v>
      </c>
      <c r="G901">
        <v>70000</v>
      </c>
      <c r="H901">
        <v>2983</v>
      </c>
      <c r="I901">
        <v>1772</v>
      </c>
      <c r="J901">
        <v>2784</v>
      </c>
      <c r="K901">
        <v>3678</v>
      </c>
      <c r="L901">
        <v>6018</v>
      </c>
      <c r="M901">
        <v>5223</v>
      </c>
      <c r="N901">
        <v>6012</v>
      </c>
      <c r="O901">
        <v>6957</v>
      </c>
      <c r="P901">
        <v>10966</v>
      </c>
      <c r="Q901">
        <v>6144</v>
      </c>
      <c r="R901">
        <v>4657</v>
      </c>
      <c r="S901">
        <v>5074</v>
      </c>
      <c r="T901">
        <v>8663</v>
      </c>
      <c r="U901">
        <v>5311</v>
      </c>
      <c r="V901">
        <v>4132</v>
      </c>
      <c r="W901">
        <v>5176</v>
      </c>
      <c r="X901">
        <v>6132</v>
      </c>
      <c r="Y901">
        <v>6290</v>
      </c>
      <c r="Z901">
        <v>4951</v>
      </c>
    </row>
    <row r="902" spans="2:26" x14ac:dyDescent="0.25">
      <c r="B902" t="s">
        <v>2055</v>
      </c>
      <c r="D902" t="s">
        <v>2942</v>
      </c>
      <c r="E902">
        <v>138</v>
      </c>
      <c r="F902">
        <v>138</v>
      </c>
      <c r="G902">
        <v>70000</v>
      </c>
      <c r="H902">
        <v>2486</v>
      </c>
      <c r="I902">
        <v>-1253</v>
      </c>
      <c r="J902">
        <v>5613</v>
      </c>
      <c r="K902">
        <v>3026</v>
      </c>
      <c r="L902">
        <v>-203</v>
      </c>
      <c r="M902">
        <v>-5243</v>
      </c>
      <c r="N902">
        <v>3256</v>
      </c>
      <c r="O902">
        <v>4467</v>
      </c>
      <c r="P902">
        <v>-1928</v>
      </c>
      <c r="Q902">
        <v>4570</v>
      </c>
      <c r="R902">
        <v>9242</v>
      </c>
      <c r="S902">
        <v>9597</v>
      </c>
      <c r="T902">
        <v>4464</v>
      </c>
      <c r="U902">
        <v>1595</v>
      </c>
      <c r="V902">
        <v>-3402</v>
      </c>
      <c r="W902">
        <v>4572</v>
      </c>
      <c r="X902">
        <v>4229</v>
      </c>
      <c r="Y902">
        <v>1295</v>
      </c>
      <c r="Z902">
        <v>473</v>
      </c>
    </row>
    <row r="903" spans="2:26" x14ac:dyDescent="0.25">
      <c r="B903" t="s">
        <v>2057</v>
      </c>
      <c r="D903" t="s">
        <v>2943</v>
      </c>
      <c r="E903">
        <v>138</v>
      </c>
      <c r="F903">
        <v>138</v>
      </c>
      <c r="G903">
        <v>70000</v>
      </c>
      <c r="H903">
        <v>6770</v>
      </c>
      <c r="I903">
        <v>7384</v>
      </c>
      <c r="J903">
        <v>5686</v>
      </c>
      <c r="K903">
        <v>8414</v>
      </c>
      <c r="L903">
        <v>9038</v>
      </c>
      <c r="M903">
        <v>8939</v>
      </c>
      <c r="N903">
        <v>-600</v>
      </c>
      <c r="O903">
        <v>-5117</v>
      </c>
      <c r="P903">
        <v>2398</v>
      </c>
      <c r="Q903">
        <v>3888</v>
      </c>
      <c r="R903">
        <v>6222</v>
      </c>
      <c r="S903">
        <v>5436</v>
      </c>
      <c r="T903">
        <v>5771</v>
      </c>
      <c r="U903">
        <v>2853</v>
      </c>
      <c r="V903">
        <v>2911</v>
      </c>
      <c r="W903">
        <v>7740</v>
      </c>
      <c r="X903">
        <v>1249</v>
      </c>
      <c r="Y903">
        <v>6993</v>
      </c>
      <c r="Z903">
        <v>6866</v>
      </c>
    </row>
    <row r="904" spans="2:26" x14ac:dyDescent="0.25">
      <c r="B904" t="s">
        <v>2059</v>
      </c>
      <c r="D904" t="s">
        <v>2944</v>
      </c>
      <c r="E904">
        <v>138</v>
      </c>
      <c r="F904">
        <v>138</v>
      </c>
      <c r="G904">
        <v>70000</v>
      </c>
      <c r="H904">
        <v>0</v>
      </c>
      <c r="I904">
        <v>0</v>
      </c>
      <c r="J904">
        <v>0</v>
      </c>
      <c r="K904">
        <v>-4364</v>
      </c>
      <c r="L904">
        <v>-3124</v>
      </c>
      <c r="M904">
        <v>-4475</v>
      </c>
      <c r="N904">
        <v>-1925</v>
      </c>
      <c r="O904">
        <v>-819</v>
      </c>
      <c r="P904">
        <v>-1316</v>
      </c>
      <c r="Q904">
        <v>-1296</v>
      </c>
      <c r="R904">
        <v>-2625</v>
      </c>
      <c r="S904">
        <v>-3577</v>
      </c>
      <c r="T904">
        <v>-4743</v>
      </c>
      <c r="U904">
        <v>-3025</v>
      </c>
      <c r="V904">
        <v>-3635</v>
      </c>
      <c r="W904">
        <v>-3246</v>
      </c>
      <c r="X904">
        <v>-3082</v>
      </c>
      <c r="Y904">
        <v>-4109</v>
      </c>
      <c r="Z904">
        <v>-2805</v>
      </c>
    </row>
    <row r="905" spans="2:26" x14ac:dyDescent="0.25">
      <c r="B905" t="s">
        <v>2061</v>
      </c>
      <c r="D905" t="s">
        <v>2945</v>
      </c>
      <c r="E905">
        <v>138</v>
      </c>
      <c r="F905">
        <v>138</v>
      </c>
      <c r="G905">
        <v>70000</v>
      </c>
    </row>
    <row r="906" spans="2:26" x14ac:dyDescent="0.25">
      <c r="B906" t="s">
        <v>2063</v>
      </c>
      <c r="D906" t="s">
        <v>2946</v>
      </c>
      <c r="E906">
        <v>138</v>
      </c>
      <c r="F906">
        <v>138</v>
      </c>
      <c r="G906">
        <v>70000</v>
      </c>
      <c r="H906">
        <v>6242</v>
      </c>
      <c r="I906">
        <v>9168</v>
      </c>
      <c r="J906">
        <v>11675</v>
      </c>
      <c r="K906">
        <v>9601</v>
      </c>
      <c r="L906">
        <v>11362</v>
      </c>
      <c r="M906">
        <v>4789</v>
      </c>
      <c r="N906">
        <v>3994</v>
      </c>
      <c r="O906">
        <v>1291</v>
      </c>
      <c r="P906">
        <v>5853</v>
      </c>
      <c r="Q906">
        <v>3563</v>
      </c>
      <c r="R906">
        <v>3310</v>
      </c>
      <c r="S906">
        <v>7020</v>
      </c>
      <c r="T906">
        <v>7506</v>
      </c>
      <c r="U906">
        <v>11035</v>
      </c>
      <c r="V906">
        <v>9834</v>
      </c>
      <c r="W906">
        <v>6164</v>
      </c>
      <c r="X906">
        <v>8467</v>
      </c>
      <c r="Y906">
        <v>10513</v>
      </c>
      <c r="Z906">
        <v>6474</v>
      </c>
    </row>
    <row r="907" spans="2:26" x14ac:dyDescent="0.25">
      <c r="B907" t="s">
        <v>2065</v>
      </c>
      <c r="D907" t="s">
        <v>2947</v>
      </c>
      <c r="E907">
        <v>138</v>
      </c>
      <c r="F907">
        <v>138</v>
      </c>
      <c r="G907">
        <v>70000</v>
      </c>
      <c r="H907">
        <v>-2778</v>
      </c>
      <c r="I907">
        <v>-430</v>
      </c>
      <c r="J907">
        <v>-10539</v>
      </c>
      <c r="K907">
        <v>-9219</v>
      </c>
      <c r="L907">
        <v>-5236</v>
      </c>
      <c r="M907">
        <v>-5434</v>
      </c>
      <c r="N907">
        <v>4176</v>
      </c>
      <c r="O907">
        <v>-1295</v>
      </c>
      <c r="P907">
        <v>-2514</v>
      </c>
      <c r="Q907">
        <v>851</v>
      </c>
      <c r="R907">
        <v>3972</v>
      </c>
      <c r="S907">
        <v>-6494</v>
      </c>
      <c r="T907">
        <v>-6394</v>
      </c>
      <c r="U907">
        <v>0</v>
      </c>
      <c r="V907">
        <v>-12626</v>
      </c>
      <c r="W907">
        <v>-10090</v>
      </c>
      <c r="X907">
        <v>-9239</v>
      </c>
      <c r="Y907">
        <v>-3920</v>
      </c>
      <c r="Z907">
        <v>-4128</v>
      </c>
    </row>
    <row r="908" spans="2:26" x14ac:dyDescent="0.25">
      <c r="B908" t="s">
        <v>2067</v>
      </c>
      <c r="D908" t="s">
        <v>2948</v>
      </c>
      <c r="E908">
        <v>138</v>
      </c>
      <c r="F908">
        <v>138</v>
      </c>
      <c r="G908">
        <v>70000</v>
      </c>
      <c r="H908">
        <v>-7646</v>
      </c>
      <c r="I908">
        <v>-13819</v>
      </c>
      <c r="J908">
        <v>12061</v>
      </c>
      <c r="K908">
        <v>-11209</v>
      </c>
      <c r="L908">
        <v>-11422</v>
      </c>
      <c r="M908">
        <v>-14432</v>
      </c>
      <c r="N908">
        <v>-8203</v>
      </c>
      <c r="O908">
        <v>-10602</v>
      </c>
      <c r="P908">
        <v>-8697</v>
      </c>
      <c r="Q908">
        <v>-7419</v>
      </c>
      <c r="R908">
        <v>-10247</v>
      </c>
      <c r="S908">
        <v>-13838</v>
      </c>
      <c r="T908">
        <v>-8505</v>
      </c>
      <c r="U908">
        <v>-11416</v>
      </c>
      <c r="V908">
        <v>-7062</v>
      </c>
      <c r="W908">
        <v>-6981</v>
      </c>
      <c r="X908">
        <v>-9685</v>
      </c>
      <c r="Y908">
        <v>-13020</v>
      </c>
      <c r="Z908">
        <v>-11410</v>
      </c>
    </row>
    <row r="909" spans="2:26" x14ac:dyDescent="0.25">
      <c r="B909" t="s">
        <v>2069</v>
      </c>
      <c r="D909" t="s">
        <v>2949</v>
      </c>
      <c r="E909">
        <v>138</v>
      </c>
      <c r="F909">
        <v>138</v>
      </c>
      <c r="G909">
        <v>70000</v>
      </c>
      <c r="H909">
        <v>-907</v>
      </c>
      <c r="I909">
        <v>172</v>
      </c>
      <c r="J909">
        <v>833</v>
      </c>
      <c r="K909">
        <v>573</v>
      </c>
      <c r="L909">
        <v>233</v>
      </c>
      <c r="M909">
        <v>-1756</v>
      </c>
      <c r="N909">
        <v>-2817</v>
      </c>
      <c r="O909">
        <v>1368</v>
      </c>
      <c r="P909">
        <v>980</v>
      </c>
      <c r="Q909">
        <v>1901</v>
      </c>
      <c r="R909">
        <v>-505</v>
      </c>
      <c r="S909">
        <v>-1849</v>
      </c>
      <c r="T909">
        <v>-1267</v>
      </c>
      <c r="U909">
        <v>-2765</v>
      </c>
      <c r="V909">
        <v>348</v>
      </c>
      <c r="W909">
        <v>2206</v>
      </c>
      <c r="X909">
        <v>-1198</v>
      </c>
      <c r="Y909">
        <v>-3747</v>
      </c>
      <c r="Z909">
        <v>-7090</v>
      </c>
    </row>
    <row r="910" spans="2:26" x14ac:dyDescent="0.25">
      <c r="B910" t="s">
        <v>2071</v>
      </c>
      <c r="D910" t="s">
        <v>2950</v>
      </c>
      <c r="E910">
        <v>138</v>
      </c>
      <c r="F910">
        <v>138</v>
      </c>
      <c r="G910">
        <v>70000</v>
      </c>
      <c r="H910">
        <v>-763</v>
      </c>
      <c r="I910">
        <v>165</v>
      </c>
      <c r="J910">
        <v>-751</v>
      </c>
      <c r="K910">
        <v>-688</v>
      </c>
      <c r="L910">
        <v>-1480</v>
      </c>
      <c r="M910">
        <v>-698</v>
      </c>
      <c r="N910">
        <v>-1036</v>
      </c>
      <c r="O910">
        <v>86</v>
      </c>
      <c r="P910">
        <v>-328</v>
      </c>
      <c r="Q910">
        <v>-271</v>
      </c>
      <c r="R910">
        <v>-132</v>
      </c>
      <c r="S910">
        <v>-589</v>
      </c>
      <c r="T910">
        <v>-612</v>
      </c>
      <c r="U910">
        <v>-1448</v>
      </c>
      <c r="V910">
        <v>-604</v>
      </c>
      <c r="W910">
        <v>-703</v>
      </c>
      <c r="X910">
        <v>-589</v>
      </c>
      <c r="Y910">
        <v>-600</v>
      </c>
      <c r="Z910">
        <v>-727</v>
      </c>
    </row>
    <row r="911" spans="2:26" x14ac:dyDescent="0.25">
      <c r="B911" t="s">
        <v>2073</v>
      </c>
      <c r="D911" t="s">
        <v>2951</v>
      </c>
      <c r="E911">
        <v>138</v>
      </c>
      <c r="F911">
        <v>138</v>
      </c>
      <c r="G911">
        <v>70000</v>
      </c>
      <c r="H911">
        <v>-920</v>
      </c>
      <c r="I911">
        <v>-1338</v>
      </c>
      <c r="J911">
        <v>-1538</v>
      </c>
      <c r="K911">
        <v>75</v>
      </c>
      <c r="L911">
        <v>-2564</v>
      </c>
      <c r="M911">
        <v>-2747</v>
      </c>
      <c r="N911">
        <v>-3027</v>
      </c>
      <c r="O911">
        <v>-5014</v>
      </c>
      <c r="P911">
        <v>-4537</v>
      </c>
      <c r="Q911">
        <v>-4537</v>
      </c>
      <c r="R911">
        <v>-1898</v>
      </c>
      <c r="S911">
        <v>-3350</v>
      </c>
      <c r="T911">
        <v>-1472</v>
      </c>
      <c r="U911">
        <v>-1582</v>
      </c>
      <c r="V911">
        <v>-1093</v>
      </c>
      <c r="W911">
        <v>-1388</v>
      </c>
      <c r="X911">
        <v>-5007</v>
      </c>
      <c r="Y911">
        <v>-3952</v>
      </c>
      <c r="Z911">
        <v>-3212</v>
      </c>
    </row>
    <row r="912" spans="2:26" x14ac:dyDescent="0.25">
      <c r="B912" t="s">
        <v>2075</v>
      </c>
      <c r="D912" t="s">
        <v>2952</v>
      </c>
      <c r="E912">
        <v>138</v>
      </c>
      <c r="F912">
        <v>138</v>
      </c>
      <c r="G912">
        <v>70000</v>
      </c>
      <c r="H912">
        <v>2699</v>
      </c>
      <c r="I912">
        <v>4058</v>
      </c>
      <c r="J912">
        <v>432</v>
      </c>
      <c r="K912">
        <v>1885</v>
      </c>
      <c r="L912">
        <v>3069</v>
      </c>
      <c r="M912">
        <v>-964</v>
      </c>
      <c r="N912">
        <v>-1658</v>
      </c>
      <c r="O912">
        <v>-3191</v>
      </c>
      <c r="P912">
        <v>-705</v>
      </c>
      <c r="Q912">
        <v>-2090</v>
      </c>
      <c r="R912">
        <v>-3463</v>
      </c>
      <c r="S912">
        <v>-763</v>
      </c>
      <c r="T912">
        <v>313</v>
      </c>
      <c r="U912">
        <v>-1251</v>
      </c>
      <c r="V912">
        <v>-896</v>
      </c>
      <c r="W912">
        <v>-1190</v>
      </c>
      <c r="X912">
        <v>-5950</v>
      </c>
      <c r="Y912">
        <v>-2627</v>
      </c>
      <c r="Z912">
        <v>-6172</v>
      </c>
    </row>
    <row r="913" spans="2:26" x14ac:dyDescent="0.25">
      <c r="B913" t="s">
        <v>2077</v>
      </c>
      <c r="D913" t="s">
        <v>2953</v>
      </c>
      <c r="E913">
        <v>138</v>
      </c>
      <c r="F913">
        <v>138</v>
      </c>
      <c r="G913">
        <v>70000</v>
      </c>
      <c r="H913">
        <v>2062</v>
      </c>
      <c r="I913">
        <v>0</v>
      </c>
      <c r="J913">
        <v>0</v>
      </c>
      <c r="K913">
        <v>0</v>
      </c>
      <c r="L913">
        <v>0</v>
      </c>
      <c r="M913">
        <v>-125</v>
      </c>
      <c r="N913">
        <v>-3946</v>
      </c>
      <c r="O913">
        <v>-2562</v>
      </c>
      <c r="P913">
        <v>-7053</v>
      </c>
      <c r="Q913">
        <v>-5801</v>
      </c>
      <c r="R913">
        <v>-6589</v>
      </c>
      <c r="S913">
        <v>-1708</v>
      </c>
      <c r="T913">
        <v>964</v>
      </c>
      <c r="U913">
        <v>4739</v>
      </c>
      <c r="V913">
        <v>2820</v>
      </c>
      <c r="W913">
        <v>3842</v>
      </c>
      <c r="X913">
        <v>2585</v>
      </c>
      <c r="Y913">
        <v>-492</v>
      </c>
      <c r="Z913">
        <v>156</v>
      </c>
    </row>
    <row r="914" spans="2:26" x14ac:dyDescent="0.25">
      <c r="B914" t="s">
        <v>2079</v>
      </c>
      <c r="D914" t="s">
        <v>2954</v>
      </c>
      <c r="E914">
        <v>138</v>
      </c>
      <c r="F914">
        <v>138</v>
      </c>
      <c r="G914">
        <v>70000</v>
      </c>
      <c r="H914">
        <v>-3428</v>
      </c>
      <c r="I914">
        <v>-3245</v>
      </c>
      <c r="J914">
        <v>-4483</v>
      </c>
      <c r="K914">
        <v>-5130</v>
      </c>
      <c r="L914">
        <v>-4469</v>
      </c>
      <c r="M914">
        <v>-6081</v>
      </c>
      <c r="N914">
        <v>-10210</v>
      </c>
      <c r="O914">
        <v>-3416</v>
      </c>
      <c r="P914">
        <v>410</v>
      </c>
      <c r="Q914">
        <v>-6002</v>
      </c>
      <c r="R914">
        <v>-8063</v>
      </c>
      <c r="S914">
        <v>-9694</v>
      </c>
      <c r="T914">
        <v>-4170</v>
      </c>
      <c r="U914">
        <v>-8055</v>
      </c>
      <c r="V914">
        <v>-6328</v>
      </c>
      <c r="W914">
        <v>-4944</v>
      </c>
      <c r="X914">
        <v>-5547</v>
      </c>
      <c r="Y914">
        <v>-13173</v>
      </c>
      <c r="Z914">
        <v>-11591</v>
      </c>
    </row>
    <row r="915" spans="2:26" x14ac:dyDescent="0.25">
      <c r="B915" t="s">
        <v>2081</v>
      </c>
      <c r="D915" t="s">
        <v>2955</v>
      </c>
      <c r="E915">
        <v>138</v>
      </c>
      <c r="F915">
        <v>138</v>
      </c>
      <c r="G915">
        <v>70000</v>
      </c>
      <c r="H915">
        <v>-14006</v>
      </c>
      <c r="I915">
        <v>-14282</v>
      </c>
      <c r="J915">
        <v>-13510</v>
      </c>
      <c r="K915">
        <v>-13467</v>
      </c>
      <c r="L915">
        <v>-10875</v>
      </c>
      <c r="M915">
        <v>-8130</v>
      </c>
      <c r="N915">
        <v>-13438</v>
      </c>
      <c r="O915">
        <v>-20623</v>
      </c>
      <c r="P915">
        <v>-30131</v>
      </c>
      <c r="Q915">
        <v>-28409</v>
      </c>
      <c r="R915">
        <v>-19054</v>
      </c>
      <c r="S915">
        <v>-7416</v>
      </c>
      <c r="T915">
        <v>-11888</v>
      </c>
      <c r="U915">
        <v>-13455</v>
      </c>
      <c r="V915">
        <v>-16638</v>
      </c>
      <c r="W915">
        <v>-12438</v>
      </c>
      <c r="X915">
        <v>-13196</v>
      </c>
      <c r="Y915">
        <v>-12813</v>
      </c>
      <c r="Z915">
        <v>-9605</v>
      </c>
    </row>
    <row r="916" spans="2:26" x14ac:dyDescent="0.25">
      <c r="B916" t="s">
        <v>2083</v>
      </c>
      <c r="D916" t="s">
        <v>2956</v>
      </c>
      <c r="E916">
        <v>138</v>
      </c>
      <c r="F916">
        <v>138</v>
      </c>
      <c r="G916">
        <v>70000</v>
      </c>
      <c r="H916">
        <v>-14006</v>
      </c>
      <c r="I916">
        <v>-14282</v>
      </c>
      <c r="J916">
        <v>-13510</v>
      </c>
      <c r="K916">
        <v>-13467</v>
      </c>
      <c r="L916">
        <v>-10875</v>
      </c>
      <c r="M916">
        <v>-8130</v>
      </c>
      <c r="N916">
        <v>-13438</v>
      </c>
      <c r="O916">
        <v>-20623</v>
      </c>
      <c r="P916">
        <v>-30131</v>
      </c>
      <c r="Q916">
        <v>-28409</v>
      </c>
      <c r="R916">
        <v>-19054</v>
      </c>
      <c r="S916">
        <v>-7416</v>
      </c>
      <c r="T916">
        <v>-11888</v>
      </c>
      <c r="U916">
        <v>-13455</v>
      </c>
      <c r="V916">
        <v>-16638</v>
      </c>
      <c r="W916">
        <v>-12438</v>
      </c>
      <c r="X916">
        <v>-13196</v>
      </c>
      <c r="Y916">
        <v>-12813</v>
      </c>
      <c r="Z916">
        <v>-9605</v>
      </c>
    </row>
    <row r="917" spans="2:26" x14ac:dyDescent="0.25">
      <c r="B917" t="s">
        <v>2085</v>
      </c>
      <c r="D917" t="s">
        <v>2957</v>
      </c>
      <c r="E917">
        <v>138</v>
      </c>
      <c r="F917">
        <v>138</v>
      </c>
      <c r="G917">
        <v>70000</v>
      </c>
      <c r="H917">
        <v>-12037</v>
      </c>
      <c r="I917">
        <v>-12891</v>
      </c>
      <c r="J917">
        <v>-13799</v>
      </c>
      <c r="K917">
        <v>-12810</v>
      </c>
      <c r="L917">
        <v>-12833</v>
      </c>
      <c r="M917">
        <v>-10268</v>
      </c>
      <c r="N917">
        <v>-10837</v>
      </c>
      <c r="O917">
        <v>-6427</v>
      </c>
      <c r="P917">
        <v>-8203</v>
      </c>
      <c r="Q917">
        <v>-8527</v>
      </c>
      <c r="R917">
        <v>-7893</v>
      </c>
      <c r="S917">
        <v>-6714</v>
      </c>
      <c r="T917">
        <v>-5729</v>
      </c>
      <c r="U917">
        <v>-7586</v>
      </c>
      <c r="V917">
        <v>-6111</v>
      </c>
      <c r="W917">
        <v>-6134</v>
      </c>
      <c r="X917">
        <v>-5917</v>
      </c>
      <c r="Y917">
        <v>-6599</v>
      </c>
      <c r="Z917">
        <v>-5756</v>
      </c>
    </row>
    <row r="918" spans="2:26" x14ac:dyDescent="0.25">
      <c r="B918" t="s">
        <v>2087</v>
      </c>
      <c r="D918" t="s">
        <v>2958</v>
      </c>
      <c r="E918">
        <v>138</v>
      </c>
      <c r="F918">
        <v>138</v>
      </c>
      <c r="G918">
        <v>70000</v>
      </c>
      <c r="H918">
        <v>-5573</v>
      </c>
      <c r="I918">
        <v>-6863</v>
      </c>
      <c r="J918">
        <v>-8638</v>
      </c>
      <c r="K918">
        <v>-11993</v>
      </c>
      <c r="L918">
        <v>-8146</v>
      </c>
      <c r="M918">
        <v>-9039</v>
      </c>
      <c r="N918">
        <v>-10184</v>
      </c>
      <c r="O918">
        <v>-13926</v>
      </c>
      <c r="P918">
        <v>-17504</v>
      </c>
      <c r="Q918">
        <v>-11270</v>
      </c>
      <c r="R918">
        <v>-15343</v>
      </c>
      <c r="S918">
        <v>-15286</v>
      </c>
      <c r="T918">
        <v>-9039</v>
      </c>
      <c r="U918">
        <v>-11493</v>
      </c>
      <c r="V918">
        <v>-7388</v>
      </c>
      <c r="W918">
        <v>-6451</v>
      </c>
      <c r="X918">
        <v>-9969</v>
      </c>
      <c r="Y918">
        <v>-7214</v>
      </c>
      <c r="Z918">
        <v>-11216</v>
      </c>
    </row>
    <row r="919" spans="2:26" x14ac:dyDescent="0.25">
      <c r="B919" t="s">
        <v>2089</v>
      </c>
      <c r="D919" t="s">
        <v>2959</v>
      </c>
      <c r="E919">
        <v>138</v>
      </c>
      <c r="F919">
        <v>138</v>
      </c>
      <c r="G919">
        <v>70000</v>
      </c>
      <c r="H919">
        <v>-5475</v>
      </c>
      <c r="I919">
        <v>-6774</v>
      </c>
      <c r="J919">
        <v>-8543</v>
      </c>
      <c r="K919">
        <v>-11965</v>
      </c>
      <c r="L919">
        <v>-8090</v>
      </c>
      <c r="M919">
        <v>-8983</v>
      </c>
      <c r="N919">
        <v>-11872</v>
      </c>
      <c r="O919">
        <v>-15314</v>
      </c>
      <c r="P919">
        <v>-17423</v>
      </c>
      <c r="Q919">
        <v>-11625</v>
      </c>
      <c r="R919">
        <v>-15343</v>
      </c>
      <c r="S919">
        <v>-15316</v>
      </c>
      <c r="T919">
        <v>-8951</v>
      </c>
      <c r="U919">
        <v>-12966</v>
      </c>
      <c r="V919">
        <v>-7369</v>
      </c>
      <c r="W919">
        <v>-5930</v>
      </c>
      <c r="X919">
        <v>-9809</v>
      </c>
      <c r="Y919">
        <v>-7044</v>
      </c>
      <c r="Z919">
        <v>-11202</v>
      </c>
    </row>
    <row r="920" spans="2:26" x14ac:dyDescent="0.25">
      <c r="B920" t="s">
        <v>2091</v>
      </c>
      <c r="D920" t="s">
        <v>2960</v>
      </c>
      <c r="E920">
        <v>138</v>
      </c>
      <c r="F920">
        <v>138</v>
      </c>
      <c r="G920">
        <v>70000</v>
      </c>
      <c r="H920">
        <v>-9873</v>
      </c>
      <c r="I920">
        <v>-15321</v>
      </c>
      <c r="J920">
        <v>-10753</v>
      </c>
      <c r="K920">
        <v>-9915</v>
      </c>
      <c r="L920">
        <v>-2254</v>
      </c>
      <c r="M920">
        <v>-9007</v>
      </c>
      <c r="N920">
        <v>-5107</v>
      </c>
      <c r="O920">
        <v>-13086</v>
      </c>
      <c r="P920">
        <v>-3417</v>
      </c>
      <c r="Q920">
        <v>-6428</v>
      </c>
      <c r="R920">
        <v>-789</v>
      </c>
      <c r="S920">
        <v>-46</v>
      </c>
      <c r="T920">
        <v>-4527</v>
      </c>
      <c r="U920">
        <v>-4218</v>
      </c>
      <c r="V920">
        <v>-3474</v>
      </c>
      <c r="W920">
        <v>-7390</v>
      </c>
      <c r="X920">
        <v>-6296</v>
      </c>
      <c r="Y920">
        <v>-2275</v>
      </c>
      <c r="Z920">
        <v>-3507</v>
      </c>
    </row>
    <row r="921" spans="2:26" x14ac:dyDescent="0.25">
      <c r="B921" t="s">
        <v>2093</v>
      </c>
      <c r="D921" t="s">
        <v>2961</v>
      </c>
      <c r="E921">
        <v>138</v>
      </c>
      <c r="F921">
        <v>138</v>
      </c>
      <c r="G921">
        <v>70000</v>
      </c>
      <c r="H921">
        <v>-10423</v>
      </c>
      <c r="I921">
        <v>-15327</v>
      </c>
      <c r="J921">
        <v>-10160</v>
      </c>
      <c r="K921">
        <v>-5065</v>
      </c>
      <c r="L921">
        <v>-2076</v>
      </c>
      <c r="M921">
        <v>-8987</v>
      </c>
      <c r="N921">
        <v>-5089</v>
      </c>
      <c r="O921">
        <v>-11645</v>
      </c>
      <c r="P921">
        <v>-4150</v>
      </c>
      <c r="Q921">
        <v>-6363</v>
      </c>
      <c r="R921">
        <v>-731</v>
      </c>
      <c r="S921">
        <v>41</v>
      </c>
      <c r="T921">
        <v>-4556</v>
      </c>
      <c r="U921">
        <v>-4980</v>
      </c>
      <c r="V921">
        <v>-6204</v>
      </c>
      <c r="W921">
        <v>-7387</v>
      </c>
      <c r="X921">
        <v>-6171</v>
      </c>
      <c r="Y921">
        <v>-2189</v>
      </c>
      <c r="Z921">
        <v>-3494</v>
      </c>
    </row>
    <row r="922" spans="2:26" x14ac:dyDescent="0.25">
      <c r="B922" t="s">
        <v>2095</v>
      </c>
      <c r="D922" t="s">
        <v>2962</v>
      </c>
      <c r="E922">
        <v>138</v>
      </c>
      <c r="F922">
        <v>138</v>
      </c>
      <c r="G922">
        <v>70000</v>
      </c>
      <c r="H922">
        <v>-2875</v>
      </c>
      <c r="I922">
        <v>-2619</v>
      </c>
      <c r="J922">
        <v>-2956</v>
      </c>
      <c r="K922">
        <v>-2396</v>
      </c>
      <c r="L922">
        <v>-2988</v>
      </c>
      <c r="M922">
        <v>-2599</v>
      </c>
      <c r="N922">
        <v>-3945</v>
      </c>
      <c r="O922">
        <v>-4043</v>
      </c>
      <c r="P922">
        <v>-3967</v>
      </c>
      <c r="Q922">
        <v>-2365</v>
      </c>
      <c r="R922">
        <v>-2341</v>
      </c>
      <c r="S922">
        <v>-3186</v>
      </c>
      <c r="T922">
        <v>-2401</v>
      </c>
      <c r="U922">
        <v>-2970</v>
      </c>
      <c r="V922">
        <v>-2837</v>
      </c>
      <c r="W922">
        <v>-2682</v>
      </c>
      <c r="X922">
        <v>-2804</v>
      </c>
      <c r="Y922">
        <v>-2520</v>
      </c>
      <c r="Z922">
        <v>-3064</v>
      </c>
    </row>
    <row r="923" spans="2:26" x14ac:dyDescent="0.25">
      <c r="B923" t="s">
        <v>2097</v>
      </c>
      <c r="D923" t="s">
        <v>2963</v>
      </c>
      <c r="E923">
        <v>138</v>
      </c>
      <c r="F923">
        <v>138</v>
      </c>
      <c r="G923">
        <v>70000</v>
      </c>
      <c r="H923">
        <v>0</v>
      </c>
      <c r="I923">
        <v>3902</v>
      </c>
      <c r="J923">
        <v>0</v>
      </c>
      <c r="K923">
        <v>0</v>
      </c>
      <c r="L923">
        <v>2503</v>
      </c>
      <c r="M923">
        <v>363</v>
      </c>
      <c r="N923">
        <v>0</v>
      </c>
      <c r="O923">
        <v>-1182</v>
      </c>
      <c r="P923">
        <v>2559</v>
      </c>
      <c r="Q923">
        <v>-3246</v>
      </c>
      <c r="R923">
        <v>-519</v>
      </c>
      <c r="S923">
        <v>2551</v>
      </c>
      <c r="T923">
        <v>7571</v>
      </c>
      <c r="U923">
        <v>4454</v>
      </c>
      <c r="V923">
        <v>6005</v>
      </c>
      <c r="W923">
        <v>6036</v>
      </c>
      <c r="X923">
        <v>2762</v>
      </c>
      <c r="Y923">
        <v>-1367</v>
      </c>
      <c r="Z923">
        <v>-930</v>
      </c>
    </row>
    <row r="924" spans="2:26" x14ac:dyDescent="0.25">
      <c r="B924" t="s">
        <v>2099</v>
      </c>
      <c r="D924" t="s">
        <v>2964</v>
      </c>
      <c r="E924">
        <v>138</v>
      </c>
      <c r="F924">
        <v>138</v>
      </c>
      <c r="G924">
        <v>70000</v>
      </c>
      <c r="H924">
        <v>-784</v>
      </c>
      <c r="I924">
        <v>-1381</v>
      </c>
      <c r="J924">
        <v>-2170</v>
      </c>
      <c r="K924">
        <v>-1868</v>
      </c>
      <c r="L924">
        <v>-2186</v>
      </c>
      <c r="M924">
        <v>-2686</v>
      </c>
      <c r="N924">
        <v>-4287</v>
      </c>
      <c r="O924">
        <v>-4071</v>
      </c>
      <c r="P924">
        <v>-5202</v>
      </c>
      <c r="Q924">
        <v>-2537</v>
      </c>
      <c r="R924">
        <v>-1584</v>
      </c>
      <c r="S924">
        <v>-2261</v>
      </c>
      <c r="T924">
        <v>-2059</v>
      </c>
      <c r="U924">
        <v>-1976</v>
      </c>
      <c r="V924">
        <v>-2007</v>
      </c>
      <c r="W924">
        <v>-2931</v>
      </c>
      <c r="X924">
        <v>-2815</v>
      </c>
      <c r="Y924">
        <v>-2088</v>
      </c>
      <c r="Z924">
        <v>-3889</v>
      </c>
    </row>
    <row r="925" spans="2:26" x14ac:dyDescent="0.25">
      <c r="B925" t="s">
        <v>2101</v>
      </c>
      <c r="D925" t="s">
        <v>2965</v>
      </c>
      <c r="E925">
        <v>138</v>
      </c>
      <c r="F925">
        <v>138</v>
      </c>
      <c r="G925">
        <v>70000</v>
      </c>
      <c r="H925">
        <v>-1591</v>
      </c>
      <c r="I925">
        <v>-1709</v>
      </c>
      <c r="J925">
        <v>-2489</v>
      </c>
      <c r="K925">
        <v>-2319</v>
      </c>
      <c r="L925">
        <v>-1953</v>
      </c>
      <c r="M925">
        <v>-1371</v>
      </c>
      <c r="N925">
        <v>1851</v>
      </c>
      <c r="O925">
        <v>-1364</v>
      </c>
      <c r="P925">
        <v>-1262</v>
      </c>
      <c r="Q925">
        <v>-327</v>
      </c>
      <c r="R925">
        <v>-681</v>
      </c>
      <c r="S925">
        <v>-97</v>
      </c>
      <c r="T925">
        <v>-502</v>
      </c>
      <c r="U925">
        <v>-990</v>
      </c>
      <c r="V925">
        <v>-495</v>
      </c>
      <c r="W925">
        <v>-2505</v>
      </c>
      <c r="X925">
        <v>1666</v>
      </c>
      <c r="Y925">
        <v>6066</v>
      </c>
      <c r="Z925">
        <v>5899</v>
      </c>
    </row>
    <row r="926" spans="2:26" x14ac:dyDescent="0.25">
      <c r="B926" t="s">
        <v>2103</v>
      </c>
      <c r="D926" t="s">
        <v>2966</v>
      </c>
      <c r="E926">
        <v>138</v>
      </c>
      <c r="F926">
        <v>138</v>
      </c>
      <c r="G926">
        <v>70000</v>
      </c>
      <c r="H926">
        <v>4706</v>
      </c>
      <c r="I926">
        <v>7309</v>
      </c>
      <c r="J926">
        <v>5541</v>
      </c>
      <c r="K926">
        <v>10345</v>
      </c>
      <c r="L926">
        <v>7234</v>
      </c>
      <c r="M926">
        <v>3177</v>
      </c>
      <c r="N926">
        <v>7223</v>
      </c>
      <c r="O926">
        <v>8283</v>
      </c>
      <c r="P926">
        <v>7574</v>
      </c>
      <c r="Q926">
        <v>15204</v>
      </c>
      <c r="R926">
        <v>15154</v>
      </c>
      <c r="S926">
        <v>11512</v>
      </c>
      <c r="T926">
        <v>14636</v>
      </c>
      <c r="U926">
        <v>11416</v>
      </c>
      <c r="V926">
        <v>3862</v>
      </c>
      <c r="W926">
        <v>11028</v>
      </c>
      <c r="X926">
        <v>4628</v>
      </c>
      <c r="Y926">
        <v>4819</v>
      </c>
      <c r="Z926">
        <v>7891</v>
      </c>
    </row>
    <row r="927" spans="2:26" x14ac:dyDescent="0.25">
      <c r="B927" t="s">
        <v>2105</v>
      </c>
      <c r="D927" t="s">
        <v>2967</v>
      </c>
      <c r="E927">
        <v>138</v>
      </c>
      <c r="F927">
        <v>138</v>
      </c>
      <c r="G927">
        <v>70000</v>
      </c>
      <c r="H927">
        <v>2848</v>
      </c>
      <c r="I927">
        <v>7635</v>
      </c>
      <c r="J927">
        <v>5677</v>
      </c>
      <c r="K927">
        <v>10538</v>
      </c>
      <c r="L927">
        <v>7966</v>
      </c>
      <c r="M927">
        <v>3163</v>
      </c>
      <c r="N927">
        <v>7330</v>
      </c>
      <c r="O927">
        <v>8476</v>
      </c>
      <c r="P927">
        <v>8338</v>
      </c>
      <c r="Q927">
        <v>15436</v>
      </c>
      <c r="R927">
        <v>15546</v>
      </c>
      <c r="S927">
        <v>11661</v>
      </c>
      <c r="T927">
        <v>14734</v>
      </c>
      <c r="U927">
        <v>11707</v>
      </c>
      <c r="V927">
        <v>4219</v>
      </c>
      <c r="W927">
        <v>9484</v>
      </c>
      <c r="X927">
        <v>4061</v>
      </c>
      <c r="Y927">
        <v>10233</v>
      </c>
      <c r="Z927">
        <v>8223</v>
      </c>
    </row>
    <row r="928" spans="2:26" x14ac:dyDescent="0.25">
      <c r="B928" t="s">
        <v>2107</v>
      </c>
      <c r="D928" t="s">
        <v>2968</v>
      </c>
      <c r="E928">
        <v>138</v>
      </c>
      <c r="F928">
        <v>138</v>
      </c>
      <c r="G928">
        <v>70000</v>
      </c>
      <c r="H928">
        <v>-30543</v>
      </c>
      <c r="I928">
        <v>-39160</v>
      </c>
      <c r="J928">
        <v>-36827</v>
      </c>
      <c r="K928">
        <v>-47983</v>
      </c>
      <c r="L928">
        <v>-30311</v>
      </c>
      <c r="M928">
        <v>-34687</v>
      </c>
      <c r="N928">
        <v>-39926</v>
      </c>
      <c r="O928">
        <v>-53741</v>
      </c>
      <c r="P928">
        <v>-57470</v>
      </c>
      <c r="Q928">
        <v>-50116</v>
      </c>
      <c r="R928">
        <v>-43198</v>
      </c>
      <c r="S928">
        <v>-54192</v>
      </c>
      <c r="T928">
        <v>-34211</v>
      </c>
      <c r="U928">
        <v>-47633</v>
      </c>
      <c r="V928">
        <v>-35794</v>
      </c>
      <c r="W928">
        <v>-30837</v>
      </c>
      <c r="X928">
        <v>-30952</v>
      </c>
      <c r="Y928">
        <v>-28969</v>
      </c>
      <c r="Z928">
        <v>-31907</v>
      </c>
    </row>
    <row r="929" spans="2:26" x14ac:dyDescent="0.25">
      <c r="B929" t="s">
        <v>2109</v>
      </c>
      <c r="D929" t="s">
        <v>2969</v>
      </c>
      <c r="E929">
        <v>138</v>
      </c>
      <c r="F929">
        <v>138</v>
      </c>
      <c r="G929">
        <v>70000</v>
      </c>
      <c r="H929">
        <v>5553</v>
      </c>
      <c r="I929">
        <v>1358</v>
      </c>
      <c r="J929">
        <v>3536</v>
      </c>
      <c r="K929">
        <v>3801</v>
      </c>
      <c r="L929">
        <v>3470</v>
      </c>
      <c r="M929">
        <v>4886</v>
      </c>
      <c r="N929">
        <v>702</v>
      </c>
      <c r="O929">
        <v>779</v>
      </c>
      <c r="P929">
        <v>-4100</v>
      </c>
      <c r="Q929">
        <v>3768</v>
      </c>
      <c r="R929">
        <v>-5306</v>
      </c>
      <c r="S929">
        <v>942</v>
      </c>
      <c r="T929">
        <v>-3952</v>
      </c>
      <c r="U929">
        <v>-351</v>
      </c>
      <c r="V929">
        <v>-2247</v>
      </c>
      <c r="W929">
        <v>-2817</v>
      </c>
      <c r="X929">
        <v>-30952</v>
      </c>
      <c r="Y929">
        <v>-28969</v>
      </c>
      <c r="Z929">
        <v>-31907</v>
      </c>
    </row>
    <row r="930" spans="2:26" x14ac:dyDescent="0.25">
      <c r="B930" t="s">
        <v>2111</v>
      </c>
      <c r="D930" t="s">
        <v>2970</v>
      </c>
      <c r="E930">
        <v>138</v>
      </c>
      <c r="F930">
        <v>138</v>
      </c>
      <c r="G930">
        <v>70000</v>
      </c>
      <c r="H930">
        <v>5588</v>
      </c>
      <c r="I930">
        <v>1365</v>
      </c>
      <c r="J930">
        <v>3594</v>
      </c>
      <c r="K930">
        <v>3811</v>
      </c>
      <c r="L930">
        <v>3482</v>
      </c>
      <c r="M930">
        <v>4974</v>
      </c>
      <c r="N930">
        <v>718</v>
      </c>
      <c r="O930">
        <v>50</v>
      </c>
      <c r="P930">
        <v>-2053</v>
      </c>
      <c r="Q930">
        <v>1721</v>
      </c>
      <c r="R930">
        <v>-2694</v>
      </c>
      <c r="S930">
        <v>455</v>
      </c>
      <c r="T930">
        <v>-2007</v>
      </c>
      <c r="U930">
        <v>-454</v>
      </c>
      <c r="V930">
        <v>-2353</v>
      </c>
      <c r="W930">
        <v>-2451</v>
      </c>
      <c r="X930">
        <v>-30952</v>
      </c>
      <c r="Y930">
        <v>-28969</v>
      </c>
      <c r="Z930">
        <v>-31907</v>
      </c>
    </row>
    <row r="931" spans="2:26" x14ac:dyDescent="0.25">
      <c r="B931" t="s">
        <v>2113</v>
      </c>
      <c r="D931" t="s">
        <v>2971</v>
      </c>
      <c r="E931">
        <v>138</v>
      </c>
      <c r="F931">
        <v>138</v>
      </c>
      <c r="G931">
        <v>70000</v>
      </c>
      <c r="H931">
        <v>252</v>
      </c>
      <c r="I931">
        <v>9295</v>
      </c>
      <c r="J931">
        <v>458</v>
      </c>
      <c r="K931">
        <v>-488</v>
      </c>
      <c r="L931">
        <v>8841</v>
      </c>
      <c r="M931">
        <v>-1370</v>
      </c>
      <c r="N931">
        <v>-1435</v>
      </c>
      <c r="O931">
        <v>-1708</v>
      </c>
      <c r="P931">
        <v>326</v>
      </c>
      <c r="Q931">
        <v>1175</v>
      </c>
      <c r="R931">
        <v>5418</v>
      </c>
      <c r="S931">
        <v>3144</v>
      </c>
      <c r="T931">
        <v>5551</v>
      </c>
      <c r="U931">
        <v>1954</v>
      </c>
      <c r="V931">
        <v>3513</v>
      </c>
      <c r="W931">
        <v>4766</v>
      </c>
      <c r="X931">
        <v>-30952</v>
      </c>
      <c r="Y931">
        <v>-28969</v>
      </c>
      <c r="Z931">
        <v>-31907</v>
      </c>
    </row>
    <row r="932" spans="2:26" x14ac:dyDescent="0.25">
      <c r="B932" t="s">
        <v>2115</v>
      </c>
      <c r="D932" t="s">
        <v>2972</v>
      </c>
      <c r="E932">
        <v>138</v>
      </c>
      <c r="F932">
        <v>138</v>
      </c>
      <c r="G932">
        <v>70000</v>
      </c>
      <c r="H932">
        <v>-15909</v>
      </c>
      <c r="I932">
        <v>-16131</v>
      </c>
      <c r="J932">
        <v>-17187</v>
      </c>
      <c r="K932">
        <v>-15293</v>
      </c>
      <c r="L932">
        <v>-16485</v>
      </c>
      <c r="M932">
        <v>-12479</v>
      </c>
      <c r="N932">
        <v>-12828</v>
      </c>
      <c r="O932">
        <v>-14227</v>
      </c>
      <c r="P932">
        <v>-11537</v>
      </c>
      <c r="Q932">
        <v>-15321</v>
      </c>
      <c r="R932">
        <v>-10633</v>
      </c>
      <c r="S932">
        <v>-9573</v>
      </c>
      <c r="T932">
        <v>-11114</v>
      </c>
      <c r="U932">
        <v>-10391</v>
      </c>
      <c r="V932">
        <v>-14702</v>
      </c>
      <c r="W932">
        <v>-16024</v>
      </c>
      <c r="X932">
        <v>-30952</v>
      </c>
      <c r="Y932">
        <v>-28969</v>
      </c>
      <c r="Z932">
        <v>-31907</v>
      </c>
    </row>
    <row r="933" spans="2:26" x14ac:dyDescent="0.25">
      <c r="B933" t="s">
        <v>2117</v>
      </c>
      <c r="D933" t="s">
        <v>2973</v>
      </c>
      <c r="E933">
        <v>138</v>
      </c>
      <c r="F933">
        <v>138</v>
      </c>
      <c r="G933">
        <v>70000</v>
      </c>
      <c r="H933">
        <v>-14740</v>
      </c>
      <c r="I933">
        <v>-14895</v>
      </c>
      <c r="J933">
        <v>-15803</v>
      </c>
      <c r="K933">
        <v>-14236</v>
      </c>
      <c r="L933">
        <v>-15555</v>
      </c>
      <c r="M933">
        <v>-11382</v>
      </c>
      <c r="N933">
        <v>-17631</v>
      </c>
      <c r="O933">
        <v>-12182</v>
      </c>
      <c r="P933">
        <v>-10146</v>
      </c>
      <c r="Q933">
        <v>-14141</v>
      </c>
      <c r="R933">
        <v>-11958</v>
      </c>
      <c r="S933">
        <v>-8640</v>
      </c>
      <c r="T933">
        <v>-10402</v>
      </c>
      <c r="U933">
        <v>-10216</v>
      </c>
      <c r="V933">
        <v>-15667</v>
      </c>
      <c r="W933">
        <v>-14178</v>
      </c>
      <c r="X933">
        <v>-30952</v>
      </c>
      <c r="Y933">
        <v>-28969</v>
      </c>
      <c r="Z933">
        <v>-31907</v>
      </c>
    </row>
    <row r="934" spans="2:26" x14ac:dyDescent="0.25">
      <c r="B934" t="s">
        <v>2119</v>
      </c>
      <c r="D934" t="s">
        <v>2974</v>
      </c>
      <c r="E934">
        <v>138</v>
      </c>
      <c r="F934">
        <v>138</v>
      </c>
      <c r="G934">
        <v>70000</v>
      </c>
      <c r="H934">
        <v>-35260</v>
      </c>
      <c r="I934">
        <v>-34309</v>
      </c>
      <c r="J934">
        <v>-38505</v>
      </c>
      <c r="K934">
        <v>-32408</v>
      </c>
      <c r="L934">
        <v>-33581</v>
      </c>
      <c r="M934">
        <v>-22432</v>
      </c>
      <c r="N934">
        <v>-23529</v>
      </c>
      <c r="O934">
        <v>-51002</v>
      </c>
      <c r="P934">
        <v>8980</v>
      </c>
      <c r="Q934">
        <v>-28814</v>
      </c>
      <c r="R934">
        <v>126</v>
      </c>
      <c r="S934">
        <v>7105</v>
      </c>
      <c r="T934">
        <v>-21289</v>
      </c>
      <c r="U934">
        <v>75</v>
      </c>
      <c r="V934">
        <v>-17776</v>
      </c>
      <c r="W934">
        <v>-26879</v>
      </c>
      <c r="X934">
        <v>-29673</v>
      </c>
      <c r="Y934">
        <v>-13418</v>
      </c>
      <c r="Z934">
        <v>-11480</v>
      </c>
    </row>
    <row r="935" spans="2:26" x14ac:dyDescent="0.25">
      <c r="B935" t="s">
        <v>2121</v>
      </c>
      <c r="D935" t="s">
        <v>2974</v>
      </c>
      <c r="E935">
        <v>138</v>
      </c>
      <c r="F935">
        <v>138</v>
      </c>
      <c r="G935">
        <v>70000</v>
      </c>
    </row>
    <row r="936" spans="2:26" x14ac:dyDescent="0.25">
      <c r="B936" t="s">
        <v>2122</v>
      </c>
      <c r="D936" t="s">
        <v>2975</v>
      </c>
      <c r="E936">
        <v>138</v>
      </c>
      <c r="F936">
        <v>138</v>
      </c>
      <c r="G936">
        <v>70000</v>
      </c>
      <c r="H936">
        <v>14285</v>
      </c>
      <c r="I936">
        <v>10077</v>
      </c>
      <c r="J936">
        <v>7292</v>
      </c>
      <c r="K936">
        <v>9478</v>
      </c>
      <c r="L936">
        <v>7738</v>
      </c>
      <c r="M936">
        <v>3536</v>
      </c>
      <c r="N936">
        <v>1112</v>
      </c>
      <c r="O936">
        <v>3151</v>
      </c>
      <c r="P936">
        <v>6549</v>
      </c>
      <c r="Q936">
        <v>5763</v>
      </c>
      <c r="R936">
        <v>4973</v>
      </c>
      <c r="S936">
        <v>11296</v>
      </c>
      <c r="T936">
        <v>6518</v>
      </c>
      <c r="U936">
        <v>9948</v>
      </c>
      <c r="V936">
        <v>12779</v>
      </c>
      <c r="W936">
        <v>10339</v>
      </c>
      <c r="X936">
        <v>8084</v>
      </c>
      <c r="Y936">
        <v>10221</v>
      </c>
      <c r="Z936">
        <v>9092</v>
      </c>
    </row>
    <row r="937" spans="2:26" x14ac:dyDescent="0.25">
      <c r="B937" t="s">
        <v>2124</v>
      </c>
      <c r="D937" t="s">
        <v>2976</v>
      </c>
      <c r="E937">
        <v>138</v>
      </c>
      <c r="F937">
        <v>138</v>
      </c>
      <c r="G937">
        <v>70000</v>
      </c>
      <c r="H937">
        <v>14187</v>
      </c>
      <c r="I937">
        <v>10262</v>
      </c>
      <c r="J937">
        <v>7024</v>
      </c>
      <c r="K937">
        <v>9279</v>
      </c>
      <c r="L937">
        <v>6984</v>
      </c>
      <c r="M937">
        <v>9844</v>
      </c>
      <c r="N937">
        <v>6673</v>
      </c>
      <c r="O937">
        <v>2834</v>
      </c>
      <c r="P937">
        <v>6183</v>
      </c>
      <c r="Q937">
        <v>2688</v>
      </c>
      <c r="R937">
        <v>4551</v>
      </c>
      <c r="S937">
        <v>11201</v>
      </c>
      <c r="T937">
        <v>6771</v>
      </c>
      <c r="U937">
        <v>9242</v>
      </c>
      <c r="V937">
        <v>12554</v>
      </c>
      <c r="W937">
        <v>9918</v>
      </c>
      <c r="X937">
        <v>7787</v>
      </c>
      <c r="Y937">
        <v>10717</v>
      </c>
      <c r="Z937">
        <v>9291</v>
      </c>
    </row>
    <row r="938" spans="2:26" x14ac:dyDescent="0.25">
      <c r="B938" t="s">
        <v>2126</v>
      </c>
      <c r="D938" t="s">
        <v>2977</v>
      </c>
      <c r="E938">
        <v>138</v>
      </c>
      <c r="F938">
        <v>138</v>
      </c>
      <c r="G938">
        <v>70000</v>
      </c>
      <c r="H938">
        <v>1898</v>
      </c>
      <c r="I938">
        <v>-1768</v>
      </c>
      <c r="J938">
        <v>881</v>
      </c>
      <c r="K938">
        <v>-14216</v>
      </c>
      <c r="L938">
        <v>-660</v>
      </c>
      <c r="M938">
        <v>-5979</v>
      </c>
      <c r="N938">
        <v>-7506</v>
      </c>
      <c r="O938">
        <v>-22346</v>
      </c>
      <c r="P938">
        <v>-27749</v>
      </c>
      <c r="Q938">
        <v>-16678</v>
      </c>
      <c r="R938">
        <v>-22527</v>
      </c>
      <c r="S938">
        <v>-24923</v>
      </c>
      <c r="T938">
        <v>-7428</v>
      </c>
      <c r="U938">
        <v>-8430</v>
      </c>
      <c r="V938">
        <v>-4012</v>
      </c>
      <c r="W938">
        <v>-1005</v>
      </c>
      <c r="X938">
        <v>1912</v>
      </c>
      <c r="Y938">
        <v>-14126</v>
      </c>
      <c r="Z938">
        <v>-15688</v>
      </c>
    </row>
    <row r="939" spans="2:26" x14ac:dyDescent="0.25">
      <c r="B939" t="s">
        <v>2128</v>
      </c>
      <c r="D939" t="s">
        <v>2978</v>
      </c>
      <c r="E939">
        <v>138</v>
      </c>
      <c r="F939">
        <v>138</v>
      </c>
      <c r="G939">
        <v>70000</v>
      </c>
      <c r="H939">
        <v>-12</v>
      </c>
      <c r="I939">
        <v>-397</v>
      </c>
      <c r="J939">
        <v>628</v>
      </c>
      <c r="K939">
        <v>40</v>
      </c>
      <c r="L939">
        <v>-153</v>
      </c>
      <c r="M939">
        <v>-933</v>
      </c>
      <c r="N939">
        <v>-1348</v>
      </c>
      <c r="O939">
        <v>-993</v>
      </c>
      <c r="P939">
        <v>-2036</v>
      </c>
      <c r="Q939">
        <v>-1739</v>
      </c>
      <c r="R939">
        <v>-1504</v>
      </c>
      <c r="S939">
        <v>-3217</v>
      </c>
      <c r="T939">
        <v>-3992</v>
      </c>
      <c r="U939">
        <v>-3897</v>
      </c>
      <c r="V939">
        <v>-7704</v>
      </c>
      <c r="W939">
        <v>-2733</v>
      </c>
      <c r="X939">
        <v>-4001</v>
      </c>
      <c r="Y939">
        <v>-4109</v>
      </c>
      <c r="Z939">
        <v>-5173</v>
      </c>
    </row>
    <row r="940" spans="2:26" x14ac:dyDescent="0.25">
      <c r="B940" t="s">
        <v>2130</v>
      </c>
      <c r="D940" t="s">
        <v>2979</v>
      </c>
      <c r="E940">
        <v>138</v>
      </c>
      <c r="F940">
        <v>138</v>
      </c>
      <c r="G940">
        <v>70000</v>
      </c>
      <c r="H940">
        <v>2283</v>
      </c>
      <c r="I940">
        <v>6411</v>
      </c>
      <c r="J940">
        <v>8461</v>
      </c>
      <c r="K940">
        <v>300</v>
      </c>
      <c r="L940">
        <v>7296</v>
      </c>
      <c r="M940">
        <v>5476</v>
      </c>
      <c r="N940">
        <v>7404</v>
      </c>
      <c r="O940">
        <v>3820</v>
      </c>
      <c r="P940">
        <v>4194</v>
      </c>
      <c r="Q940">
        <v>4770</v>
      </c>
      <c r="R940">
        <v>2379</v>
      </c>
      <c r="S940">
        <v>-3400</v>
      </c>
      <c r="T940">
        <v>1980</v>
      </c>
      <c r="U940">
        <v>3114</v>
      </c>
      <c r="V940">
        <v>-5462</v>
      </c>
      <c r="W940">
        <v>-538</v>
      </c>
      <c r="X940">
        <v>-2958</v>
      </c>
      <c r="Y940">
        <v>-6442</v>
      </c>
      <c r="Z940">
        <v>-3951</v>
      </c>
    </row>
    <row r="941" spans="2:26" x14ac:dyDescent="0.25">
      <c r="B941" t="s">
        <v>2132</v>
      </c>
      <c r="D941" t="s">
        <v>2980</v>
      </c>
      <c r="E941">
        <v>138</v>
      </c>
      <c r="F941">
        <v>138</v>
      </c>
      <c r="G941">
        <v>70000</v>
      </c>
      <c r="H941">
        <v>2283</v>
      </c>
      <c r="I941">
        <v>6411</v>
      </c>
      <c r="J941">
        <v>8461</v>
      </c>
      <c r="K941">
        <v>300</v>
      </c>
      <c r="L941">
        <v>7296</v>
      </c>
      <c r="M941">
        <v>5476</v>
      </c>
      <c r="N941">
        <v>7404</v>
      </c>
      <c r="O941">
        <v>3820</v>
      </c>
      <c r="P941">
        <v>4194</v>
      </c>
      <c r="Q941">
        <v>4770</v>
      </c>
      <c r="R941">
        <v>2379</v>
      </c>
      <c r="S941">
        <v>-3400</v>
      </c>
      <c r="T941">
        <v>1980</v>
      </c>
      <c r="U941">
        <v>3114</v>
      </c>
      <c r="V941">
        <v>-5462</v>
      </c>
      <c r="W941">
        <v>-538</v>
      </c>
      <c r="X941">
        <v>-2958</v>
      </c>
      <c r="Y941">
        <v>-6442</v>
      </c>
      <c r="Z941">
        <v>-3951</v>
      </c>
    </row>
    <row r="942" spans="2:26" x14ac:dyDescent="0.25">
      <c r="B942" t="s">
        <v>2134</v>
      </c>
      <c r="D942" t="s">
        <v>2981</v>
      </c>
      <c r="E942">
        <v>138</v>
      </c>
      <c r="F942">
        <v>138</v>
      </c>
      <c r="G942">
        <v>70000</v>
      </c>
      <c r="H942">
        <v>-6267</v>
      </c>
      <c r="I942">
        <v>946</v>
      </c>
      <c r="J942">
        <v>173</v>
      </c>
      <c r="K942">
        <v>-2555</v>
      </c>
      <c r="L942">
        <v>-1109</v>
      </c>
      <c r="M942">
        <v>-4096</v>
      </c>
      <c r="N942">
        <v>6462</v>
      </c>
      <c r="O942">
        <v>-4632</v>
      </c>
      <c r="P942">
        <v>-6385</v>
      </c>
      <c r="Q942">
        <v>-12600</v>
      </c>
      <c r="R942">
        <v>-12258</v>
      </c>
      <c r="S942">
        <v>4079</v>
      </c>
      <c r="T942">
        <v>-6052</v>
      </c>
      <c r="U942">
        <v>-3206</v>
      </c>
      <c r="V942">
        <v>-5071</v>
      </c>
      <c r="W942">
        <v>-5647</v>
      </c>
      <c r="X942">
        <v>-7013</v>
      </c>
      <c r="Y942">
        <v>-5818</v>
      </c>
      <c r="Z942">
        <v>-2599</v>
      </c>
    </row>
    <row r="943" spans="2:26" x14ac:dyDescent="0.25">
      <c r="B943" t="s">
        <v>2136</v>
      </c>
      <c r="D943" t="s">
        <v>2982</v>
      </c>
      <c r="E943">
        <v>138</v>
      </c>
      <c r="F943">
        <v>138</v>
      </c>
      <c r="G943">
        <v>70000</v>
      </c>
      <c r="H943">
        <v>-10572</v>
      </c>
      <c r="I943">
        <v>-9610</v>
      </c>
      <c r="J943">
        <v>-8534</v>
      </c>
      <c r="K943">
        <v>-10983</v>
      </c>
      <c r="L943">
        <v>-8983</v>
      </c>
      <c r="M943">
        <v>-10556</v>
      </c>
      <c r="N943">
        <v>-12261</v>
      </c>
      <c r="O943">
        <v>-9918</v>
      </c>
      <c r="P943">
        <v>-9560</v>
      </c>
      <c r="Q943">
        <v>-11403</v>
      </c>
      <c r="R943">
        <v>-9805</v>
      </c>
      <c r="S943">
        <v>-13385</v>
      </c>
      <c r="T943">
        <v>-11783</v>
      </c>
      <c r="U943">
        <v>-11843</v>
      </c>
      <c r="V943">
        <v>-15271</v>
      </c>
      <c r="W943">
        <v>-12785</v>
      </c>
      <c r="X943">
        <v>-14066</v>
      </c>
      <c r="Y943">
        <v>-15638</v>
      </c>
      <c r="Z943">
        <v>-16819</v>
      </c>
    </row>
    <row r="944" spans="2:26" x14ac:dyDescent="0.25">
      <c r="B944" t="s">
        <v>2138</v>
      </c>
      <c r="D944" t="s">
        <v>2983</v>
      </c>
      <c r="E944">
        <v>138</v>
      </c>
      <c r="F944">
        <v>138</v>
      </c>
      <c r="G944">
        <v>70000</v>
      </c>
      <c r="H944">
        <v>4841</v>
      </c>
      <c r="I944">
        <v>6382</v>
      </c>
      <c r="J944">
        <v>-5888</v>
      </c>
      <c r="K944">
        <v>1869</v>
      </c>
      <c r="L944">
        <v>2366</v>
      </c>
      <c r="M944">
        <v>10237</v>
      </c>
      <c r="N944">
        <v>6268</v>
      </c>
      <c r="O944">
        <v>13474</v>
      </c>
      <c r="P944">
        <v>-6197</v>
      </c>
      <c r="Q944">
        <v>-6705</v>
      </c>
      <c r="R944">
        <v>-731</v>
      </c>
      <c r="S944">
        <v>4143</v>
      </c>
      <c r="T944">
        <v>14021</v>
      </c>
      <c r="U944">
        <v>7242</v>
      </c>
      <c r="V944">
        <v>10200</v>
      </c>
      <c r="W944">
        <v>12165</v>
      </c>
      <c r="X944">
        <v>5030</v>
      </c>
      <c r="Y944">
        <v>14313</v>
      </c>
      <c r="Z944">
        <v>12190</v>
      </c>
    </row>
    <row r="945" spans="2:26" x14ac:dyDescent="0.25">
      <c r="B945" t="s">
        <v>2140</v>
      </c>
      <c r="D945" t="s">
        <v>2984</v>
      </c>
      <c r="E945">
        <v>138</v>
      </c>
      <c r="F945">
        <v>138</v>
      </c>
      <c r="G945">
        <v>70000</v>
      </c>
      <c r="H945">
        <v>-664</v>
      </c>
      <c r="I945">
        <v>-3233</v>
      </c>
      <c r="J945">
        <v>-2037</v>
      </c>
      <c r="K945">
        <v>-3473</v>
      </c>
      <c r="L945">
        <v>-3575</v>
      </c>
      <c r="M945">
        <v>-3577</v>
      </c>
      <c r="N945">
        <v>-4518</v>
      </c>
      <c r="O945">
        <v>-3321</v>
      </c>
      <c r="P945">
        <v>148</v>
      </c>
      <c r="Q945">
        <v>-4514</v>
      </c>
      <c r="R945">
        <v>-4193</v>
      </c>
      <c r="S945">
        <v>-3444</v>
      </c>
      <c r="T945">
        <v>-4223</v>
      </c>
      <c r="U945">
        <v>-5353</v>
      </c>
      <c r="V945">
        <v>-3880</v>
      </c>
      <c r="W945">
        <v>421</v>
      </c>
      <c r="X945">
        <v>-4848</v>
      </c>
      <c r="Y945">
        <v>-4994</v>
      </c>
      <c r="Z945">
        <v>-5896</v>
      </c>
    </row>
    <row r="946" spans="2:26" x14ac:dyDescent="0.25">
      <c r="B946" t="s">
        <v>2142</v>
      </c>
      <c r="D946" t="s">
        <v>2985</v>
      </c>
      <c r="E946">
        <v>138</v>
      </c>
      <c r="F946">
        <v>138</v>
      </c>
      <c r="G946">
        <v>70000</v>
      </c>
      <c r="H946">
        <v>-5180</v>
      </c>
      <c r="I946">
        <v>-4741</v>
      </c>
      <c r="J946">
        <v>-4809</v>
      </c>
      <c r="K946">
        <v>-5189</v>
      </c>
      <c r="L946">
        <v>-5025</v>
      </c>
      <c r="M946">
        <v>-4720</v>
      </c>
      <c r="N946">
        <v>-5127</v>
      </c>
      <c r="O946">
        <v>-5475</v>
      </c>
      <c r="P946">
        <v>-4166</v>
      </c>
      <c r="Q946">
        <v>-4963</v>
      </c>
      <c r="R946">
        <v>-4389</v>
      </c>
      <c r="S946">
        <v>-5229</v>
      </c>
      <c r="T946">
        <v>-4799</v>
      </c>
      <c r="U946">
        <v>-4933</v>
      </c>
      <c r="V946">
        <v>-5052</v>
      </c>
      <c r="W946">
        <v>-4536</v>
      </c>
      <c r="X946">
        <v>-4696</v>
      </c>
      <c r="Y946">
        <v>-4893</v>
      </c>
      <c r="Z946">
        <v>-4607</v>
      </c>
    </row>
    <row r="947" spans="2:26" x14ac:dyDescent="0.25">
      <c r="B947" t="s">
        <v>2144</v>
      </c>
      <c r="D947" t="s">
        <v>2986</v>
      </c>
      <c r="E947">
        <v>138</v>
      </c>
      <c r="F947">
        <v>138</v>
      </c>
      <c r="G947">
        <v>70000</v>
      </c>
      <c r="H947">
        <v>-7028</v>
      </c>
      <c r="I947">
        <v>-5908</v>
      </c>
      <c r="J947">
        <v>-4719</v>
      </c>
      <c r="K947">
        <v>-7185</v>
      </c>
      <c r="L947">
        <v>-5255</v>
      </c>
      <c r="M947">
        <v>-6756</v>
      </c>
      <c r="N947">
        <v>10630</v>
      </c>
      <c r="O947">
        <v>4680</v>
      </c>
      <c r="P947">
        <v>-6867</v>
      </c>
      <c r="Q947">
        <v>-8278</v>
      </c>
      <c r="R947">
        <v>-1830</v>
      </c>
      <c r="S947">
        <v>-1149</v>
      </c>
      <c r="T947">
        <v>3490</v>
      </c>
      <c r="U947">
        <v>1907</v>
      </c>
      <c r="V947">
        <v>-534</v>
      </c>
      <c r="W947">
        <v>2222</v>
      </c>
      <c r="X947">
        <v>-2897</v>
      </c>
      <c r="Y947">
        <v>5530</v>
      </c>
      <c r="Z947">
        <v>3857</v>
      </c>
    </row>
    <row r="948" spans="2:26" x14ac:dyDescent="0.25">
      <c r="B948" t="s">
        <v>2146</v>
      </c>
      <c r="D948" t="s">
        <v>2987</v>
      </c>
      <c r="E948">
        <v>138</v>
      </c>
      <c r="F948">
        <v>138</v>
      </c>
      <c r="G948">
        <v>70000</v>
      </c>
      <c r="H948">
        <v>-5498</v>
      </c>
      <c r="I948">
        <v>-1296</v>
      </c>
      <c r="J948">
        <v>-8423</v>
      </c>
      <c r="K948">
        <v>-11012</v>
      </c>
      <c r="L948">
        <v>-7808</v>
      </c>
      <c r="M948">
        <v>-8996</v>
      </c>
      <c r="N948">
        <v>-7626</v>
      </c>
      <c r="O948">
        <v>-2697</v>
      </c>
      <c r="P948">
        <v>-3389</v>
      </c>
      <c r="Q948">
        <v>-10254</v>
      </c>
      <c r="R948">
        <v>-7043</v>
      </c>
      <c r="S948">
        <v>-3493</v>
      </c>
      <c r="T948">
        <v>-5554</v>
      </c>
      <c r="U948">
        <v>-3689</v>
      </c>
      <c r="V948">
        <v>-7824</v>
      </c>
      <c r="W948">
        <v>-9926</v>
      </c>
      <c r="X948">
        <v>-6908</v>
      </c>
      <c r="Y948">
        <v>-9414</v>
      </c>
      <c r="Z948">
        <v>-6113</v>
      </c>
    </row>
    <row r="949" spans="2:26" x14ac:dyDescent="0.25">
      <c r="B949" t="s">
        <v>2148</v>
      </c>
      <c r="D949" t="s">
        <v>2988</v>
      </c>
      <c r="E949">
        <v>138</v>
      </c>
      <c r="F949">
        <v>138</v>
      </c>
      <c r="G949">
        <v>70000</v>
      </c>
      <c r="H949">
        <v>1096</v>
      </c>
      <c r="I949">
        <v>2632</v>
      </c>
      <c r="J949">
        <v>2418</v>
      </c>
      <c r="K949">
        <v>4944</v>
      </c>
      <c r="L949">
        <v>6019</v>
      </c>
      <c r="M949">
        <v>2546</v>
      </c>
      <c r="N949">
        <v>196</v>
      </c>
      <c r="O949">
        <v>106</v>
      </c>
      <c r="P949">
        <v>1783</v>
      </c>
      <c r="Q949">
        <v>-1613</v>
      </c>
      <c r="R949">
        <v>-1770</v>
      </c>
      <c r="S949">
        <v>4466</v>
      </c>
      <c r="T949">
        <v>8237</v>
      </c>
      <c r="U949">
        <v>5066</v>
      </c>
      <c r="V949">
        <v>5626</v>
      </c>
      <c r="W949">
        <v>3398</v>
      </c>
      <c r="X949">
        <v>4198</v>
      </c>
      <c r="Y949">
        <v>-735</v>
      </c>
      <c r="Z949">
        <v>-3512</v>
      </c>
    </row>
    <row r="950" spans="2:26" x14ac:dyDescent="0.25">
      <c r="B950" t="s">
        <v>2150</v>
      </c>
      <c r="D950" t="s">
        <v>2989</v>
      </c>
      <c r="E950">
        <v>138</v>
      </c>
      <c r="F950">
        <v>138</v>
      </c>
      <c r="G950">
        <v>70000</v>
      </c>
      <c r="H950">
        <v>-10533</v>
      </c>
      <c r="I950">
        <v>-7101</v>
      </c>
      <c r="J950">
        <v>-6140</v>
      </c>
      <c r="K950">
        <v>-8146</v>
      </c>
      <c r="L950">
        <v>-9591</v>
      </c>
      <c r="M950">
        <v>-7827</v>
      </c>
      <c r="N950">
        <v>-5526</v>
      </c>
      <c r="O950">
        <v>-4505</v>
      </c>
      <c r="P950">
        <v>220</v>
      </c>
      <c r="Q950">
        <v>2363</v>
      </c>
      <c r="R950">
        <v>-7521</v>
      </c>
      <c r="S950">
        <v>8058</v>
      </c>
      <c r="T950">
        <v>-3697</v>
      </c>
      <c r="U950">
        <v>-5447</v>
      </c>
      <c r="V950">
        <v>-3709</v>
      </c>
      <c r="W950">
        <v>-8678</v>
      </c>
      <c r="X950">
        <v>-2375</v>
      </c>
      <c r="Y950">
        <v>-6256</v>
      </c>
      <c r="Z950">
        <v>-5366</v>
      </c>
    </row>
    <row r="951" spans="2:26" x14ac:dyDescent="0.25">
      <c r="B951" t="s">
        <v>2152</v>
      </c>
      <c r="D951" t="s">
        <v>2990</v>
      </c>
      <c r="E951">
        <v>138</v>
      </c>
      <c r="F951">
        <v>138</v>
      </c>
      <c r="G951">
        <v>70000</v>
      </c>
      <c r="H951">
        <v>23094</v>
      </c>
      <c r="I951">
        <v>12048</v>
      </c>
      <c r="J951">
        <v>9749</v>
      </c>
      <c r="K951">
        <v>12203</v>
      </c>
      <c r="L951">
        <v>9213</v>
      </c>
      <c r="M951">
        <v>4334</v>
      </c>
      <c r="N951">
        <v>4956</v>
      </c>
      <c r="O951">
        <v>5382</v>
      </c>
      <c r="P951">
        <v>8524</v>
      </c>
      <c r="Q951">
        <v>9108</v>
      </c>
      <c r="R951">
        <v>11945</v>
      </c>
      <c r="S951">
        <v>7498</v>
      </c>
      <c r="T951">
        <v>3676</v>
      </c>
      <c r="U951">
        <v>12053</v>
      </c>
      <c r="V951">
        <v>17531</v>
      </c>
      <c r="W951">
        <v>13485</v>
      </c>
      <c r="X951">
        <v>11347</v>
      </c>
      <c r="Y951">
        <v>11801</v>
      </c>
      <c r="Z951">
        <v>12478</v>
      </c>
    </row>
    <row r="952" spans="2:26" x14ac:dyDescent="0.25">
      <c r="B952" t="s">
        <v>2154</v>
      </c>
      <c r="D952" t="s">
        <v>2991</v>
      </c>
      <c r="E952">
        <v>138</v>
      </c>
      <c r="F952">
        <v>138</v>
      </c>
      <c r="G952">
        <v>70000</v>
      </c>
      <c r="H952">
        <v>-5201</v>
      </c>
      <c r="I952">
        <v>-4028</v>
      </c>
      <c r="J952">
        <v>-5330</v>
      </c>
      <c r="K952">
        <v>-5169</v>
      </c>
      <c r="L952">
        <v>-4230</v>
      </c>
      <c r="M952">
        <v>-5296</v>
      </c>
      <c r="N952">
        <v>-4173</v>
      </c>
      <c r="O952">
        <v>-4140</v>
      </c>
      <c r="P952">
        <v>-3969</v>
      </c>
      <c r="Q952">
        <v>-3106</v>
      </c>
      <c r="R952">
        <v>-3418</v>
      </c>
      <c r="S952">
        <v>-3615</v>
      </c>
      <c r="T952">
        <v>-3286</v>
      </c>
      <c r="U952">
        <v>-3011</v>
      </c>
      <c r="V952">
        <v>-3274</v>
      </c>
      <c r="W952">
        <v>-3448</v>
      </c>
      <c r="X952">
        <v>-4030</v>
      </c>
      <c r="Y952">
        <v>-3546</v>
      </c>
      <c r="Z952">
        <v>-3585</v>
      </c>
    </row>
    <row r="953" spans="2:26" x14ac:dyDescent="0.25">
      <c r="B953" t="s">
        <v>2156</v>
      </c>
      <c r="D953" t="s">
        <v>2992</v>
      </c>
      <c r="E953">
        <v>138</v>
      </c>
      <c r="F953">
        <v>138</v>
      </c>
      <c r="G953">
        <v>70000</v>
      </c>
      <c r="H953">
        <v>-2885</v>
      </c>
      <c r="I953">
        <v>-2830</v>
      </c>
      <c r="J953">
        <v>-3261</v>
      </c>
      <c r="K953">
        <v>-3428</v>
      </c>
      <c r="L953">
        <v>-3102</v>
      </c>
      <c r="M953">
        <v>-2647</v>
      </c>
      <c r="N953">
        <v>-2189</v>
      </c>
      <c r="O953">
        <v>-2915</v>
      </c>
      <c r="P953">
        <v>-2816</v>
      </c>
      <c r="Q953">
        <v>-1928</v>
      </c>
      <c r="R953">
        <v>-2981</v>
      </c>
      <c r="S953">
        <v>-2670</v>
      </c>
      <c r="T953">
        <v>-995</v>
      </c>
      <c r="U953">
        <v>-1650</v>
      </c>
      <c r="V953">
        <v>-2876</v>
      </c>
      <c r="W953">
        <v>-3231</v>
      </c>
      <c r="X953">
        <v>-1539</v>
      </c>
      <c r="Y953">
        <v>-1463</v>
      </c>
      <c r="Z953">
        <v>-876</v>
      </c>
    </row>
    <row r="954" spans="2:26" x14ac:dyDescent="0.25">
      <c r="B954" t="s">
        <v>2158</v>
      </c>
      <c r="D954" t="s">
        <v>2993</v>
      </c>
      <c r="E954">
        <v>138</v>
      </c>
      <c r="F954">
        <v>138</v>
      </c>
      <c r="G954">
        <v>70000</v>
      </c>
      <c r="H954">
        <v>-3279</v>
      </c>
      <c r="I954">
        <v>-4678</v>
      </c>
      <c r="J954">
        <v>-1927</v>
      </c>
      <c r="K954">
        <v>-3069</v>
      </c>
      <c r="L954">
        <v>-11316</v>
      </c>
      <c r="M954">
        <v>-11825</v>
      </c>
      <c r="N954">
        <v>-14387</v>
      </c>
      <c r="O954">
        <v>-14592</v>
      </c>
      <c r="P954">
        <v>-13840</v>
      </c>
      <c r="Q954">
        <v>-11500</v>
      </c>
      <c r="R954">
        <v>-9185</v>
      </c>
      <c r="S954">
        <v>-6115</v>
      </c>
      <c r="T954">
        <v>400</v>
      </c>
      <c r="U954">
        <v>-1031</v>
      </c>
      <c r="V954">
        <v>1087</v>
      </c>
      <c r="W954">
        <v>-4582</v>
      </c>
      <c r="X954">
        <v>-12660</v>
      </c>
      <c r="Y954">
        <v>-12664</v>
      </c>
      <c r="Z954">
        <v>-13665</v>
      </c>
    </row>
    <row r="955" spans="2:26" x14ac:dyDescent="0.25">
      <c r="B955" t="s">
        <v>2160</v>
      </c>
      <c r="D955" t="s">
        <v>2994</v>
      </c>
      <c r="E955">
        <v>138</v>
      </c>
      <c r="F955">
        <v>138</v>
      </c>
      <c r="G955">
        <v>70000</v>
      </c>
      <c r="H955">
        <v>3391</v>
      </c>
      <c r="I955">
        <v>-1305</v>
      </c>
      <c r="J955">
        <v>-5170</v>
      </c>
      <c r="K955">
        <v>-2590</v>
      </c>
      <c r="L955">
        <v>-4795</v>
      </c>
      <c r="M955">
        <v>0</v>
      </c>
      <c r="N955">
        <v>-1908</v>
      </c>
      <c r="O955">
        <v>-828</v>
      </c>
      <c r="P955">
        <v>-667</v>
      </c>
      <c r="Q955">
        <v>1806</v>
      </c>
      <c r="R955">
        <v>2061</v>
      </c>
      <c r="S955">
        <v>598</v>
      </c>
      <c r="T955">
        <v>-5710</v>
      </c>
      <c r="U955">
        <v>-3675</v>
      </c>
      <c r="V955">
        <v>-556</v>
      </c>
      <c r="W955">
        <v>-3097</v>
      </c>
      <c r="X955">
        <v>7877</v>
      </c>
      <c r="Y955">
        <v>1383</v>
      </c>
      <c r="Z955">
        <v>5089</v>
      </c>
    </row>
    <row r="956" spans="2:26" x14ac:dyDescent="0.25">
      <c r="B956" t="s">
        <v>2162</v>
      </c>
      <c r="D956" t="s">
        <v>2995</v>
      </c>
      <c r="E956">
        <v>138</v>
      </c>
      <c r="F956">
        <v>138</v>
      </c>
      <c r="G956">
        <v>70000</v>
      </c>
      <c r="H956">
        <v>-451</v>
      </c>
      <c r="I956">
        <v>-877</v>
      </c>
      <c r="J956">
        <v>-6238</v>
      </c>
      <c r="K956">
        <v>-323</v>
      </c>
      <c r="L956">
        <v>2528</v>
      </c>
      <c r="M956">
        <v>1768</v>
      </c>
      <c r="N956">
        <v>-4940</v>
      </c>
      <c r="O956">
        <v>802</v>
      </c>
      <c r="P956">
        <v>662</v>
      </c>
      <c r="Q956">
        <v>2830</v>
      </c>
      <c r="R956">
        <v>4007</v>
      </c>
      <c r="S956">
        <v>5391</v>
      </c>
      <c r="T956">
        <v>-6630</v>
      </c>
      <c r="U956">
        <v>-3120</v>
      </c>
      <c r="V956">
        <v>-2472</v>
      </c>
      <c r="W956">
        <v>-10195</v>
      </c>
      <c r="X956">
        <v>9807</v>
      </c>
      <c r="Y956">
        <v>-2317</v>
      </c>
      <c r="Z956">
        <v>-1611</v>
      </c>
    </row>
    <row r="957" spans="2:26" x14ac:dyDescent="0.25">
      <c r="B957" t="s">
        <v>2164</v>
      </c>
      <c r="D957" t="s">
        <v>2996</v>
      </c>
      <c r="E957">
        <v>138</v>
      </c>
      <c r="F957">
        <v>138</v>
      </c>
      <c r="G957">
        <v>70000</v>
      </c>
      <c r="H957">
        <v>-451</v>
      </c>
      <c r="I957">
        <v>-877</v>
      </c>
      <c r="J957">
        <v>-6238</v>
      </c>
      <c r="K957">
        <v>-323</v>
      </c>
      <c r="L957">
        <v>2528</v>
      </c>
      <c r="M957">
        <v>1768</v>
      </c>
      <c r="N957">
        <v>-4940</v>
      </c>
      <c r="O957">
        <v>802</v>
      </c>
      <c r="P957">
        <v>662</v>
      </c>
      <c r="Q957">
        <v>2830</v>
      </c>
      <c r="R957">
        <v>4007</v>
      </c>
      <c r="S957">
        <v>5391</v>
      </c>
      <c r="T957">
        <v>-6630</v>
      </c>
      <c r="U957">
        <v>-3120</v>
      </c>
      <c r="V957">
        <v>-2472</v>
      </c>
      <c r="W957">
        <v>-10195</v>
      </c>
      <c r="X957">
        <v>9807</v>
      </c>
      <c r="Y957">
        <v>-2317</v>
      </c>
      <c r="Z957">
        <v>-1611</v>
      </c>
    </row>
    <row r="958" spans="2:26" x14ac:dyDescent="0.25">
      <c r="B958" t="s">
        <v>2166</v>
      </c>
      <c r="D958" t="s">
        <v>2997</v>
      </c>
      <c r="E958">
        <v>138</v>
      </c>
      <c r="F958">
        <v>138</v>
      </c>
      <c r="G958">
        <v>70000</v>
      </c>
      <c r="H958">
        <v>10054</v>
      </c>
      <c r="I958">
        <v>11103</v>
      </c>
      <c r="J958">
        <v>11286</v>
      </c>
      <c r="K958">
        <v>20017</v>
      </c>
      <c r="L958">
        <v>10440</v>
      </c>
      <c r="M958">
        <v>3135</v>
      </c>
      <c r="N958">
        <v>-4564</v>
      </c>
      <c r="O958">
        <v>-2207</v>
      </c>
      <c r="P958">
        <v>-1162</v>
      </c>
      <c r="Q958">
        <v>-1922</v>
      </c>
      <c r="R958">
        <v>-4836</v>
      </c>
      <c r="S958">
        <v>-3108</v>
      </c>
      <c r="T958">
        <v>-805</v>
      </c>
      <c r="U958">
        <v>8648</v>
      </c>
      <c r="V958">
        <v>8202</v>
      </c>
      <c r="W958">
        <v>9493</v>
      </c>
      <c r="X958">
        <v>6361</v>
      </c>
      <c r="Y958">
        <v>1260</v>
      </c>
      <c r="Z958">
        <v>-3764</v>
      </c>
    </row>
    <row r="959" spans="2:26" x14ac:dyDescent="0.25">
      <c r="B959" t="s">
        <v>2168</v>
      </c>
      <c r="D959" t="s">
        <v>2998</v>
      </c>
      <c r="E959">
        <v>138</v>
      </c>
      <c r="F959">
        <v>138</v>
      </c>
      <c r="G959">
        <v>70000</v>
      </c>
      <c r="H959">
        <v>15670</v>
      </c>
      <c r="I959">
        <v>16811</v>
      </c>
      <c r="J959">
        <v>17691</v>
      </c>
      <c r="K959">
        <v>18384</v>
      </c>
      <c r="L959">
        <v>13161</v>
      </c>
      <c r="M959">
        <v>6773</v>
      </c>
      <c r="N959">
        <v>3904</v>
      </c>
      <c r="O959">
        <v>91</v>
      </c>
      <c r="P959">
        <v>4675</v>
      </c>
      <c r="Q959">
        <v>7803</v>
      </c>
      <c r="R959">
        <v>1229</v>
      </c>
      <c r="S959">
        <v>6375</v>
      </c>
      <c r="T959">
        <v>10955</v>
      </c>
      <c r="U959">
        <v>14275</v>
      </c>
      <c r="V959">
        <v>14960</v>
      </c>
      <c r="W959">
        <v>11578</v>
      </c>
      <c r="X959">
        <v>14772</v>
      </c>
      <c r="Y959">
        <v>3322</v>
      </c>
      <c r="Z959">
        <v>-803</v>
      </c>
    </row>
    <row r="960" spans="2:26" x14ac:dyDescent="0.25">
      <c r="B960" t="s">
        <v>2170</v>
      </c>
      <c r="D960" t="s">
        <v>2999</v>
      </c>
      <c r="E960">
        <v>138</v>
      </c>
      <c r="F960">
        <v>138</v>
      </c>
      <c r="G960">
        <v>70000</v>
      </c>
      <c r="H960">
        <v>-5075</v>
      </c>
      <c r="I960">
        <v>-6673</v>
      </c>
      <c r="J960">
        <v>-7817</v>
      </c>
      <c r="K960">
        <v>-12344</v>
      </c>
      <c r="L960">
        <v>-5577</v>
      </c>
      <c r="M960">
        <v>-2853</v>
      </c>
      <c r="N960">
        <v>-114</v>
      </c>
      <c r="O960">
        <v>6821</v>
      </c>
      <c r="P960">
        <v>7252</v>
      </c>
      <c r="Q960">
        <v>-1990</v>
      </c>
      <c r="R960">
        <v>-2492</v>
      </c>
      <c r="S960">
        <v>1132</v>
      </c>
      <c r="T960">
        <v>-670</v>
      </c>
      <c r="U960">
        <v>-7973</v>
      </c>
      <c r="V960">
        <v>-10875</v>
      </c>
      <c r="W960">
        <v>-7693</v>
      </c>
      <c r="X960">
        <v>-1299</v>
      </c>
      <c r="Y960">
        <v>87</v>
      </c>
      <c r="Z960">
        <v>-708</v>
      </c>
    </row>
    <row r="961" spans="2:26" x14ac:dyDescent="0.25">
      <c r="B961" t="s">
        <v>2172</v>
      </c>
      <c r="D961" t="s">
        <v>3000</v>
      </c>
      <c r="E961">
        <v>138</v>
      </c>
      <c r="F961">
        <v>138</v>
      </c>
      <c r="G961">
        <v>70000</v>
      </c>
      <c r="H961">
        <v>-5711</v>
      </c>
      <c r="I961">
        <v>-4022</v>
      </c>
      <c r="J961">
        <v>-12889</v>
      </c>
      <c r="K961">
        <v>-2667</v>
      </c>
      <c r="L961">
        <v>-1033</v>
      </c>
      <c r="M961">
        <v>-7109</v>
      </c>
      <c r="N961">
        <v>-2455</v>
      </c>
      <c r="O961">
        <v>-1826</v>
      </c>
      <c r="P961">
        <v>12011</v>
      </c>
      <c r="Q961">
        <v>1143</v>
      </c>
      <c r="R961">
        <v>17</v>
      </c>
      <c r="S961">
        <v>2410</v>
      </c>
      <c r="T961">
        <v>-4832</v>
      </c>
      <c r="U961">
        <v>-9964</v>
      </c>
      <c r="V961">
        <v>-12404</v>
      </c>
      <c r="W961">
        <v>-7207</v>
      </c>
      <c r="X961">
        <v>-2222</v>
      </c>
      <c r="Y961">
        <v>718</v>
      </c>
      <c r="Z961">
        <v>3266</v>
      </c>
    </row>
    <row r="962" spans="2:26" x14ac:dyDescent="0.25">
      <c r="B962" t="s">
        <v>2174</v>
      </c>
      <c r="D962" t="s">
        <v>3001</v>
      </c>
      <c r="E962">
        <v>138</v>
      </c>
      <c r="F962">
        <v>138</v>
      </c>
      <c r="G962">
        <v>70000</v>
      </c>
      <c r="H962">
        <v>-180</v>
      </c>
      <c r="I962">
        <v>460</v>
      </c>
      <c r="J962">
        <v>-239</v>
      </c>
      <c r="K962">
        <v>-224</v>
      </c>
      <c r="L962">
        <v>421</v>
      </c>
      <c r="M962">
        <v>-247</v>
      </c>
      <c r="N962">
        <v>781</v>
      </c>
      <c r="O962">
        <v>129</v>
      </c>
      <c r="P962">
        <v>-14</v>
      </c>
      <c r="Q962">
        <v>-341</v>
      </c>
      <c r="R962">
        <v>492</v>
      </c>
      <c r="S962">
        <v>-37</v>
      </c>
      <c r="T962">
        <v>-225</v>
      </c>
      <c r="U962">
        <v>-60</v>
      </c>
      <c r="V962">
        <v>1545</v>
      </c>
      <c r="W962">
        <v>-10</v>
      </c>
      <c r="X962">
        <v>-14</v>
      </c>
      <c r="Y962">
        <v>46</v>
      </c>
      <c r="Z962">
        <v>-14</v>
      </c>
    </row>
    <row r="963" spans="2:26" x14ac:dyDescent="0.25">
      <c r="B963" t="s">
        <v>2176</v>
      </c>
      <c r="D963" t="s">
        <v>3002</v>
      </c>
      <c r="E963">
        <v>138</v>
      </c>
      <c r="F963">
        <v>138</v>
      </c>
      <c r="G963">
        <v>70000</v>
      </c>
      <c r="H963">
        <v>-7</v>
      </c>
      <c r="I963">
        <v>-13</v>
      </c>
      <c r="J963">
        <v>-10</v>
      </c>
      <c r="K963">
        <v>-19</v>
      </c>
      <c r="L963">
        <v>-18</v>
      </c>
      <c r="M963">
        <v>-12</v>
      </c>
      <c r="N963">
        <v>-13</v>
      </c>
      <c r="O963">
        <v>-8</v>
      </c>
      <c r="P963">
        <v>-10</v>
      </c>
      <c r="Q963">
        <v>-4</v>
      </c>
      <c r="R963">
        <v>-5</v>
      </c>
      <c r="S963">
        <v>-11</v>
      </c>
      <c r="T963">
        <v>-11</v>
      </c>
      <c r="U963">
        <v>-10</v>
      </c>
      <c r="V963">
        <v>-9</v>
      </c>
      <c r="W963">
        <v>-9</v>
      </c>
      <c r="X963">
        <v>-12</v>
      </c>
      <c r="Y963">
        <v>-10</v>
      </c>
      <c r="Z963">
        <v>-15</v>
      </c>
    </row>
    <row r="964" spans="2:26" x14ac:dyDescent="0.25">
      <c r="B964" t="s">
        <v>2178</v>
      </c>
      <c r="D964" t="s">
        <v>3003</v>
      </c>
      <c r="E964">
        <v>138</v>
      </c>
      <c r="F964">
        <v>138</v>
      </c>
      <c r="G964">
        <v>70000</v>
      </c>
      <c r="H964">
        <v>-3</v>
      </c>
      <c r="I964">
        <v>0</v>
      </c>
      <c r="J964">
        <v>-3</v>
      </c>
      <c r="K964">
        <v>-6</v>
      </c>
      <c r="L964">
        <v>-6</v>
      </c>
      <c r="M964">
        <v>17</v>
      </c>
      <c r="N964">
        <v>1</v>
      </c>
      <c r="O964">
        <v>2</v>
      </c>
      <c r="P964">
        <v>-3</v>
      </c>
      <c r="Q964">
        <v>-5</v>
      </c>
      <c r="R964">
        <v>-5</v>
      </c>
      <c r="S964">
        <v>-9</v>
      </c>
      <c r="T964">
        <v>-7</v>
      </c>
      <c r="U964">
        <v>-7</v>
      </c>
      <c r="V964">
        <v>-8</v>
      </c>
      <c r="W964">
        <v>-8</v>
      </c>
      <c r="X964">
        <v>-11</v>
      </c>
      <c r="Y964">
        <v>-5</v>
      </c>
      <c r="Z964">
        <v>-10</v>
      </c>
    </row>
    <row r="965" spans="2:26" x14ac:dyDescent="0.25">
      <c r="B965" t="s">
        <v>2180</v>
      </c>
      <c r="D965" t="s">
        <v>3004</v>
      </c>
      <c r="E965">
        <v>138</v>
      </c>
      <c r="F965">
        <v>138</v>
      </c>
      <c r="G965">
        <v>70000</v>
      </c>
      <c r="H965">
        <v>-3980</v>
      </c>
      <c r="I965">
        <v>-943</v>
      </c>
      <c r="J965">
        <v>-4172</v>
      </c>
      <c r="K965">
        <v>-3979</v>
      </c>
      <c r="L965">
        <v>-3831</v>
      </c>
      <c r="M965">
        <v>-4093</v>
      </c>
      <c r="N965">
        <v>-3874</v>
      </c>
      <c r="O965">
        <v>-3752</v>
      </c>
      <c r="P965">
        <v>-3855</v>
      </c>
      <c r="Q965">
        <v>-3886</v>
      </c>
      <c r="R965">
        <v>-3536</v>
      </c>
      <c r="S965">
        <v>-3328</v>
      </c>
      <c r="T965">
        <v>-3726</v>
      </c>
      <c r="U965">
        <v>-3930</v>
      </c>
      <c r="V965">
        <v>-9129</v>
      </c>
      <c r="W965">
        <v>-4223</v>
      </c>
      <c r="X965">
        <v>-3412</v>
      </c>
      <c r="Y965">
        <v>-3812</v>
      </c>
      <c r="Z965">
        <v>-3697</v>
      </c>
    </row>
    <row r="966" spans="2:26" x14ac:dyDescent="0.25">
      <c r="B966" t="s">
        <v>2182</v>
      </c>
      <c r="D966" t="s">
        <v>3005</v>
      </c>
      <c r="E966">
        <v>138</v>
      </c>
      <c r="F966">
        <v>138</v>
      </c>
      <c r="G966">
        <v>70000</v>
      </c>
      <c r="H966">
        <v>-281</v>
      </c>
      <c r="I966">
        <v>1711</v>
      </c>
      <c r="J966">
        <v>4766</v>
      </c>
      <c r="K966">
        <v>4155</v>
      </c>
      <c r="L966">
        <v>4442</v>
      </c>
      <c r="M966">
        <v>1606</v>
      </c>
      <c r="N966">
        <v>-2683</v>
      </c>
      <c r="O966">
        <v>-1907</v>
      </c>
      <c r="P966">
        <v>-819</v>
      </c>
      <c r="Q966">
        <v>-767</v>
      </c>
      <c r="R966">
        <v>-651</v>
      </c>
      <c r="S966">
        <v>-1046</v>
      </c>
      <c r="T966">
        <v>-529</v>
      </c>
      <c r="U966">
        <v>-654</v>
      </c>
      <c r="V966">
        <v>-1480</v>
      </c>
      <c r="W966">
        <v>-307</v>
      </c>
      <c r="X966">
        <v>-1820</v>
      </c>
      <c r="Y966">
        <v>-627</v>
      </c>
      <c r="Z966">
        <v>-1437</v>
      </c>
    </row>
    <row r="967" spans="2:26" x14ac:dyDescent="0.25">
      <c r="B967" t="s">
        <v>2184</v>
      </c>
      <c r="D967" t="s">
        <v>3006</v>
      </c>
      <c r="E967">
        <v>138</v>
      </c>
      <c r="F967">
        <v>138</v>
      </c>
      <c r="G967">
        <v>70000</v>
      </c>
      <c r="H967">
        <v>-9799</v>
      </c>
      <c r="I967">
        <v>-9834</v>
      </c>
      <c r="J967">
        <v>-7638</v>
      </c>
      <c r="K967">
        <v>483</v>
      </c>
      <c r="L967">
        <v>3140</v>
      </c>
      <c r="M967">
        <v>993</v>
      </c>
      <c r="N967">
        <v>-670</v>
      </c>
      <c r="O967">
        <v>10768</v>
      </c>
      <c r="P967">
        <v>1368</v>
      </c>
      <c r="Q967">
        <v>17160</v>
      </c>
      <c r="R967">
        <v>2393</v>
      </c>
      <c r="S967">
        <v>16923</v>
      </c>
      <c r="T967">
        <v>10932</v>
      </c>
      <c r="U967">
        <v>525</v>
      </c>
      <c r="V967">
        <v>2808</v>
      </c>
      <c r="W967">
        <v>8041</v>
      </c>
      <c r="X967">
        <v>7737</v>
      </c>
      <c r="Y967">
        <v>5737</v>
      </c>
      <c r="Z967">
        <v>2741</v>
      </c>
    </row>
    <row r="968" spans="2:26" x14ac:dyDescent="0.25">
      <c r="B968" t="s">
        <v>2186</v>
      </c>
      <c r="D968" t="s">
        <v>3007</v>
      </c>
      <c r="E968">
        <v>138</v>
      </c>
      <c r="F968">
        <v>138</v>
      </c>
      <c r="G968">
        <v>70000</v>
      </c>
      <c r="H968">
        <v>-9757</v>
      </c>
      <c r="I968">
        <v>-9605</v>
      </c>
      <c r="J968">
        <v>-7596</v>
      </c>
      <c r="K968">
        <v>462</v>
      </c>
      <c r="L968">
        <v>3170</v>
      </c>
      <c r="M968">
        <v>530</v>
      </c>
      <c r="N968">
        <v>-471</v>
      </c>
      <c r="O968">
        <v>11005</v>
      </c>
      <c r="P968">
        <v>1035</v>
      </c>
      <c r="Q968">
        <v>17455</v>
      </c>
      <c r="R968">
        <v>2116</v>
      </c>
      <c r="S968">
        <v>17996</v>
      </c>
      <c r="T968">
        <v>10708</v>
      </c>
      <c r="U968">
        <v>307</v>
      </c>
      <c r="V968">
        <v>2517</v>
      </c>
      <c r="W968">
        <v>7768</v>
      </c>
      <c r="X968">
        <v>7490</v>
      </c>
      <c r="Y968">
        <v>4992</v>
      </c>
      <c r="Z968">
        <v>2166</v>
      </c>
    </row>
    <row r="969" spans="2:26" x14ac:dyDescent="0.25">
      <c r="B969" t="s">
        <v>2188</v>
      </c>
      <c r="D969" t="s">
        <v>3008</v>
      </c>
      <c r="E969">
        <v>138</v>
      </c>
      <c r="F969">
        <v>138</v>
      </c>
      <c r="G969">
        <v>40000</v>
      </c>
      <c r="H969">
        <v>-1783</v>
      </c>
      <c r="I969">
        <v>-687</v>
      </c>
      <c r="J969">
        <v>-1002</v>
      </c>
      <c r="K969">
        <v>-2163</v>
      </c>
      <c r="L969">
        <v>-5381</v>
      </c>
      <c r="M969">
        <v>-5618</v>
      </c>
      <c r="N969">
        <v>-6575</v>
      </c>
      <c r="O969">
        <v>-6771</v>
      </c>
      <c r="P969">
        <v>-7169</v>
      </c>
      <c r="Q969">
        <v>-6948</v>
      </c>
      <c r="R969">
        <v>-7896</v>
      </c>
      <c r="S969">
        <v>-7821</v>
      </c>
      <c r="T969">
        <v>-7121</v>
      </c>
      <c r="U969">
        <v>-6585</v>
      </c>
      <c r="V969">
        <v>-7384</v>
      </c>
      <c r="W969">
        <v>-7239</v>
      </c>
      <c r="X969">
        <v>-7170</v>
      </c>
      <c r="Y969">
        <v>-5172</v>
      </c>
      <c r="Z969">
        <v>-5406</v>
      </c>
    </row>
    <row r="970" spans="2:26" x14ac:dyDescent="0.25">
      <c r="B970" t="s">
        <v>2190</v>
      </c>
      <c r="D970" t="s">
        <v>3009</v>
      </c>
      <c r="E970">
        <v>138</v>
      </c>
      <c r="F970">
        <v>138</v>
      </c>
      <c r="G970">
        <v>70000</v>
      </c>
      <c r="H970">
        <v>-8222</v>
      </c>
      <c r="I970">
        <v>1944</v>
      </c>
      <c r="J970">
        <v>928</v>
      </c>
      <c r="K970">
        <v>-4824</v>
      </c>
      <c r="L970">
        <v>4248</v>
      </c>
      <c r="M970">
        <v>6887</v>
      </c>
      <c r="N970">
        <v>7759</v>
      </c>
      <c r="O970">
        <v>12414</v>
      </c>
      <c r="P970">
        <v>10397</v>
      </c>
      <c r="Q970">
        <v>15256</v>
      </c>
      <c r="R970">
        <v>6058</v>
      </c>
      <c r="S970">
        <v>9808</v>
      </c>
      <c r="T970">
        <v>6606</v>
      </c>
      <c r="U970">
        <v>664</v>
      </c>
      <c r="V970">
        <v>-828</v>
      </c>
      <c r="W970">
        <v>1551</v>
      </c>
      <c r="X970">
        <v>8593</v>
      </c>
      <c r="Y970">
        <v>8782</v>
      </c>
      <c r="Z970">
        <v>6751</v>
      </c>
    </row>
    <row r="971" spans="2:26" x14ac:dyDescent="0.25">
      <c r="B971" t="s">
        <v>2192</v>
      </c>
      <c r="D971" t="s">
        <v>3010</v>
      </c>
      <c r="E971">
        <v>138</v>
      </c>
      <c r="F971">
        <v>138</v>
      </c>
      <c r="G971">
        <v>70000</v>
      </c>
      <c r="H971">
        <v>-7628</v>
      </c>
      <c r="I971">
        <v>-5813</v>
      </c>
      <c r="J971">
        <v>-5850</v>
      </c>
      <c r="K971">
        <v>-5197</v>
      </c>
      <c r="L971">
        <v>-4857</v>
      </c>
      <c r="M971">
        <v>-3469</v>
      </c>
      <c r="N971">
        <v>-3225</v>
      </c>
      <c r="O971">
        <v>-2787</v>
      </c>
      <c r="P971">
        <v>-4462</v>
      </c>
      <c r="Q971">
        <v>-4647</v>
      </c>
      <c r="R971">
        <v>-5764</v>
      </c>
      <c r="S971">
        <v>-3642</v>
      </c>
      <c r="T971">
        <v>-5395</v>
      </c>
      <c r="U971">
        <v>-3586</v>
      </c>
      <c r="V971">
        <v>-4204</v>
      </c>
      <c r="W971">
        <v>-3457</v>
      </c>
      <c r="X971">
        <v>-4326</v>
      </c>
      <c r="Y971">
        <v>-4101</v>
      </c>
      <c r="Z971">
        <v>-4468</v>
      </c>
    </row>
    <row r="972" spans="2:26" x14ac:dyDescent="0.25">
      <c r="B972" t="s">
        <v>2194</v>
      </c>
      <c r="D972" t="s">
        <v>3011</v>
      </c>
      <c r="E972">
        <v>138</v>
      </c>
      <c r="F972">
        <v>138</v>
      </c>
      <c r="G972">
        <v>70000</v>
      </c>
      <c r="H972">
        <v>383</v>
      </c>
      <c r="I972">
        <v>1109</v>
      </c>
      <c r="J972">
        <v>581</v>
      </c>
      <c r="K972">
        <v>189</v>
      </c>
      <c r="L972">
        <v>376</v>
      </c>
      <c r="M972">
        <v>1261</v>
      </c>
      <c r="N972">
        <v>4045</v>
      </c>
      <c r="O972">
        <v>2505</v>
      </c>
      <c r="P972">
        <v>5425</v>
      </c>
      <c r="Q972">
        <v>4819</v>
      </c>
      <c r="R972">
        <v>4704</v>
      </c>
      <c r="S972">
        <v>4181</v>
      </c>
      <c r="T972">
        <v>3424</v>
      </c>
      <c r="U972">
        <v>2721</v>
      </c>
      <c r="V972">
        <v>3944</v>
      </c>
      <c r="W972">
        <v>2124</v>
      </c>
      <c r="X972">
        <v>3152</v>
      </c>
      <c r="Y972">
        <v>3412</v>
      </c>
      <c r="Z972">
        <v>-18</v>
      </c>
    </row>
    <row r="973" spans="2:26" x14ac:dyDescent="0.25">
      <c r="B973" t="s">
        <v>2196</v>
      </c>
      <c r="D973" t="s">
        <v>3012</v>
      </c>
      <c r="E973">
        <v>138</v>
      </c>
      <c r="F973">
        <v>138</v>
      </c>
      <c r="G973">
        <v>70000</v>
      </c>
      <c r="H973">
        <v>1229</v>
      </c>
      <c r="I973">
        <v>3462</v>
      </c>
      <c r="J973">
        <v>1978</v>
      </c>
      <c r="K973">
        <v>1425</v>
      </c>
      <c r="L973">
        <v>672</v>
      </c>
      <c r="M973">
        <v>-659</v>
      </c>
      <c r="N973">
        <v>4554</v>
      </c>
      <c r="O973">
        <v>1319</v>
      </c>
      <c r="P973">
        <v>2317</v>
      </c>
      <c r="Q973">
        <v>-10</v>
      </c>
      <c r="R973">
        <v>1701</v>
      </c>
      <c r="S973">
        <v>3305</v>
      </c>
      <c r="T973">
        <v>1384</v>
      </c>
      <c r="U973">
        <v>3537</v>
      </c>
      <c r="V973">
        <v>3306</v>
      </c>
      <c r="W973">
        <v>2808</v>
      </c>
      <c r="X973">
        <v>4814</v>
      </c>
      <c r="Y973">
        <v>5878</v>
      </c>
      <c r="Z973">
        <v>5621</v>
      </c>
    </row>
    <row r="974" spans="2:26" x14ac:dyDescent="0.25">
      <c r="B974" t="s">
        <v>2198</v>
      </c>
      <c r="D974" t="s">
        <v>3009</v>
      </c>
      <c r="E974">
        <v>138</v>
      </c>
      <c r="F974">
        <v>138</v>
      </c>
      <c r="G974">
        <v>70000</v>
      </c>
    </row>
    <row r="975" spans="2:26" x14ac:dyDescent="0.25">
      <c r="B975" t="s">
        <v>2199</v>
      </c>
      <c r="D975" t="s">
        <v>3013</v>
      </c>
      <c r="E975">
        <v>138</v>
      </c>
      <c r="F975">
        <v>138</v>
      </c>
      <c r="G975">
        <v>70000</v>
      </c>
      <c r="H975">
        <v>-2382</v>
      </c>
      <c r="I975">
        <v>-1933</v>
      </c>
      <c r="J975">
        <v>-1975</v>
      </c>
      <c r="K975">
        <v>-2205</v>
      </c>
      <c r="L975">
        <v>-3822</v>
      </c>
      <c r="M975">
        <v>-3282</v>
      </c>
      <c r="N975">
        <v>-3975</v>
      </c>
      <c r="O975">
        <v>-3847</v>
      </c>
      <c r="P975">
        <v>-3598</v>
      </c>
      <c r="Q975">
        <v>-3777</v>
      </c>
      <c r="R975">
        <v>-3831</v>
      </c>
      <c r="S975">
        <v>-3877</v>
      </c>
      <c r="T975">
        <v>-3601</v>
      </c>
      <c r="U975">
        <v>-3568</v>
      </c>
      <c r="V975">
        <v>-3810</v>
      </c>
      <c r="W975">
        <v>-3739</v>
      </c>
      <c r="X975">
        <v>-3984</v>
      </c>
      <c r="Y975">
        <v>-3006</v>
      </c>
      <c r="Z975">
        <v>-2959</v>
      </c>
    </row>
    <row r="976" spans="2:26" x14ac:dyDescent="0.25">
      <c r="B976" t="s">
        <v>2201</v>
      </c>
      <c r="D976" t="s">
        <v>3014</v>
      </c>
      <c r="E976">
        <v>138</v>
      </c>
      <c r="F976">
        <v>138</v>
      </c>
      <c r="G976">
        <v>70000</v>
      </c>
      <c r="H976">
        <v>6883</v>
      </c>
      <c r="I976">
        <v>5962</v>
      </c>
      <c r="J976">
        <v>9197</v>
      </c>
      <c r="K976">
        <v>9570</v>
      </c>
      <c r="L976">
        <v>6475</v>
      </c>
      <c r="M976">
        <v>2598</v>
      </c>
      <c r="N976">
        <v>6731</v>
      </c>
      <c r="O976">
        <v>-1357</v>
      </c>
      <c r="P976">
        <v>-425</v>
      </c>
      <c r="Q976">
        <v>91</v>
      </c>
      <c r="R976">
        <v>-2506</v>
      </c>
      <c r="S976">
        <v>6552</v>
      </c>
      <c r="T976">
        <v>4546</v>
      </c>
      <c r="U976">
        <v>3740</v>
      </c>
      <c r="V976">
        <v>13159</v>
      </c>
      <c r="W976">
        <v>8153</v>
      </c>
      <c r="X976">
        <v>7598</v>
      </c>
      <c r="Y976">
        <v>-353</v>
      </c>
      <c r="Z976">
        <v>-2112</v>
      </c>
    </row>
    <row r="977" spans="2:26" x14ac:dyDescent="0.25">
      <c r="B977" t="s">
        <v>2203</v>
      </c>
      <c r="D977" t="s">
        <v>3015</v>
      </c>
      <c r="E977">
        <v>138</v>
      </c>
      <c r="F977">
        <v>138</v>
      </c>
      <c r="G977">
        <v>70000</v>
      </c>
      <c r="H977">
        <v>6883</v>
      </c>
      <c r="I977">
        <v>5962</v>
      </c>
      <c r="J977">
        <v>9197</v>
      </c>
      <c r="K977">
        <v>9570</v>
      </c>
      <c r="L977">
        <v>6475</v>
      </c>
      <c r="M977">
        <v>2598</v>
      </c>
      <c r="N977">
        <v>6731</v>
      </c>
      <c r="O977">
        <v>-1357</v>
      </c>
      <c r="P977">
        <v>-425</v>
      </c>
      <c r="Q977">
        <v>91</v>
      </c>
      <c r="R977">
        <v>-2506</v>
      </c>
      <c r="S977">
        <v>6552</v>
      </c>
      <c r="T977">
        <v>4546</v>
      </c>
      <c r="U977">
        <v>3740</v>
      </c>
      <c r="V977">
        <v>13159</v>
      </c>
      <c r="W977">
        <v>8153</v>
      </c>
      <c r="X977">
        <v>7598</v>
      </c>
      <c r="Y977">
        <v>-353</v>
      </c>
      <c r="Z977">
        <v>-2112</v>
      </c>
    </row>
    <row r="978" spans="2:26" x14ac:dyDescent="0.25">
      <c r="B978" t="s">
        <v>2205</v>
      </c>
      <c r="D978" t="s">
        <v>3016</v>
      </c>
      <c r="E978">
        <v>138</v>
      </c>
      <c r="F978">
        <v>138</v>
      </c>
      <c r="G978">
        <v>70000</v>
      </c>
      <c r="H978">
        <v>-678</v>
      </c>
      <c r="I978">
        <v>-1612</v>
      </c>
      <c r="J978">
        <v>-2111</v>
      </c>
      <c r="K978">
        <v>-381</v>
      </c>
      <c r="L978">
        <v>-881</v>
      </c>
      <c r="M978">
        <v>-1782</v>
      </c>
      <c r="N978">
        <v>-2465</v>
      </c>
      <c r="O978">
        <v>-2707</v>
      </c>
      <c r="P978">
        <v>352</v>
      </c>
      <c r="Q978">
        <v>-2566</v>
      </c>
      <c r="R978">
        <v>-3401</v>
      </c>
      <c r="S978">
        <v>-3275</v>
      </c>
      <c r="T978">
        <v>-4229</v>
      </c>
      <c r="U978">
        <v>-3162</v>
      </c>
      <c r="V978">
        <v>-6014</v>
      </c>
      <c r="W978">
        <v>-3932</v>
      </c>
      <c r="X978">
        <v>-6565</v>
      </c>
      <c r="Y978">
        <v>-7588</v>
      </c>
      <c r="Z978">
        <v>-4873</v>
      </c>
    </row>
    <row r="979" spans="2:26" x14ac:dyDescent="0.25">
      <c r="B979" t="s">
        <v>2207</v>
      </c>
      <c r="D979" t="s">
        <v>3017</v>
      </c>
      <c r="E979">
        <v>138</v>
      </c>
      <c r="F979">
        <v>138</v>
      </c>
      <c r="G979">
        <v>70000</v>
      </c>
      <c r="H979">
        <v>-4067</v>
      </c>
      <c r="I979">
        <v>-2199</v>
      </c>
      <c r="J979">
        <v>-5404</v>
      </c>
      <c r="K979">
        <v>-398</v>
      </c>
      <c r="L979">
        <v>-5</v>
      </c>
      <c r="M979">
        <v>-1222</v>
      </c>
      <c r="N979">
        <v>-2905</v>
      </c>
      <c r="O979">
        <v>-617</v>
      </c>
      <c r="P979">
        <v>-3091</v>
      </c>
      <c r="Q979">
        <v>-462</v>
      </c>
      <c r="R979">
        <v>-899</v>
      </c>
      <c r="S979">
        <v>-1025</v>
      </c>
      <c r="T979">
        <v>-2028</v>
      </c>
      <c r="U979">
        <v>-2440</v>
      </c>
      <c r="V979">
        <v>-3708</v>
      </c>
      <c r="W979">
        <v>-4211</v>
      </c>
      <c r="X979">
        <v>177</v>
      </c>
      <c r="Y979">
        <v>-1570</v>
      </c>
      <c r="Z979">
        <v>-3502</v>
      </c>
    </row>
    <row r="980" spans="2:26" x14ac:dyDescent="0.25">
      <c r="B980" t="s">
        <v>2209</v>
      </c>
      <c r="D980" t="s">
        <v>3018</v>
      </c>
      <c r="E980">
        <v>138</v>
      </c>
      <c r="F980">
        <v>138</v>
      </c>
      <c r="G980">
        <v>70000</v>
      </c>
      <c r="H980">
        <v>14161</v>
      </c>
      <c r="I980">
        <v>1171</v>
      </c>
      <c r="J980">
        <v>9940</v>
      </c>
      <c r="K980">
        <v>5583</v>
      </c>
      <c r="L980">
        <v>2483</v>
      </c>
      <c r="M980">
        <v>12719</v>
      </c>
      <c r="N980">
        <v>10629</v>
      </c>
      <c r="O980">
        <v>-4895</v>
      </c>
      <c r="P980">
        <v>3687</v>
      </c>
      <c r="Q980">
        <v>5047</v>
      </c>
      <c r="R980">
        <v>3033</v>
      </c>
      <c r="S980">
        <v>11443</v>
      </c>
      <c r="T980">
        <v>17774</v>
      </c>
      <c r="U980">
        <v>11364</v>
      </c>
      <c r="V980">
        <v>13615</v>
      </c>
      <c r="W980">
        <v>8874</v>
      </c>
      <c r="X980">
        <v>9416</v>
      </c>
      <c r="Y980">
        <v>9346</v>
      </c>
      <c r="Z980">
        <v>-24</v>
      </c>
    </row>
    <row r="981" spans="2:26" x14ac:dyDescent="0.25">
      <c r="B981" t="s">
        <v>2211</v>
      </c>
      <c r="D981" t="s">
        <v>3019</v>
      </c>
      <c r="E981">
        <v>138</v>
      </c>
      <c r="F981">
        <v>138</v>
      </c>
      <c r="G981">
        <v>70000</v>
      </c>
      <c r="H981">
        <v>4214</v>
      </c>
      <c r="I981">
        <v>9166</v>
      </c>
      <c r="J981">
        <v>9301</v>
      </c>
      <c r="K981">
        <v>9787</v>
      </c>
      <c r="L981">
        <v>7215</v>
      </c>
      <c r="M981">
        <v>4159</v>
      </c>
      <c r="N981">
        <v>4230</v>
      </c>
      <c r="O981">
        <v>1416</v>
      </c>
      <c r="P981">
        <v>25</v>
      </c>
      <c r="Q981">
        <v>-1566</v>
      </c>
      <c r="R981">
        <v>1047</v>
      </c>
      <c r="S981">
        <v>4460</v>
      </c>
      <c r="T981">
        <v>30</v>
      </c>
      <c r="U981">
        <v>3164</v>
      </c>
      <c r="V981">
        <v>2001</v>
      </c>
      <c r="W981">
        <v>5002</v>
      </c>
      <c r="X981">
        <v>415</v>
      </c>
      <c r="Y981">
        <v>-2163</v>
      </c>
      <c r="Z981">
        <v>-2677</v>
      </c>
    </row>
    <row r="982" spans="2:26" x14ac:dyDescent="0.25">
      <c r="B982" t="s">
        <v>2213</v>
      </c>
      <c r="D982" t="s">
        <v>3020</v>
      </c>
      <c r="E982">
        <v>138</v>
      </c>
      <c r="F982">
        <v>138</v>
      </c>
      <c r="G982">
        <v>70000</v>
      </c>
      <c r="H982">
        <v>-3645</v>
      </c>
      <c r="I982">
        <v>3126</v>
      </c>
      <c r="J982">
        <v>-3451</v>
      </c>
      <c r="K982">
        <v>-5418</v>
      </c>
      <c r="L982">
        <v>-4927</v>
      </c>
      <c r="M982">
        <v>-4272</v>
      </c>
      <c r="N982">
        <v>1589</v>
      </c>
      <c r="O982">
        <v>995</v>
      </c>
      <c r="P982">
        <v>94</v>
      </c>
      <c r="Q982">
        <v>-3041</v>
      </c>
      <c r="R982">
        <v>3511</v>
      </c>
      <c r="S982">
        <v>7428</v>
      </c>
      <c r="T982">
        <v>-3674</v>
      </c>
      <c r="U982">
        <v>-9325</v>
      </c>
      <c r="V982">
        <v>-13567</v>
      </c>
      <c r="W982">
        <v>-10427</v>
      </c>
      <c r="X982">
        <v>-12765</v>
      </c>
      <c r="Y982">
        <v>-11155</v>
      </c>
      <c r="Z982">
        <v>-1471</v>
      </c>
    </row>
    <row r="983" spans="2:26" x14ac:dyDescent="0.25">
      <c r="B983" t="s">
        <v>2215</v>
      </c>
      <c r="D983" t="s">
        <v>3021</v>
      </c>
      <c r="E983">
        <v>138</v>
      </c>
      <c r="F983">
        <v>138</v>
      </c>
      <c r="G983">
        <v>70000</v>
      </c>
      <c r="H983">
        <v>2637</v>
      </c>
      <c r="I983">
        <v>290</v>
      </c>
      <c r="J983">
        <v>4764</v>
      </c>
      <c r="K983">
        <v>1733</v>
      </c>
      <c r="L983">
        <v>1037</v>
      </c>
      <c r="M983">
        <v>642</v>
      </c>
      <c r="N983">
        <v>3332</v>
      </c>
      <c r="O983">
        <v>-4146</v>
      </c>
      <c r="P983">
        <v>670</v>
      </c>
      <c r="Q983">
        <v>3483</v>
      </c>
      <c r="R983">
        <v>2936</v>
      </c>
      <c r="S983">
        <v>2000</v>
      </c>
      <c r="T983">
        <v>4475</v>
      </c>
      <c r="U983">
        <v>-1222</v>
      </c>
      <c r="V983">
        <v>405</v>
      </c>
      <c r="W983">
        <v>1026</v>
      </c>
      <c r="X983">
        <v>9949</v>
      </c>
      <c r="Y983">
        <v>-2941</v>
      </c>
      <c r="Z983">
        <v>6583</v>
      </c>
    </row>
    <row r="984" spans="2:26" x14ac:dyDescent="0.25">
      <c r="B984" t="s">
        <v>2217</v>
      </c>
      <c r="D984" t="s">
        <v>3022</v>
      </c>
      <c r="E984">
        <v>138</v>
      </c>
      <c r="F984">
        <v>138</v>
      </c>
      <c r="G984">
        <v>70000</v>
      </c>
      <c r="H984">
        <v>14292</v>
      </c>
      <c r="I984">
        <v>23592</v>
      </c>
      <c r="J984">
        <v>13487</v>
      </c>
      <c r="K984">
        <v>16660</v>
      </c>
      <c r="L984">
        <v>13805</v>
      </c>
      <c r="M984">
        <v>10970</v>
      </c>
      <c r="N984">
        <v>8914</v>
      </c>
      <c r="O984">
        <v>-1984</v>
      </c>
      <c r="P984">
        <v>-1615</v>
      </c>
      <c r="Q984">
        <v>5822</v>
      </c>
      <c r="R984">
        <v>495</v>
      </c>
      <c r="S984">
        <v>4225</v>
      </c>
      <c r="T984">
        <v>14691</v>
      </c>
      <c r="U984">
        <v>12694</v>
      </c>
      <c r="V984">
        <v>13025</v>
      </c>
      <c r="W984">
        <v>15723</v>
      </c>
      <c r="X984">
        <v>16687</v>
      </c>
      <c r="Y984">
        <v>12245</v>
      </c>
      <c r="Z984">
        <v>11177</v>
      </c>
    </row>
    <row r="985" spans="2:26" x14ac:dyDescent="0.25">
      <c r="B985" t="s">
        <v>2219</v>
      </c>
      <c r="D985" t="s">
        <v>3023</v>
      </c>
      <c r="E985">
        <v>138</v>
      </c>
      <c r="F985">
        <v>138</v>
      </c>
      <c r="G985">
        <v>70000</v>
      </c>
      <c r="H985">
        <v>-10291</v>
      </c>
      <c r="I985">
        <v>-3008</v>
      </c>
      <c r="J985">
        <v>-23978</v>
      </c>
      <c r="K985">
        <v>-10637</v>
      </c>
      <c r="L985">
        <v>-8754</v>
      </c>
      <c r="M985">
        <v>-13182</v>
      </c>
      <c r="N985">
        <v>-5158</v>
      </c>
      <c r="O985">
        <v>-7896</v>
      </c>
      <c r="P985">
        <v>-2675</v>
      </c>
      <c r="Q985">
        <v>-13145</v>
      </c>
      <c r="R985">
        <v>-16064</v>
      </c>
      <c r="S985">
        <v>-7488</v>
      </c>
      <c r="T985">
        <v>-15614</v>
      </c>
      <c r="U985">
        <v>-11822</v>
      </c>
      <c r="V985">
        <v>-19785</v>
      </c>
      <c r="W985">
        <v>-12619</v>
      </c>
      <c r="X985">
        <v>-16256</v>
      </c>
      <c r="Y985">
        <v>-11178</v>
      </c>
      <c r="Z985">
        <v>-12815</v>
      </c>
    </row>
    <row r="986" spans="2:26" x14ac:dyDescent="0.25">
      <c r="B986" t="s">
        <v>2221</v>
      </c>
      <c r="D986" t="s">
        <v>3024</v>
      </c>
      <c r="E986">
        <v>138</v>
      </c>
      <c r="F986">
        <v>138</v>
      </c>
      <c r="G986">
        <v>70000</v>
      </c>
      <c r="H986">
        <v>-4323</v>
      </c>
      <c r="I986">
        <v>-3564</v>
      </c>
      <c r="J986">
        <v>6686</v>
      </c>
      <c r="K986">
        <v>8310</v>
      </c>
      <c r="L986">
        <v>4114</v>
      </c>
      <c r="M986">
        <v>3956</v>
      </c>
      <c r="N986">
        <v>-446</v>
      </c>
      <c r="O986">
        <v>-510</v>
      </c>
      <c r="P986">
        <v>1918</v>
      </c>
      <c r="Q986">
        <v>2667</v>
      </c>
      <c r="R986">
        <v>-1814</v>
      </c>
      <c r="S986">
        <v>-3615</v>
      </c>
      <c r="T986">
        <v>-2610</v>
      </c>
      <c r="U986">
        <v>-4155</v>
      </c>
      <c r="V986">
        <v>-3448</v>
      </c>
      <c r="W986">
        <v>-3292</v>
      </c>
      <c r="X986">
        <v>1968</v>
      </c>
      <c r="Y986">
        <v>-414</v>
      </c>
      <c r="Z986">
        <v>-1307</v>
      </c>
    </row>
    <row r="987" spans="2:26" x14ac:dyDescent="0.25">
      <c r="B987" t="s">
        <v>2223</v>
      </c>
      <c r="D987" t="s">
        <v>3025</v>
      </c>
      <c r="E987">
        <v>138</v>
      </c>
      <c r="F987">
        <v>138</v>
      </c>
      <c r="G987">
        <v>70000</v>
      </c>
      <c r="H987">
        <v>-5992</v>
      </c>
      <c r="I987">
        <v>-6159</v>
      </c>
      <c r="J987">
        <v>-10801</v>
      </c>
      <c r="K987">
        <v>-4483</v>
      </c>
      <c r="L987">
        <v>-12301</v>
      </c>
      <c r="M987">
        <v>-5052</v>
      </c>
      <c r="N987">
        <v>-1451</v>
      </c>
      <c r="O987">
        <v>-6582</v>
      </c>
      <c r="P987">
        <v>-4601</v>
      </c>
      <c r="Q987">
        <v>-12594</v>
      </c>
      <c r="R987">
        <v>-11429</v>
      </c>
      <c r="S987">
        <v>-7237</v>
      </c>
      <c r="T987">
        <v>-1608</v>
      </c>
      <c r="U987">
        <v>-10779</v>
      </c>
      <c r="V987">
        <v>-2213</v>
      </c>
      <c r="W987">
        <v>-4939</v>
      </c>
      <c r="X987">
        <v>-3368</v>
      </c>
      <c r="Y987">
        <v>-4074</v>
      </c>
      <c r="Z987">
        <v>-3864</v>
      </c>
    </row>
    <row r="988" spans="2:26" x14ac:dyDescent="0.25">
      <c r="B988" t="s">
        <v>2225</v>
      </c>
      <c r="D988" t="s">
        <v>3026</v>
      </c>
      <c r="E988">
        <v>138</v>
      </c>
      <c r="F988">
        <v>138</v>
      </c>
      <c r="G988">
        <v>70000</v>
      </c>
      <c r="H988">
        <v>9704</v>
      </c>
      <c r="I988">
        <v>7401</v>
      </c>
      <c r="J988">
        <v>7487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12776</v>
      </c>
      <c r="W988">
        <v>9945</v>
      </c>
      <c r="X988">
        <v>8807</v>
      </c>
      <c r="Y988">
        <v>2932</v>
      </c>
      <c r="Z988">
        <v>-887</v>
      </c>
    </row>
    <row r="989" spans="2:26" x14ac:dyDescent="0.25">
      <c r="B989" t="s">
        <v>2227</v>
      </c>
      <c r="D989" t="s">
        <v>3027</v>
      </c>
      <c r="E989">
        <v>138</v>
      </c>
      <c r="F989">
        <v>138</v>
      </c>
      <c r="G989">
        <v>70000</v>
      </c>
      <c r="H989">
        <v>-827</v>
      </c>
      <c r="I989">
        <v>-792</v>
      </c>
      <c r="J989">
        <v>-912</v>
      </c>
      <c r="K989">
        <v>-922</v>
      </c>
      <c r="L989">
        <v>-769</v>
      </c>
      <c r="M989">
        <v>-927</v>
      </c>
      <c r="N989">
        <v>-704</v>
      </c>
      <c r="O989">
        <v>-168</v>
      </c>
      <c r="P989">
        <v>-709</v>
      </c>
      <c r="Q989">
        <v>-298</v>
      </c>
      <c r="R989">
        <v>-741</v>
      </c>
      <c r="S989">
        <v>-142</v>
      </c>
      <c r="T989">
        <v>-787</v>
      </c>
      <c r="U989">
        <v>-88</v>
      </c>
      <c r="V989">
        <v>-812</v>
      </c>
      <c r="W989">
        <v>-786</v>
      </c>
      <c r="X989">
        <v>-289</v>
      </c>
      <c r="Y989">
        <v>-760</v>
      </c>
      <c r="Z989">
        <v>-769</v>
      </c>
    </row>
    <row r="990" spans="2:26" x14ac:dyDescent="0.25">
      <c r="B990" t="s">
        <v>2229</v>
      </c>
      <c r="D990" t="s">
        <v>3028</v>
      </c>
      <c r="E990">
        <v>138</v>
      </c>
      <c r="F990">
        <v>138</v>
      </c>
      <c r="G990">
        <v>70000</v>
      </c>
      <c r="H990">
        <v>8703</v>
      </c>
      <c r="I990">
        <v>2631</v>
      </c>
      <c r="J990">
        <v>2163</v>
      </c>
      <c r="K990">
        <v>4660</v>
      </c>
      <c r="L990">
        <v>3499</v>
      </c>
      <c r="M990">
        <v>3895</v>
      </c>
      <c r="N990">
        <v>879</v>
      </c>
      <c r="O990">
        <v>2364</v>
      </c>
      <c r="P990">
        <v>5903</v>
      </c>
      <c r="Q990">
        <v>1777</v>
      </c>
      <c r="R990">
        <v>-671</v>
      </c>
      <c r="S990">
        <v>3977</v>
      </c>
      <c r="T990">
        <v>0</v>
      </c>
      <c r="U990">
        <v>-1403</v>
      </c>
      <c r="V990">
        <v>1970</v>
      </c>
      <c r="W990">
        <v>1437</v>
      </c>
      <c r="X990">
        <v>9898</v>
      </c>
      <c r="Y990">
        <v>-357</v>
      </c>
      <c r="Z990">
        <v>4233</v>
      </c>
    </row>
    <row r="991" spans="2:26" x14ac:dyDescent="0.25">
      <c r="B991" t="s">
        <v>2231</v>
      </c>
      <c r="D991" t="s">
        <v>3029</v>
      </c>
      <c r="E991">
        <v>138</v>
      </c>
      <c r="F991">
        <v>138</v>
      </c>
      <c r="G991">
        <v>70000</v>
      </c>
      <c r="H991">
        <v>-5377</v>
      </c>
      <c r="I991">
        <v>-4213</v>
      </c>
      <c r="J991">
        <v>-6395</v>
      </c>
      <c r="K991">
        <v>-6130</v>
      </c>
      <c r="L991">
        <v>-5388</v>
      </c>
      <c r="M991">
        <v>-5572</v>
      </c>
      <c r="N991">
        <v>-5225</v>
      </c>
      <c r="O991">
        <v>-4615</v>
      </c>
      <c r="P991">
        <v>-4703</v>
      </c>
      <c r="Q991">
        <v>-4250</v>
      </c>
      <c r="R991">
        <v>-4255</v>
      </c>
      <c r="S991">
        <v>-4858</v>
      </c>
      <c r="T991">
        <v>0</v>
      </c>
      <c r="U991">
        <v>-4231</v>
      </c>
      <c r="V991">
        <v>-5096</v>
      </c>
      <c r="W991">
        <v>-4678</v>
      </c>
      <c r="X991">
        <v>-4120</v>
      </c>
      <c r="Y991">
        <v>-5316</v>
      </c>
      <c r="Z991">
        <v>-5297</v>
      </c>
    </row>
    <row r="992" spans="2:26" x14ac:dyDescent="0.25">
      <c r="B992" t="s">
        <v>2233</v>
      </c>
      <c r="D992" t="s">
        <v>3030</v>
      </c>
      <c r="E992">
        <v>138</v>
      </c>
      <c r="F992">
        <v>138</v>
      </c>
      <c r="G992">
        <v>70000</v>
      </c>
      <c r="H992">
        <v>4632</v>
      </c>
      <c r="I992">
        <v>3809</v>
      </c>
      <c r="J992">
        <v>2763</v>
      </c>
      <c r="K992">
        <v>2917</v>
      </c>
      <c r="L992">
        <v>457</v>
      </c>
      <c r="M992">
        <v>-1646</v>
      </c>
      <c r="N992">
        <v>-5686</v>
      </c>
      <c r="O992">
        <v>-5811</v>
      </c>
      <c r="P992">
        <v>-7670</v>
      </c>
      <c r="Q992">
        <v>6944</v>
      </c>
      <c r="R992">
        <v>-1639</v>
      </c>
      <c r="S992">
        <v>-1155</v>
      </c>
      <c r="T992">
        <v>0</v>
      </c>
      <c r="U992">
        <v>1921</v>
      </c>
      <c r="V992">
        <v>2886</v>
      </c>
      <c r="W992">
        <v>2347</v>
      </c>
      <c r="X992">
        <v>196</v>
      </c>
      <c r="Y992">
        <v>-2177</v>
      </c>
      <c r="Z992">
        <v>-4453</v>
      </c>
    </row>
    <row r="993" spans="2:26" x14ac:dyDescent="0.25">
      <c r="B993" t="s">
        <v>2235</v>
      </c>
      <c r="D993" t="s">
        <v>3031</v>
      </c>
      <c r="E993">
        <v>138</v>
      </c>
      <c r="F993">
        <v>138</v>
      </c>
      <c r="G993">
        <v>70000</v>
      </c>
      <c r="H993">
        <v>9694</v>
      </c>
      <c r="I993">
        <v>12200</v>
      </c>
      <c r="J993">
        <v>16316</v>
      </c>
      <c r="K993">
        <v>11470</v>
      </c>
      <c r="L993">
        <v>10098</v>
      </c>
      <c r="M993">
        <v>20026</v>
      </c>
      <c r="N993">
        <v>15368</v>
      </c>
      <c r="O993">
        <v>11078</v>
      </c>
      <c r="P993">
        <v>21125</v>
      </c>
      <c r="Q993">
        <v>11115</v>
      </c>
      <c r="R993">
        <v>14303</v>
      </c>
      <c r="S993">
        <v>6712</v>
      </c>
      <c r="T993">
        <v>14106</v>
      </c>
      <c r="U993">
        <v>21595</v>
      </c>
      <c r="V993">
        <v>23024</v>
      </c>
      <c r="W993">
        <v>21268</v>
      </c>
      <c r="X993">
        <v>0</v>
      </c>
      <c r="Y993">
        <v>17949</v>
      </c>
      <c r="Z993">
        <v>15513</v>
      </c>
    </row>
    <row r="994" spans="2:26" x14ac:dyDescent="0.25">
      <c r="B994" t="s">
        <v>2237</v>
      </c>
      <c r="D994" t="s">
        <v>3032</v>
      </c>
      <c r="E994">
        <v>138</v>
      </c>
      <c r="F994">
        <v>138</v>
      </c>
      <c r="G994">
        <v>70000</v>
      </c>
      <c r="H994">
        <v>-3261</v>
      </c>
      <c r="I994">
        <v>-959</v>
      </c>
      <c r="J994">
        <v>-3786</v>
      </c>
      <c r="K994">
        <v>-3929</v>
      </c>
      <c r="L994">
        <v>-3720</v>
      </c>
      <c r="M994">
        <v>-5670</v>
      </c>
      <c r="N994">
        <v>-10333</v>
      </c>
      <c r="O994">
        <v>-8165</v>
      </c>
      <c r="P994">
        <v>-873</v>
      </c>
      <c r="Q994">
        <v>-7186</v>
      </c>
      <c r="R994">
        <v>-4005</v>
      </c>
      <c r="S994">
        <v>-18</v>
      </c>
      <c r="T994">
        <v>-4429</v>
      </c>
      <c r="U994">
        <v>-609</v>
      </c>
      <c r="V994">
        <v>-7390</v>
      </c>
      <c r="W994">
        <v>-6287</v>
      </c>
      <c r="X994">
        <v>-1723</v>
      </c>
      <c r="Y994">
        <v>-2325</v>
      </c>
      <c r="Z994">
        <v>-2148</v>
      </c>
    </row>
    <row r="995" spans="2:26" x14ac:dyDescent="0.25">
      <c r="B995" t="s">
        <v>2239</v>
      </c>
      <c r="D995" t="s">
        <v>3033</v>
      </c>
      <c r="E995">
        <v>138</v>
      </c>
      <c r="F995">
        <v>138</v>
      </c>
      <c r="G995">
        <v>70000</v>
      </c>
      <c r="H995">
        <v>1063</v>
      </c>
      <c r="I995">
        <v>-1868</v>
      </c>
      <c r="J995">
        <v>-15483</v>
      </c>
      <c r="K995">
        <v>612</v>
      </c>
      <c r="L995">
        <v>698</v>
      </c>
      <c r="M995">
        <v>1311</v>
      </c>
      <c r="N995">
        <v>-1512</v>
      </c>
      <c r="O995">
        <v>-380</v>
      </c>
      <c r="P995">
        <v>-2624</v>
      </c>
      <c r="Q995">
        <v>-6556</v>
      </c>
      <c r="R995">
        <v>-10500</v>
      </c>
      <c r="S995">
        <v>-11362</v>
      </c>
      <c r="T995">
        <v>-13369</v>
      </c>
      <c r="U995">
        <v>-17893</v>
      </c>
      <c r="V995">
        <v>-17304</v>
      </c>
      <c r="W995">
        <v>-15930</v>
      </c>
      <c r="X995">
        <v>0</v>
      </c>
      <c r="Y995">
        <v>-4294</v>
      </c>
      <c r="Z995">
        <v>-10944</v>
      </c>
    </row>
    <row r="996" spans="2:26" x14ac:dyDescent="0.25">
      <c r="B996" t="s">
        <v>2241</v>
      </c>
      <c r="D996" t="s">
        <v>3034</v>
      </c>
      <c r="E996">
        <v>138</v>
      </c>
      <c r="F996">
        <v>138</v>
      </c>
      <c r="G996">
        <v>70000</v>
      </c>
      <c r="H996">
        <v>6471</v>
      </c>
      <c r="I996">
        <v>1540</v>
      </c>
      <c r="J996">
        <v>-145</v>
      </c>
      <c r="K996">
        <v>2961</v>
      </c>
      <c r="L996">
        <v>1961</v>
      </c>
      <c r="M996">
        <v>-1767</v>
      </c>
      <c r="N996">
        <v>-3487</v>
      </c>
      <c r="O996">
        <v>-9233</v>
      </c>
      <c r="P996">
        <v>-7349</v>
      </c>
      <c r="Q996">
        <v>-1732</v>
      </c>
      <c r="R996">
        <v>-5924</v>
      </c>
      <c r="S996">
        <v>-3976</v>
      </c>
      <c r="T996">
        <v>-7222</v>
      </c>
      <c r="U996">
        <v>-1984</v>
      </c>
      <c r="V996">
        <v>-4414</v>
      </c>
      <c r="W996">
        <v>-1976</v>
      </c>
      <c r="X996">
        <v>-4049</v>
      </c>
      <c r="Y996">
        <v>-9406</v>
      </c>
      <c r="Z996">
        <v>-2026</v>
      </c>
    </row>
    <row r="997" spans="2:26" x14ac:dyDescent="0.25">
      <c r="B997" t="s">
        <v>2243</v>
      </c>
      <c r="D997" t="s">
        <v>3035</v>
      </c>
      <c r="E997">
        <v>138</v>
      </c>
      <c r="F997">
        <v>138</v>
      </c>
      <c r="G997">
        <v>70000</v>
      </c>
      <c r="H997">
        <v>-1683</v>
      </c>
      <c r="I997">
        <v>-6772</v>
      </c>
      <c r="J997">
        <v>-12143</v>
      </c>
      <c r="K997">
        <v>-10181</v>
      </c>
      <c r="L997">
        <v>-10896</v>
      </c>
      <c r="M997">
        <v>-9669</v>
      </c>
      <c r="N997">
        <v>-1191</v>
      </c>
      <c r="O997">
        <v>-1934</v>
      </c>
      <c r="P997">
        <v>-7327</v>
      </c>
      <c r="Q997">
        <v>-3725</v>
      </c>
      <c r="R997">
        <v>1486</v>
      </c>
      <c r="S997">
        <v>-338</v>
      </c>
      <c r="T997">
        <v>419</v>
      </c>
      <c r="U997">
        <v>-4254</v>
      </c>
      <c r="V997">
        <v>-9569</v>
      </c>
      <c r="W997">
        <v>-2974</v>
      </c>
      <c r="X997">
        <v>-1888</v>
      </c>
      <c r="Y997">
        <v>1021</v>
      </c>
      <c r="Z997">
        <v>-6098</v>
      </c>
    </row>
    <row r="998" spans="2:26" x14ac:dyDescent="0.25">
      <c r="B998" t="s">
        <v>2245</v>
      </c>
      <c r="D998" t="s">
        <v>3036</v>
      </c>
      <c r="E998">
        <v>138</v>
      </c>
      <c r="F998">
        <v>138</v>
      </c>
      <c r="G998">
        <v>70000</v>
      </c>
      <c r="H998">
        <v>-1144</v>
      </c>
      <c r="I998">
        <v>291</v>
      </c>
      <c r="J998">
        <v>-1030</v>
      </c>
      <c r="K998">
        <v>-1067</v>
      </c>
      <c r="L998">
        <v>-35</v>
      </c>
      <c r="M998">
        <v>-6</v>
      </c>
      <c r="N998">
        <v>-1931</v>
      </c>
      <c r="O998">
        <v>-495</v>
      </c>
      <c r="P998">
        <v>-2170</v>
      </c>
      <c r="Q998">
        <v>-1705</v>
      </c>
      <c r="R998">
        <v>-1521</v>
      </c>
      <c r="S998">
        <v>-2564</v>
      </c>
      <c r="T998">
        <v>-2555</v>
      </c>
      <c r="U998">
        <v>-1993</v>
      </c>
      <c r="V998">
        <v>-922</v>
      </c>
      <c r="W998">
        <v>-1518</v>
      </c>
      <c r="X998">
        <v>-887</v>
      </c>
      <c r="Y998">
        <v>-1885</v>
      </c>
      <c r="Z998">
        <v>-847</v>
      </c>
    </row>
    <row r="999" spans="2:26" x14ac:dyDescent="0.25">
      <c r="B999" t="s">
        <v>2247</v>
      </c>
      <c r="D999" t="s">
        <v>3037</v>
      </c>
      <c r="E999">
        <v>138</v>
      </c>
      <c r="F999">
        <v>138</v>
      </c>
      <c r="G999">
        <v>70000</v>
      </c>
      <c r="H999">
        <v>471</v>
      </c>
      <c r="I999">
        <v>4676</v>
      </c>
      <c r="J999">
        <v>6453</v>
      </c>
      <c r="K999">
        <v>11063</v>
      </c>
      <c r="L999">
        <v>14028</v>
      </c>
      <c r="M999">
        <v>7242</v>
      </c>
      <c r="N999">
        <v>9198</v>
      </c>
      <c r="O999">
        <v>-49</v>
      </c>
      <c r="P999">
        <v>3060</v>
      </c>
      <c r="Q999">
        <v>2430</v>
      </c>
      <c r="R999">
        <v>-3535</v>
      </c>
      <c r="S999">
        <v>-6159</v>
      </c>
      <c r="T999">
        <v>-3566</v>
      </c>
      <c r="U999">
        <v>3033</v>
      </c>
      <c r="V999">
        <v>9448</v>
      </c>
      <c r="W999">
        <v>5844</v>
      </c>
      <c r="X999">
        <v>10235</v>
      </c>
      <c r="Y999">
        <v>5973</v>
      </c>
      <c r="Z999">
        <v>374</v>
      </c>
    </row>
    <row r="1000" spans="2:26" x14ac:dyDescent="0.25">
      <c r="B1000" t="s">
        <v>2249</v>
      </c>
      <c r="D1000" t="s">
        <v>3038</v>
      </c>
      <c r="E1000">
        <v>138</v>
      </c>
      <c r="F1000">
        <v>138</v>
      </c>
      <c r="G1000">
        <v>70000</v>
      </c>
      <c r="H1000">
        <v>5431</v>
      </c>
      <c r="I1000">
        <v>7198</v>
      </c>
      <c r="J1000">
        <v>6376</v>
      </c>
      <c r="K1000">
        <v>4815</v>
      </c>
      <c r="L1000">
        <v>204</v>
      </c>
      <c r="M1000">
        <v>988</v>
      </c>
      <c r="N1000">
        <v>-2302</v>
      </c>
      <c r="O1000">
        <v>-5584</v>
      </c>
      <c r="P1000">
        <v>-5908</v>
      </c>
      <c r="Q1000">
        <v>-5451</v>
      </c>
      <c r="R1000">
        <v>-8715</v>
      </c>
      <c r="S1000">
        <v>-3587</v>
      </c>
      <c r="T1000">
        <v>-2755</v>
      </c>
      <c r="U1000">
        <v>-2161</v>
      </c>
      <c r="V1000">
        <v>-2830</v>
      </c>
      <c r="W1000">
        <v>-1640</v>
      </c>
      <c r="X1000">
        <v>-8381</v>
      </c>
      <c r="Y1000">
        <v>-7350</v>
      </c>
      <c r="Z1000">
        <v>-7958</v>
      </c>
    </row>
    <row r="1001" spans="2:26" x14ac:dyDescent="0.25">
      <c r="B1001" t="s">
        <v>2251</v>
      </c>
      <c r="D1001" t="s">
        <v>3039</v>
      </c>
      <c r="E1001">
        <v>138</v>
      </c>
      <c r="F1001">
        <v>138</v>
      </c>
      <c r="G1001">
        <v>70000</v>
      </c>
      <c r="H1001">
        <v>-1702</v>
      </c>
      <c r="I1001">
        <v>-6830</v>
      </c>
      <c r="J1001">
        <v>-12139</v>
      </c>
      <c r="K1001">
        <v>-10199</v>
      </c>
      <c r="L1001">
        <v>-10950</v>
      </c>
      <c r="M1001">
        <v>-9684</v>
      </c>
      <c r="N1001">
        <v>-1189</v>
      </c>
      <c r="O1001">
        <v>-1979</v>
      </c>
      <c r="P1001">
        <v>-7318</v>
      </c>
      <c r="Q1001">
        <v>-3743</v>
      </c>
      <c r="R1001">
        <v>1435</v>
      </c>
      <c r="S1001">
        <v>-356</v>
      </c>
      <c r="T1001">
        <v>406</v>
      </c>
      <c r="U1001">
        <v>-4278</v>
      </c>
      <c r="V1001">
        <v>-9625</v>
      </c>
      <c r="W1001">
        <v>-2939</v>
      </c>
      <c r="X1001">
        <v>-1882</v>
      </c>
      <c r="Y1001">
        <v>1012</v>
      </c>
      <c r="Z1001">
        <v>-6110</v>
      </c>
    </row>
    <row r="1002" spans="2:26" x14ac:dyDescent="0.25">
      <c r="B1002" t="s">
        <v>2253</v>
      </c>
      <c r="D1002" t="s">
        <v>3040</v>
      </c>
      <c r="E1002">
        <v>138</v>
      </c>
      <c r="F1002">
        <v>138</v>
      </c>
      <c r="G1002">
        <v>70000</v>
      </c>
      <c r="H1002">
        <v>-4915</v>
      </c>
      <c r="I1002">
        <v>-4888</v>
      </c>
      <c r="J1002">
        <v>-5092</v>
      </c>
      <c r="K1002">
        <v>-5038</v>
      </c>
      <c r="L1002">
        <v>-4998</v>
      </c>
      <c r="M1002">
        <v>-5147</v>
      </c>
      <c r="N1002">
        <v>-4896</v>
      </c>
      <c r="O1002">
        <v>-518</v>
      </c>
      <c r="P1002">
        <v>-5077</v>
      </c>
      <c r="Q1002">
        <v>-5076</v>
      </c>
      <c r="R1002">
        <v>-5009</v>
      </c>
      <c r="S1002">
        <v>-5067</v>
      </c>
      <c r="T1002">
        <v>-4855</v>
      </c>
      <c r="U1002">
        <v>-5113</v>
      </c>
      <c r="V1002">
        <v>-5073</v>
      </c>
      <c r="W1002">
        <v>-4841</v>
      </c>
      <c r="X1002">
        <v>-4909</v>
      </c>
      <c r="Y1002">
        <v>-9034</v>
      </c>
      <c r="Z1002">
        <v>-14546</v>
      </c>
    </row>
    <row r="1003" spans="2:26" x14ac:dyDescent="0.25">
      <c r="B1003" t="s">
        <v>2255</v>
      </c>
      <c r="D1003" t="s">
        <v>3041</v>
      </c>
      <c r="E1003">
        <v>138</v>
      </c>
      <c r="F1003">
        <v>138</v>
      </c>
      <c r="G1003">
        <v>70000</v>
      </c>
      <c r="H1003">
        <v>-3483</v>
      </c>
      <c r="I1003">
        <v>-3487</v>
      </c>
      <c r="J1003">
        <v>-3677</v>
      </c>
      <c r="K1003">
        <v>-3453</v>
      </c>
      <c r="L1003">
        <v>-3436</v>
      </c>
      <c r="M1003">
        <v>-3623</v>
      </c>
      <c r="N1003">
        <v>-3507</v>
      </c>
      <c r="O1003">
        <v>-3518</v>
      </c>
      <c r="P1003">
        <v>-3310</v>
      </c>
      <c r="Q1003">
        <v>-3524</v>
      </c>
      <c r="R1003">
        <v>-3526</v>
      </c>
      <c r="S1003">
        <v>-3281</v>
      </c>
      <c r="T1003">
        <v>-2218</v>
      </c>
      <c r="U1003">
        <v>-2545</v>
      </c>
      <c r="V1003">
        <v>-1746</v>
      </c>
      <c r="W1003">
        <v>-2503</v>
      </c>
      <c r="X1003">
        <v>-3095</v>
      </c>
      <c r="Y1003">
        <v>-3075</v>
      </c>
      <c r="Z1003">
        <v>-3005</v>
      </c>
    </row>
    <row r="1004" spans="2:26" x14ac:dyDescent="0.25">
      <c r="B1004" t="s">
        <v>2257</v>
      </c>
      <c r="D1004" t="s">
        <v>3042</v>
      </c>
      <c r="E1004">
        <v>138</v>
      </c>
      <c r="F1004">
        <v>138</v>
      </c>
      <c r="G1004">
        <v>70000</v>
      </c>
      <c r="H1004">
        <v>-4056</v>
      </c>
      <c r="I1004">
        <v>-2572</v>
      </c>
      <c r="J1004">
        <v>-6264</v>
      </c>
      <c r="K1004">
        <v>-8643</v>
      </c>
      <c r="L1004">
        <v>-5845</v>
      </c>
      <c r="M1004">
        <v>-2932</v>
      </c>
      <c r="N1004">
        <v>7</v>
      </c>
      <c r="O1004">
        <v>-1750</v>
      </c>
      <c r="P1004">
        <v>-5014</v>
      </c>
      <c r="Q1004">
        <v>-1482</v>
      </c>
      <c r="R1004">
        <v>-2686</v>
      </c>
      <c r="S1004">
        <v>-3211</v>
      </c>
      <c r="T1004">
        <v>-1428</v>
      </c>
      <c r="U1004">
        <v>-2793</v>
      </c>
      <c r="V1004">
        <v>-3453</v>
      </c>
      <c r="W1004">
        <v>-4069</v>
      </c>
      <c r="X1004">
        <v>-1778</v>
      </c>
      <c r="Y1004">
        <v>-2750</v>
      </c>
      <c r="Z1004">
        <v>-1147</v>
      </c>
    </row>
    <row r="1005" spans="2:26" x14ac:dyDescent="0.25">
      <c r="B1005" t="s">
        <v>2259</v>
      </c>
      <c r="D1005" t="s">
        <v>3043</v>
      </c>
      <c r="E1005">
        <v>138</v>
      </c>
      <c r="F1005">
        <v>138</v>
      </c>
      <c r="G1005">
        <v>70000</v>
      </c>
      <c r="H1005">
        <v>4654</v>
      </c>
      <c r="I1005">
        <v>-460</v>
      </c>
      <c r="J1005">
        <v>3530</v>
      </c>
      <c r="K1005">
        <v>-1338</v>
      </c>
      <c r="L1005">
        <v>-5012</v>
      </c>
      <c r="M1005">
        <v>7691</v>
      </c>
      <c r="N1005">
        <v>12351</v>
      </c>
      <c r="O1005">
        <v>6109</v>
      </c>
      <c r="P1005">
        <v>6204</v>
      </c>
      <c r="Q1005">
        <v>-1057</v>
      </c>
      <c r="R1005">
        <v>771</v>
      </c>
      <c r="S1005">
        <v>4489</v>
      </c>
      <c r="T1005">
        <v>1312</v>
      </c>
      <c r="U1005">
        <v>-714</v>
      </c>
      <c r="V1005">
        <v>2625</v>
      </c>
      <c r="W1005">
        <v>299</v>
      </c>
      <c r="X1005">
        <v>-297</v>
      </c>
      <c r="Y1005">
        <v>5590</v>
      </c>
      <c r="Z1005">
        <v>10410</v>
      </c>
    </row>
    <row r="1006" spans="2:26" x14ac:dyDescent="0.25">
      <c r="B1006" t="s">
        <v>2261</v>
      </c>
      <c r="D1006" t="s">
        <v>3044</v>
      </c>
      <c r="E1006">
        <v>138</v>
      </c>
      <c r="F1006">
        <v>138</v>
      </c>
      <c r="G1006">
        <v>70000</v>
      </c>
      <c r="H1006">
        <v>0</v>
      </c>
      <c r="I1006">
        <v>-12099</v>
      </c>
      <c r="J1006">
        <v>-16308</v>
      </c>
      <c r="K1006">
        <v>-2806</v>
      </c>
      <c r="L1006">
        <v>-964</v>
      </c>
      <c r="M1006">
        <v>-10304</v>
      </c>
      <c r="N1006">
        <v>-2462</v>
      </c>
      <c r="O1006">
        <v>-5607</v>
      </c>
      <c r="P1006">
        <v>-10519</v>
      </c>
      <c r="Q1006">
        <v>-3588</v>
      </c>
      <c r="R1006">
        <v>-1616</v>
      </c>
      <c r="S1006">
        <v>-3577</v>
      </c>
      <c r="T1006">
        <v>-5788</v>
      </c>
      <c r="U1006">
        <v>-7087</v>
      </c>
      <c r="V1006">
        <v>-11439</v>
      </c>
      <c r="W1006">
        <v>-12164</v>
      </c>
      <c r="X1006">
        <v>4613</v>
      </c>
      <c r="Y1006">
        <v>1125</v>
      </c>
      <c r="Z1006">
        <v>-512</v>
      </c>
    </row>
    <row r="1007" spans="2:26" x14ac:dyDescent="0.25">
      <c r="B1007" t="s">
        <v>2263</v>
      </c>
      <c r="D1007" t="s">
        <v>3045</v>
      </c>
      <c r="E1007">
        <v>138</v>
      </c>
      <c r="F1007">
        <v>138</v>
      </c>
      <c r="G1007">
        <v>70000</v>
      </c>
      <c r="H1007">
        <v>3692</v>
      </c>
      <c r="I1007">
        <v>15226</v>
      </c>
      <c r="J1007">
        <v>8774</v>
      </c>
      <c r="K1007">
        <v>17738</v>
      </c>
      <c r="L1007">
        <v>4978</v>
      </c>
      <c r="M1007">
        <v>3730</v>
      </c>
      <c r="N1007">
        <v>-27</v>
      </c>
      <c r="O1007">
        <v>-4990</v>
      </c>
      <c r="P1007">
        <v>-646</v>
      </c>
      <c r="Q1007">
        <v>4245</v>
      </c>
      <c r="R1007">
        <v>2320</v>
      </c>
      <c r="S1007">
        <v>10022</v>
      </c>
      <c r="T1007">
        <v>7723</v>
      </c>
      <c r="U1007">
        <v>9087</v>
      </c>
      <c r="V1007">
        <v>810</v>
      </c>
      <c r="W1007">
        <v>7963</v>
      </c>
      <c r="X1007">
        <v>6899</v>
      </c>
      <c r="Y1007">
        <v>6849</v>
      </c>
      <c r="Z1007">
        <v>3735</v>
      </c>
    </row>
    <row r="1008" spans="2:26" x14ac:dyDescent="0.25">
      <c r="B1008" t="s">
        <v>2265</v>
      </c>
      <c r="D1008" t="s">
        <v>3046</v>
      </c>
      <c r="E1008">
        <v>138</v>
      </c>
      <c r="F1008">
        <v>138</v>
      </c>
      <c r="G1008">
        <v>70000</v>
      </c>
      <c r="H1008">
        <v>3367</v>
      </c>
      <c r="I1008">
        <v>3482</v>
      </c>
      <c r="J1008">
        <v>5313</v>
      </c>
      <c r="K1008">
        <v>3559</v>
      </c>
      <c r="L1008">
        <v>857</v>
      </c>
      <c r="M1008">
        <v>2334</v>
      </c>
      <c r="N1008">
        <v>3081</v>
      </c>
      <c r="O1008">
        <v>4078</v>
      </c>
      <c r="P1008">
        <v>1281</v>
      </c>
      <c r="Q1008">
        <v>1330</v>
      </c>
      <c r="R1008">
        <v>905</v>
      </c>
      <c r="S1008">
        <v>1619</v>
      </c>
      <c r="T1008">
        <v>3740</v>
      </c>
      <c r="U1008">
        <v>1970</v>
      </c>
      <c r="V1008">
        <v>5799</v>
      </c>
      <c r="W1008">
        <v>5327</v>
      </c>
      <c r="X1008">
        <v>4396</v>
      </c>
      <c r="Y1008">
        <v>5756</v>
      </c>
      <c r="Z1008">
        <v>4899</v>
      </c>
    </row>
    <row r="1009" spans="1:26" x14ac:dyDescent="0.25">
      <c r="B1009" t="s">
        <v>2267</v>
      </c>
      <c r="D1009" t="s">
        <v>2999</v>
      </c>
      <c r="E1009">
        <v>138</v>
      </c>
      <c r="F1009">
        <v>138</v>
      </c>
      <c r="G1009">
        <v>70000</v>
      </c>
    </row>
    <row r="1010" spans="1:26" x14ac:dyDescent="0.25">
      <c r="B1010" t="s">
        <v>2268</v>
      </c>
      <c r="D1010" t="s">
        <v>3047</v>
      </c>
      <c r="E1010">
        <v>138</v>
      </c>
      <c r="F1010">
        <v>138</v>
      </c>
      <c r="G1010">
        <v>70000</v>
      </c>
      <c r="H1010">
        <v>397</v>
      </c>
      <c r="I1010">
        <v>478</v>
      </c>
      <c r="J1010">
        <v>898</v>
      </c>
      <c r="K1010">
        <v>402</v>
      </c>
      <c r="L1010">
        <v>261</v>
      </c>
      <c r="M1010">
        <v>1072</v>
      </c>
      <c r="N1010">
        <v>-756</v>
      </c>
      <c r="O1010">
        <v>998</v>
      </c>
      <c r="P1010">
        <v>-164</v>
      </c>
      <c r="Q1010">
        <v>590</v>
      </c>
      <c r="R1010">
        <v>-516</v>
      </c>
      <c r="S1010">
        <v>-276</v>
      </c>
      <c r="T1010">
        <v>628</v>
      </c>
      <c r="U1010">
        <v>920</v>
      </c>
      <c r="V1010">
        <v>2407</v>
      </c>
      <c r="W1010">
        <v>1992</v>
      </c>
      <c r="X1010">
        <v>2492</v>
      </c>
      <c r="Y1010">
        <v>2131</v>
      </c>
      <c r="Z1010">
        <v>1201</v>
      </c>
    </row>
    <row r="1011" spans="1:26" x14ac:dyDescent="0.25">
      <c r="B1011" t="s">
        <v>2270</v>
      </c>
      <c r="D1011" t="s">
        <v>3048</v>
      </c>
      <c r="E1011">
        <v>138</v>
      </c>
      <c r="F1011">
        <v>138</v>
      </c>
      <c r="G1011">
        <v>70000</v>
      </c>
      <c r="H1011">
        <v>-972</v>
      </c>
      <c r="I1011">
        <v>-590</v>
      </c>
      <c r="J1011">
        <v>-906</v>
      </c>
      <c r="K1011">
        <v>-1021</v>
      </c>
      <c r="L1011">
        <v>-767</v>
      </c>
      <c r="M1011">
        <v>-860</v>
      </c>
      <c r="N1011">
        <v>-763</v>
      </c>
      <c r="O1011">
        <v>-600</v>
      </c>
      <c r="P1011">
        <v>-585</v>
      </c>
      <c r="Q1011">
        <v>-306</v>
      </c>
      <c r="R1011">
        <v>-731</v>
      </c>
      <c r="S1011">
        <v>-702</v>
      </c>
      <c r="T1011">
        <v>-689</v>
      </c>
      <c r="U1011">
        <v>-1870</v>
      </c>
      <c r="V1011">
        <v>-2331</v>
      </c>
      <c r="W1011">
        <v>-2334</v>
      </c>
      <c r="X1011">
        <v>-2300</v>
      </c>
      <c r="Y1011">
        <v>-2236</v>
      </c>
      <c r="Z1011">
        <v>-2089</v>
      </c>
    </row>
    <row r="1012" spans="1:26" x14ac:dyDescent="0.25">
      <c r="B1012" t="s">
        <v>2272</v>
      </c>
      <c r="D1012" t="s">
        <v>3049</v>
      </c>
      <c r="E1012">
        <v>138</v>
      </c>
      <c r="F1012">
        <v>138</v>
      </c>
      <c r="G1012">
        <v>70000</v>
      </c>
      <c r="H1012">
        <v>-1758</v>
      </c>
      <c r="I1012">
        <v>312</v>
      </c>
      <c r="J1012">
        <v>789</v>
      </c>
      <c r="K1012">
        <v>514</v>
      </c>
      <c r="L1012">
        <v>-1122</v>
      </c>
      <c r="M1012">
        <v>-1693</v>
      </c>
      <c r="N1012">
        <v>-1550</v>
      </c>
      <c r="O1012">
        <v>-1406</v>
      </c>
      <c r="P1012">
        <v>-716</v>
      </c>
      <c r="Q1012">
        <v>151</v>
      </c>
      <c r="R1012">
        <v>-5259</v>
      </c>
      <c r="S1012">
        <v>-374</v>
      </c>
      <c r="T1012">
        <v>-137</v>
      </c>
      <c r="U1012">
        <v>739</v>
      </c>
      <c r="V1012">
        <v>-3910</v>
      </c>
      <c r="W1012">
        <v>-3623</v>
      </c>
      <c r="X1012">
        <v>-716</v>
      </c>
      <c r="Y1012">
        <v>-383</v>
      </c>
      <c r="Z1012">
        <v>-1657</v>
      </c>
    </row>
    <row r="1013" spans="1:26" x14ac:dyDescent="0.25">
      <c r="B1013" t="s">
        <v>2274</v>
      </c>
      <c r="D1013" t="s">
        <v>3050</v>
      </c>
      <c r="E1013">
        <v>138</v>
      </c>
      <c r="F1013">
        <v>138</v>
      </c>
      <c r="G1013">
        <v>70000</v>
      </c>
      <c r="H1013">
        <v>-6906</v>
      </c>
      <c r="I1013">
        <v>-1095</v>
      </c>
      <c r="J1013">
        <v>-3785</v>
      </c>
      <c r="K1013">
        <v>-2682</v>
      </c>
      <c r="L1013">
        <v>-133</v>
      </c>
      <c r="M1013">
        <v>-2251</v>
      </c>
      <c r="N1013">
        <v>-4662</v>
      </c>
      <c r="O1013">
        <v>5562</v>
      </c>
      <c r="P1013">
        <v>15064</v>
      </c>
      <c r="Q1013">
        <v>6239</v>
      </c>
      <c r="R1013">
        <v>-5954</v>
      </c>
      <c r="S1013">
        <v>-2206</v>
      </c>
      <c r="T1013">
        <v>521</v>
      </c>
      <c r="U1013">
        <v>-1642</v>
      </c>
      <c r="V1013">
        <v>-2825</v>
      </c>
      <c r="W1013">
        <v>-4997</v>
      </c>
      <c r="X1013">
        <v>-3509</v>
      </c>
      <c r="Y1013">
        <v>-6599</v>
      </c>
      <c r="Z1013">
        <v>-7934</v>
      </c>
    </row>
    <row r="1014" spans="1:26" x14ac:dyDescent="0.25">
      <c r="B1014" t="s">
        <v>2276</v>
      </c>
      <c r="D1014" t="s">
        <v>3051</v>
      </c>
      <c r="E1014">
        <v>138</v>
      </c>
      <c r="F1014">
        <v>138</v>
      </c>
      <c r="G1014">
        <v>70000</v>
      </c>
      <c r="H1014">
        <v>-10283</v>
      </c>
      <c r="I1014">
        <v>-9566</v>
      </c>
      <c r="J1014">
        <v>-9749</v>
      </c>
      <c r="K1014">
        <v>-8873</v>
      </c>
      <c r="L1014">
        <v>-9841</v>
      </c>
      <c r="M1014">
        <v>-7777</v>
      </c>
      <c r="N1014">
        <v>-9245</v>
      </c>
      <c r="O1014">
        <v>-11931</v>
      </c>
      <c r="P1014">
        <v>-11765</v>
      </c>
      <c r="Q1014">
        <v>-13458</v>
      </c>
      <c r="R1014">
        <v>-11688</v>
      </c>
      <c r="S1014">
        <v>-12092</v>
      </c>
      <c r="T1014">
        <v>-9664</v>
      </c>
      <c r="U1014">
        <v>-11745</v>
      </c>
      <c r="V1014">
        <v>-11390</v>
      </c>
      <c r="W1014">
        <v>-10809</v>
      </c>
      <c r="X1014">
        <v>-10274</v>
      </c>
      <c r="Y1014">
        <v>-8124</v>
      </c>
      <c r="Z1014">
        <v>-7538</v>
      </c>
    </row>
    <row r="1015" spans="1:26" x14ac:dyDescent="0.25">
      <c r="B1015" t="s">
        <v>2278</v>
      </c>
      <c r="D1015" t="s">
        <v>3052</v>
      </c>
      <c r="E1015">
        <v>138</v>
      </c>
      <c r="F1015">
        <v>138</v>
      </c>
      <c r="G1015">
        <v>70000</v>
      </c>
      <c r="H1015">
        <v>-10027</v>
      </c>
      <c r="I1015">
        <v>-9298</v>
      </c>
      <c r="J1015">
        <v>-9455</v>
      </c>
      <c r="K1015">
        <v>-9583</v>
      </c>
      <c r="L1015">
        <v>-9552</v>
      </c>
      <c r="M1015">
        <v>-7535</v>
      </c>
      <c r="N1015">
        <v>-8975</v>
      </c>
      <c r="O1015">
        <v>-11596</v>
      </c>
      <c r="P1015">
        <v>-11382</v>
      </c>
      <c r="Q1015">
        <v>-13052</v>
      </c>
      <c r="R1015">
        <v>-11328</v>
      </c>
      <c r="S1015">
        <v>-11728</v>
      </c>
      <c r="T1015">
        <v>-9373</v>
      </c>
      <c r="U1015">
        <v>-11409</v>
      </c>
      <c r="V1015">
        <v>-11065</v>
      </c>
      <c r="W1015">
        <v>-10512</v>
      </c>
      <c r="X1015">
        <v>-9980</v>
      </c>
      <c r="Y1015">
        <v>-7882</v>
      </c>
      <c r="Z1015">
        <v>-7323</v>
      </c>
    </row>
    <row r="1016" spans="1:26" x14ac:dyDescent="0.25">
      <c r="B1016" t="s">
        <v>2280</v>
      </c>
      <c r="D1016" t="s">
        <v>3053</v>
      </c>
      <c r="E1016">
        <v>138</v>
      </c>
      <c r="F1016">
        <v>138</v>
      </c>
      <c r="G1016">
        <v>70000</v>
      </c>
      <c r="H1016">
        <v>-8442</v>
      </c>
      <c r="I1016">
        <v>-1877</v>
      </c>
      <c r="J1016">
        <v>-13347</v>
      </c>
      <c r="K1016">
        <v>-8767</v>
      </c>
      <c r="L1016">
        <v>-8138</v>
      </c>
      <c r="M1016">
        <v>-10746</v>
      </c>
      <c r="N1016">
        <v>957</v>
      </c>
      <c r="O1016">
        <v>-536</v>
      </c>
      <c r="P1016">
        <v>-11444</v>
      </c>
      <c r="Q1016">
        <v>-11795</v>
      </c>
      <c r="R1016">
        <v>-11587</v>
      </c>
      <c r="S1016">
        <v>-13267</v>
      </c>
      <c r="T1016">
        <v>-10401</v>
      </c>
      <c r="U1016">
        <v>-11527</v>
      </c>
      <c r="V1016">
        <v>-14849</v>
      </c>
      <c r="W1016">
        <v>-15665</v>
      </c>
      <c r="X1016">
        <v>-14793</v>
      </c>
      <c r="Y1016">
        <v>-11101</v>
      </c>
      <c r="Z1016">
        <v>-14204</v>
      </c>
    </row>
    <row r="1017" spans="1:26" x14ac:dyDescent="0.25">
      <c r="B1017" t="s">
        <v>2282</v>
      </c>
      <c r="D1017" t="s">
        <v>3054</v>
      </c>
      <c r="E1017">
        <v>138</v>
      </c>
      <c r="F1017">
        <v>138</v>
      </c>
      <c r="G1017">
        <v>70000</v>
      </c>
      <c r="H1017">
        <v>6300</v>
      </c>
      <c r="I1017">
        <v>8652</v>
      </c>
      <c r="J1017">
        <v>10644</v>
      </c>
      <c r="K1017">
        <v>9890</v>
      </c>
      <c r="L1017">
        <v>1989</v>
      </c>
      <c r="M1017">
        <v>7463</v>
      </c>
      <c r="N1017">
        <v>6408</v>
      </c>
      <c r="O1017">
        <v>3532</v>
      </c>
      <c r="P1017">
        <v>4696</v>
      </c>
      <c r="Q1017">
        <v>4072</v>
      </c>
      <c r="R1017">
        <v>4893</v>
      </c>
      <c r="S1017">
        <v>7688</v>
      </c>
      <c r="T1017">
        <v>7936</v>
      </c>
      <c r="U1017">
        <v>9320</v>
      </c>
      <c r="V1017">
        <v>10956</v>
      </c>
      <c r="W1017">
        <v>5463</v>
      </c>
      <c r="X1017">
        <v>8984</v>
      </c>
      <c r="Y1017">
        <v>12065</v>
      </c>
      <c r="Z1017">
        <v>12114</v>
      </c>
    </row>
    <row r="1018" spans="1:26" x14ac:dyDescent="0.25">
      <c r="B1018" t="s">
        <v>2284</v>
      </c>
      <c r="D1018" t="s">
        <v>3055</v>
      </c>
      <c r="E1018">
        <v>138</v>
      </c>
      <c r="F1018">
        <v>138</v>
      </c>
      <c r="G1018">
        <v>70000</v>
      </c>
      <c r="H1018">
        <v>-9082</v>
      </c>
      <c r="I1018">
        <v>-1921</v>
      </c>
      <c r="J1018">
        <v>-13808</v>
      </c>
      <c r="K1018">
        <v>-10762</v>
      </c>
      <c r="L1018">
        <v>-11068</v>
      </c>
      <c r="M1018">
        <v>-14110</v>
      </c>
      <c r="N1018">
        <v>-33</v>
      </c>
      <c r="O1018">
        <v>-795</v>
      </c>
      <c r="P1018">
        <v>-12918</v>
      </c>
      <c r="Q1018">
        <v>-11413</v>
      </c>
      <c r="R1018">
        <v>-12827</v>
      </c>
      <c r="S1018">
        <v>-13809</v>
      </c>
      <c r="T1018">
        <v>-12216</v>
      </c>
      <c r="U1018">
        <v>-12342</v>
      </c>
      <c r="V1018">
        <v>-15714</v>
      </c>
      <c r="W1018">
        <v>-16450</v>
      </c>
      <c r="X1018">
        <v>-16488</v>
      </c>
      <c r="Y1018">
        <v>-12646</v>
      </c>
      <c r="Z1018">
        <v>-16202</v>
      </c>
    </row>
    <row r="1019" spans="1:26" x14ac:dyDescent="0.25">
      <c r="B1019" t="s">
        <v>2286</v>
      </c>
      <c r="D1019" t="s">
        <v>3056</v>
      </c>
      <c r="E1019">
        <v>138</v>
      </c>
      <c r="F1019">
        <v>138</v>
      </c>
      <c r="G1019">
        <v>70000</v>
      </c>
      <c r="H1019">
        <v>-9082</v>
      </c>
      <c r="I1019">
        <v>-1921</v>
      </c>
      <c r="J1019">
        <v>-13808</v>
      </c>
      <c r="K1019">
        <v>-10762</v>
      </c>
      <c r="L1019">
        <v>-11068</v>
      </c>
      <c r="M1019">
        <v>-14110</v>
      </c>
      <c r="N1019">
        <v>-33</v>
      </c>
      <c r="O1019">
        <v>-795</v>
      </c>
      <c r="P1019">
        <v>-12918</v>
      </c>
      <c r="Q1019">
        <v>-11413</v>
      </c>
      <c r="R1019">
        <v>-12827</v>
      </c>
      <c r="S1019">
        <v>-13809</v>
      </c>
      <c r="T1019">
        <v>-12216</v>
      </c>
      <c r="U1019">
        <v>-12342</v>
      </c>
      <c r="V1019">
        <v>-15714</v>
      </c>
      <c r="W1019">
        <v>-16450</v>
      </c>
      <c r="X1019">
        <v>-16488</v>
      </c>
      <c r="Y1019">
        <v>-12646</v>
      </c>
      <c r="Z1019">
        <v>-16202</v>
      </c>
    </row>
    <row r="1020" spans="1:26" x14ac:dyDescent="0.25">
      <c r="B1020" t="s">
        <v>2288</v>
      </c>
      <c r="D1020" t="s">
        <v>3057</v>
      </c>
      <c r="E1020">
        <v>138</v>
      </c>
      <c r="F1020">
        <v>138</v>
      </c>
      <c r="G1020">
        <v>70000</v>
      </c>
      <c r="H1020">
        <v>-9082</v>
      </c>
      <c r="I1020">
        <v>-1921</v>
      </c>
      <c r="J1020">
        <v>-13808</v>
      </c>
      <c r="K1020">
        <v>-10762</v>
      </c>
      <c r="L1020">
        <v>-11068</v>
      </c>
      <c r="M1020">
        <v>-14110</v>
      </c>
      <c r="N1020">
        <v>-33</v>
      </c>
      <c r="O1020">
        <v>-795</v>
      </c>
      <c r="P1020">
        <v>-12918</v>
      </c>
      <c r="Q1020">
        <v>-11413</v>
      </c>
      <c r="R1020">
        <v>-12827</v>
      </c>
      <c r="S1020">
        <v>-13809</v>
      </c>
      <c r="T1020">
        <v>-12216</v>
      </c>
      <c r="U1020">
        <v>-12342</v>
      </c>
      <c r="V1020">
        <v>-15714</v>
      </c>
      <c r="W1020">
        <v>-16450</v>
      </c>
      <c r="X1020">
        <v>-16488</v>
      </c>
      <c r="Y1020">
        <v>-12646</v>
      </c>
      <c r="Z1020">
        <v>-16202</v>
      </c>
    </row>
    <row r="1021" spans="1:26" x14ac:dyDescent="0.25">
      <c r="B1021" t="s">
        <v>2290</v>
      </c>
      <c r="D1021" t="s">
        <v>3058</v>
      </c>
      <c r="E1021">
        <v>138</v>
      </c>
      <c r="F1021">
        <v>138</v>
      </c>
      <c r="G1021">
        <v>70000</v>
      </c>
      <c r="H1021">
        <v>-1241</v>
      </c>
      <c r="I1021">
        <v>-1667</v>
      </c>
      <c r="J1021">
        <v>-1542</v>
      </c>
      <c r="K1021">
        <v>1521</v>
      </c>
      <c r="L1021">
        <v>-943</v>
      </c>
      <c r="M1021">
        <v>-613</v>
      </c>
      <c r="N1021">
        <v>-1225</v>
      </c>
      <c r="O1021">
        <v>-1615</v>
      </c>
      <c r="P1021">
        <v>-600</v>
      </c>
      <c r="Q1021">
        <v>-2399</v>
      </c>
      <c r="R1021">
        <v>-2338</v>
      </c>
      <c r="S1021">
        <v>-72</v>
      </c>
      <c r="T1021">
        <v>215</v>
      </c>
      <c r="U1021">
        <v>-786</v>
      </c>
      <c r="V1021">
        <v>514</v>
      </c>
      <c r="W1021">
        <v>-1442</v>
      </c>
      <c r="X1021">
        <v>81</v>
      </c>
      <c r="Y1021">
        <v>-1372</v>
      </c>
      <c r="Z1021">
        <v>-2028</v>
      </c>
    </row>
    <row r="1022" spans="1:26" x14ac:dyDescent="0.25">
      <c r="A1022" t="s">
        <v>850</v>
      </c>
      <c r="B1022" t="s">
        <v>2292</v>
      </c>
      <c r="D1022" t="s">
        <v>3059</v>
      </c>
      <c r="E1022">
        <v>138</v>
      </c>
      <c r="F1022">
        <v>138</v>
      </c>
      <c r="G1022">
        <v>130000</v>
      </c>
      <c r="H1022">
        <v>0</v>
      </c>
      <c r="I1022">
        <v>-1667</v>
      </c>
      <c r="J1022">
        <v>-1542</v>
      </c>
      <c r="K1022">
        <v>1521</v>
      </c>
      <c r="L1022">
        <v>-943</v>
      </c>
      <c r="M1022">
        <v>-613</v>
      </c>
      <c r="N1022">
        <v>-8981</v>
      </c>
      <c r="O1022">
        <v>-1643</v>
      </c>
      <c r="P1022">
        <v>734</v>
      </c>
      <c r="Q1022">
        <v>-6239</v>
      </c>
      <c r="R1022">
        <v>-7696</v>
      </c>
      <c r="S1022">
        <v>-8398</v>
      </c>
      <c r="T1022">
        <v>-4480</v>
      </c>
      <c r="U1022">
        <v>-8185</v>
      </c>
      <c r="V1022">
        <v>-8418</v>
      </c>
      <c r="W1022">
        <v>-4849</v>
      </c>
      <c r="X1022">
        <v>-5714</v>
      </c>
      <c r="Y1022">
        <v>-12587</v>
      </c>
      <c r="Z1022">
        <v>-11135</v>
      </c>
    </row>
    <row r="1023" spans="1:26" x14ac:dyDescent="0.25">
      <c r="B1023" t="s">
        <v>2294</v>
      </c>
      <c r="D1023" t="s">
        <v>3060</v>
      </c>
      <c r="E1023">
        <v>69</v>
      </c>
      <c r="F1023">
        <v>34.5</v>
      </c>
      <c r="G1023">
        <v>10000</v>
      </c>
      <c r="H1023">
        <v>0</v>
      </c>
      <c r="I1023">
        <v>-1667</v>
      </c>
      <c r="J1023">
        <v>-1542</v>
      </c>
      <c r="K1023">
        <v>1521</v>
      </c>
      <c r="L1023">
        <v>-943</v>
      </c>
      <c r="M1023">
        <v>-613</v>
      </c>
      <c r="N1023">
        <v>-8981</v>
      </c>
      <c r="O1023">
        <v>-1643</v>
      </c>
      <c r="P1023">
        <v>734</v>
      </c>
      <c r="Q1023">
        <v>-6239</v>
      </c>
      <c r="R1023">
        <v>-7696</v>
      </c>
      <c r="S1023">
        <v>-8398</v>
      </c>
      <c r="T1023">
        <v>-4480</v>
      </c>
      <c r="U1023">
        <v>-8185</v>
      </c>
      <c r="V1023">
        <v>-8418</v>
      </c>
      <c r="W1023">
        <v>-4849</v>
      </c>
      <c r="X1023">
        <v>-5714</v>
      </c>
      <c r="Y1023">
        <v>-12587</v>
      </c>
      <c r="Z1023">
        <v>-11135</v>
      </c>
    </row>
    <row r="1024" spans="1:26" x14ac:dyDescent="0.25">
      <c r="B1024" t="s">
        <v>2294</v>
      </c>
      <c r="D1024">
        <v>279015</v>
      </c>
      <c r="E1024">
        <v>69</v>
      </c>
      <c r="F1024">
        <v>34.5</v>
      </c>
      <c r="G1024">
        <v>10000</v>
      </c>
      <c r="H1024">
        <v>0</v>
      </c>
      <c r="I1024">
        <v>-1667</v>
      </c>
      <c r="J1024">
        <v>-1542</v>
      </c>
      <c r="K1024">
        <v>1521</v>
      </c>
      <c r="L1024">
        <v>-943</v>
      </c>
      <c r="M1024">
        <v>-613</v>
      </c>
      <c r="N1024">
        <v>-8981</v>
      </c>
      <c r="O1024">
        <v>-1643</v>
      </c>
      <c r="P1024">
        <v>734</v>
      </c>
      <c r="Q1024">
        <v>-6239</v>
      </c>
      <c r="R1024">
        <v>-7696</v>
      </c>
      <c r="S1024">
        <v>-8398</v>
      </c>
      <c r="T1024">
        <v>-4480</v>
      </c>
      <c r="U1024">
        <v>-8185</v>
      </c>
      <c r="V1024">
        <v>-8418</v>
      </c>
      <c r="W1024">
        <v>-4849</v>
      </c>
      <c r="X1024">
        <v>-5714</v>
      </c>
      <c r="Y1024">
        <v>-12587</v>
      </c>
      <c r="Z1024">
        <v>-11135</v>
      </c>
    </row>
    <row r="1025" spans="1:26" x14ac:dyDescent="0.25">
      <c r="A1025" t="s">
        <v>152</v>
      </c>
      <c r="B1025" t="s">
        <v>2297</v>
      </c>
      <c r="D1025" t="s">
        <v>2298</v>
      </c>
      <c r="E1025">
        <v>138</v>
      </c>
      <c r="F1025">
        <v>13.8</v>
      </c>
      <c r="G1025">
        <v>15000</v>
      </c>
      <c r="H1025">
        <v>1495</v>
      </c>
      <c r="I1025">
        <v>1322</v>
      </c>
      <c r="J1025">
        <v>3104</v>
      </c>
      <c r="K1025">
        <v>311</v>
      </c>
      <c r="L1025">
        <v>5786</v>
      </c>
      <c r="M1025">
        <v>7173</v>
      </c>
      <c r="N1025">
        <v>3874</v>
      </c>
      <c r="O1025">
        <v>3116</v>
      </c>
      <c r="P1025">
        <v>2023</v>
      </c>
      <c r="Q1025">
        <v>1561</v>
      </c>
      <c r="R1025">
        <v>1693</v>
      </c>
      <c r="S1025">
        <v>3506</v>
      </c>
      <c r="T1025">
        <v>4330</v>
      </c>
      <c r="U1025">
        <v>2596</v>
      </c>
      <c r="V1025">
        <v>-527</v>
      </c>
      <c r="W1025">
        <v>1631</v>
      </c>
      <c r="X1025">
        <v>960</v>
      </c>
      <c r="Y1025">
        <v>1328</v>
      </c>
      <c r="Z1025">
        <v>2681</v>
      </c>
    </row>
    <row r="1026" spans="1:26" x14ac:dyDescent="0.25">
      <c r="B1026" t="s">
        <v>2299</v>
      </c>
      <c r="D1026" t="s">
        <v>3061</v>
      </c>
      <c r="E1026">
        <v>34.5</v>
      </c>
      <c r="F1026">
        <v>34.5</v>
      </c>
      <c r="G1026">
        <v>10000</v>
      </c>
      <c r="H1026">
        <v>-702</v>
      </c>
      <c r="I1026">
        <v>-279</v>
      </c>
      <c r="J1026">
        <v>-303</v>
      </c>
      <c r="K1026">
        <v>-390</v>
      </c>
      <c r="L1026">
        <v>-434</v>
      </c>
      <c r="M1026">
        <v>-243</v>
      </c>
      <c r="N1026">
        <v>-265</v>
      </c>
      <c r="O1026">
        <v>170</v>
      </c>
      <c r="P1026">
        <v>211</v>
      </c>
      <c r="Q1026">
        <v>-183</v>
      </c>
      <c r="R1026">
        <v>-295</v>
      </c>
      <c r="S1026">
        <v>-185</v>
      </c>
      <c r="T1026">
        <v>0</v>
      </c>
      <c r="U1026">
        <v>-177</v>
      </c>
      <c r="V1026">
        <v>-449</v>
      </c>
      <c r="W1026">
        <v>-319</v>
      </c>
      <c r="X1026">
        <v>-615</v>
      </c>
      <c r="Y1026">
        <v>-324</v>
      </c>
      <c r="Z1026">
        <v>-182</v>
      </c>
    </row>
    <row r="1027" spans="1:26" x14ac:dyDescent="0.25">
      <c r="B1027" t="s">
        <v>2301</v>
      </c>
      <c r="C1027">
        <v>4575</v>
      </c>
      <c r="D1027" t="s">
        <v>3062</v>
      </c>
      <c r="E1027">
        <v>138</v>
      </c>
      <c r="F1027">
        <v>13.8</v>
      </c>
      <c r="G1027">
        <v>10000</v>
      </c>
      <c r="H1027">
        <v>-166</v>
      </c>
      <c r="I1027">
        <v>607</v>
      </c>
      <c r="J1027">
        <v>634</v>
      </c>
      <c r="K1027">
        <v>641</v>
      </c>
      <c r="L1027">
        <v>740</v>
      </c>
      <c r="M1027">
        <v>553</v>
      </c>
      <c r="N1027">
        <v>1379</v>
      </c>
      <c r="O1027">
        <v>1483</v>
      </c>
      <c r="P1027">
        <v>1358</v>
      </c>
      <c r="Q1027">
        <v>1431</v>
      </c>
      <c r="R1027">
        <v>1262</v>
      </c>
      <c r="S1027">
        <v>1229</v>
      </c>
      <c r="T1027">
        <v>1132</v>
      </c>
      <c r="U1027">
        <v>1551</v>
      </c>
      <c r="V1027">
        <v>1395</v>
      </c>
      <c r="W1027">
        <v>1409</v>
      </c>
      <c r="X1027">
        <v>1489</v>
      </c>
      <c r="Y1027">
        <v>1695</v>
      </c>
      <c r="Z1027">
        <v>1376</v>
      </c>
    </row>
    <row r="1028" spans="1:26" x14ac:dyDescent="0.25">
      <c r="B1028" t="s">
        <v>2302</v>
      </c>
      <c r="C1028">
        <v>4575</v>
      </c>
      <c r="D1028" t="s">
        <v>3063</v>
      </c>
      <c r="E1028">
        <v>138</v>
      </c>
      <c r="F1028">
        <v>13.8</v>
      </c>
      <c r="G1028">
        <v>10000</v>
      </c>
      <c r="H1028">
        <v>98</v>
      </c>
      <c r="I1028">
        <v>212</v>
      </c>
      <c r="J1028">
        <v>699</v>
      </c>
      <c r="K1028">
        <v>740</v>
      </c>
      <c r="L1028">
        <v>756</v>
      </c>
      <c r="M1028">
        <v>852</v>
      </c>
      <c r="N1028">
        <v>909</v>
      </c>
      <c r="O1028">
        <v>740</v>
      </c>
      <c r="P1028">
        <v>635</v>
      </c>
      <c r="Q1028">
        <v>748</v>
      </c>
      <c r="R1028">
        <v>661</v>
      </c>
      <c r="S1028">
        <v>1779</v>
      </c>
      <c r="T1028">
        <v>1216</v>
      </c>
      <c r="U1028">
        <v>1463</v>
      </c>
      <c r="V1028">
        <v>1410</v>
      </c>
      <c r="W1028">
        <v>1746</v>
      </c>
      <c r="X1028">
        <v>1410</v>
      </c>
      <c r="Y1028">
        <v>1270</v>
      </c>
      <c r="Z1028">
        <v>1298</v>
      </c>
    </row>
    <row r="1029" spans="1:26" x14ac:dyDescent="0.25">
      <c r="B1029" t="s">
        <v>2304</v>
      </c>
      <c r="C1029">
        <v>4575</v>
      </c>
      <c r="D1029" t="s">
        <v>3064</v>
      </c>
      <c r="E1029">
        <v>138</v>
      </c>
      <c r="F1029">
        <v>13.8</v>
      </c>
      <c r="G1029">
        <v>10000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B1030" t="s">
        <v>2306</v>
      </c>
      <c r="C1030">
        <v>4575</v>
      </c>
      <c r="D1030" t="s">
        <v>3065</v>
      </c>
      <c r="E1030">
        <v>138</v>
      </c>
      <c r="F1030">
        <v>13.8</v>
      </c>
      <c r="G1030">
        <v>10000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491</v>
      </c>
      <c r="R1030">
        <v>439</v>
      </c>
      <c r="S1030">
        <v>449</v>
      </c>
      <c r="T1030">
        <v>446</v>
      </c>
      <c r="U1030">
        <v>466</v>
      </c>
      <c r="V1030">
        <v>124</v>
      </c>
      <c r="W1030">
        <v>461</v>
      </c>
      <c r="X1030">
        <v>374</v>
      </c>
      <c r="Y1030">
        <v>427</v>
      </c>
      <c r="Z1030">
        <v>3</v>
      </c>
    </row>
    <row r="1031" spans="1:26" x14ac:dyDescent="0.25">
      <c r="B1031" t="s">
        <v>2308</v>
      </c>
      <c r="C1031">
        <v>4575</v>
      </c>
      <c r="D1031" t="s">
        <v>3066</v>
      </c>
      <c r="E1031">
        <v>138</v>
      </c>
      <c r="F1031">
        <v>13.8</v>
      </c>
      <c r="G1031">
        <v>10000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2081</v>
      </c>
      <c r="P1031">
        <v>2351</v>
      </c>
      <c r="Q1031">
        <v>2484</v>
      </c>
      <c r="R1031">
        <v>2260</v>
      </c>
      <c r="S1031">
        <v>2326</v>
      </c>
      <c r="T1031">
        <v>2262</v>
      </c>
      <c r="U1031">
        <v>2165</v>
      </c>
      <c r="V1031">
        <v>2056</v>
      </c>
      <c r="W1031">
        <v>2090</v>
      </c>
      <c r="X1031">
        <v>1839</v>
      </c>
      <c r="Y1031">
        <v>2047</v>
      </c>
      <c r="Z1031">
        <v>1692</v>
      </c>
    </row>
    <row r="1032" spans="1:26" x14ac:dyDescent="0.25">
      <c r="D1032">
        <v>119061</v>
      </c>
      <c r="E1032">
        <v>138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D1033">
        <v>119062</v>
      </c>
      <c r="E1033">
        <v>138</v>
      </c>
      <c r="H1033">
        <v>2226</v>
      </c>
      <c r="I1033">
        <v>2757</v>
      </c>
      <c r="J1033">
        <v>3034</v>
      </c>
      <c r="K1033">
        <v>433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2703</v>
      </c>
      <c r="T1033">
        <v>2332</v>
      </c>
      <c r="U1033">
        <v>2653</v>
      </c>
      <c r="V1033">
        <v>1660</v>
      </c>
      <c r="W1033">
        <v>1922</v>
      </c>
      <c r="X1033">
        <v>1800</v>
      </c>
      <c r="Y1033">
        <v>2014</v>
      </c>
      <c r="Z1033">
        <v>1650</v>
      </c>
    </row>
    <row r="1034" spans="1:26" x14ac:dyDescent="0.25">
      <c r="D1034">
        <v>119063</v>
      </c>
      <c r="E1034">
        <v>138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D1035">
        <v>119064</v>
      </c>
      <c r="E1035">
        <v>138</v>
      </c>
      <c r="H1035">
        <v>258</v>
      </c>
      <c r="I1035">
        <v>627</v>
      </c>
      <c r="J1035">
        <v>339</v>
      </c>
      <c r="K1035">
        <v>649</v>
      </c>
      <c r="L1035">
        <v>490</v>
      </c>
      <c r="M1035">
        <v>375</v>
      </c>
      <c r="N1035">
        <v>316</v>
      </c>
      <c r="O1035">
        <v>99</v>
      </c>
      <c r="P1035">
        <v>609</v>
      </c>
      <c r="Q1035">
        <v>200</v>
      </c>
      <c r="R1035">
        <v>634</v>
      </c>
      <c r="S1035">
        <v>309</v>
      </c>
      <c r="T1035">
        <v>281</v>
      </c>
      <c r="U1035">
        <v>175</v>
      </c>
      <c r="V1035">
        <v>104</v>
      </c>
      <c r="W1035">
        <v>148</v>
      </c>
      <c r="X1035">
        <v>110</v>
      </c>
      <c r="Y1035">
        <v>119</v>
      </c>
      <c r="Z1035">
        <v>718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1035"/>
  <sheetViews>
    <sheetView tabSelected="1" topLeftCell="A68" workbookViewId="0">
      <selection activeCell="AO144" sqref="AO144"/>
    </sheetView>
  </sheetViews>
  <sheetFormatPr defaultRowHeight="15" x14ac:dyDescent="0.25"/>
  <cols>
    <col min="2" max="2" width="14.28515625" customWidth="1"/>
    <col min="8" max="10" width="13.28515625" style="3" hidden="1" customWidth="1"/>
    <col min="11" max="15" width="11.5703125" style="3" hidden="1" customWidth="1"/>
    <col min="16" max="16" width="13.28515625" style="3" hidden="1" customWidth="1"/>
    <col min="17" max="26" width="11.5703125" style="3" hidden="1" customWidth="1"/>
    <col min="27" max="31" width="0" hidden="1" customWidth="1"/>
    <col min="32" max="32" width="13.42578125" hidden="1" customWidth="1"/>
    <col min="33" max="33" width="13.7109375" hidden="1" customWidth="1"/>
    <col min="34" max="34" width="13.7109375" customWidth="1"/>
    <col min="35" max="35" width="14.140625" customWidth="1"/>
    <col min="36" max="36" width="17.7109375" customWidth="1"/>
    <col min="37" max="37" width="15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3067</v>
      </c>
      <c r="AG1" s="1" t="s">
        <v>32</v>
      </c>
      <c r="AH1" s="7" t="s">
        <v>3070</v>
      </c>
      <c r="AI1" s="5" t="s">
        <v>3068</v>
      </c>
      <c r="AJ1" s="5" t="s">
        <v>3069</v>
      </c>
      <c r="AK1" s="5" t="s">
        <v>3071</v>
      </c>
      <c r="AL1" s="5" t="s">
        <v>3072</v>
      </c>
    </row>
    <row r="2" spans="1:38" hidden="1" x14ac:dyDescent="0.25">
      <c r="A2" t="s">
        <v>34</v>
      </c>
      <c r="B2" t="s">
        <v>35</v>
      </c>
      <c r="C2">
        <v>4694</v>
      </c>
      <c r="D2" t="s">
        <v>36</v>
      </c>
      <c r="E2">
        <v>138</v>
      </c>
      <c r="F2">
        <v>34.5</v>
      </c>
      <c r="G2">
        <v>12500</v>
      </c>
      <c r="H2" s="3">
        <v>5655.9683521038196</v>
      </c>
      <c r="I2" s="3">
        <v>2476.862733378659</v>
      </c>
      <c r="J2" s="3">
        <v>5491.4141166005684</v>
      </c>
      <c r="K2" s="3">
        <v>3135.824612442475</v>
      </c>
      <c r="L2" s="3">
        <v>5319.4538253471101</v>
      </c>
      <c r="M2" s="3">
        <v>5219.9257657556782</v>
      </c>
      <c r="N2" s="3">
        <v>4796.6864604641396</v>
      </c>
      <c r="O2" s="3">
        <v>2636.689211871585</v>
      </c>
      <c r="P2" s="3">
        <v>1150.6819717019989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H2">
        <f>COUNTIF(O2:Z2,0)</f>
        <v>10</v>
      </c>
      <c r="AI2" s="6">
        <f>SMALL(O2:Z2,AH2+1)</f>
        <v>1150.6819717019989</v>
      </c>
      <c r="AJ2" t="str">
        <f>INDEX($O$1:$Z$1,MATCH(AI2,O2:Z2,0))</f>
        <v>Setembro 2023</v>
      </c>
      <c r="AK2">
        <f>HLOOKUP(AJ2,'Potência Reativa Mínima'!$N$1:Z2,ROW(),0)</f>
        <v>-513</v>
      </c>
      <c r="AL2">
        <f>FIND("TR",D2,1)</f>
        <v>4</v>
      </c>
    </row>
    <row r="3" spans="1:38" hidden="1" x14ac:dyDescent="0.25">
      <c r="A3" t="s">
        <v>34</v>
      </c>
      <c r="B3" t="s">
        <v>38</v>
      </c>
      <c r="C3">
        <v>4694</v>
      </c>
      <c r="D3" t="s">
        <v>39</v>
      </c>
      <c r="E3">
        <v>138</v>
      </c>
      <c r="F3">
        <v>13.8</v>
      </c>
      <c r="G3">
        <v>6250</v>
      </c>
      <c r="H3" s="3">
        <v>539.94907167250506</v>
      </c>
      <c r="I3" s="3">
        <v>330.01363608190502</v>
      </c>
      <c r="J3" s="3">
        <v>644.11179153932585</v>
      </c>
      <c r="K3" s="3">
        <v>222.44100341438849</v>
      </c>
      <c r="L3" s="3">
        <v>691.33060108749703</v>
      </c>
      <c r="M3" s="3">
        <v>111.8033988749895</v>
      </c>
      <c r="N3" s="3">
        <v>633.12715942376065</v>
      </c>
      <c r="O3" s="3">
        <v>395.24802339796719</v>
      </c>
      <c r="P3" s="3">
        <v>814.91410590319276</v>
      </c>
      <c r="Q3" s="3">
        <v>797.67913348664194</v>
      </c>
      <c r="R3" s="3">
        <v>750.77027112159954</v>
      </c>
      <c r="S3" s="3">
        <v>832.9441758005155</v>
      </c>
      <c r="T3" s="3">
        <v>761.9875327064085</v>
      </c>
      <c r="U3" s="3">
        <v>788.0215733087515</v>
      </c>
      <c r="V3" s="3">
        <v>94.37</v>
      </c>
      <c r="W3" s="3">
        <v>819.82498132223316</v>
      </c>
      <c r="X3" s="3">
        <v>813.35416639985317</v>
      </c>
      <c r="Y3" s="3">
        <v>768.98959680869541</v>
      </c>
      <c r="Z3" s="3">
        <v>623.69864518050701</v>
      </c>
      <c r="AH3">
        <f t="shared" ref="AH3:AH9" si="0">COUNTIF(O3:Z3,0)</f>
        <v>0</v>
      </c>
      <c r="AI3" s="6">
        <f t="shared" ref="AI3:AI66" si="1">SMALL(O3:Z3,AH3+1)</f>
        <v>94.37</v>
      </c>
      <c r="AJ3" t="str">
        <f t="shared" ref="AJ3:AJ66" si="2">INDEX($O$1:$Z$1,MATCH(AI3,O3:Z3,0))</f>
        <v>Março 2024</v>
      </c>
      <c r="AK3">
        <f>HLOOKUP(AJ3,'Potência Reativa Mínima'!$N$1:Z3,ROW(),0)</f>
        <v>25</v>
      </c>
      <c r="AL3">
        <f t="shared" ref="AL3:AL66" si="3">FIND("TR",D3,1)</f>
        <v>4</v>
      </c>
    </row>
    <row r="4" spans="1:38" hidden="1" x14ac:dyDescent="0.25">
      <c r="A4" t="s">
        <v>34</v>
      </c>
      <c r="B4" t="s">
        <v>40</v>
      </c>
      <c r="C4">
        <v>4676</v>
      </c>
      <c r="D4" t="s">
        <v>41</v>
      </c>
      <c r="E4">
        <v>138</v>
      </c>
      <c r="F4">
        <v>13.8</v>
      </c>
      <c r="G4">
        <v>25000</v>
      </c>
      <c r="H4" s="3">
        <v>3675.4058279324749</v>
      </c>
      <c r="I4" s="3">
        <v>3877.982980880653</v>
      </c>
      <c r="J4" s="3">
        <v>5130.0535084928697</v>
      </c>
      <c r="K4" s="3">
        <v>6818.865081521998</v>
      </c>
      <c r="L4" s="3">
        <v>7498.9205889914583</v>
      </c>
      <c r="M4" s="3">
        <v>4266.1885799856527</v>
      </c>
      <c r="N4" s="3">
        <v>6763.2539505773402</v>
      </c>
      <c r="O4" s="3">
        <v>4997.9661863602078</v>
      </c>
      <c r="P4" s="3">
        <v>6821.1677885828321</v>
      </c>
      <c r="Q4" s="3">
        <v>7524.0382774145965</v>
      </c>
      <c r="R4" s="3">
        <v>3871.9484758968579</v>
      </c>
      <c r="S4" s="3">
        <v>1619.7904185418561</v>
      </c>
      <c r="T4" s="3">
        <v>2523.3473799697099</v>
      </c>
      <c r="U4" s="3">
        <v>3797.8932317799558</v>
      </c>
      <c r="V4" s="3">
        <v>2877.6744082678979</v>
      </c>
      <c r="W4" s="3">
        <v>5121.0938284706326</v>
      </c>
      <c r="X4" s="3">
        <v>3173.3428746355162</v>
      </c>
      <c r="Y4" s="3">
        <v>3344.1055605348351</v>
      </c>
      <c r="Z4" s="3">
        <v>1964.75265618856</v>
      </c>
      <c r="AH4">
        <f t="shared" si="0"/>
        <v>0</v>
      </c>
      <c r="AI4" s="6">
        <f t="shared" si="1"/>
        <v>1619.7904185418561</v>
      </c>
      <c r="AJ4" t="str">
        <f t="shared" si="2"/>
        <v>Dezembro 2023</v>
      </c>
      <c r="AK4">
        <f>HLOOKUP(AJ4,'Potência Reativa Mínima'!$N$1:Z4,ROW(),0)</f>
        <v>1100</v>
      </c>
      <c r="AL4">
        <f t="shared" si="3"/>
        <v>4</v>
      </c>
    </row>
    <row r="5" spans="1:38" hidden="1" x14ac:dyDescent="0.25">
      <c r="A5" t="s">
        <v>34</v>
      </c>
      <c r="B5" t="s">
        <v>42</v>
      </c>
      <c r="D5" t="s">
        <v>43</v>
      </c>
      <c r="E5">
        <v>13.8</v>
      </c>
      <c r="F5">
        <v>34.5</v>
      </c>
      <c r="G5">
        <v>18750</v>
      </c>
      <c r="H5" s="3">
        <v>3844.0610036782709</v>
      </c>
      <c r="I5" s="3">
        <v>1748.3077532288189</v>
      </c>
      <c r="J5" s="3">
        <v>2285.3708670585611</v>
      </c>
      <c r="K5" s="3">
        <v>3099.8588677551111</v>
      </c>
      <c r="L5" s="3">
        <v>5708.3802431162558</v>
      </c>
      <c r="M5" s="3">
        <v>4264.746768566687</v>
      </c>
      <c r="N5" s="3">
        <v>3697.4123383793699</v>
      </c>
      <c r="O5" s="3">
        <v>2217.0272889615048</v>
      </c>
      <c r="P5" s="3">
        <v>33.97057550292606</v>
      </c>
      <c r="Q5" s="3">
        <v>4185.2639104362343</v>
      </c>
      <c r="R5" s="3">
        <v>2141.2101718420822</v>
      </c>
      <c r="S5" s="3">
        <v>3558.716763104364</v>
      </c>
      <c r="T5" s="3">
        <v>3560.5780429587548</v>
      </c>
      <c r="U5" s="3">
        <v>4329.0823507990699</v>
      </c>
      <c r="V5" s="3">
        <v>3569.825906119233</v>
      </c>
      <c r="W5" s="3">
        <v>2517.4590364095302</v>
      </c>
      <c r="X5" s="3">
        <v>2948.5253941589181</v>
      </c>
      <c r="Y5" s="3">
        <v>3048.704150946759</v>
      </c>
      <c r="Z5" s="3">
        <v>9808.3077541439325</v>
      </c>
      <c r="AH5">
        <f t="shared" si="0"/>
        <v>0</v>
      </c>
      <c r="AI5" s="6">
        <f t="shared" si="1"/>
        <v>33.97057550292606</v>
      </c>
      <c r="AJ5" t="str">
        <f t="shared" si="2"/>
        <v>Setembro 2023</v>
      </c>
      <c r="AK5">
        <f>HLOOKUP(AJ5,'Potência Reativa Mínima'!$N$1:Z5,ROW(),0)</f>
        <v>-25</v>
      </c>
      <c r="AL5">
        <f t="shared" si="3"/>
        <v>4</v>
      </c>
    </row>
    <row r="6" spans="1:38" x14ac:dyDescent="0.25">
      <c r="A6" t="s">
        <v>34</v>
      </c>
      <c r="B6" t="s">
        <v>44</v>
      </c>
      <c r="D6" t="s">
        <v>43</v>
      </c>
      <c r="E6">
        <v>13.8</v>
      </c>
      <c r="F6">
        <v>34.5</v>
      </c>
      <c r="G6">
        <v>18750</v>
      </c>
      <c r="AH6">
        <f>COUNTIF(O6:Z6,0)</f>
        <v>0</v>
      </c>
      <c r="AI6" s="6" t="e">
        <f t="shared" si="1"/>
        <v>#NUM!</v>
      </c>
      <c r="AJ6" t="e">
        <f t="shared" si="2"/>
        <v>#NUM!</v>
      </c>
      <c r="AK6" t="e">
        <f>HLOOKUP(AJ6,'Potência Reativa Mínima'!$N$1:Z6,ROW(),0)</f>
        <v>#NUM!</v>
      </c>
      <c r="AL6">
        <f t="shared" si="3"/>
        <v>4</v>
      </c>
    </row>
    <row r="7" spans="1:38" x14ac:dyDescent="0.25">
      <c r="A7" t="s">
        <v>34</v>
      </c>
      <c r="B7" t="s">
        <v>45</v>
      </c>
      <c r="D7" t="s">
        <v>46</v>
      </c>
      <c r="E7">
        <v>34.5</v>
      </c>
      <c r="F7">
        <v>13.8</v>
      </c>
      <c r="G7">
        <v>1000</v>
      </c>
      <c r="AH7">
        <f t="shared" si="0"/>
        <v>0</v>
      </c>
      <c r="AI7" s="6" t="e">
        <f t="shared" si="1"/>
        <v>#NUM!</v>
      </c>
      <c r="AJ7" t="e">
        <f t="shared" si="2"/>
        <v>#NUM!</v>
      </c>
      <c r="AK7" t="e">
        <f>HLOOKUP(AJ7,'Potência Reativa Mínima'!$N$1:Z7,ROW(),0)</f>
        <v>#NUM!</v>
      </c>
      <c r="AL7">
        <f t="shared" si="3"/>
        <v>4</v>
      </c>
    </row>
    <row r="8" spans="1:38" hidden="1" x14ac:dyDescent="0.25">
      <c r="A8" t="s">
        <v>34</v>
      </c>
      <c r="B8" t="s">
        <v>47</v>
      </c>
      <c r="C8">
        <v>4656</v>
      </c>
      <c r="D8" t="s">
        <v>48</v>
      </c>
      <c r="E8">
        <v>138</v>
      </c>
      <c r="F8">
        <v>13.8</v>
      </c>
      <c r="G8">
        <v>25000</v>
      </c>
      <c r="H8" s="3">
        <v>2753</v>
      </c>
      <c r="I8" s="3">
        <v>4849.7020527038567</v>
      </c>
      <c r="J8" s="3">
        <v>4858.9592507037969</v>
      </c>
      <c r="K8" s="3">
        <v>2847.0114155022279</v>
      </c>
      <c r="L8" s="3">
        <v>1703.0871968281599</v>
      </c>
      <c r="M8" s="3">
        <v>3160.606587349966</v>
      </c>
      <c r="N8" s="3">
        <v>1624.533163711963</v>
      </c>
      <c r="O8" s="3">
        <v>2106.6535073428659</v>
      </c>
      <c r="P8" s="3">
        <v>3436.953301981277</v>
      </c>
      <c r="Q8" s="3">
        <v>926.86352824997925</v>
      </c>
      <c r="R8" s="3">
        <v>1056.8372627798469</v>
      </c>
      <c r="S8" s="3">
        <v>3487.7411027769822</v>
      </c>
      <c r="T8" s="3">
        <v>2726.8826524073229</v>
      </c>
      <c r="U8" s="3">
        <v>867.9429704767474</v>
      </c>
      <c r="V8" s="3">
        <v>2438.7394284752932</v>
      </c>
      <c r="W8" s="3">
        <v>417.02997494185001</v>
      </c>
      <c r="X8" s="3">
        <v>671.04768832028617</v>
      </c>
      <c r="Y8" s="3">
        <v>666.96476668561741</v>
      </c>
      <c r="Z8" s="3">
        <v>539.47845184029359</v>
      </c>
      <c r="AH8">
        <f>COUNTIF(O8:Z8,0)</f>
        <v>0</v>
      </c>
      <c r="AI8" s="6">
        <f t="shared" si="1"/>
        <v>417.02997494185001</v>
      </c>
      <c r="AJ8" t="str">
        <f t="shared" si="2"/>
        <v>Abril 2024</v>
      </c>
      <c r="AK8">
        <f>HLOOKUP(AJ8,'Potência Reativa Mínima'!$N$1:Z8,ROW(),0)</f>
        <v>165</v>
      </c>
      <c r="AL8">
        <f t="shared" si="3"/>
        <v>4</v>
      </c>
    </row>
    <row r="9" spans="1:38" hidden="1" x14ac:dyDescent="0.25">
      <c r="A9" t="s">
        <v>34</v>
      </c>
      <c r="B9" t="s">
        <v>49</v>
      </c>
      <c r="C9">
        <v>4657</v>
      </c>
      <c r="D9" t="s">
        <v>50</v>
      </c>
      <c r="E9">
        <v>138</v>
      </c>
      <c r="F9">
        <v>34.5</v>
      </c>
      <c r="G9">
        <v>6250</v>
      </c>
      <c r="H9" s="3">
        <v>3525.3772847739292</v>
      </c>
      <c r="I9" s="3">
        <v>1266.204564831449</v>
      </c>
      <c r="J9" s="3">
        <v>3758.148081169767</v>
      </c>
      <c r="K9" s="3">
        <v>3690.063549588273</v>
      </c>
      <c r="L9" s="3">
        <v>3448.640456759736</v>
      </c>
      <c r="M9" s="3">
        <v>3680.1184763537171</v>
      </c>
      <c r="N9" s="3">
        <v>3677.0719329379458</v>
      </c>
      <c r="O9" s="3">
        <v>1290.192621277924</v>
      </c>
      <c r="P9" s="3">
        <v>3028.7702124789862</v>
      </c>
      <c r="Q9" s="3">
        <v>3455.0086830571058</v>
      </c>
      <c r="R9" s="3">
        <v>1644.22778227349</v>
      </c>
      <c r="S9" s="3">
        <v>3505.320527426843</v>
      </c>
      <c r="T9" s="3">
        <v>3309.1415805311199</v>
      </c>
      <c r="U9" s="3">
        <v>1177.984719765074</v>
      </c>
      <c r="V9" s="3">
        <v>3456.8472630418601</v>
      </c>
      <c r="W9" s="3">
        <v>3541.5133770748348</v>
      </c>
      <c r="X9" s="3">
        <v>1016.234716982253</v>
      </c>
      <c r="Y9" s="3">
        <v>3065.5720510208212</v>
      </c>
      <c r="Z9" s="3">
        <v>1061.73678470702</v>
      </c>
      <c r="AH9">
        <f t="shared" si="0"/>
        <v>0</v>
      </c>
      <c r="AI9" s="6">
        <f t="shared" si="1"/>
        <v>1016.234716982253</v>
      </c>
      <c r="AJ9" t="str">
        <f t="shared" si="2"/>
        <v>Maio 2024</v>
      </c>
      <c r="AK9">
        <f>HLOOKUP(AJ9,'Potência Reativa Mínima'!$N$1:Z9,ROW(),0)</f>
        <v>-757</v>
      </c>
      <c r="AL9">
        <f t="shared" si="3"/>
        <v>4</v>
      </c>
    </row>
    <row r="10" spans="1:38" hidden="1" x14ac:dyDescent="0.25">
      <c r="A10" t="s">
        <v>34</v>
      </c>
      <c r="B10" t="s">
        <v>51</v>
      </c>
      <c r="C10">
        <v>4657</v>
      </c>
      <c r="D10" t="s">
        <v>52</v>
      </c>
      <c r="E10">
        <v>138</v>
      </c>
      <c r="F10">
        <v>13.8</v>
      </c>
      <c r="G10">
        <v>25000</v>
      </c>
      <c r="H10" s="3">
        <v>4319.6727885338723</v>
      </c>
      <c r="I10" s="3">
        <v>3139.7835912686719</v>
      </c>
      <c r="J10" s="3">
        <v>4304.6729260188858</v>
      </c>
      <c r="K10" s="3">
        <v>3271.6633384258839</v>
      </c>
      <c r="L10" s="3">
        <v>2975.615566567697</v>
      </c>
      <c r="M10" s="3">
        <v>2912.6002128682198</v>
      </c>
      <c r="N10" s="3">
        <v>3103.8724200585311</v>
      </c>
      <c r="O10" s="3">
        <v>3186.6297243325898</v>
      </c>
      <c r="P10" s="3">
        <v>3344.1018226124629</v>
      </c>
      <c r="Q10" s="3">
        <v>3608.035476543987</v>
      </c>
      <c r="R10" s="3">
        <v>3122.007367063698</v>
      </c>
      <c r="S10" s="3">
        <v>1905.315197021217</v>
      </c>
      <c r="T10" s="3">
        <v>1896.6591681164009</v>
      </c>
      <c r="U10" s="3">
        <v>506.14326035224462</v>
      </c>
      <c r="V10" s="3">
        <v>945.00052910038096</v>
      </c>
      <c r="W10" s="3">
        <v>2182.219512331425</v>
      </c>
      <c r="X10" s="3">
        <v>1062.1868950424871</v>
      </c>
      <c r="Y10" s="3">
        <v>991.23559258129956</v>
      </c>
      <c r="Z10" s="3">
        <v>1246.212261213956</v>
      </c>
      <c r="AH10">
        <f>COUNTIF(O10:Z10,0)</f>
        <v>0</v>
      </c>
      <c r="AI10" s="6">
        <f t="shared" si="1"/>
        <v>506.14326035224462</v>
      </c>
      <c r="AJ10" t="str">
        <f t="shared" si="2"/>
        <v>Fevereiro 2024</v>
      </c>
      <c r="AK10">
        <f>HLOOKUP(AJ10,'Potência Reativa Mínima'!$N$1:Z10,ROW(),0)</f>
        <v>-34</v>
      </c>
      <c r="AL10">
        <f t="shared" si="3"/>
        <v>4</v>
      </c>
    </row>
    <row r="11" spans="1:38" hidden="1" x14ac:dyDescent="0.25">
      <c r="A11" t="s">
        <v>34</v>
      </c>
      <c r="B11" t="s">
        <v>53</v>
      </c>
      <c r="D11" t="s">
        <v>54</v>
      </c>
      <c r="E11">
        <v>34.5</v>
      </c>
      <c r="F11">
        <v>13.8</v>
      </c>
      <c r="G11">
        <v>3000</v>
      </c>
      <c r="H11" s="3">
        <v>339.94852551526088</v>
      </c>
      <c r="I11" s="3">
        <v>156.52475842498529</v>
      </c>
      <c r="J11" s="3">
        <v>128.09761902549161</v>
      </c>
      <c r="K11" s="3">
        <v>76.557168181692816</v>
      </c>
      <c r="L11" s="3">
        <v>243.8216561341506</v>
      </c>
      <c r="M11" s="3">
        <v>290.17236257093822</v>
      </c>
      <c r="N11" s="3">
        <v>123.96773773849389</v>
      </c>
      <c r="O11" s="3">
        <v>191.36614120580481</v>
      </c>
      <c r="P11" s="3">
        <v>175.93464695732899</v>
      </c>
      <c r="Q11" s="3">
        <v>156.37135287513499</v>
      </c>
      <c r="R11" s="3">
        <v>505.88733923671191</v>
      </c>
      <c r="S11" s="3">
        <v>268.89589063427502</v>
      </c>
      <c r="T11" s="3">
        <v>415.10119248202602</v>
      </c>
      <c r="U11" s="3">
        <v>452.04092735061062</v>
      </c>
      <c r="V11" s="3">
        <v>9.8488578017961039</v>
      </c>
      <c r="W11" s="3">
        <v>73.375745311376562</v>
      </c>
      <c r="X11" s="3">
        <v>310.0354818403855</v>
      </c>
      <c r="Y11" s="3">
        <v>259.26820090400599</v>
      </c>
      <c r="Z11" s="3">
        <v>189.1718795170149</v>
      </c>
      <c r="AH11">
        <f t="shared" ref="AH11:AH74" si="4">COUNTIF(O11:Z11,0)</f>
        <v>0</v>
      </c>
      <c r="AI11" s="6">
        <f t="shared" si="1"/>
        <v>9.8488578017961039</v>
      </c>
      <c r="AJ11" t="str">
        <f t="shared" si="2"/>
        <v>Março 2024</v>
      </c>
      <c r="AK11">
        <f>HLOOKUP(AJ11,'Potência Reativa Mínima'!$N$1:Z11,ROW(),0)</f>
        <v>9</v>
      </c>
      <c r="AL11">
        <f t="shared" si="3"/>
        <v>4</v>
      </c>
    </row>
    <row r="12" spans="1:38" hidden="1" x14ac:dyDescent="0.25">
      <c r="A12" t="s">
        <v>34</v>
      </c>
      <c r="B12" t="s">
        <v>55</v>
      </c>
      <c r="D12" t="s">
        <v>56</v>
      </c>
      <c r="E12">
        <v>34.5</v>
      </c>
      <c r="F12">
        <v>13.8</v>
      </c>
      <c r="G12">
        <v>3000</v>
      </c>
      <c r="H12" s="3">
        <v>466.47293597806942</v>
      </c>
      <c r="I12" s="3">
        <v>75.179784516850006</v>
      </c>
      <c r="J12" s="3">
        <v>493.61624770665719</v>
      </c>
      <c r="K12" s="3">
        <v>517.91118929793356</v>
      </c>
      <c r="L12" s="3">
        <v>532.41431235457969</v>
      </c>
      <c r="M12" s="3">
        <v>481.92323040085961</v>
      </c>
      <c r="N12" s="3">
        <v>239.1359446005556</v>
      </c>
      <c r="O12" s="3">
        <v>17.464249196572979</v>
      </c>
      <c r="P12" s="3">
        <v>490.43348172815439</v>
      </c>
      <c r="Q12" s="3">
        <v>291.2953827303138</v>
      </c>
      <c r="R12" s="3">
        <v>291.49614062625261</v>
      </c>
      <c r="S12" s="3">
        <v>7156.022638309636</v>
      </c>
      <c r="T12" s="3">
        <v>141.56623891309681</v>
      </c>
      <c r="U12" s="3">
        <v>131.02671483327359</v>
      </c>
      <c r="V12" s="3">
        <v>116.1808934377766</v>
      </c>
      <c r="W12" s="3">
        <v>124</v>
      </c>
      <c r="X12" s="3">
        <v>408.27074350239701</v>
      </c>
      <c r="Y12" s="3">
        <v>406.42096402621752</v>
      </c>
      <c r="Z12" s="3">
        <v>381.5612663780222</v>
      </c>
      <c r="AH12">
        <f t="shared" si="4"/>
        <v>0</v>
      </c>
      <c r="AI12" s="6">
        <f t="shared" si="1"/>
        <v>17.464249196572979</v>
      </c>
      <c r="AJ12" t="str">
        <f t="shared" si="2"/>
        <v>Agosto 2023</v>
      </c>
      <c r="AK12">
        <f>HLOOKUP(AJ12,'Potência Reativa Mínima'!$N$1:Z12,ROW(),0)</f>
        <v>16</v>
      </c>
      <c r="AL12">
        <f t="shared" si="3"/>
        <v>4</v>
      </c>
    </row>
    <row r="13" spans="1:38" hidden="1" x14ac:dyDescent="0.25">
      <c r="A13" t="s">
        <v>34</v>
      </c>
      <c r="B13" t="s">
        <v>57</v>
      </c>
      <c r="C13">
        <v>3569</v>
      </c>
      <c r="D13" t="s">
        <v>58</v>
      </c>
      <c r="E13">
        <v>34.5</v>
      </c>
      <c r="F13">
        <v>13.8</v>
      </c>
      <c r="G13">
        <v>2000</v>
      </c>
      <c r="H13" s="3">
        <v>479.76765209838823</v>
      </c>
      <c r="I13" s="3">
        <v>443.11285244280612</v>
      </c>
      <c r="J13" s="3">
        <v>1</v>
      </c>
      <c r="K13" s="3">
        <v>328.17373447611561</v>
      </c>
      <c r="L13" s="3">
        <v>339.24917096435178</v>
      </c>
      <c r="M13" s="3">
        <v>301.01494979485648</v>
      </c>
      <c r="N13" s="3">
        <v>304.76384299978889</v>
      </c>
      <c r="O13" s="3">
        <v>322.46860312284667</v>
      </c>
      <c r="P13" s="3">
        <v>498.25796531515681</v>
      </c>
      <c r="Q13" s="3">
        <v>669.03213674680831</v>
      </c>
      <c r="R13" s="3">
        <v>555.96582628791134</v>
      </c>
      <c r="S13" s="3">
        <v>667.24508240975445</v>
      </c>
      <c r="T13" s="3">
        <v>652.23921991858174</v>
      </c>
      <c r="U13" s="3">
        <v>662.14952994017904</v>
      </c>
      <c r="V13" s="3">
        <v>663.43424693031943</v>
      </c>
      <c r="W13" s="3">
        <v>691.41666164477124</v>
      </c>
      <c r="X13" s="3">
        <v>689.98623174669217</v>
      </c>
      <c r="Y13" s="3">
        <v>727.15129099796002</v>
      </c>
      <c r="Z13" s="3">
        <v>759.86643563194707</v>
      </c>
      <c r="AH13">
        <f t="shared" si="4"/>
        <v>0</v>
      </c>
      <c r="AI13" s="6">
        <f t="shared" si="1"/>
        <v>322.46860312284667</v>
      </c>
      <c r="AJ13" t="str">
        <f t="shared" si="2"/>
        <v>Agosto 2023</v>
      </c>
      <c r="AK13">
        <f>HLOOKUP(AJ13,'Potência Reativa Mínima'!$N$1:Z13,ROW(),0)</f>
        <v>69</v>
      </c>
      <c r="AL13">
        <f t="shared" si="3"/>
        <v>4</v>
      </c>
    </row>
    <row r="14" spans="1:38" hidden="1" x14ac:dyDescent="0.25">
      <c r="A14" t="s">
        <v>34</v>
      </c>
      <c r="B14" t="s">
        <v>59</v>
      </c>
      <c r="C14">
        <v>4686</v>
      </c>
      <c r="D14" t="s">
        <v>60</v>
      </c>
      <c r="E14">
        <v>138</v>
      </c>
      <c r="F14">
        <v>13.8</v>
      </c>
      <c r="G14">
        <v>30000</v>
      </c>
      <c r="H14" s="3">
        <v>1031.2128781197409</v>
      </c>
      <c r="I14" s="3">
        <v>50.447993022517757</v>
      </c>
      <c r="J14" s="3">
        <v>2633.507546979883</v>
      </c>
      <c r="K14" s="3">
        <v>988.50847239667098</v>
      </c>
      <c r="L14" s="3">
        <v>2024.7794941672039</v>
      </c>
      <c r="M14" s="3">
        <v>1895.512859360231</v>
      </c>
      <c r="N14" s="3">
        <v>2442.3177516449409</v>
      </c>
      <c r="O14" s="3">
        <v>1702.819426715587</v>
      </c>
      <c r="P14" s="3">
        <v>2923.8057391010088</v>
      </c>
      <c r="Q14" s="3">
        <v>2949.2541429995481</v>
      </c>
      <c r="R14" s="3">
        <v>0</v>
      </c>
      <c r="S14" s="3">
        <v>0</v>
      </c>
      <c r="T14" s="3">
        <v>0</v>
      </c>
      <c r="U14" s="3">
        <v>287.01567901423078</v>
      </c>
      <c r="V14" s="3">
        <v>0</v>
      </c>
      <c r="W14" s="3">
        <v>0</v>
      </c>
      <c r="X14" s="3">
        <v>53.488316481265329</v>
      </c>
      <c r="Y14" s="3">
        <v>5478.7713951213555</v>
      </c>
      <c r="Z14" s="3">
        <v>6097.7328573823243</v>
      </c>
      <c r="AH14">
        <f t="shared" si="4"/>
        <v>5</v>
      </c>
      <c r="AI14" s="6">
        <f t="shared" si="1"/>
        <v>53.488316481265329</v>
      </c>
      <c r="AJ14" t="str">
        <f t="shared" si="2"/>
        <v>Maio 2024</v>
      </c>
      <c r="AK14">
        <f>HLOOKUP(AJ14,'Potência Reativa Mínima'!$N$1:Z14,ROW(),0)</f>
        <v>-50</v>
      </c>
      <c r="AL14">
        <f t="shared" si="3"/>
        <v>4</v>
      </c>
    </row>
    <row r="15" spans="1:38" hidden="1" x14ac:dyDescent="0.25">
      <c r="A15" t="s">
        <v>34</v>
      </c>
      <c r="B15" t="s">
        <v>61</v>
      </c>
      <c r="C15">
        <v>4756</v>
      </c>
      <c r="D15" t="s">
        <v>62</v>
      </c>
      <c r="E15">
        <v>138</v>
      </c>
      <c r="F15">
        <v>34.5</v>
      </c>
      <c r="G15">
        <v>9375</v>
      </c>
      <c r="H15" s="3">
        <v>2164.060304150511</v>
      </c>
      <c r="I15" s="3">
        <v>767.08604471727938</v>
      </c>
      <c r="J15" s="3">
        <v>2149.9583716900202</v>
      </c>
      <c r="K15" s="3">
        <v>2116.4167831502382</v>
      </c>
      <c r="L15" s="3">
        <v>2325.2823484471728</v>
      </c>
      <c r="M15" s="3">
        <v>2274.2992327308211</v>
      </c>
      <c r="N15" s="3">
        <v>2037.6113466507791</v>
      </c>
      <c r="O15" s="3">
        <v>2072.9932464916519</v>
      </c>
      <c r="P15" s="3">
        <v>0</v>
      </c>
      <c r="Q15" s="3">
        <v>1077.599183370143</v>
      </c>
      <c r="R15" s="3">
        <v>1056.076701759868</v>
      </c>
      <c r="S15" s="3">
        <v>1421.644118617595</v>
      </c>
      <c r="T15" s="3">
        <v>1346.085064176852</v>
      </c>
      <c r="U15" s="3">
        <v>836.13455854904123</v>
      </c>
      <c r="V15" s="3">
        <v>1232.7550446053749</v>
      </c>
      <c r="W15" s="3">
        <v>1141.599754730177</v>
      </c>
      <c r="X15" s="3">
        <v>1101.9437372207351</v>
      </c>
      <c r="Y15" s="3">
        <v>1190.900919472313</v>
      </c>
      <c r="Z15" s="3">
        <v>1037.559636840215</v>
      </c>
      <c r="AH15">
        <f t="shared" si="4"/>
        <v>1</v>
      </c>
      <c r="AI15" s="6">
        <f t="shared" si="1"/>
        <v>836.13455854904123</v>
      </c>
      <c r="AJ15" t="str">
        <f t="shared" si="2"/>
        <v>Fevereiro 2024</v>
      </c>
      <c r="AK15">
        <f>HLOOKUP(AJ15,'Potência Reativa Mínima'!$N$1:Z15,ROW(),0)</f>
        <v>-825</v>
      </c>
      <c r="AL15">
        <f t="shared" si="3"/>
        <v>4</v>
      </c>
    </row>
    <row r="16" spans="1:38" hidden="1" x14ac:dyDescent="0.25">
      <c r="A16" t="s">
        <v>34</v>
      </c>
      <c r="B16" t="s">
        <v>63</v>
      </c>
      <c r="C16">
        <v>4695</v>
      </c>
      <c r="D16" t="s">
        <v>64</v>
      </c>
      <c r="E16">
        <v>138</v>
      </c>
      <c r="F16">
        <v>34.5</v>
      </c>
      <c r="G16">
        <v>25000</v>
      </c>
      <c r="H16" s="3">
        <v>7991.5120596793186</v>
      </c>
      <c r="I16" s="3">
        <v>4892.128575579346</v>
      </c>
      <c r="J16" s="3">
        <v>5068.298432412993</v>
      </c>
      <c r="K16" s="3">
        <v>4877.277211723771</v>
      </c>
      <c r="L16" s="3">
        <v>4372.3478818593567</v>
      </c>
      <c r="M16" s="3">
        <v>3962.5012302837208</v>
      </c>
      <c r="N16" s="3">
        <v>3880.389284595039</v>
      </c>
      <c r="O16" s="3">
        <v>3739.512401369997</v>
      </c>
      <c r="P16" s="3">
        <v>3627.4752928173061</v>
      </c>
      <c r="Q16" s="3">
        <v>3821.3459670644838</v>
      </c>
      <c r="R16" s="3">
        <v>3562.42459569322</v>
      </c>
      <c r="S16" s="3">
        <v>3502.0172757997639</v>
      </c>
      <c r="T16" s="3">
        <v>3662.9803439276061</v>
      </c>
      <c r="U16" s="3">
        <v>6744.9140098299249</v>
      </c>
      <c r="V16" s="3">
        <v>939.44025887759358</v>
      </c>
      <c r="W16" s="3">
        <v>4674.1823883969273</v>
      </c>
      <c r="X16" s="3">
        <v>4341.025800430124</v>
      </c>
      <c r="Y16" s="3">
        <v>4555.0686054109001</v>
      </c>
      <c r="Z16" s="3">
        <v>4241.4047201369503</v>
      </c>
      <c r="AH16">
        <f t="shared" si="4"/>
        <v>0</v>
      </c>
      <c r="AI16" s="6">
        <f t="shared" si="1"/>
        <v>939.44025887759358</v>
      </c>
      <c r="AJ16" t="str">
        <f t="shared" si="2"/>
        <v>Março 2024</v>
      </c>
      <c r="AK16">
        <f>HLOOKUP(AJ16,'Potência Reativa Mínima'!$N$1:Z16,ROW(),0)</f>
        <v>-52</v>
      </c>
      <c r="AL16">
        <f t="shared" si="3"/>
        <v>4</v>
      </c>
    </row>
    <row r="17" spans="1:38" x14ac:dyDescent="0.25">
      <c r="A17" t="s">
        <v>34</v>
      </c>
      <c r="B17" t="s">
        <v>65</v>
      </c>
      <c r="D17" t="s">
        <v>66</v>
      </c>
      <c r="E17">
        <v>34.5</v>
      </c>
      <c r="F17">
        <v>13.8</v>
      </c>
      <c r="G17">
        <v>9375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AH17">
        <f t="shared" si="4"/>
        <v>9</v>
      </c>
      <c r="AI17" s="6" t="e">
        <f t="shared" si="1"/>
        <v>#NUM!</v>
      </c>
      <c r="AJ17" t="e">
        <f t="shared" si="2"/>
        <v>#NUM!</v>
      </c>
      <c r="AK17" t="e">
        <f>HLOOKUP(AJ17,'Potência Reativa Mínima'!$N$1:Z17,ROW(),0)</f>
        <v>#NUM!</v>
      </c>
      <c r="AL17">
        <f t="shared" si="3"/>
        <v>4</v>
      </c>
    </row>
    <row r="18" spans="1:38" hidden="1" x14ac:dyDescent="0.25">
      <c r="A18" t="s">
        <v>34</v>
      </c>
      <c r="B18" t="s">
        <v>67</v>
      </c>
      <c r="C18">
        <v>6855</v>
      </c>
      <c r="D18" t="s">
        <v>68</v>
      </c>
      <c r="E18">
        <v>138</v>
      </c>
      <c r="F18">
        <v>13.8</v>
      </c>
      <c r="G18">
        <v>12500</v>
      </c>
      <c r="AH18">
        <f t="shared" si="4"/>
        <v>0</v>
      </c>
      <c r="AI18" s="6">
        <v>2292</v>
      </c>
      <c r="AJ18" t="e">
        <f t="shared" si="2"/>
        <v>#N/A</v>
      </c>
      <c r="AK18">
        <v>-941</v>
      </c>
      <c r="AL18">
        <f t="shared" si="3"/>
        <v>4</v>
      </c>
    </row>
    <row r="19" spans="1:38" hidden="1" x14ac:dyDescent="0.25">
      <c r="A19" t="s">
        <v>34</v>
      </c>
      <c r="B19" t="s">
        <v>69</v>
      </c>
      <c r="C19">
        <v>4690</v>
      </c>
      <c r="D19" t="s">
        <v>70</v>
      </c>
      <c r="E19">
        <v>34.5</v>
      </c>
      <c r="F19">
        <v>13.8</v>
      </c>
      <c r="G19">
        <v>5000</v>
      </c>
      <c r="H19" s="3">
        <v>1369.452445322582</v>
      </c>
      <c r="I19" s="3">
        <v>559.00805003148207</v>
      </c>
      <c r="J19" s="3">
        <v>1421.044686137632</v>
      </c>
      <c r="K19" s="3">
        <v>894.97318395580999</v>
      </c>
      <c r="L19" s="3">
        <v>1</v>
      </c>
      <c r="M19" s="3">
        <v>1250.230778696477</v>
      </c>
      <c r="N19" s="3">
        <v>13.416407864998741</v>
      </c>
      <c r="O19" s="3">
        <v>110.53506231056279</v>
      </c>
      <c r="P19" s="3">
        <v>1257.2096086174331</v>
      </c>
      <c r="Q19" s="3">
        <v>1277.8301921616969</v>
      </c>
      <c r="R19" s="3">
        <v>504.90593183285142</v>
      </c>
      <c r="S19" s="3">
        <v>14.31782106327635</v>
      </c>
      <c r="T19" s="3">
        <v>1182.5434452907</v>
      </c>
      <c r="U19" s="3">
        <v>1249.6471501988069</v>
      </c>
      <c r="V19" s="3">
        <v>293.65626163935269</v>
      </c>
      <c r="W19" s="3">
        <v>1151.8354917261411</v>
      </c>
      <c r="X19" s="3">
        <v>1160.227563885637</v>
      </c>
      <c r="Y19" s="3">
        <v>1129.5118414607259</v>
      </c>
      <c r="Z19" s="3">
        <v>1087.424939938385</v>
      </c>
      <c r="AH19">
        <f t="shared" si="4"/>
        <v>0</v>
      </c>
      <c r="AI19" s="6">
        <f t="shared" si="1"/>
        <v>14.31782106327635</v>
      </c>
      <c r="AJ19" t="str">
        <f t="shared" si="2"/>
        <v>Dezembro 2023</v>
      </c>
      <c r="AK19">
        <f>HLOOKUP(AJ19,'Potência Reativa Mínima'!$N$1:Z19,ROW(),0)</f>
        <v>6</v>
      </c>
      <c r="AL19">
        <f t="shared" si="3"/>
        <v>4</v>
      </c>
    </row>
    <row r="20" spans="1:38" hidden="1" x14ac:dyDescent="0.25">
      <c r="A20" t="s">
        <v>34</v>
      </c>
      <c r="B20" t="s">
        <v>71</v>
      </c>
      <c r="C20">
        <v>4407</v>
      </c>
      <c r="D20" t="s">
        <v>72</v>
      </c>
      <c r="E20">
        <v>138</v>
      </c>
      <c r="F20">
        <v>34.5</v>
      </c>
      <c r="G20">
        <v>30000</v>
      </c>
      <c r="H20" s="3">
        <v>1568.196735106919</v>
      </c>
      <c r="I20" s="3">
        <v>2621.5638462566581</v>
      </c>
      <c r="J20" s="3">
        <v>7298.579587837623</v>
      </c>
      <c r="K20" s="3">
        <v>5556.3838060378803</v>
      </c>
      <c r="L20" s="3">
        <v>7426.9132215207683</v>
      </c>
      <c r="M20" s="3">
        <v>6392.7515984902784</v>
      </c>
      <c r="N20" s="3">
        <v>5429.4708766140366</v>
      </c>
      <c r="O20" s="3">
        <v>8737.5534905372679</v>
      </c>
      <c r="P20" s="3">
        <v>15049.16748527971</v>
      </c>
      <c r="Q20" s="3">
        <v>14338.97883393375</v>
      </c>
      <c r="R20" s="3">
        <v>12560.523914232241</v>
      </c>
      <c r="S20" s="3">
        <v>12669.892659371661</v>
      </c>
      <c r="T20" s="3">
        <v>5278.3652772425667</v>
      </c>
      <c r="U20" s="3">
        <v>4707.9891673622187</v>
      </c>
      <c r="V20" s="3">
        <v>9111.2436033727026</v>
      </c>
      <c r="W20" s="3">
        <v>5058.544652367912</v>
      </c>
      <c r="X20" s="3">
        <v>5945.6648072356047</v>
      </c>
      <c r="Y20" s="3">
        <v>5663.5502116605267</v>
      </c>
      <c r="Z20" s="3">
        <v>5859.79726611766</v>
      </c>
      <c r="AH20">
        <f t="shared" si="4"/>
        <v>0</v>
      </c>
      <c r="AI20" s="6">
        <f t="shared" si="1"/>
        <v>4707.9891673622187</v>
      </c>
      <c r="AJ20" t="str">
        <f t="shared" si="2"/>
        <v>Fevereiro 2024</v>
      </c>
      <c r="AK20">
        <f>HLOOKUP(AJ20,'Potência Reativa Mínima'!$N$1:Z20,ROW(),0)</f>
        <v>-589</v>
      </c>
      <c r="AL20">
        <f t="shared" si="3"/>
        <v>4</v>
      </c>
    </row>
    <row r="21" spans="1:38" hidden="1" x14ac:dyDescent="0.25">
      <c r="A21" t="s">
        <v>34</v>
      </c>
      <c r="B21" t="s">
        <v>73</v>
      </c>
      <c r="D21" t="s">
        <v>74</v>
      </c>
      <c r="E21">
        <v>34.5</v>
      </c>
      <c r="F21">
        <v>13.8</v>
      </c>
      <c r="G21">
        <v>3000</v>
      </c>
      <c r="H21" s="3">
        <v>80.993826925266347</v>
      </c>
      <c r="I21" s="3">
        <v>129.4372434811558</v>
      </c>
      <c r="J21" s="3">
        <v>50.009999000199947</v>
      </c>
      <c r="K21" s="3">
        <v>225.39077177204931</v>
      </c>
      <c r="L21" s="3">
        <v>305.00163933985658</v>
      </c>
      <c r="M21" s="3">
        <v>312.49319992601443</v>
      </c>
      <c r="N21" s="3">
        <v>308.22881111278349</v>
      </c>
      <c r="O21" s="3">
        <v>56.920997883030829</v>
      </c>
      <c r="P21" s="3">
        <v>263.05322655310653</v>
      </c>
      <c r="Q21" s="3">
        <v>179.2707449641463</v>
      </c>
      <c r="R21" s="3">
        <v>385.71621692638229</v>
      </c>
      <c r="S21" s="3">
        <v>297.86070569982883</v>
      </c>
      <c r="T21" s="3">
        <v>55.803225713214822</v>
      </c>
      <c r="U21" s="3">
        <v>386.42981251451079</v>
      </c>
      <c r="V21" s="3">
        <v>19.209372712298549</v>
      </c>
      <c r="W21" s="3">
        <v>146.32839779072279</v>
      </c>
      <c r="X21" s="3">
        <v>137.9275171965333</v>
      </c>
      <c r="Y21" s="3">
        <v>0</v>
      </c>
      <c r="Z21" s="3">
        <v>404.99135793248718</v>
      </c>
      <c r="AH21">
        <f t="shared" si="4"/>
        <v>1</v>
      </c>
      <c r="AI21" s="6">
        <f t="shared" si="1"/>
        <v>19.209372712298549</v>
      </c>
      <c r="AJ21" t="str">
        <f t="shared" si="2"/>
        <v>Março 2024</v>
      </c>
      <c r="AK21">
        <f>HLOOKUP(AJ21,'Potência Reativa Mínima'!$N$1:Z21,ROW(),0)</f>
        <v>12</v>
      </c>
      <c r="AL21">
        <f t="shared" si="3"/>
        <v>4</v>
      </c>
    </row>
    <row r="22" spans="1:38" x14ac:dyDescent="0.25">
      <c r="A22" t="s">
        <v>34</v>
      </c>
      <c r="B22" t="s">
        <v>75</v>
      </c>
      <c r="D22" t="s">
        <v>76</v>
      </c>
      <c r="E22">
        <v>34.5</v>
      </c>
      <c r="F22">
        <v>13.8</v>
      </c>
      <c r="G22">
        <v>1000</v>
      </c>
      <c r="AH22">
        <f t="shared" si="4"/>
        <v>0</v>
      </c>
      <c r="AI22" s="6" t="e">
        <f t="shared" si="1"/>
        <v>#NUM!</v>
      </c>
      <c r="AJ22" t="e">
        <f t="shared" si="2"/>
        <v>#NUM!</v>
      </c>
      <c r="AK22" t="e">
        <f>HLOOKUP(AJ22,'Potência Reativa Mínima'!$N$1:Z22,ROW(),0)</f>
        <v>#NUM!</v>
      </c>
      <c r="AL22">
        <f t="shared" si="3"/>
        <v>4</v>
      </c>
    </row>
    <row r="23" spans="1:38" hidden="1" x14ac:dyDescent="0.25">
      <c r="A23" t="s">
        <v>34</v>
      </c>
      <c r="B23" t="s">
        <v>77</v>
      </c>
      <c r="C23">
        <v>3569</v>
      </c>
      <c r="D23" t="s">
        <v>78</v>
      </c>
      <c r="E23">
        <v>34.5</v>
      </c>
      <c r="F23">
        <v>13.8</v>
      </c>
      <c r="G23">
        <v>2000</v>
      </c>
      <c r="H23" s="3">
        <v>390.8068576675696</v>
      </c>
      <c r="I23" s="3">
        <v>491.63604424411358</v>
      </c>
      <c r="J23" s="3">
        <v>401.62793727528469</v>
      </c>
      <c r="K23" s="3">
        <v>434.41224660453582</v>
      </c>
      <c r="L23" s="3">
        <v>477.46204037598631</v>
      </c>
      <c r="M23" s="3">
        <v>158.39191898578659</v>
      </c>
      <c r="N23" s="3">
        <v>400.65571255131249</v>
      </c>
      <c r="O23" s="3">
        <v>237.74145620820951</v>
      </c>
      <c r="P23" s="3">
        <v>212.23571801183701</v>
      </c>
      <c r="Q23" s="3">
        <v>264.56001209555461</v>
      </c>
      <c r="R23" s="3">
        <v>212.2686976452251</v>
      </c>
      <c r="S23" s="3">
        <v>292.77294957014038</v>
      </c>
      <c r="T23" s="3">
        <v>122.6132129910965</v>
      </c>
      <c r="U23" s="3">
        <v>94.260277954183863</v>
      </c>
      <c r="V23" s="3">
        <v>113.8507795318065</v>
      </c>
      <c r="W23" s="3">
        <v>166.76930173146371</v>
      </c>
      <c r="X23" s="3">
        <v>90.13878188659973</v>
      </c>
      <c r="Y23" s="3">
        <v>303.7268509697488</v>
      </c>
      <c r="Z23" s="3">
        <v>342.11693907200788</v>
      </c>
      <c r="AH23">
        <f t="shared" si="4"/>
        <v>0</v>
      </c>
      <c r="AI23" s="6">
        <f t="shared" si="1"/>
        <v>90.13878188659973</v>
      </c>
      <c r="AJ23" t="str">
        <f t="shared" si="2"/>
        <v>Maio 2024</v>
      </c>
      <c r="AK23">
        <f>HLOOKUP(AJ23,'Potência Reativa Mínima'!$N$1:Z23,ROW(),0)</f>
        <v>50</v>
      </c>
      <c r="AL23">
        <f t="shared" si="3"/>
        <v>4</v>
      </c>
    </row>
    <row r="24" spans="1:38" hidden="1" x14ac:dyDescent="0.25">
      <c r="A24" t="s">
        <v>34</v>
      </c>
      <c r="B24" t="s">
        <v>79</v>
      </c>
      <c r="C24">
        <v>4666</v>
      </c>
      <c r="D24" t="s">
        <v>80</v>
      </c>
      <c r="E24">
        <v>138</v>
      </c>
      <c r="F24">
        <v>13.8</v>
      </c>
      <c r="G24">
        <v>12500</v>
      </c>
      <c r="H24" s="3">
        <v>3802.8206636653272</v>
      </c>
      <c r="I24" s="3">
        <v>4375.263420641093</v>
      </c>
      <c r="J24" s="3">
        <v>4071.394110129846</v>
      </c>
      <c r="K24" s="3">
        <v>4081.5150373360129</v>
      </c>
      <c r="L24" s="3">
        <v>4031.2166897848601</v>
      </c>
      <c r="M24" s="3">
        <v>3960.5800080291269</v>
      </c>
      <c r="N24" s="3">
        <v>5100.9988237599118</v>
      </c>
      <c r="O24" s="3">
        <v>5624.3431616500784</v>
      </c>
      <c r="P24" s="3">
        <v>5622.756352537428</v>
      </c>
      <c r="Q24" s="3">
        <v>5663.0067102202865</v>
      </c>
      <c r="R24" s="3">
        <v>5447.5301743083537</v>
      </c>
      <c r="S24" s="3">
        <v>5898.3486672118661</v>
      </c>
      <c r="T24" s="3">
        <v>5795.8706852378964</v>
      </c>
      <c r="U24" s="3">
        <v>5946.5933104593587</v>
      </c>
      <c r="V24" s="3">
        <v>6545.3747027958607</v>
      </c>
      <c r="W24" s="3">
        <v>6005.7693928421859</v>
      </c>
      <c r="X24" s="3">
        <v>6826.5782058070636</v>
      </c>
      <c r="Y24" s="3">
        <v>6916.786826265502</v>
      </c>
      <c r="Z24" s="3">
        <v>7384.5400669235996</v>
      </c>
      <c r="AH24">
        <f t="shared" si="4"/>
        <v>0</v>
      </c>
      <c r="AI24" s="6">
        <f t="shared" si="1"/>
        <v>5447.5301743083537</v>
      </c>
      <c r="AJ24" t="str">
        <f t="shared" si="2"/>
        <v>Novembro 2023</v>
      </c>
      <c r="AK24">
        <f>HLOOKUP(AJ24,'Potência Reativa Mínima'!$N$1:Z24,ROW(),0)</f>
        <v>2561</v>
      </c>
      <c r="AL24">
        <f t="shared" si="3"/>
        <v>4</v>
      </c>
    </row>
    <row r="25" spans="1:38" hidden="1" x14ac:dyDescent="0.25">
      <c r="A25" t="s">
        <v>34</v>
      </c>
      <c r="B25" t="s">
        <v>81</v>
      </c>
      <c r="C25">
        <v>3569</v>
      </c>
      <c r="D25" t="s">
        <v>82</v>
      </c>
      <c r="E25">
        <v>138</v>
      </c>
      <c r="F25">
        <v>34.5</v>
      </c>
      <c r="G25">
        <v>25000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1798.111509334168</v>
      </c>
      <c r="X25" s="3">
        <v>2613.7476924906118</v>
      </c>
      <c r="Y25" s="3">
        <v>4049.4445298089959</v>
      </c>
      <c r="Z25" s="3">
        <v>1114.8856443599941</v>
      </c>
      <c r="AH25">
        <f t="shared" si="4"/>
        <v>8</v>
      </c>
      <c r="AI25" s="6">
        <f t="shared" si="1"/>
        <v>1114.8856443599941</v>
      </c>
      <c r="AJ25" t="str">
        <f t="shared" si="2"/>
        <v>Julho 2024</v>
      </c>
      <c r="AK25">
        <f>HLOOKUP(AJ25,'Potência Reativa Mínima'!$N$1:Z25,ROW(),0)</f>
        <v>-1111</v>
      </c>
      <c r="AL25">
        <f t="shared" si="3"/>
        <v>4</v>
      </c>
    </row>
    <row r="26" spans="1:38" hidden="1" x14ac:dyDescent="0.25">
      <c r="A26" t="s">
        <v>34</v>
      </c>
      <c r="B26" t="s">
        <v>83</v>
      </c>
      <c r="D26" t="s">
        <v>84</v>
      </c>
      <c r="E26">
        <v>34.5</v>
      </c>
      <c r="F26">
        <v>13.8</v>
      </c>
      <c r="G26">
        <v>6300</v>
      </c>
      <c r="H26" s="3">
        <v>800.55043563788035</v>
      </c>
      <c r="I26" s="3">
        <v>492.08332627716618</v>
      </c>
      <c r="J26" s="3">
        <v>1144.885147078081</v>
      </c>
      <c r="K26" s="3">
        <v>1038.01059724841</v>
      </c>
      <c r="L26" s="3">
        <v>1154.8385168498669</v>
      </c>
      <c r="M26" s="3">
        <v>1190.8421389924019</v>
      </c>
      <c r="N26" s="3">
        <v>161.0589954023059</v>
      </c>
      <c r="O26" s="3">
        <v>890.66548153613769</v>
      </c>
      <c r="P26" s="3">
        <v>925.38964766199967</v>
      </c>
      <c r="Q26" s="3">
        <v>1012.823775392343</v>
      </c>
      <c r="R26" s="3">
        <v>734.88842690574461</v>
      </c>
      <c r="S26" s="3">
        <v>931.2378858272466</v>
      </c>
      <c r="T26" s="3">
        <v>849.26615380574299</v>
      </c>
      <c r="U26" s="3">
        <v>67.119296778199342</v>
      </c>
      <c r="V26" s="3">
        <v>846.24169124429227</v>
      </c>
      <c r="W26" s="3">
        <v>89.274856482662571</v>
      </c>
      <c r="X26" s="3">
        <v>361.43740813590392</v>
      </c>
      <c r="Y26" s="3">
        <v>856.88330594077979</v>
      </c>
      <c r="Z26" s="3">
        <v>781.50751755821261</v>
      </c>
      <c r="AH26">
        <f t="shared" si="4"/>
        <v>0</v>
      </c>
      <c r="AI26" s="6">
        <f t="shared" si="1"/>
        <v>67.119296778199342</v>
      </c>
      <c r="AJ26" t="str">
        <f t="shared" si="2"/>
        <v>Fevereiro 2024</v>
      </c>
      <c r="AK26">
        <f>HLOOKUP(AJ26,'Potência Reativa Mínima'!$N$1:Z26,ROW(),0)</f>
        <v>28</v>
      </c>
      <c r="AL26">
        <f t="shared" si="3"/>
        <v>4</v>
      </c>
    </row>
    <row r="27" spans="1:38" hidden="1" x14ac:dyDescent="0.25">
      <c r="A27" t="s">
        <v>34</v>
      </c>
      <c r="B27" t="s">
        <v>85</v>
      </c>
      <c r="C27">
        <v>4690</v>
      </c>
      <c r="D27" t="s">
        <v>86</v>
      </c>
      <c r="E27">
        <v>138</v>
      </c>
      <c r="F27">
        <v>34.5</v>
      </c>
      <c r="G27">
        <v>15000</v>
      </c>
      <c r="AH27">
        <f t="shared" si="4"/>
        <v>0</v>
      </c>
      <c r="AI27" s="6">
        <v>0</v>
      </c>
      <c r="AJ27" t="e">
        <f t="shared" si="2"/>
        <v>#N/A</v>
      </c>
      <c r="AK27">
        <v>0</v>
      </c>
      <c r="AL27">
        <f t="shared" si="3"/>
        <v>4</v>
      </c>
    </row>
    <row r="28" spans="1:38" hidden="1" x14ac:dyDescent="0.25">
      <c r="A28" t="s">
        <v>34</v>
      </c>
      <c r="B28" t="s">
        <v>87</v>
      </c>
      <c r="C28">
        <v>4693</v>
      </c>
      <c r="D28" t="s">
        <v>88</v>
      </c>
      <c r="E28">
        <v>138</v>
      </c>
      <c r="F28">
        <v>13.8</v>
      </c>
      <c r="G28">
        <v>30000</v>
      </c>
      <c r="H28" s="3">
        <v>2337.4901069309358</v>
      </c>
      <c r="I28" s="3">
        <v>2169.7635815913218</v>
      </c>
      <c r="J28" s="3">
        <v>3529.499964584219</v>
      </c>
      <c r="K28" s="3">
        <v>2946.520829724439</v>
      </c>
      <c r="L28" s="3">
        <v>2845.9100477703091</v>
      </c>
      <c r="M28" s="3">
        <v>3058.47625460784</v>
      </c>
      <c r="N28" s="3">
        <v>2612.578994021042</v>
      </c>
      <c r="O28" s="3">
        <v>3254.0130608219752</v>
      </c>
      <c r="P28" s="3">
        <v>3138.2979463397028</v>
      </c>
      <c r="Q28" s="3">
        <v>1941.4564120783141</v>
      </c>
      <c r="R28" s="3">
        <v>2984.2171502757642</v>
      </c>
      <c r="S28" s="3">
        <v>3064.9257739788741</v>
      </c>
      <c r="T28" s="3">
        <v>2888.3671857989252</v>
      </c>
      <c r="U28" s="3">
        <v>3739.0123027345071</v>
      </c>
      <c r="V28" s="3">
        <v>3888.9012587104862</v>
      </c>
      <c r="W28" s="3">
        <v>3066.0516955850571</v>
      </c>
      <c r="X28" s="3">
        <v>3301.6458017176828</v>
      </c>
      <c r="Y28" s="3">
        <v>3063.5143218206108</v>
      </c>
      <c r="Z28" s="3">
        <v>3203.7810474500279</v>
      </c>
      <c r="AH28">
        <f t="shared" si="4"/>
        <v>0</v>
      </c>
      <c r="AI28" s="6">
        <f t="shared" si="1"/>
        <v>1941.4564120783141</v>
      </c>
      <c r="AJ28" t="str">
        <f t="shared" si="2"/>
        <v>Outubro 2023</v>
      </c>
      <c r="AK28">
        <f>HLOOKUP(AJ28,'Potência Reativa Mínima'!$N$1:Z28,ROW(),0)</f>
        <v>1402</v>
      </c>
      <c r="AL28">
        <f t="shared" si="3"/>
        <v>4</v>
      </c>
    </row>
    <row r="29" spans="1:38" hidden="1" x14ac:dyDescent="0.25">
      <c r="A29" t="s">
        <v>34</v>
      </c>
      <c r="B29" t="s">
        <v>89</v>
      </c>
      <c r="C29">
        <v>3570</v>
      </c>
      <c r="D29" t="s">
        <v>90</v>
      </c>
      <c r="E29">
        <v>138</v>
      </c>
      <c r="F29">
        <v>34.5</v>
      </c>
      <c r="G29">
        <v>30000</v>
      </c>
      <c r="H29" s="3">
        <v>1561.4768650223421</v>
      </c>
      <c r="I29" s="3">
        <v>1881.718629338616</v>
      </c>
      <c r="J29" s="3">
        <v>2442.3758924457138</v>
      </c>
      <c r="K29" s="3">
        <v>1599.2279387254339</v>
      </c>
      <c r="L29" s="3">
        <v>1514.4388399668039</v>
      </c>
      <c r="M29" s="3">
        <v>4072.9441439823349</v>
      </c>
      <c r="N29" s="3">
        <v>3482.1257875039501</v>
      </c>
      <c r="O29" s="3">
        <v>2273.0266166501442</v>
      </c>
      <c r="P29" s="3">
        <v>3665.6253218243678</v>
      </c>
      <c r="Q29" s="3">
        <v>1944.6732373332029</v>
      </c>
      <c r="R29" s="3">
        <v>1526.4432514836569</v>
      </c>
      <c r="S29" s="3">
        <v>1380.796871375366</v>
      </c>
      <c r="T29" s="3">
        <v>1721.769438688003</v>
      </c>
      <c r="U29" s="3">
        <v>1384.647247496632</v>
      </c>
      <c r="V29" s="3">
        <v>1122.462026083733</v>
      </c>
      <c r="W29" s="3">
        <v>1631.3200176544151</v>
      </c>
      <c r="X29" s="3">
        <v>1383.157619362305</v>
      </c>
      <c r="Y29" s="3">
        <v>1450.0196550392</v>
      </c>
      <c r="Z29" s="3">
        <v>942.07059183481579</v>
      </c>
      <c r="AH29">
        <f t="shared" si="4"/>
        <v>0</v>
      </c>
      <c r="AI29" s="6">
        <f t="shared" si="1"/>
        <v>942.07059183481579</v>
      </c>
      <c r="AJ29" t="str">
        <f t="shared" si="2"/>
        <v>Julho 2024</v>
      </c>
      <c r="AK29">
        <f>HLOOKUP(AJ29,'Potência Reativa Mínima'!$N$1:Z29,ROW(),0)</f>
        <v>-939</v>
      </c>
      <c r="AL29">
        <f t="shared" si="3"/>
        <v>4</v>
      </c>
    </row>
    <row r="30" spans="1:38" x14ac:dyDescent="0.25">
      <c r="A30" t="s">
        <v>34</v>
      </c>
      <c r="B30" t="s">
        <v>91</v>
      </c>
      <c r="D30" t="s">
        <v>92</v>
      </c>
      <c r="E30">
        <v>34.5</v>
      </c>
      <c r="F30">
        <v>13.8</v>
      </c>
      <c r="G30">
        <v>5000</v>
      </c>
      <c r="AH30">
        <f t="shared" si="4"/>
        <v>0</v>
      </c>
      <c r="AI30" s="6" t="e">
        <f t="shared" si="1"/>
        <v>#NUM!</v>
      </c>
      <c r="AJ30" t="e">
        <f t="shared" si="2"/>
        <v>#NUM!</v>
      </c>
      <c r="AK30" t="e">
        <f>HLOOKUP(AJ30,'Potência Reativa Mínima'!$N$1:Z30,ROW(),0)</f>
        <v>#NUM!</v>
      </c>
      <c r="AL30">
        <f t="shared" si="3"/>
        <v>4</v>
      </c>
    </row>
    <row r="31" spans="1:38" x14ac:dyDescent="0.25">
      <c r="A31" t="s">
        <v>34</v>
      </c>
      <c r="B31" t="s">
        <v>93</v>
      </c>
      <c r="D31" t="s">
        <v>94</v>
      </c>
      <c r="E31">
        <v>34.5</v>
      </c>
      <c r="F31">
        <v>13.8</v>
      </c>
      <c r="G31">
        <v>3000</v>
      </c>
      <c r="AH31">
        <f t="shared" si="4"/>
        <v>0</v>
      </c>
      <c r="AI31" s="6" t="e">
        <f t="shared" si="1"/>
        <v>#NUM!</v>
      </c>
      <c r="AJ31" t="e">
        <f t="shared" si="2"/>
        <v>#NUM!</v>
      </c>
      <c r="AK31" t="e">
        <f>HLOOKUP(AJ31,'Potência Reativa Mínima'!$N$1:Z31,ROW(),0)</f>
        <v>#NUM!</v>
      </c>
      <c r="AL31">
        <f t="shared" si="3"/>
        <v>4</v>
      </c>
    </row>
    <row r="32" spans="1:38" hidden="1" x14ac:dyDescent="0.25">
      <c r="A32" t="s">
        <v>34</v>
      </c>
      <c r="B32" t="s">
        <v>95</v>
      </c>
      <c r="D32" t="s">
        <v>96</v>
      </c>
      <c r="E32">
        <v>34.5</v>
      </c>
      <c r="F32">
        <v>13.8</v>
      </c>
      <c r="G32">
        <v>3000</v>
      </c>
      <c r="H32" s="3">
        <v>0</v>
      </c>
      <c r="I32" s="3">
        <v>393.97081110153317</v>
      </c>
      <c r="J32" s="3">
        <v>128.40560735419621</v>
      </c>
      <c r="K32" s="3">
        <v>98.412397592986224</v>
      </c>
      <c r="L32" s="3">
        <v>145.67086187704109</v>
      </c>
      <c r="M32" s="3">
        <v>122.3315167894194</v>
      </c>
      <c r="N32" s="3">
        <v>5</v>
      </c>
      <c r="O32" s="3">
        <v>100</v>
      </c>
      <c r="P32" s="3">
        <v>29.01723625709382</v>
      </c>
      <c r="Q32" s="3">
        <v>91.268833672837076</v>
      </c>
      <c r="R32" s="3">
        <v>159.52429282087411</v>
      </c>
      <c r="S32" s="3">
        <v>9.0553851381374173</v>
      </c>
      <c r="T32" s="3">
        <v>294.70324056582751</v>
      </c>
      <c r="U32" s="3">
        <v>123.14625451064271</v>
      </c>
      <c r="V32" s="3">
        <v>4.1231056256176606</v>
      </c>
      <c r="W32" s="3">
        <v>452.77036122078488</v>
      </c>
      <c r="X32" s="3">
        <v>448.68251581714208</v>
      </c>
      <c r="Y32" s="3">
        <v>272.80945731407479</v>
      </c>
      <c r="Z32" s="3">
        <v>16.15549442140351</v>
      </c>
      <c r="AH32">
        <f t="shared" si="4"/>
        <v>0</v>
      </c>
      <c r="AI32" s="6">
        <f t="shared" si="1"/>
        <v>4.1231056256176606</v>
      </c>
      <c r="AJ32" t="str">
        <f t="shared" si="2"/>
        <v>Março 2024</v>
      </c>
      <c r="AK32">
        <f>HLOOKUP(AJ32,'Potência Reativa Mínima'!$N$1:Z32,ROW(),0)</f>
        <v>1</v>
      </c>
      <c r="AL32">
        <f t="shared" si="3"/>
        <v>4</v>
      </c>
    </row>
    <row r="33" spans="1:38" x14ac:dyDescent="0.25">
      <c r="A33" t="s">
        <v>34</v>
      </c>
      <c r="B33" t="s">
        <v>97</v>
      </c>
      <c r="D33" t="s">
        <v>98</v>
      </c>
      <c r="E33">
        <v>34.5</v>
      </c>
      <c r="F33">
        <v>13.8</v>
      </c>
      <c r="G33">
        <v>1000</v>
      </c>
      <c r="AH33">
        <f t="shared" si="4"/>
        <v>0</v>
      </c>
      <c r="AI33" s="6" t="e">
        <f t="shared" si="1"/>
        <v>#NUM!</v>
      </c>
      <c r="AJ33" t="e">
        <f t="shared" si="2"/>
        <v>#NUM!</v>
      </c>
      <c r="AK33" t="e">
        <f>HLOOKUP(AJ33,'Potência Reativa Mínima'!$N$1:Z33,ROW(),0)</f>
        <v>#NUM!</v>
      </c>
      <c r="AL33">
        <f t="shared" si="3"/>
        <v>4</v>
      </c>
    </row>
    <row r="34" spans="1:38" hidden="1" x14ac:dyDescent="0.25">
      <c r="A34" t="s">
        <v>34</v>
      </c>
      <c r="B34" t="s">
        <v>99</v>
      </c>
      <c r="D34" t="s">
        <v>100</v>
      </c>
      <c r="E34">
        <v>34.5</v>
      </c>
      <c r="F34">
        <v>13.8</v>
      </c>
      <c r="G34">
        <v>3000</v>
      </c>
      <c r="H34" s="3">
        <v>852.9812424666793</v>
      </c>
      <c r="I34" s="3">
        <v>321.16195291472502</v>
      </c>
      <c r="J34" s="3">
        <v>244.29695045169919</v>
      </c>
      <c r="K34" s="3">
        <v>317.71842880135227</v>
      </c>
      <c r="L34" s="3">
        <v>7.2111025509279782</v>
      </c>
      <c r="M34" s="3">
        <v>926.63962790288656</v>
      </c>
      <c r="N34" s="3">
        <v>927.6987657639736</v>
      </c>
      <c r="O34" s="3">
        <v>415.14575753583222</v>
      </c>
      <c r="P34" s="3">
        <v>41.194659848091959</v>
      </c>
      <c r="Q34" s="3">
        <v>508.70915069418601</v>
      </c>
      <c r="R34" s="3">
        <v>554.04873431856151</v>
      </c>
      <c r="S34" s="3">
        <v>369.51454639837931</v>
      </c>
      <c r="T34" s="3">
        <v>657.94376659407601</v>
      </c>
      <c r="U34" s="3">
        <v>1177.1087460383601</v>
      </c>
      <c r="V34" s="3">
        <v>0</v>
      </c>
      <c r="W34" s="3">
        <v>291.18550788114442</v>
      </c>
      <c r="X34" s="3">
        <v>728.57463584728225</v>
      </c>
      <c r="Y34" s="3">
        <v>659.71281630721717</v>
      </c>
      <c r="Z34" s="3">
        <v>1029.5630140987</v>
      </c>
      <c r="AH34">
        <f t="shared" si="4"/>
        <v>1</v>
      </c>
      <c r="AI34" s="6">
        <f t="shared" si="1"/>
        <v>41.194659848091959</v>
      </c>
      <c r="AJ34" t="str">
        <f t="shared" si="2"/>
        <v>Setembro 2023</v>
      </c>
      <c r="AK34">
        <f>HLOOKUP(AJ34,'Potência Reativa Mínima'!$N$1:Z34,ROW(),0)</f>
        <v>41</v>
      </c>
      <c r="AL34">
        <f t="shared" si="3"/>
        <v>4</v>
      </c>
    </row>
    <row r="35" spans="1:38" hidden="1" x14ac:dyDescent="0.25">
      <c r="A35" t="s">
        <v>34</v>
      </c>
      <c r="B35" t="s">
        <v>101</v>
      </c>
      <c r="D35" t="s">
        <v>102</v>
      </c>
      <c r="E35">
        <v>34.5</v>
      </c>
      <c r="F35">
        <v>13.8</v>
      </c>
      <c r="G35">
        <v>3000</v>
      </c>
      <c r="H35" s="3">
        <v>213.39634486091839</v>
      </c>
      <c r="I35" s="3">
        <v>390.06281545412662</v>
      </c>
      <c r="J35" s="3">
        <v>590.66487960602501</v>
      </c>
      <c r="K35" s="3">
        <v>465.31064892177142</v>
      </c>
      <c r="L35" s="3">
        <v>418.05860833141571</v>
      </c>
      <c r="M35" s="3">
        <v>489.31789258109092</v>
      </c>
      <c r="N35" s="3">
        <v>534.24339022584081</v>
      </c>
      <c r="O35" s="3">
        <v>162.5207679036744</v>
      </c>
      <c r="P35" s="3">
        <v>481.48624071721918</v>
      </c>
      <c r="Q35" s="3">
        <v>455.61935867563841</v>
      </c>
      <c r="R35" s="3">
        <v>179.7247896090019</v>
      </c>
      <c r="S35" s="3">
        <v>464.07973452845363</v>
      </c>
      <c r="T35" s="3">
        <v>348.38053906611952</v>
      </c>
      <c r="U35" s="3">
        <v>354.67308891428462</v>
      </c>
      <c r="V35" s="3">
        <v>423.52095579793922</v>
      </c>
      <c r="W35" s="3">
        <v>346.2831211595506</v>
      </c>
      <c r="X35" s="3">
        <v>500.22494939776851</v>
      </c>
      <c r="Y35" s="3">
        <v>339.03687115120681</v>
      </c>
      <c r="Z35" s="3">
        <v>416.07691596626699</v>
      </c>
      <c r="AH35">
        <f t="shared" si="4"/>
        <v>0</v>
      </c>
      <c r="AI35" s="6">
        <f t="shared" si="1"/>
        <v>162.5207679036744</v>
      </c>
      <c r="AJ35" t="str">
        <f t="shared" si="2"/>
        <v>Agosto 2023</v>
      </c>
      <c r="AK35">
        <f>HLOOKUP(AJ35,'Potência Reativa Mínima'!$N$1:Z35,ROW(),0)</f>
        <v>42</v>
      </c>
      <c r="AL35">
        <f t="shared" si="3"/>
        <v>4</v>
      </c>
    </row>
    <row r="36" spans="1:38" hidden="1" x14ac:dyDescent="0.25">
      <c r="A36" t="s">
        <v>34</v>
      </c>
      <c r="B36" t="s">
        <v>103</v>
      </c>
      <c r="C36">
        <v>4696</v>
      </c>
      <c r="D36" t="s">
        <v>104</v>
      </c>
      <c r="E36">
        <v>138</v>
      </c>
      <c r="F36">
        <v>13.8</v>
      </c>
      <c r="G36">
        <v>25000</v>
      </c>
      <c r="H36" s="3">
        <v>3080.750071005436</v>
      </c>
      <c r="I36" s="3">
        <v>1754.3711123932701</v>
      </c>
      <c r="J36" s="3">
        <v>2904.2647950901451</v>
      </c>
      <c r="K36" s="3">
        <v>3080.9039257984009</v>
      </c>
      <c r="L36" s="3">
        <v>3476.8199550738891</v>
      </c>
      <c r="M36" s="3">
        <v>3162.1691921843781</v>
      </c>
      <c r="N36" s="3">
        <v>3142.8803667973111</v>
      </c>
      <c r="O36" s="3">
        <v>2344.5470777956239</v>
      </c>
      <c r="P36" s="3">
        <v>2759.6334901577061</v>
      </c>
      <c r="Q36" s="3">
        <v>2566.5278100967462</v>
      </c>
      <c r="R36" s="3">
        <v>2084.6306627314111</v>
      </c>
      <c r="S36" s="3">
        <v>2396.0104340340422</v>
      </c>
      <c r="T36" s="3">
        <v>2408.0143271999032</v>
      </c>
      <c r="U36" s="3">
        <v>2818.314744665684</v>
      </c>
      <c r="V36" s="3">
        <v>2270.8088867185629</v>
      </c>
      <c r="W36" s="3">
        <v>3101.1988004641039</v>
      </c>
      <c r="X36" s="3">
        <v>3196.9705972998881</v>
      </c>
      <c r="Y36" s="3">
        <v>2917.966757864112</v>
      </c>
      <c r="Z36" s="3">
        <v>3465.6723734363582</v>
      </c>
      <c r="AH36">
        <f t="shared" si="4"/>
        <v>0</v>
      </c>
      <c r="AI36" s="6">
        <f t="shared" si="1"/>
        <v>2084.6306627314111</v>
      </c>
      <c r="AJ36" t="str">
        <f t="shared" si="2"/>
        <v>Novembro 2023</v>
      </c>
      <c r="AK36">
        <f>HLOOKUP(AJ36,'Potência Reativa Mínima'!$N$1:Z36,ROW(),0)</f>
        <v>1433</v>
      </c>
      <c r="AL36">
        <f t="shared" si="3"/>
        <v>4</v>
      </c>
    </row>
    <row r="37" spans="1:38" hidden="1" x14ac:dyDescent="0.25">
      <c r="A37" t="s">
        <v>34</v>
      </c>
      <c r="B37" t="s">
        <v>105</v>
      </c>
      <c r="D37" t="s">
        <v>106</v>
      </c>
      <c r="E37">
        <v>13.8</v>
      </c>
      <c r="F37">
        <v>34.5</v>
      </c>
      <c r="G37">
        <v>6250</v>
      </c>
      <c r="H37" s="3">
        <v>894.54345897781843</v>
      </c>
      <c r="I37" s="3">
        <v>447.87609893808798</v>
      </c>
      <c r="J37" s="3">
        <v>5</v>
      </c>
      <c r="K37" s="3">
        <v>674.00296735251845</v>
      </c>
      <c r="L37" s="3">
        <v>951.01892725644529</v>
      </c>
      <c r="M37" s="3">
        <v>1045.494141542649</v>
      </c>
      <c r="N37" s="3">
        <v>1013.284264162826</v>
      </c>
      <c r="O37" s="3">
        <v>372.10885504110217</v>
      </c>
      <c r="P37" s="3">
        <v>1.4142135623730949</v>
      </c>
      <c r="Q37" s="3">
        <v>707.24889536852584</v>
      </c>
      <c r="R37" s="3">
        <v>5058.3310488737288</v>
      </c>
      <c r="S37" s="3">
        <v>5618.8614505075666</v>
      </c>
      <c r="T37" s="3">
        <v>283.00176677893728</v>
      </c>
      <c r="U37" s="3">
        <v>1055.003317530329</v>
      </c>
      <c r="V37" s="3">
        <v>881.20655921299181</v>
      </c>
      <c r="W37" s="3">
        <v>365.99043703353777</v>
      </c>
      <c r="X37" s="3">
        <v>1028.0102139570399</v>
      </c>
      <c r="Y37" s="3">
        <v>702.83212789399431</v>
      </c>
      <c r="Z37" s="3">
        <v>1014.071003431219</v>
      </c>
      <c r="AH37">
        <f t="shared" si="4"/>
        <v>0</v>
      </c>
      <c r="AI37" s="6">
        <f t="shared" si="1"/>
        <v>1.4142135623730949</v>
      </c>
      <c r="AJ37" t="str">
        <f t="shared" si="2"/>
        <v>Setembro 2023</v>
      </c>
      <c r="AK37">
        <f>HLOOKUP(AJ37,'Potência Reativa Mínima'!$N$1:Z37,ROW(),0)</f>
        <v>1</v>
      </c>
      <c r="AL37">
        <f t="shared" si="3"/>
        <v>4</v>
      </c>
    </row>
    <row r="38" spans="1:38" hidden="1" x14ac:dyDescent="0.25">
      <c r="A38" t="s">
        <v>107</v>
      </c>
      <c r="B38" t="s">
        <v>108</v>
      </c>
      <c r="C38">
        <v>4865</v>
      </c>
      <c r="D38" t="s">
        <v>109</v>
      </c>
      <c r="E38">
        <v>138</v>
      </c>
      <c r="F38">
        <v>13.8</v>
      </c>
      <c r="G38">
        <v>18750</v>
      </c>
      <c r="H38" s="3">
        <v>1842.1012458602811</v>
      </c>
      <c r="I38" s="3">
        <v>1320.589262412806</v>
      </c>
      <c r="J38" s="3">
        <v>2.2360679774997898</v>
      </c>
      <c r="K38" s="3">
        <v>1</v>
      </c>
      <c r="L38" s="3">
        <v>1334.7666462719239</v>
      </c>
      <c r="M38" s="3">
        <v>1455.360092897974</v>
      </c>
      <c r="N38" s="3">
        <v>980.10866744458497</v>
      </c>
      <c r="O38" s="3">
        <v>876.45935444833947</v>
      </c>
      <c r="P38" s="3">
        <v>766.05548101948852</v>
      </c>
      <c r="Q38" s="3">
        <v>891.43984654041572</v>
      </c>
      <c r="R38" s="3">
        <v>1063.5083450542361</v>
      </c>
      <c r="S38" s="3">
        <v>1629.3342198579151</v>
      </c>
      <c r="T38" s="3">
        <v>2383.1040682269841</v>
      </c>
      <c r="U38" s="3">
        <v>1652.1697854639519</v>
      </c>
      <c r="V38" s="3">
        <v>979.78160831891512</v>
      </c>
      <c r="W38" s="3">
        <v>1181.111764398272</v>
      </c>
      <c r="X38" s="3">
        <v>2534.4050583914168</v>
      </c>
      <c r="Y38" s="3">
        <v>2672.6948946709199</v>
      </c>
      <c r="Z38" s="3">
        <v>3966.318696221977</v>
      </c>
      <c r="AH38">
        <f t="shared" si="4"/>
        <v>0</v>
      </c>
      <c r="AI38" s="6">
        <f t="shared" si="1"/>
        <v>766.05548101948852</v>
      </c>
      <c r="AJ38" t="str">
        <f t="shared" si="2"/>
        <v>Setembro 2023</v>
      </c>
      <c r="AK38">
        <f>HLOOKUP(AJ38,'Potência Reativa Mínima'!$N$1:Z38,ROW(),0)</f>
        <v>640</v>
      </c>
      <c r="AL38">
        <f t="shared" si="3"/>
        <v>4</v>
      </c>
    </row>
    <row r="39" spans="1:38" x14ac:dyDescent="0.25">
      <c r="A39" t="s">
        <v>107</v>
      </c>
      <c r="B39" t="s">
        <v>110</v>
      </c>
      <c r="D39" t="s">
        <v>111</v>
      </c>
      <c r="E39">
        <v>13.8</v>
      </c>
      <c r="F39">
        <v>34.5</v>
      </c>
      <c r="G39">
        <v>10000</v>
      </c>
      <c r="AH39">
        <f t="shared" si="4"/>
        <v>0</v>
      </c>
      <c r="AI39" s="6" t="e">
        <f t="shared" si="1"/>
        <v>#NUM!</v>
      </c>
      <c r="AJ39" t="e">
        <f t="shared" si="2"/>
        <v>#NUM!</v>
      </c>
      <c r="AK39" t="e">
        <f>HLOOKUP(AJ39,'Potência Reativa Mínima'!$N$1:Z39,ROW(),0)</f>
        <v>#NUM!</v>
      </c>
      <c r="AL39">
        <f t="shared" si="3"/>
        <v>4</v>
      </c>
    </row>
    <row r="40" spans="1:38" hidden="1" x14ac:dyDescent="0.25">
      <c r="A40" t="s">
        <v>107</v>
      </c>
      <c r="B40" t="s">
        <v>112</v>
      </c>
      <c r="D40" t="s">
        <v>113</v>
      </c>
      <c r="E40">
        <v>34.5</v>
      </c>
      <c r="F40">
        <v>13.8</v>
      </c>
      <c r="G40">
        <v>3000</v>
      </c>
      <c r="H40" s="3">
        <v>151.78932768808221</v>
      </c>
      <c r="I40" s="3">
        <v>151.78932768808221</v>
      </c>
      <c r="J40" s="3">
        <v>197.90907002964769</v>
      </c>
      <c r="K40" s="3">
        <v>48</v>
      </c>
      <c r="L40" s="3">
        <v>67.882250993908556</v>
      </c>
      <c r="M40" s="3">
        <v>107.3312629199899</v>
      </c>
      <c r="N40" s="3">
        <v>107.3312629199899</v>
      </c>
      <c r="O40" s="3">
        <v>48</v>
      </c>
      <c r="P40" s="3">
        <v>48</v>
      </c>
      <c r="Q40" s="3">
        <v>151.78932768808221</v>
      </c>
      <c r="R40" s="3">
        <v>197.90907002964769</v>
      </c>
      <c r="S40" s="3">
        <v>151.78932768808221</v>
      </c>
      <c r="T40" s="3">
        <v>151.78932768808221</v>
      </c>
      <c r="U40" s="3">
        <v>197.90907002964769</v>
      </c>
      <c r="V40" s="3">
        <v>244.75293665245371</v>
      </c>
      <c r="W40" s="3">
        <v>151.78932768808221</v>
      </c>
      <c r="X40" s="3">
        <v>197.90907002964769</v>
      </c>
      <c r="Y40" s="3">
        <v>107.3312629199899</v>
      </c>
      <c r="Z40" s="3">
        <v>107.3312629199899</v>
      </c>
      <c r="AH40">
        <f t="shared" si="4"/>
        <v>0</v>
      </c>
      <c r="AI40" s="6">
        <f t="shared" si="1"/>
        <v>48</v>
      </c>
      <c r="AJ40" t="str">
        <f t="shared" si="2"/>
        <v>Agosto 2023</v>
      </c>
      <c r="AK40">
        <f>HLOOKUP(AJ40,'Potência Reativa Mínima'!$N$1:Z40,ROW(),0)</f>
        <v>0</v>
      </c>
      <c r="AL40">
        <f t="shared" si="3"/>
        <v>4</v>
      </c>
    </row>
    <row r="41" spans="1:38" hidden="1" x14ac:dyDescent="0.25">
      <c r="A41" t="s">
        <v>107</v>
      </c>
      <c r="B41" t="s">
        <v>114</v>
      </c>
      <c r="C41">
        <v>4886</v>
      </c>
      <c r="D41" t="s">
        <v>115</v>
      </c>
      <c r="E41">
        <v>138</v>
      </c>
      <c r="F41">
        <v>13.8</v>
      </c>
      <c r="G41">
        <v>25000</v>
      </c>
      <c r="H41" s="3">
        <v>3752.804284798236</v>
      </c>
      <c r="I41" s="3">
        <v>2158.9668825621202</v>
      </c>
      <c r="J41" s="3">
        <v>2324.2486958154891</v>
      </c>
      <c r="K41" s="3">
        <v>1232.2292806129869</v>
      </c>
      <c r="L41" s="3">
        <v>1297.006168065519</v>
      </c>
      <c r="M41" s="3">
        <v>1830.991261584828</v>
      </c>
      <c r="N41" s="3">
        <v>846.02186732968073</v>
      </c>
      <c r="O41" s="3">
        <v>3691.8410041603911</v>
      </c>
      <c r="P41" s="3">
        <v>1485.6517088469959</v>
      </c>
      <c r="Q41" s="3">
        <v>9649.0016063839466</v>
      </c>
      <c r="R41" s="3">
        <v>5994.3802014887242</v>
      </c>
      <c r="S41" s="3">
        <v>1128.0908651345419</v>
      </c>
      <c r="T41" s="3">
        <v>1834.670815160039</v>
      </c>
      <c r="U41" s="3">
        <v>1629.558529172856</v>
      </c>
      <c r="V41" s="3">
        <v>3493.5776791134899</v>
      </c>
      <c r="W41" s="3">
        <v>1027.3368483608481</v>
      </c>
      <c r="X41" s="3">
        <v>5905.8128145074152</v>
      </c>
      <c r="Y41" s="3">
        <v>4486.2564572257788</v>
      </c>
      <c r="Z41" s="3">
        <v>7096.3793585179756</v>
      </c>
      <c r="AH41">
        <f t="shared" si="4"/>
        <v>0</v>
      </c>
      <c r="AI41" s="6">
        <f t="shared" si="1"/>
        <v>1027.3368483608481</v>
      </c>
      <c r="AJ41" t="str">
        <f t="shared" si="2"/>
        <v>Abril 2024</v>
      </c>
      <c r="AK41">
        <f>HLOOKUP(AJ41,'Potência Reativa Mínima'!$N$1:Z41,ROW(),0)</f>
        <v>-1014</v>
      </c>
      <c r="AL41">
        <f t="shared" si="3"/>
        <v>4</v>
      </c>
    </row>
    <row r="42" spans="1:38" hidden="1" x14ac:dyDescent="0.25">
      <c r="A42" t="s">
        <v>107</v>
      </c>
      <c r="B42" t="s">
        <v>116</v>
      </c>
      <c r="C42">
        <v>4887</v>
      </c>
      <c r="D42" t="s">
        <v>117</v>
      </c>
      <c r="E42">
        <v>138</v>
      </c>
      <c r="F42">
        <v>34.5</v>
      </c>
      <c r="G42">
        <v>30000</v>
      </c>
      <c r="H42" s="3">
        <v>2791.998925501226</v>
      </c>
      <c r="I42" s="3">
        <v>2416.529122522631</v>
      </c>
      <c r="J42" s="3">
        <v>3305.2164830764109</v>
      </c>
      <c r="K42" s="3">
        <v>3331.532380151813</v>
      </c>
      <c r="L42" s="3">
        <v>1399.0282341682739</v>
      </c>
      <c r="M42" s="3">
        <v>806.70750585326778</v>
      </c>
      <c r="N42" s="3">
        <v>936.10469499944293</v>
      </c>
      <c r="O42" s="3">
        <v>1721.3323328166471</v>
      </c>
      <c r="P42" s="3">
        <v>2623.1517302664752</v>
      </c>
      <c r="Q42" s="3">
        <v>1160.2913427238871</v>
      </c>
      <c r="R42" s="3">
        <v>518.09748117511629</v>
      </c>
      <c r="S42" s="3">
        <v>1152.4764639679199</v>
      </c>
      <c r="T42" s="3">
        <v>1503.186282534537</v>
      </c>
      <c r="U42" s="3">
        <v>1487.2434232498731</v>
      </c>
      <c r="V42" s="3">
        <v>1988.662364505348</v>
      </c>
      <c r="W42" s="3">
        <v>2680.136004011737</v>
      </c>
      <c r="X42" s="3">
        <v>4971.4027195551153</v>
      </c>
      <c r="Y42" s="3">
        <v>4375.2057094495567</v>
      </c>
      <c r="Z42" s="3">
        <v>5526.4154747901466</v>
      </c>
      <c r="AH42">
        <f t="shared" si="4"/>
        <v>0</v>
      </c>
      <c r="AI42" s="6">
        <f t="shared" si="1"/>
        <v>518.09748117511629</v>
      </c>
      <c r="AJ42" t="str">
        <f t="shared" si="2"/>
        <v>Novembro 2023</v>
      </c>
      <c r="AK42">
        <f>HLOOKUP(AJ42,'Potência Reativa Mínima'!$N$1:Z42,ROW(),0)</f>
        <v>-501</v>
      </c>
      <c r="AL42">
        <f t="shared" si="3"/>
        <v>4</v>
      </c>
    </row>
    <row r="43" spans="1:38" hidden="1" x14ac:dyDescent="0.25">
      <c r="A43" t="s">
        <v>107</v>
      </c>
      <c r="B43" t="s">
        <v>118</v>
      </c>
      <c r="D43" t="s">
        <v>119</v>
      </c>
      <c r="E43">
        <v>34.5</v>
      </c>
      <c r="F43">
        <v>13.8</v>
      </c>
      <c r="G43">
        <v>9375</v>
      </c>
      <c r="H43" s="3">
        <v>2515.0288268725672</v>
      </c>
      <c r="I43" s="3">
        <v>1171.626220259687</v>
      </c>
      <c r="J43" s="3">
        <v>1947.276302942138</v>
      </c>
      <c r="K43" s="3">
        <v>1162.123057167355</v>
      </c>
      <c r="L43" s="3">
        <v>1630.874611979719</v>
      </c>
      <c r="M43" s="3">
        <v>2051.8131006502522</v>
      </c>
      <c r="N43" s="3">
        <v>1630.9518693082271</v>
      </c>
      <c r="O43" s="3">
        <v>1580.992726105974</v>
      </c>
      <c r="P43" s="3">
        <v>1429.50201119131</v>
      </c>
      <c r="Q43" s="3">
        <v>1728.7836764615749</v>
      </c>
      <c r="R43" s="3">
        <v>1519.547959098363</v>
      </c>
      <c r="S43" s="3">
        <v>1778.624468514925</v>
      </c>
      <c r="T43" s="3">
        <v>1827.23014423471</v>
      </c>
      <c r="U43" s="3">
        <v>1776.461651711063</v>
      </c>
      <c r="V43" s="3">
        <v>1666.014405700023</v>
      </c>
      <c r="W43" s="3">
        <v>2012.978887122267</v>
      </c>
      <c r="X43" s="3">
        <v>3080.7508824960191</v>
      </c>
      <c r="Y43" s="3">
        <v>2829.4361629130281</v>
      </c>
      <c r="Z43" s="3">
        <v>3422.9818871854991</v>
      </c>
      <c r="AH43">
        <f t="shared" si="4"/>
        <v>0</v>
      </c>
      <c r="AI43" s="6">
        <f t="shared" si="1"/>
        <v>1429.50201119131</v>
      </c>
      <c r="AJ43" t="str">
        <f t="shared" si="2"/>
        <v>Setembro 2023</v>
      </c>
      <c r="AK43">
        <f>HLOOKUP(AJ43,'Potência Reativa Mínima'!$N$1:Z43,ROW(),0)</f>
        <v>1330</v>
      </c>
      <c r="AL43">
        <f t="shared" si="3"/>
        <v>4</v>
      </c>
    </row>
    <row r="44" spans="1:38" hidden="1" x14ac:dyDescent="0.25">
      <c r="A44" t="s">
        <v>107</v>
      </c>
      <c r="B44" t="s">
        <v>120</v>
      </c>
      <c r="D44" t="s">
        <v>121</v>
      </c>
      <c r="E44">
        <v>34.5</v>
      </c>
      <c r="F44">
        <v>13.8</v>
      </c>
      <c r="G44">
        <v>1000</v>
      </c>
      <c r="H44" s="3">
        <v>925.28590176226078</v>
      </c>
      <c r="I44" s="3">
        <v>233.61934851377359</v>
      </c>
      <c r="J44" s="3">
        <v>946.27955700205212</v>
      </c>
      <c r="K44" s="3">
        <v>945.17141302517189</v>
      </c>
      <c r="L44" s="3">
        <v>948.1708706767995</v>
      </c>
      <c r="M44" s="3">
        <v>961.10197169707237</v>
      </c>
      <c r="N44" s="3">
        <v>954.16979621029714</v>
      </c>
      <c r="O44" s="3">
        <v>950.23207691595007</v>
      </c>
      <c r="P44" s="3">
        <v>959.11730252352345</v>
      </c>
      <c r="Q44" s="3">
        <v>941.15354751496318</v>
      </c>
      <c r="R44" s="3">
        <v>951.11828917332889</v>
      </c>
      <c r="S44" s="3">
        <v>943.19139097004063</v>
      </c>
      <c r="T44" s="3">
        <v>938.19241096909332</v>
      </c>
      <c r="U44" s="3">
        <v>941.21251585388518</v>
      </c>
      <c r="V44" s="3">
        <v>945.19098599172014</v>
      </c>
      <c r="W44" s="3">
        <v>50.089919145472777</v>
      </c>
      <c r="X44" s="3">
        <v>927.00862994904207</v>
      </c>
      <c r="Y44" s="3">
        <v>929.00484390556323</v>
      </c>
      <c r="Z44" s="3">
        <v>934.00856527121846</v>
      </c>
      <c r="AH44">
        <f t="shared" si="4"/>
        <v>0</v>
      </c>
      <c r="AI44" s="6">
        <f t="shared" si="1"/>
        <v>50.089919145472777</v>
      </c>
      <c r="AJ44" t="str">
        <f t="shared" si="2"/>
        <v>Abril 2024</v>
      </c>
      <c r="AK44">
        <f>HLOOKUP(AJ44,'Potência Reativa Mínima'!$N$1:Z44,ROW(),0)</f>
        <v>-50</v>
      </c>
      <c r="AL44">
        <f t="shared" si="3"/>
        <v>4</v>
      </c>
    </row>
    <row r="45" spans="1:38" hidden="1" x14ac:dyDescent="0.25">
      <c r="A45" t="s">
        <v>107</v>
      </c>
      <c r="B45" t="s">
        <v>122</v>
      </c>
      <c r="C45">
        <v>4879</v>
      </c>
      <c r="D45" t="s">
        <v>123</v>
      </c>
      <c r="E45">
        <v>138</v>
      </c>
      <c r="F45">
        <v>13.8</v>
      </c>
      <c r="G45">
        <v>15000</v>
      </c>
      <c r="H45" s="3">
        <v>4094.6405214621709</v>
      </c>
      <c r="I45" s="3">
        <v>3963.3037986003551</v>
      </c>
      <c r="J45" s="3">
        <v>3738.1840511135879</v>
      </c>
      <c r="K45" s="3">
        <v>2772.1767620409778</v>
      </c>
      <c r="L45" s="3">
        <v>2467.3649912406549</v>
      </c>
      <c r="M45" s="3">
        <v>3525.2894916588061</v>
      </c>
      <c r="N45" s="3">
        <v>2556.6513254646202</v>
      </c>
      <c r="O45" s="3">
        <v>1725.203756082162</v>
      </c>
      <c r="P45" s="3">
        <v>2154.4950684557161</v>
      </c>
      <c r="Q45" s="3">
        <v>1899.4314938949501</v>
      </c>
      <c r="R45" s="3">
        <v>2183.1010054507328</v>
      </c>
      <c r="S45" s="3">
        <v>2962.461476542775</v>
      </c>
      <c r="T45" s="3">
        <v>2965.944200419151</v>
      </c>
      <c r="U45" s="3">
        <v>2741.1320654065539</v>
      </c>
      <c r="V45" s="3">
        <v>2696.631417157339</v>
      </c>
      <c r="W45" s="3">
        <v>2727.2984801814409</v>
      </c>
      <c r="X45" s="3">
        <v>3608.80104743944</v>
      </c>
      <c r="Y45" s="3">
        <v>2625.321504120971</v>
      </c>
      <c r="Z45" s="3">
        <v>3006.646637036019</v>
      </c>
      <c r="AH45">
        <f t="shared" si="4"/>
        <v>0</v>
      </c>
      <c r="AI45" s="6">
        <f t="shared" si="1"/>
        <v>1725.203756082162</v>
      </c>
      <c r="AJ45" t="str">
        <f t="shared" si="2"/>
        <v>Agosto 2023</v>
      </c>
      <c r="AK45">
        <f>HLOOKUP(AJ45,'Potência Reativa Mínima'!$N$1:Z45,ROW(),0)</f>
        <v>-1038</v>
      </c>
      <c r="AL45">
        <f t="shared" si="3"/>
        <v>4</v>
      </c>
    </row>
    <row r="46" spans="1:38" hidden="1" x14ac:dyDescent="0.25">
      <c r="A46" t="s">
        <v>107</v>
      </c>
      <c r="B46" t="s">
        <v>124</v>
      </c>
      <c r="D46" t="s">
        <v>125</v>
      </c>
      <c r="E46">
        <v>13.8</v>
      </c>
      <c r="F46">
        <v>34.5</v>
      </c>
      <c r="G46">
        <v>6250</v>
      </c>
      <c r="H46" s="3">
        <v>3643.6382915981112</v>
      </c>
      <c r="I46" s="3">
        <v>3679.076514561772</v>
      </c>
      <c r="J46" s="3">
        <v>3795.195120148634</v>
      </c>
      <c r="K46" s="3">
        <v>3937.4633966552628</v>
      </c>
      <c r="L46" s="3">
        <v>3929.9254445854308</v>
      </c>
      <c r="M46" s="3">
        <v>3938.122522217916</v>
      </c>
      <c r="N46" s="3">
        <v>2210.8064139584899</v>
      </c>
      <c r="O46" s="3">
        <v>2247.0269246272951</v>
      </c>
      <c r="P46" s="3">
        <v>3112.095435554636</v>
      </c>
      <c r="Q46" s="3">
        <v>3074.5032119026969</v>
      </c>
      <c r="R46" s="3">
        <v>3134.4552955816739</v>
      </c>
      <c r="S46" s="3">
        <v>2732.4759834260208</v>
      </c>
      <c r="T46" s="3">
        <v>3302.2586210047211</v>
      </c>
      <c r="U46" s="3">
        <v>3381.9866942375752</v>
      </c>
      <c r="V46" s="3">
        <v>3309.9474316067322</v>
      </c>
      <c r="W46" s="3">
        <v>3571.7011353135358</v>
      </c>
      <c r="X46" s="3">
        <v>3280.3062357042222</v>
      </c>
      <c r="Y46" s="3">
        <v>3191.8803235710452</v>
      </c>
      <c r="Z46" s="3">
        <v>3077.8507111294398</v>
      </c>
      <c r="AH46">
        <f t="shared" si="4"/>
        <v>0</v>
      </c>
      <c r="AI46" s="6">
        <f t="shared" si="1"/>
        <v>2247.0269246272951</v>
      </c>
      <c r="AJ46" t="str">
        <f t="shared" si="2"/>
        <v>Agosto 2023</v>
      </c>
      <c r="AK46">
        <f>HLOOKUP(AJ46,'Potência Reativa Mínima'!$N$1:Z46,ROW(),0)</f>
        <v>-1771</v>
      </c>
      <c r="AL46">
        <f t="shared" si="3"/>
        <v>4</v>
      </c>
    </row>
    <row r="47" spans="1:38" hidden="1" x14ac:dyDescent="0.25">
      <c r="A47" t="s">
        <v>107</v>
      </c>
      <c r="B47" t="s">
        <v>126</v>
      </c>
      <c r="D47" t="s">
        <v>127</v>
      </c>
      <c r="E47">
        <v>34.5</v>
      </c>
      <c r="F47">
        <v>13.8</v>
      </c>
      <c r="G47">
        <v>3000</v>
      </c>
      <c r="H47" s="3">
        <v>419.53307378560748</v>
      </c>
      <c r="I47" s="3">
        <v>418.27383375009248</v>
      </c>
      <c r="J47" s="3">
        <v>442.05995068542461</v>
      </c>
      <c r="K47" s="3">
        <v>560.30795104121091</v>
      </c>
      <c r="L47" s="3">
        <v>462.47702645645012</v>
      </c>
      <c r="M47" s="3">
        <v>503.45704881350099</v>
      </c>
      <c r="N47" s="3">
        <v>549.86725670838052</v>
      </c>
      <c r="O47" s="3">
        <v>537.28577126143955</v>
      </c>
      <c r="P47" s="3">
        <v>533</v>
      </c>
      <c r="Q47" s="3">
        <v>512.51536562331478</v>
      </c>
      <c r="R47" s="3">
        <v>594.66713378158033</v>
      </c>
      <c r="S47" s="3">
        <v>669.98805959509457</v>
      </c>
      <c r="T47" s="3">
        <v>636.39767441435549</v>
      </c>
      <c r="U47" s="3">
        <v>715.35236072861323</v>
      </c>
      <c r="V47" s="3">
        <v>587.13286400950165</v>
      </c>
      <c r="W47" s="3">
        <v>622.25557450295298</v>
      </c>
      <c r="X47" s="3">
        <v>734.37047870948629</v>
      </c>
      <c r="Y47" s="3">
        <v>762.85844034132572</v>
      </c>
      <c r="Z47" s="3">
        <v>1064.962440652251</v>
      </c>
      <c r="AH47">
        <f t="shared" si="4"/>
        <v>0</v>
      </c>
      <c r="AI47" s="6">
        <f t="shared" si="1"/>
        <v>512.51536562331478</v>
      </c>
      <c r="AJ47" t="str">
        <f t="shared" si="2"/>
        <v>Outubro 2023</v>
      </c>
      <c r="AK47">
        <f>HLOOKUP(AJ47,'Potência Reativa Mínima'!$N$1:Z47,ROW(),0)</f>
        <v>444</v>
      </c>
      <c r="AL47">
        <f t="shared" si="3"/>
        <v>4</v>
      </c>
    </row>
    <row r="48" spans="1:38" hidden="1" x14ac:dyDescent="0.25">
      <c r="A48" t="s">
        <v>107</v>
      </c>
      <c r="B48" t="s">
        <v>128</v>
      </c>
      <c r="D48" t="s">
        <v>129</v>
      </c>
      <c r="E48">
        <v>34.5</v>
      </c>
      <c r="F48">
        <v>13.8</v>
      </c>
      <c r="G48">
        <v>1000</v>
      </c>
      <c r="H48" s="3">
        <v>265</v>
      </c>
      <c r="I48" s="3">
        <v>237.1181140275875</v>
      </c>
      <c r="J48" s="3">
        <v>271.1162112452887</v>
      </c>
      <c r="K48" s="3">
        <v>238.02730935756091</v>
      </c>
      <c r="L48" s="3">
        <v>244.66303357883879</v>
      </c>
      <c r="M48" s="3">
        <v>174.183810958424</v>
      </c>
      <c r="N48" s="3">
        <v>75.106590922501596</v>
      </c>
      <c r="O48" s="3">
        <v>47.074409183759279</v>
      </c>
      <c r="P48" s="3">
        <v>253.33969290263221</v>
      </c>
      <c r="Q48" s="3">
        <v>17.888543819998318</v>
      </c>
      <c r="R48" s="3">
        <v>81.024687595818591</v>
      </c>
      <c r="S48" s="3">
        <v>11.180339887498951</v>
      </c>
      <c r="T48" s="3">
        <v>62.201286160335947</v>
      </c>
      <c r="U48" s="3">
        <v>159.84054554461451</v>
      </c>
      <c r="V48" s="3">
        <v>243.1995065784468</v>
      </c>
      <c r="W48" s="3">
        <v>151.63442880823601</v>
      </c>
      <c r="X48" s="3">
        <v>272.0827080135744</v>
      </c>
      <c r="Y48" s="3">
        <v>273.53427573158001</v>
      </c>
      <c r="Z48" s="3">
        <v>196.79684956827941</v>
      </c>
      <c r="AH48">
        <f t="shared" si="4"/>
        <v>0</v>
      </c>
      <c r="AI48" s="6">
        <f t="shared" si="1"/>
        <v>11.180339887498951</v>
      </c>
      <c r="AJ48" t="str">
        <f t="shared" si="2"/>
        <v>Dezembro 2023</v>
      </c>
      <c r="AK48">
        <f>HLOOKUP(AJ48,'Potência Reativa Mínima'!$N$1:Z48,ROW(),0)</f>
        <v>5</v>
      </c>
      <c r="AL48">
        <f t="shared" si="3"/>
        <v>4</v>
      </c>
    </row>
    <row r="49" spans="1:38" hidden="1" x14ac:dyDescent="0.25">
      <c r="A49" t="s">
        <v>107</v>
      </c>
      <c r="B49" t="s">
        <v>130</v>
      </c>
      <c r="C49">
        <v>4875</v>
      </c>
      <c r="D49" t="s">
        <v>131</v>
      </c>
      <c r="E49">
        <v>138</v>
      </c>
      <c r="F49">
        <v>34.5</v>
      </c>
      <c r="G49">
        <v>15000</v>
      </c>
      <c r="AH49">
        <f t="shared" si="4"/>
        <v>0</v>
      </c>
      <c r="AI49" s="6">
        <v>0</v>
      </c>
      <c r="AJ49" t="e">
        <f t="shared" si="2"/>
        <v>#N/A</v>
      </c>
      <c r="AK49">
        <v>0</v>
      </c>
      <c r="AL49">
        <f t="shared" si="3"/>
        <v>4</v>
      </c>
    </row>
    <row r="50" spans="1:38" hidden="1" x14ac:dyDescent="0.25">
      <c r="A50" t="s">
        <v>107</v>
      </c>
      <c r="B50" t="s">
        <v>132</v>
      </c>
      <c r="C50">
        <v>4878</v>
      </c>
      <c r="D50" t="s">
        <v>133</v>
      </c>
      <c r="E50">
        <v>138</v>
      </c>
      <c r="F50">
        <v>34.5</v>
      </c>
      <c r="G50">
        <v>25000</v>
      </c>
      <c r="H50" s="3">
        <v>2336.9574236600888</v>
      </c>
      <c r="I50" s="3">
        <v>3303.5329573049521</v>
      </c>
      <c r="J50" s="3">
        <v>3225.0212402401321</v>
      </c>
      <c r="K50" s="3">
        <v>3584.0340400169189</v>
      </c>
      <c r="L50" s="3">
        <v>3297.6847939122381</v>
      </c>
      <c r="M50" s="3">
        <v>3572.7168933460148</v>
      </c>
      <c r="N50" s="3">
        <v>2981.4461256242748</v>
      </c>
      <c r="O50" s="3">
        <v>2549.6995901478281</v>
      </c>
      <c r="P50" s="3">
        <v>3337.579512161471</v>
      </c>
      <c r="Q50" s="3">
        <v>2640.3764883061658</v>
      </c>
      <c r="R50" s="3">
        <v>3061.891245619282</v>
      </c>
      <c r="S50" s="3">
        <v>3755.8876447519028</v>
      </c>
      <c r="T50" s="3">
        <v>3756.966063195141</v>
      </c>
      <c r="U50" s="3">
        <v>3293.49434491696</v>
      </c>
      <c r="V50" s="3">
        <v>3523.487476918287</v>
      </c>
      <c r="W50" s="3">
        <v>2812.3147050072471</v>
      </c>
      <c r="X50" s="3">
        <v>3926.7790872418582</v>
      </c>
      <c r="Y50" s="3">
        <v>3480.346247142661</v>
      </c>
      <c r="Z50" s="3">
        <v>3813.3645249307069</v>
      </c>
      <c r="AH50">
        <f t="shared" si="4"/>
        <v>0</v>
      </c>
      <c r="AI50" s="6">
        <f t="shared" si="1"/>
        <v>2549.6995901478281</v>
      </c>
      <c r="AJ50" t="str">
        <f t="shared" si="2"/>
        <v>Agosto 2023</v>
      </c>
      <c r="AK50">
        <f>HLOOKUP(AJ50,'Potência Reativa Mínima'!$N$1:Z50,ROW(),0)</f>
        <v>-198</v>
      </c>
      <c r="AL50">
        <f t="shared" si="3"/>
        <v>4</v>
      </c>
    </row>
    <row r="51" spans="1:38" x14ac:dyDescent="0.25">
      <c r="A51" t="s">
        <v>107</v>
      </c>
      <c r="B51" t="s">
        <v>134</v>
      </c>
      <c r="D51" t="s">
        <v>135</v>
      </c>
      <c r="E51">
        <v>34.5</v>
      </c>
      <c r="F51">
        <v>13.8</v>
      </c>
      <c r="G51">
        <v>9375</v>
      </c>
      <c r="AH51">
        <f t="shared" si="4"/>
        <v>0</v>
      </c>
      <c r="AI51" s="6" t="e">
        <f t="shared" si="1"/>
        <v>#NUM!</v>
      </c>
      <c r="AJ51" t="e">
        <f t="shared" si="2"/>
        <v>#NUM!</v>
      </c>
      <c r="AK51" t="e">
        <f>HLOOKUP(AJ51,'Potência Reativa Mínima'!$N$1:Z51,ROW(),0)</f>
        <v>#NUM!</v>
      </c>
      <c r="AL51">
        <f t="shared" si="3"/>
        <v>4</v>
      </c>
    </row>
    <row r="52" spans="1:38" hidden="1" x14ac:dyDescent="0.25">
      <c r="A52" t="s">
        <v>107</v>
      </c>
      <c r="B52" t="s">
        <v>136</v>
      </c>
      <c r="D52" t="s">
        <v>137</v>
      </c>
      <c r="E52">
        <v>34.5</v>
      </c>
      <c r="F52">
        <v>13.8</v>
      </c>
      <c r="G52">
        <v>3000</v>
      </c>
      <c r="H52" s="3">
        <v>139.78555004005241</v>
      </c>
      <c r="I52" s="3">
        <v>798.00313282593072</v>
      </c>
      <c r="J52" s="3">
        <v>914.00492340030644</v>
      </c>
      <c r="K52" s="3">
        <v>856.21083852051299</v>
      </c>
      <c r="L52" s="3">
        <v>734.45489990876911</v>
      </c>
      <c r="M52" s="3">
        <v>1247.0144345596</v>
      </c>
      <c r="N52" s="3">
        <v>16.031219541881399</v>
      </c>
      <c r="O52" s="3">
        <v>1346.009286743594</v>
      </c>
      <c r="P52" s="3">
        <v>788.04060809072519</v>
      </c>
      <c r="Q52" s="3">
        <v>220.42912693199139</v>
      </c>
      <c r="R52" s="3">
        <v>311.63600562194353</v>
      </c>
      <c r="S52" s="3">
        <v>217.04377438664301</v>
      </c>
      <c r="T52" s="3">
        <v>239.1756676587315</v>
      </c>
      <c r="U52" s="3">
        <v>200.9601950635996</v>
      </c>
      <c r="V52" s="3">
        <v>0</v>
      </c>
      <c r="AH52">
        <f t="shared" si="4"/>
        <v>1</v>
      </c>
      <c r="AI52" s="6">
        <f t="shared" si="1"/>
        <v>200.9601950635996</v>
      </c>
      <c r="AJ52" t="str">
        <f t="shared" si="2"/>
        <v>Fevereiro 2024</v>
      </c>
      <c r="AK52">
        <f>HLOOKUP(AJ52,'Potência Reativa Mínima'!$N$1:Z52,ROW(),0)</f>
        <v>193</v>
      </c>
      <c r="AL52">
        <f t="shared" si="3"/>
        <v>4</v>
      </c>
    </row>
    <row r="53" spans="1:38" hidden="1" x14ac:dyDescent="0.25">
      <c r="A53" t="s">
        <v>107</v>
      </c>
      <c r="B53" t="s">
        <v>138</v>
      </c>
      <c r="C53">
        <v>4876</v>
      </c>
      <c r="D53" t="s">
        <v>139</v>
      </c>
      <c r="E53">
        <v>138</v>
      </c>
      <c r="F53">
        <v>13.8</v>
      </c>
      <c r="G53">
        <v>25000</v>
      </c>
      <c r="H53" s="3">
        <v>4564.754648390207</v>
      </c>
      <c r="I53" s="3">
        <v>3880.1403325137612</v>
      </c>
      <c r="J53" s="3">
        <v>5864.0829632603254</v>
      </c>
      <c r="K53" s="3">
        <v>4936.0844806384748</v>
      </c>
      <c r="L53" s="3">
        <v>132079.76799267929</v>
      </c>
      <c r="M53" s="3">
        <v>131634.3869511307</v>
      </c>
      <c r="N53" s="3">
        <v>129225.28579964529</v>
      </c>
      <c r="O53" s="3">
        <v>130245.63578485081</v>
      </c>
      <c r="P53" s="3">
        <v>127261.30561957941</v>
      </c>
      <c r="Q53" s="3">
        <v>5055.0254203119493</v>
      </c>
      <c r="R53" s="3">
        <v>4105.0607790871991</v>
      </c>
      <c r="S53" s="3">
        <v>2407.2723152979602</v>
      </c>
      <c r="T53" s="3">
        <v>2392.9047202093111</v>
      </c>
      <c r="U53" s="3">
        <v>3682.8603014504911</v>
      </c>
      <c r="V53" s="3">
        <v>3324.0412151476098</v>
      </c>
      <c r="W53" s="3">
        <v>4289.9627038005819</v>
      </c>
      <c r="X53" s="3">
        <v>378.08596905994813</v>
      </c>
      <c r="Y53" s="3">
        <v>738.0243898408778</v>
      </c>
      <c r="Z53" s="3">
        <v>3498.823945270753</v>
      </c>
      <c r="AH53">
        <f t="shared" si="4"/>
        <v>0</v>
      </c>
      <c r="AI53" s="6">
        <f t="shared" si="1"/>
        <v>378.08596905994813</v>
      </c>
      <c r="AJ53" t="str">
        <f t="shared" si="2"/>
        <v>Maio 2024</v>
      </c>
      <c r="AK53">
        <f>HLOOKUP(AJ53,'Potência Reativa Mínima'!$N$1:Z53,ROW(),0)</f>
        <v>-350</v>
      </c>
      <c r="AL53">
        <f t="shared" si="3"/>
        <v>4</v>
      </c>
    </row>
    <row r="54" spans="1:38" hidden="1" x14ac:dyDescent="0.25">
      <c r="A54" t="s">
        <v>107</v>
      </c>
      <c r="B54" t="s">
        <v>140</v>
      </c>
      <c r="C54">
        <v>4885</v>
      </c>
      <c r="D54" t="s">
        <v>141</v>
      </c>
      <c r="E54">
        <v>138</v>
      </c>
      <c r="F54">
        <v>34.5</v>
      </c>
      <c r="G54">
        <v>30000</v>
      </c>
      <c r="H54" s="3">
        <v>4034.7869832247652</v>
      </c>
      <c r="I54" s="3">
        <v>4175.6324071929512</v>
      </c>
      <c r="J54" s="3">
        <v>4490.8476928081182</v>
      </c>
      <c r="K54" s="3">
        <v>3687.802733335936</v>
      </c>
      <c r="L54" s="3">
        <v>4137.9082880121932</v>
      </c>
      <c r="M54" s="3">
        <v>3751.0065315858892</v>
      </c>
      <c r="N54" s="3">
        <v>3701.1172637461791</v>
      </c>
      <c r="O54" s="3">
        <v>3186.0553981373268</v>
      </c>
      <c r="P54" s="3">
        <v>3483.0541195910241</v>
      </c>
      <c r="Q54" s="3">
        <v>3227.799560071845</v>
      </c>
      <c r="R54" s="3">
        <v>2906.8969709984558</v>
      </c>
      <c r="S54" s="3">
        <v>2159.5504161746262</v>
      </c>
      <c r="T54" s="3">
        <v>2714.5027168894121</v>
      </c>
      <c r="U54" s="3">
        <v>2539.0756191968758</v>
      </c>
      <c r="V54" s="3">
        <v>2381.7010727629108</v>
      </c>
      <c r="W54" s="3">
        <v>1958.9162820294291</v>
      </c>
      <c r="X54" s="3">
        <v>4109.0887067572539</v>
      </c>
      <c r="Y54" s="3">
        <v>3093.702636001075</v>
      </c>
      <c r="Z54" s="3">
        <v>4988.3112372826135</v>
      </c>
      <c r="AH54">
        <f t="shared" si="4"/>
        <v>0</v>
      </c>
      <c r="AI54" s="6">
        <f t="shared" si="1"/>
        <v>1958.9162820294291</v>
      </c>
      <c r="AJ54" t="str">
        <f t="shared" si="2"/>
        <v>Abril 2024</v>
      </c>
      <c r="AK54">
        <f>HLOOKUP(AJ54,'Potência Reativa Mínima'!$N$1:Z54,ROW(),0)</f>
        <v>-1523</v>
      </c>
      <c r="AL54">
        <f t="shared" si="3"/>
        <v>4</v>
      </c>
    </row>
    <row r="55" spans="1:38" hidden="1" x14ac:dyDescent="0.25">
      <c r="A55" t="s">
        <v>107</v>
      </c>
      <c r="B55" t="s">
        <v>142</v>
      </c>
      <c r="C55">
        <v>4855</v>
      </c>
      <c r="D55" t="s">
        <v>143</v>
      </c>
      <c r="E55">
        <v>138</v>
      </c>
      <c r="F55">
        <v>34.5</v>
      </c>
      <c r="G55">
        <v>25000</v>
      </c>
      <c r="H55" s="3">
        <v>1207.3408797849929</v>
      </c>
      <c r="I55" s="3">
        <v>1280.185142860204</v>
      </c>
      <c r="J55" s="3">
        <v>916.43221244126948</v>
      </c>
      <c r="K55" s="3">
        <v>441.0827586746052</v>
      </c>
      <c r="L55" s="3">
        <v>1058.1233387464811</v>
      </c>
      <c r="M55" s="3">
        <v>2250.1555501786979</v>
      </c>
      <c r="N55" s="3">
        <v>1095.2597865346829</v>
      </c>
      <c r="O55" s="3">
        <v>773.76223738303486</v>
      </c>
      <c r="P55" s="3">
        <v>520.61694171434726</v>
      </c>
      <c r="Q55" s="3">
        <v>828.51674696411544</v>
      </c>
      <c r="R55" s="3">
        <v>410.12437138019487</v>
      </c>
      <c r="S55" s="3">
        <v>1505.0970068404231</v>
      </c>
      <c r="T55" s="3">
        <v>642.71377766467708</v>
      </c>
      <c r="U55" s="3">
        <v>1378.1600052243571</v>
      </c>
      <c r="V55" s="3">
        <v>2118.930154582732</v>
      </c>
      <c r="W55" s="3">
        <v>1642.1041379888179</v>
      </c>
      <c r="X55" s="3">
        <v>2508.9607410240601</v>
      </c>
      <c r="Y55" s="3">
        <v>3382.6498488610969</v>
      </c>
      <c r="Z55" s="3">
        <v>4929.1075257088887</v>
      </c>
      <c r="AH55">
        <f t="shared" si="4"/>
        <v>0</v>
      </c>
      <c r="AI55" s="6">
        <f t="shared" si="1"/>
        <v>410.12437138019487</v>
      </c>
      <c r="AJ55" t="str">
        <f t="shared" si="2"/>
        <v>Novembro 2023</v>
      </c>
      <c r="AK55">
        <f>HLOOKUP(AJ55,'Potência Reativa Mínima'!$N$1:Z55,ROW(),0)</f>
        <v>291</v>
      </c>
      <c r="AL55">
        <f t="shared" si="3"/>
        <v>4</v>
      </c>
    </row>
    <row r="56" spans="1:38" hidden="1" x14ac:dyDescent="0.25">
      <c r="A56" t="s">
        <v>107</v>
      </c>
      <c r="B56" t="s">
        <v>144</v>
      </c>
      <c r="C56">
        <v>4857</v>
      </c>
      <c r="D56" t="s">
        <v>145</v>
      </c>
      <c r="E56">
        <v>138</v>
      </c>
      <c r="F56">
        <v>34.5</v>
      </c>
      <c r="G56">
        <v>30000</v>
      </c>
      <c r="H56" s="3">
        <v>1961.5937397942521</v>
      </c>
      <c r="I56" s="3">
        <v>4936.2078562394436</v>
      </c>
      <c r="J56" s="3">
        <v>3325.646553679449</v>
      </c>
      <c r="K56" s="3">
        <v>1953.8477422767619</v>
      </c>
      <c r="L56" s="3">
        <v>1429.2770900003959</v>
      </c>
      <c r="M56" s="3">
        <v>2606.1674926988098</v>
      </c>
      <c r="N56" s="3">
        <v>2279.9370605347858</v>
      </c>
      <c r="O56" s="3">
        <v>1402.4738856748811</v>
      </c>
      <c r="P56" s="3">
        <v>1091.4087227065761</v>
      </c>
      <c r="Q56" s="3">
        <v>1226.217762063493</v>
      </c>
      <c r="R56" s="3">
        <v>1262.046750322665</v>
      </c>
      <c r="S56" s="3">
        <v>1082.4439939322499</v>
      </c>
      <c r="T56" s="3">
        <v>3894.751981834017</v>
      </c>
      <c r="U56" s="3">
        <v>5357.3704370707837</v>
      </c>
      <c r="V56" s="3">
        <v>3588.024804819499</v>
      </c>
      <c r="W56" s="3">
        <v>3633.1542769334751</v>
      </c>
      <c r="X56" s="3">
        <v>7009.6442135104116</v>
      </c>
      <c r="Y56" s="3">
        <v>5355.3925159599648</v>
      </c>
      <c r="Z56" s="3">
        <v>8205.5106483387135</v>
      </c>
      <c r="AH56">
        <f t="shared" si="4"/>
        <v>0</v>
      </c>
      <c r="AI56" s="6">
        <f t="shared" si="1"/>
        <v>1082.4439939322499</v>
      </c>
      <c r="AJ56" t="str">
        <f t="shared" si="2"/>
        <v>Dezembro 2023</v>
      </c>
      <c r="AK56">
        <f>HLOOKUP(AJ56,'Potência Reativa Mínima'!$N$1:Z56,ROW(),0)</f>
        <v>502</v>
      </c>
      <c r="AL56">
        <f t="shared" si="3"/>
        <v>4</v>
      </c>
    </row>
    <row r="57" spans="1:38" hidden="1" x14ac:dyDescent="0.25">
      <c r="A57" t="s">
        <v>107</v>
      </c>
      <c r="B57" t="s">
        <v>146</v>
      </c>
      <c r="D57" t="s">
        <v>147</v>
      </c>
      <c r="E57">
        <v>34.5</v>
      </c>
      <c r="F57">
        <v>13.8</v>
      </c>
      <c r="G57">
        <v>1000</v>
      </c>
      <c r="H57" s="3">
        <v>148.03377992877171</v>
      </c>
      <c r="I57" s="3">
        <v>108.7566089945802</v>
      </c>
      <c r="J57" s="3">
        <v>172.05231762461091</v>
      </c>
      <c r="K57" s="3">
        <v>140.13208055259869</v>
      </c>
      <c r="L57" s="3">
        <v>136.56134152826709</v>
      </c>
      <c r="M57" s="3">
        <v>0</v>
      </c>
      <c r="N57" s="3">
        <v>0</v>
      </c>
      <c r="O57" s="3">
        <v>112.7918436767482</v>
      </c>
      <c r="P57" s="3">
        <v>168.2379267585047</v>
      </c>
      <c r="Q57" s="3">
        <v>35.014282800023203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100</v>
      </c>
      <c r="Y57" s="3">
        <v>83.546394296821688</v>
      </c>
      <c r="Z57" s="3">
        <v>95.425363504678359</v>
      </c>
      <c r="AH57">
        <f t="shared" si="4"/>
        <v>6</v>
      </c>
      <c r="AI57" s="6">
        <f t="shared" si="1"/>
        <v>35.014282800023203</v>
      </c>
      <c r="AJ57" t="str">
        <f t="shared" si="2"/>
        <v>Outubro 2023</v>
      </c>
      <c r="AK57">
        <f>HLOOKUP(AJ57,'Potência Reativa Mínima'!$N$1:Z57,ROW(),0)</f>
        <v>-1</v>
      </c>
      <c r="AL57">
        <f t="shared" si="3"/>
        <v>4</v>
      </c>
    </row>
    <row r="58" spans="1:38" hidden="1" x14ac:dyDescent="0.25">
      <c r="A58" t="s">
        <v>107</v>
      </c>
      <c r="B58" t="s">
        <v>148</v>
      </c>
      <c r="D58" t="s">
        <v>149</v>
      </c>
      <c r="E58">
        <v>34.5</v>
      </c>
      <c r="F58">
        <v>13.8</v>
      </c>
      <c r="G58">
        <v>3000</v>
      </c>
      <c r="H58" s="3">
        <v>119.8665925101736</v>
      </c>
      <c r="I58" s="3">
        <v>174.14074767267999</v>
      </c>
      <c r="J58" s="3">
        <v>114.52947218947619</v>
      </c>
      <c r="K58" s="3">
        <v>352.95325469529251</v>
      </c>
      <c r="L58" s="3">
        <v>402.34935068917412</v>
      </c>
      <c r="M58" s="3">
        <v>5</v>
      </c>
      <c r="N58" s="3">
        <v>324.78454396722759</v>
      </c>
      <c r="O58" s="3">
        <v>185.41305239923099</v>
      </c>
      <c r="P58" s="3">
        <v>23.086792761230392</v>
      </c>
      <c r="Q58" s="3">
        <v>430.62861028965551</v>
      </c>
      <c r="R58" s="3">
        <v>114.284732138637</v>
      </c>
      <c r="S58" s="3">
        <v>1.4142135623730949</v>
      </c>
      <c r="T58" s="3">
        <v>63.953107821277918</v>
      </c>
      <c r="U58" s="3">
        <v>329.00607897119471</v>
      </c>
      <c r="V58" s="3">
        <v>362.9944903163132</v>
      </c>
      <c r="W58" s="3">
        <v>298.02684442848431</v>
      </c>
      <c r="X58" s="3">
        <v>244.61602564018571</v>
      </c>
      <c r="Y58" s="3">
        <v>345.82799192662242</v>
      </c>
      <c r="Z58" s="3">
        <v>284.67525357852941</v>
      </c>
      <c r="AH58">
        <f t="shared" si="4"/>
        <v>0</v>
      </c>
      <c r="AI58" s="6">
        <f t="shared" si="1"/>
        <v>1.4142135623730949</v>
      </c>
      <c r="AJ58" t="str">
        <f t="shared" si="2"/>
        <v>Dezembro 2023</v>
      </c>
      <c r="AK58">
        <f>HLOOKUP(AJ58,'Potência Reativa Mínima'!$N$1:Z58,ROW(),0)</f>
        <v>1</v>
      </c>
      <c r="AL58">
        <f t="shared" si="3"/>
        <v>4</v>
      </c>
    </row>
    <row r="59" spans="1:38" x14ac:dyDescent="0.25">
      <c r="A59" t="s">
        <v>107</v>
      </c>
      <c r="B59" t="s">
        <v>150</v>
      </c>
      <c r="D59" t="s">
        <v>151</v>
      </c>
      <c r="E59">
        <v>34.5</v>
      </c>
      <c r="F59">
        <v>13.8</v>
      </c>
      <c r="G59">
        <v>3000</v>
      </c>
      <c r="AH59">
        <f t="shared" si="4"/>
        <v>0</v>
      </c>
      <c r="AI59" s="6" t="e">
        <f t="shared" si="1"/>
        <v>#NUM!</v>
      </c>
      <c r="AJ59" t="e">
        <f t="shared" si="2"/>
        <v>#NUM!</v>
      </c>
      <c r="AK59" t="e">
        <f>HLOOKUP(AJ59,'Potência Reativa Mínima'!$N$1:Z59,ROW(),0)</f>
        <v>#NUM!</v>
      </c>
      <c r="AL59">
        <f t="shared" si="3"/>
        <v>4</v>
      </c>
    </row>
    <row r="60" spans="1:38" hidden="1" x14ac:dyDescent="0.25">
      <c r="A60" t="s">
        <v>152</v>
      </c>
      <c r="B60" t="s">
        <v>153</v>
      </c>
      <c r="C60">
        <v>4706</v>
      </c>
      <c r="D60" t="s">
        <v>154</v>
      </c>
      <c r="E60">
        <v>138</v>
      </c>
      <c r="F60">
        <v>13.8</v>
      </c>
      <c r="G60">
        <v>25000</v>
      </c>
      <c r="H60" s="3">
        <v>8076.9807477794566</v>
      </c>
      <c r="I60" s="3">
        <v>3780.8725183481129</v>
      </c>
      <c r="J60" s="3">
        <v>8107.2220273038038</v>
      </c>
      <c r="K60" s="3">
        <v>6959.7420210809541</v>
      </c>
      <c r="L60" s="3">
        <v>6608.0333685598171</v>
      </c>
      <c r="M60" s="3">
        <v>4138.4001739802789</v>
      </c>
      <c r="N60" s="3">
        <v>5285.4309190452959</v>
      </c>
      <c r="O60" s="3">
        <v>4286.1270396477976</v>
      </c>
      <c r="P60" s="3">
        <v>8358.0510287985198</v>
      </c>
      <c r="Q60" s="3">
        <v>9988.2535510468497</v>
      </c>
      <c r="R60" s="3">
        <v>7945.4228333047186</v>
      </c>
      <c r="S60" s="3">
        <v>7232.6170229039499</v>
      </c>
      <c r="T60" s="3">
        <v>5862.6096578230417</v>
      </c>
      <c r="U60" s="3">
        <v>7827.6848429149213</v>
      </c>
      <c r="V60" s="3">
        <v>6414.5232870416803</v>
      </c>
      <c r="W60" s="3">
        <v>350.13425996323178</v>
      </c>
      <c r="X60" s="3">
        <v>3513.123538960735</v>
      </c>
      <c r="Y60" s="3">
        <v>3016.4250363634101</v>
      </c>
      <c r="Z60" s="3">
        <v>2356.4899745171838</v>
      </c>
      <c r="AH60">
        <f t="shared" si="4"/>
        <v>0</v>
      </c>
      <c r="AI60" s="6">
        <f t="shared" si="1"/>
        <v>350.13425996323178</v>
      </c>
      <c r="AJ60" t="str">
        <f t="shared" si="2"/>
        <v>Abril 2024</v>
      </c>
      <c r="AK60">
        <f>HLOOKUP(AJ60,'Potência Reativa Mínima'!$N$1:Z60,ROW(),0)</f>
        <v>95</v>
      </c>
      <c r="AL60">
        <f t="shared" si="3"/>
        <v>4</v>
      </c>
    </row>
    <row r="61" spans="1:38" hidden="1" x14ac:dyDescent="0.25">
      <c r="A61" t="s">
        <v>152</v>
      </c>
      <c r="B61" t="s">
        <v>155</v>
      </c>
      <c r="C61">
        <v>4707</v>
      </c>
      <c r="D61" t="s">
        <v>156</v>
      </c>
      <c r="E61">
        <v>138</v>
      </c>
      <c r="F61">
        <v>13.8</v>
      </c>
      <c r="G61">
        <v>25000</v>
      </c>
      <c r="H61" s="3">
        <v>3971.4663538798859</v>
      </c>
      <c r="I61" s="3">
        <v>2822.6246650945291</v>
      </c>
      <c r="J61" s="3">
        <v>4421.0886668330913</v>
      </c>
      <c r="K61" s="3">
        <v>3316.4040767071801</v>
      </c>
      <c r="L61" s="3">
        <v>2959.2777835140791</v>
      </c>
      <c r="M61" s="3">
        <v>799.33284681664372</v>
      </c>
      <c r="N61" s="3">
        <v>2618.5616280698841</v>
      </c>
      <c r="O61" s="3">
        <v>2635.2749382180218</v>
      </c>
      <c r="P61" s="3">
        <v>4455.0718288261078</v>
      </c>
      <c r="Q61" s="3">
        <v>5748.3407171113304</v>
      </c>
      <c r="R61" s="3">
        <v>4535.6032674827284</v>
      </c>
      <c r="S61" s="3">
        <v>4098.0082967217131</v>
      </c>
      <c r="T61" s="3">
        <v>1413.5416513141729</v>
      </c>
      <c r="U61" s="3">
        <v>4321.7980054602276</v>
      </c>
      <c r="V61" s="3">
        <v>3696.512545630002</v>
      </c>
      <c r="W61" s="3">
        <v>4811.8966115243993</v>
      </c>
      <c r="X61" s="3">
        <v>1856.006734901574</v>
      </c>
      <c r="Y61" s="3">
        <v>1726.431000648447</v>
      </c>
      <c r="Z61" s="3">
        <v>1518.7205141170641</v>
      </c>
      <c r="AH61">
        <f t="shared" si="4"/>
        <v>0</v>
      </c>
      <c r="AI61" s="6">
        <f t="shared" si="1"/>
        <v>1413.5416513141729</v>
      </c>
      <c r="AJ61" t="str">
        <f t="shared" si="2"/>
        <v>Janeiro 2024</v>
      </c>
      <c r="AK61">
        <f>HLOOKUP(AJ61,'Potência Reativa Mínima'!$N$1:Z61,ROW(),0)</f>
        <v>222</v>
      </c>
      <c r="AL61">
        <f t="shared" si="3"/>
        <v>4</v>
      </c>
    </row>
    <row r="62" spans="1:38" hidden="1" x14ac:dyDescent="0.25">
      <c r="A62" t="s">
        <v>152</v>
      </c>
      <c r="B62" t="s">
        <v>157</v>
      </c>
      <c r="C62">
        <v>4708</v>
      </c>
      <c r="D62" t="s">
        <v>158</v>
      </c>
      <c r="E62">
        <v>138</v>
      </c>
      <c r="F62">
        <v>13.8</v>
      </c>
      <c r="G62">
        <v>40000</v>
      </c>
      <c r="H62" s="3">
        <v>6585.4003674795658</v>
      </c>
      <c r="I62" s="3">
        <v>6043.2492088279796</v>
      </c>
      <c r="J62" s="3">
        <v>8034.345524061061</v>
      </c>
      <c r="K62" s="3">
        <v>7320.7842476062633</v>
      </c>
      <c r="L62" s="3">
        <v>5962.832212967257</v>
      </c>
      <c r="M62" s="3">
        <v>2302.603960736627</v>
      </c>
      <c r="N62" s="3">
        <v>5031.4461141902339</v>
      </c>
      <c r="O62" s="3">
        <v>4493.2244546650463</v>
      </c>
      <c r="P62" s="3">
        <v>7735.0291531448029</v>
      </c>
      <c r="Q62" s="3">
        <v>5</v>
      </c>
      <c r="R62" s="3">
        <v>6795.0018395876832</v>
      </c>
      <c r="S62" s="3">
        <v>489.56817707036481</v>
      </c>
      <c r="T62" s="3">
        <v>6721.1684995988608</v>
      </c>
      <c r="U62" s="3">
        <v>7195.2004141649868</v>
      </c>
      <c r="V62" s="3">
        <v>5190.7364602722801</v>
      </c>
      <c r="W62" s="3">
        <v>7684.7115755895484</v>
      </c>
      <c r="X62" s="3">
        <v>2638.34266159648</v>
      </c>
      <c r="Y62" s="3">
        <v>1498.3033738198681</v>
      </c>
      <c r="Z62" s="3">
        <v>1264.361103482704</v>
      </c>
      <c r="AH62">
        <f t="shared" si="4"/>
        <v>0</v>
      </c>
      <c r="AI62" s="6">
        <f t="shared" si="1"/>
        <v>5</v>
      </c>
      <c r="AJ62" t="str">
        <f t="shared" si="2"/>
        <v>Outubro 2023</v>
      </c>
      <c r="AK62">
        <f>HLOOKUP(AJ62,'Potência Reativa Mínima'!$N$1:Z62,ROW(),0)</f>
        <v>0</v>
      </c>
      <c r="AL62">
        <f t="shared" si="3"/>
        <v>4</v>
      </c>
    </row>
    <row r="63" spans="1:38" hidden="1" x14ac:dyDescent="0.25">
      <c r="A63" t="s">
        <v>152</v>
      </c>
      <c r="B63" t="s">
        <v>159</v>
      </c>
      <c r="C63">
        <v>4709</v>
      </c>
      <c r="D63" t="s">
        <v>160</v>
      </c>
      <c r="E63">
        <v>138</v>
      </c>
      <c r="F63">
        <v>13.8</v>
      </c>
      <c r="G63">
        <v>45000</v>
      </c>
      <c r="H63" s="3">
        <v>8298.2998861212527</v>
      </c>
      <c r="I63" s="3">
        <v>10071.68431792816</v>
      </c>
      <c r="J63" s="3">
        <v>7492.3364179673617</v>
      </c>
      <c r="K63" s="3">
        <v>7381.9272551278909</v>
      </c>
      <c r="L63" s="3">
        <v>6673.3671411065043</v>
      </c>
      <c r="M63" s="3">
        <v>8492.3297745671662</v>
      </c>
      <c r="N63" s="3">
        <v>7194.4781603671572</v>
      </c>
      <c r="O63" s="3">
        <v>6956.7122263322062</v>
      </c>
      <c r="P63" s="3">
        <v>8240.7915275172454</v>
      </c>
      <c r="Q63" s="3">
        <v>8660.5797727403915</v>
      </c>
      <c r="R63" s="3">
        <v>8104.1773179021693</v>
      </c>
      <c r="S63" s="3">
        <v>8677.3970751602701</v>
      </c>
      <c r="T63" s="3">
        <v>8222.9661923177082</v>
      </c>
      <c r="U63" s="3">
        <v>7347.0419217532708</v>
      </c>
      <c r="V63" s="3">
        <v>8057.0184311567764</v>
      </c>
      <c r="W63" s="3">
        <v>7207.0389203888726</v>
      </c>
      <c r="X63" s="3">
        <v>12402.92949266422</v>
      </c>
      <c r="Y63" s="3">
        <v>10576.03351923584</v>
      </c>
      <c r="Z63" s="3">
        <v>13430.9273693219</v>
      </c>
      <c r="AH63">
        <f t="shared" si="4"/>
        <v>0</v>
      </c>
      <c r="AI63" s="6">
        <f t="shared" si="1"/>
        <v>6956.7122263322062</v>
      </c>
      <c r="AJ63" t="str">
        <f t="shared" si="2"/>
        <v>Agosto 2023</v>
      </c>
      <c r="AK63">
        <f>HLOOKUP(AJ63,'Potência Reativa Mínima'!$N$1:Z63,ROW(),0)</f>
        <v>6463</v>
      </c>
      <c r="AL63">
        <f t="shared" si="3"/>
        <v>4</v>
      </c>
    </row>
    <row r="64" spans="1:38" hidden="1" x14ac:dyDescent="0.25">
      <c r="A64" t="s">
        <v>152</v>
      </c>
      <c r="B64" t="s">
        <v>161</v>
      </c>
      <c r="D64" t="s">
        <v>162</v>
      </c>
      <c r="E64">
        <v>34.5</v>
      </c>
      <c r="F64">
        <v>13.8</v>
      </c>
      <c r="G64">
        <v>3000</v>
      </c>
      <c r="H64" s="3">
        <v>605.96121988127265</v>
      </c>
      <c r="I64" s="3">
        <v>731.16687561732442</v>
      </c>
      <c r="J64" s="3">
        <v>44.407206622349037</v>
      </c>
      <c r="K64" s="3">
        <v>115</v>
      </c>
      <c r="L64" s="3">
        <v>148.66068747318499</v>
      </c>
      <c r="M64" s="3">
        <v>722.22434187723138</v>
      </c>
      <c r="N64" s="3">
        <v>772.61957003430871</v>
      </c>
      <c r="O64" s="3">
        <v>905.22759569071911</v>
      </c>
      <c r="P64" s="3">
        <v>920.91259085756883</v>
      </c>
      <c r="Q64" s="3">
        <v>0</v>
      </c>
      <c r="R64" s="3">
        <v>922.00216919484524</v>
      </c>
      <c r="S64" s="3">
        <v>63</v>
      </c>
      <c r="T64" s="3">
        <v>919.06583006877156</v>
      </c>
      <c r="U64" s="3">
        <v>957.9211867371971</v>
      </c>
      <c r="V64" s="3">
        <v>923.04387761362682</v>
      </c>
      <c r="W64" s="3">
        <v>768.98959680869541</v>
      </c>
      <c r="X64" s="3">
        <v>677.44298653096996</v>
      </c>
      <c r="Y64" s="3">
        <v>708.69245798159864</v>
      </c>
      <c r="Z64" s="3">
        <v>657.55456047388191</v>
      </c>
      <c r="AH64">
        <f t="shared" si="4"/>
        <v>1</v>
      </c>
      <c r="AI64" s="6">
        <f t="shared" si="1"/>
        <v>63</v>
      </c>
      <c r="AJ64" t="str">
        <f t="shared" si="2"/>
        <v>Dezembro 2023</v>
      </c>
      <c r="AK64">
        <f>HLOOKUP(AJ64,'Potência Reativa Mínima'!$N$1:Z64,ROW(),0)</f>
        <v>0</v>
      </c>
      <c r="AL64">
        <f t="shared" si="3"/>
        <v>4</v>
      </c>
    </row>
    <row r="65" spans="1:38" hidden="1" x14ac:dyDescent="0.25">
      <c r="A65" t="s">
        <v>152</v>
      </c>
      <c r="B65" t="s">
        <v>163</v>
      </c>
      <c r="C65">
        <v>4781</v>
      </c>
      <c r="D65" t="s">
        <v>164</v>
      </c>
      <c r="E65">
        <v>138</v>
      </c>
      <c r="F65">
        <v>13.8</v>
      </c>
      <c r="G65">
        <v>45000</v>
      </c>
      <c r="H65" s="3">
        <v>7241.5226299446167</v>
      </c>
      <c r="I65" s="3">
        <v>6240.7858479521628</v>
      </c>
      <c r="J65" s="3">
        <v>7435.8893213925667</v>
      </c>
      <c r="K65" s="3">
        <v>7695.1792701664854</v>
      </c>
      <c r="L65" s="3">
        <v>6892.8312035041163</v>
      </c>
      <c r="M65" s="3">
        <v>3909.88043295444</v>
      </c>
      <c r="N65" s="3">
        <v>5546.0048683714658</v>
      </c>
      <c r="O65" s="3">
        <v>4417.4921618492999</v>
      </c>
      <c r="P65" s="3">
        <v>5619.4861864764835</v>
      </c>
      <c r="Q65" s="3">
        <v>7631.0236534818841</v>
      </c>
      <c r="R65" s="3">
        <v>4752.9706500250977</v>
      </c>
      <c r="S65" s="3">
        <v>4900.7958537364111</v>
      </c>
      <c r="T65" s="3">
        <v>4024.121270538451</v>
      </c>
      <c r="U65" s="3">
        <v>4824.1481113249411</v>
      </c>
      <c r="V65" s="3">
        <v>3781.0037027223339</v>
      </c>
      <c r="W65" s="3">
        <v>5020.2918241871157</v>
      </c>
      <c r="X65" s="3">
        <v>3766.49917031718</v>
      </c>
      <c r="Y65" s="3">
        <v>246.86838598735159</v>
      </c>
      <c r="Z65" s="3">
        <v>2676.790989225718</v>
      </c>
      <c r="AH65">
        <f t="shared" si="4"/>
        <v>0</v>
      </c>
      <c r="AI65" s="6">
        <f t="shared" si="1"/>
        <v>246.86838598735159</v>
      </c>
      <c r="AJ65" t="str">
        <f t="shared" si="2"/>
        <v>Junho 2024</v>
      </c>
      <c r="AK65">
        <f>HLOOKUP(AJ65,'Potência Reativa Mínima'!$N$1:Z65,ROW(),0)</f>
        <v>-112</v>
      </c>
      <c r="AL65">
        <f t="shared" si="3"/>
        <v>4</v>
      </c>
    </row>
    <row r="66" spans="1:38" hidden="1" x14ac:dyDescent="0.25">
      <c r="A66" t="s">
        <v>152</v>
      </c>
      <c r="B66" t="s">
        <v>165</v>
      </c>
      <c r="C66">
        <v>4760</v>
      </c>
      <c r="D66" t="s">
        <v>166</v>
      </c>
      <c r="E66">
        <v>34.5</v>
      </c>
      <c r="F66">
        <v>13.8</v>
      </c>
      <c r="G66">
        <v>9375</v>
      </c>
      <c r="H66" s="3">
        <v>1015.815928207468</v>
      </c>
      <c r="I66" s="3">
        <v>1888.1525362109919</v>
      </c>
      <c r="J66" s="3">
        <v>526.11500643870636</v>
      </c>
      <c r="K66" s="3">
        <v>1351.044780901062</v>
      </c>
      <c r="L66" s="3">
        <v>15</v>
      </c>
      <c r="M66" s="3">
        <v>3524.9107790127109</v>
      </c>
      <c r="N66" s="3">
        <v>1762.3475820620631</v>
      </c>
      <c r="O66" s="3">
        <v>622.49176701382964</v>
      </c>
      <c r="P66" s="3">
        <v>6.4031242374328494</v>
      </c>
      <c r="Q66" s="3">
        <v>2394.5108059893992</v>
      </c>
      <c r="R66" s="3">
        <v>2392.23013107017</v>
      </c>
      <c r="S66" s="3">
        <v>68.767724987816777</v>
      </c>
      <c r="T66" s="3">
        <v>6656.0054837717798</v>
      </c>
      <c r="U66" s="3">
        <v>233.1372986032051</v>
      </c>
      <c r="V66" s="3">
        <v>791.36464414326724</v>
      </c>
      <c r="W66" s="3">
        <v>1138.4748569907019</v>
      </c>
      <c r="X66" s="3">
        <v>1783.2590950279771</v>
      </c>
      <c r="Y66" s="3">
        <v>721.70908266419929</v>
      </c>
      <c r="Z66" s="3">
        <v>3203.3288935106239</v>
      </c>
      <c r="AH66">
        <f t="shared" si="4"/>
        <v>0</v>
      </c>
      <c r="AI66" s="6">
        <f t="shared" si="1"/>
        <v>6.4031242374328494</v>
      </c>
      <c r="AJ66" t="str">
        <f t="shared" si="2"/>
        <v>Setembro 2023</v>
      </c>
      <c r="AK66">
        <f>HLOOKUP(AJ66,'Potência Reativa Mínima'!$N$1:Z66,ROW(),0)</f>
        <v>4</v>
      </c>
      <c r="AL66">
        <f t="shared" si="3"/>
        <v>4</v>
      </c>
    </row>
    <row r="67" spans="1:38" hidden="1" x14ac:dyDescent="0.25">
      <c r="A67" t="s">
        <v>152</v>
      </c>
      <c r="B67" t="s">
        <v>167</v>
      </c>
      <c r="C67">
        <v>4753</v>
      </c>
      <c r="D67" t="s">
        <v>168</v>
      </c>
      <c r="E67">
        <v>138</v>
      </c>
      <c r="F67">
        <v>13.8</v>
      </c>
      <c r="G67">
        <v>12500</v>
      </c>
      <c r="H67" s="3">
        <v>2375.4654280793061</v>
      </c>
      <c r="I67" s="3">
        <v>2779.2806623297329</v>
      </c>
      <c r="J67" s="3">
        <v>1603.4615679834669</v>
      </c>
      <c r="K67" s="3">
        <v>1740.616557430154</v>
      </c>
      <c r="L67" s="3">
        <v>1899.2380050957281</v>
      </c>
      <c r="M67" s="3">
        <v>1408.4136466251671</v>
      </c>
      <c r="N67" s="3">
        <v>1718.105060815549</v>
      </c>
      <c r="O67" s="3">
        <v>1611.665287831192</v>
      </c>
      <c r="P67" s="3">
        <v>2037.308273187934</v>
      </c>
      <c r="Q67" s="3">
        <v>2849.491533589809</v>
      </c>
      <c r="R67" s="3">
        <v>2150.9523472173901</v>
      </c>
      <c r="S67" s="3">
        <v>2195.0309792802468</v>
      </c>
      <c r="T67" s="3">
        <v>2238.298014116976</v>
      </c>
      <c r="U67" s="3">
        <v>2430.0769535140239</v>
      </c>
      <c r="V67" s="3">
        <v>1908.261250458123</v>
      </c>
      <c r="W67" s="3">
        <v>2434.2132199131611</v>
      </c>
      <c r="X67" s="3">
        <v>2163.9986136779289</v>
      </c>
      <c r="Y67" s="3">
        <v>2318.211810857671</v>
      </c>
      <c r="Z67" s="3">
        <v>2955.523642267136</v>
      </c>
      <c r="AH67">
        <f t="shared" si="4"/>
        <v>0</v>
      </c>
      <c r="AI67" s="6">
        <f t="shared" ref="AI67:AI130" si="5">SMALL(O67:Z67,AH67+1)</f>
        <v>1611.665287831192</v>
      </c>
      <c r="AJ67" t="str">
        <f t="shared" ref="AJ67:AJ130" si="6">INDEX($O$1:$Z$1,MATCH(AI67,O67:Z67,0))</f>
        <v>Agosto 2023</v>
      </c>
      <c r="AK67">
        <f>HLOOKUP(AJ67,'Potência Reativa Mínima'!$N$1:Z67,ROW(),0)</f>
        <v>1592</v>
      </c>
      <c r="AL67">
        <f t="shared" ref="AL67:AL130" si="7">FIND("TR",D67,1)</f>
        <v>4</v>
      </c>
    </row>
    <row r="68" spans="1:38" x14ac:dyDescent="0.25">
      <c r="A68" t="s">
        <v>152</v>
      </c>
      <c r="B68" t="s">
        <v>169</v>
      </c>
      <c r="D68" t="s">
        <v>170</v>
      </c>
      <c r="E68">
        <v>13.8</v>
      </c>
      <c r="F68">
        <v>34.5</v>
      </c>
      <c r="G68">
        <v>9375</v>
      </c>
      <c r="AH68">
        <f t="shared" si="4"/>
        <v>0</v>
      </c>
      <c r="AI68" s="6" t="e">
        <f t="shared" si="5"/>
        <v>#NUM!</v>
      </c>
      <c r="AJ68" t="e">
        <f t="shared" si="6"/>
        <v>#NUM!</v>
      </c>
      <c r="AK68" t="e">
        <f>HLOOKUP(AJ68,'Potência Reativa Mínima'!$N$1:Z68,ROW(),0)</f>
        <v>#NUM!</v>
      </c>
      <c r="AL68">
        <f t="shared" si="7"/>
        <v>4</v>
      </c>
    </row>
    <row r="69" spans="1:38" hidden="1" x14ac:dyDescent="0.25">
      <c r="A69" t="s">
        <v>152</v>
      </c>
      <c r="B69" t="s">
        <v>171</v>
      </c>
      <c r="C69">
        <v>4726</v>
      </c>
      <c r="D69" t="s">
        <v>172</v>
      </c>
      <c r="E69">
        <v>138</v>
      </c>
      <c r="F69">
        <v>13.8</v>
      </c>
      <c r="G69">
        <v>25000</v>
      </c>
      <c r="H69" s="3">
        <v>3281.3963491172472</v>
      </c>
      <c r="I69" s="3">
        <v>2910.399628916964</v>
      </c>
      <c r="J69" s="3">
        <v>3328.3318644630381</v>
      </c>
      <c r="K69" s="3">
        <v>3098.446707626259</v>
      </c>
      <c r="L69" s="3">
        <v>2411.2787064128438</v>
      </c>
      <c r="M69" s="3">
        <v>1930.139891303219</v>
      </c>
      <c r="N69" s="3">
        <v>2317.9510348581571</v>
      </c>
      <c r="O69" s="3">
        <v>2741.3319755184712</v>
      </c>
      <c r="P69" s="3">
        <v>3076.3701012719521</v>
      </c>
      <c r="Q69" s="3">
        <v>2630.231168547738</v>
      </c>
      <c r="R69" s="3">
        <v>2279.2279394566931</v>
      </c>
      <c r="S69" s="3">
        <v>1765.448668186079</v>
      </c>
      <c r="T69" s="3">
        <v>1839.8698323522781</v>
      </c>
      <c r="U69" s="3">
        <v>1850.1537773925711</v>
      </c>
      <c r="V69" s="3">
        <v>1441.303923535907</v>
      </c>
      <c r="W69" s="3">
        <v>1663.8043755201511</v>
      </c>
      <c r="X69" s="3">
        <v>1027.2730893000171</v>
      </c>
      <c r="Y69" s="3">
        <v>895.01396637147514</v>
      </c>
      <c r="Z69" s="3">
        <v>850.65856840450385</v>
      </c>
      <c r="AH69">
        <f t="shared" si="4"/>
        <v>0</v>
      </c>
      <c r="AI69" s="6">
        <f t="shared" si="5"/>
        <v>850.65856840450385</v>
      </c>
      <c r="AJ69" t="str">
        <f t="shared" si="6"/>
        <v>Julho 2024</v>
      </c>
      <c r="AK69">
        <f>HLOOKUP(AJ69,'Potência Reativa Mínima'!$N$1:Z69,ROW(),0)</f>
        <v>778</v>
      </c>
      <c r="AL69">
        <f t="shared" si="7"/>
        <v>4</v>
      </c>
    </row>
    <row r="70" spans="1:38" hidden="1" x14ac:dyDescent="0.25">
      <c r="A70" t="s">
        <v>152</v>
      </c>
      <c r="B70" t="s">
        <v>173</v>
      </c>
      <c r="C70">
        <v>4727</v>
      </c>
      <c r="D70" t="s">
        <v>174</v>
      </c>
      <c r="E70">
        <v>138</v>
      </c>
      <c r="F70">
        <v>13.8</v>
      </c>
      <c r="G70">
        <v>30000</v>
      </c>
      <c r="H70" s="3">
        <v>1500.8970650914071</v>
      </c>
      <c r="I70" s="3">
        <v>2759.3008172361351</v>
      </c>
      <c r="J70" s="3">
        <v>6749.7379208381117</v>
      </c>
      <c r="K70" s="3">
        <v>6745.302439475935</v>
      </c>
      <c r="L70" s="3">
        <v>6828.929345073062</v>
      </c>
      <c r="M70" s="3">
        <v>4875.8302882688604</v>
      </c>
      <c r="N70" s="3">
        <v>4062.9970465162778</v>
      </c>
      <c r="O70" s="3">
        <v>2773.8747268036459</v>
      </c>
      <c r="P70" s="3">
        <v>4359.8423136622732</v>
      </c>
      <c r="Q70" s="3">
        <v>7425.9830998999723</v>
      </c>
      <c r="R70" s="3">
        <v>6686.967997530719</v>
      </c>
      <c r="S70" s="3">
        <v>6463.8691973151808</v>
      </c>
      <c r="T70" s="3">
        <v>6179.377962222411</v>
      </c>
      <c r="U70" s="3">
        <v>899.84720925277088</v>
      </c>
      <c r="V70" s="3">
        <v>2858.8474950581049</v>
      </c>
      <c r="W70" s="3">
        <v>7459.9804959530557</v>
      </c>
      <c r="X70" s="3">
        <v>5047.3344450313571</v>
      </c>
      <c r="Y70" s="3">
        <v>5782.5241028464379</v>
      </c>
      <c r="Z70" s="3">
        <v>4527.2288433433541</v>
      </c>
      <c r="AH70">
        <f t="shared" si="4"/>
        <v>0</v>
      </c>
      <c r="AI70" s="6">
        <f t="shared" si="5"/>
        <v>899.84720925277088</v>
      </c>
      <c r="AJ70" t="str">
        <f t="shared" si="6"/>
        <v>Fevereiro 2024</v>
      </c>
      <c r="AK70">
        <f>HLOOKUP(AJ70,'Potência Reativa Mínima'!$N$1:Z70,ROW(),0)</f>
        <v>357</v>
      </c>
      <c r="AL70">
        <f t="shared" si="7"/>
        <v>4</v>
      </c>
    </row>
    <row r="71" spans="1:38" hidden="1" x14ac:dyDescent="0.25">
      <c r="A71" t="s">
        <v>152</v>
      </c>
      <c r="B71" t="s">
        <v>175</v>
      </c>
      <c r="C71">
        <v>4728</v>
      </c>
      <c r="D71" t="s">
        <v>176</v>
      </c>
      <c r="E71">
        <v>138</v>
      </c>
      <c r="F71">
        <v>13.8</v>
      </c>
      <c r="G71">
        <v>25000</v>
      </c>
      <c r="H71" s="3">
        <v>6529.1268941566759</v>
      </c>
      <c r="I71" s="3">
        <v>4885.9967253366021</v>
      </c>
      <c r="J71" s="3">
        <v>5204.1352787951237</v>
      </c>
      <c r="K71" s="3">
        <v>4378.3631644713987</v>
      </c>
      <c r="L71" s="3">
        <v>4004.3786034789468</v>
      </c>
      <c r="M71" s="3">
        <v>4327.3757636701712</v>
      </c>
      <c r="N71" s="3">
        <v>3782.4132508228131</v>
      </c>
      <c r="O71" s="3">
        <v>4524.1576011452134</v>
      </c>
      <c r="P71" s="3">
        <v>5405.9709581165898</v>
      </c>
      <c r="Q71" s="3">
        <v>6414.9815276429281</v>
      </c>
      <c r="R71" s="3">
        <v>5231.3489656110687</v>
      </c>
      <c r="S71" s="3">
        <v>4931.1321215315247</v>
      </c>
      <c r="T71" s="3">
        <v>5127.3842258992063</v>
      </c>
      <c r="U71" s="3">
        <v>4951.8135061813464</v>
      </c>
      <c r="V71" s="3">
        <v>4788.8046525202926</v>
      </c>
      <c r="W71" s="3">
        <v>5314.7648113533678</v>
      </c>
      <c r="X71" s="3">
        <v>4517.3802142392224</v>
      </c>
      <c r="Y71" s="3">
        <v>4347.4826049105704</v>
      </c>
      <c r="Z71" s="3">
        <v>6179.3333782860427</v>
      </c>
      <c r="AH71">
        <f t="shared" si="4"/>
        <v>0</v>
      </c>
      <c r="AI71" s="6">
        <f t="shared" si="5"/>
        <v>4347.4826049105704</v>
      </c>
      <c r="AJ71" t="str">
        <f t="shared" si="6"/>
        <v>Junho 2024</v>
      </c>
      <c r="AK71">
        <f>HLOOKUP(AJ71,'Potência Reativa Mínima'!$N$1:Z71,ROW(),0)</f>
        <v>2587</v>
      </c>
      <c r="AL71">
        <f t="shared" si="7"/>
        <v>4</v>
      </c>
    </row>
    <row r="72" spans="1:38" hidden="1" x14ac:dyDescent="0.25">
      <c r="A72" t="s">
        <v>152</v>
      </c>
      <c r="B72" t="s">
        <v>177</v>
      </c>
      <c r="C72">
        <v>4729</v>
      </c>
      <c r="D72" t="s">
        <v>178</v>
      </c>
      <c r="E72">
        <v>138</v>
      </c>
      <c r="F72">
        <v>13.8</v>
      </c>
      <c r="G72">
        <v>45000</v>
      </c>
      <c r="H72" s="3">
        <v>6445.4583235019063</v>
      </c>
      <c r="I72" s="3">
        <v>2720.4297454630209</v>
      </c>
      <c r="J72" s="3">
        <v>7103.6223154106383</v>
      </c>
      <c r="K72" s="3">
        <v>6767.3832461299253</v>
      </c>
      <c r="L72" s="3">
        <v>6058.7061325005689</v>
      </c>
      <c r="M72" s="3">
        <v>4486.3340267973808</v>
      </c>
      <c r="N72" s="3">
        <v>5783.842494397647</v>
      </c>
      <c r="O72" s="3">
        <v>1664.3788631198131</v>
      </c>
      <c r="P72" s="3">
        <v>7831.4918757539426</v>
      </c>
      <c r="Q72" s="3">
        <v>10310.151599273409</v>
      </c>
      <c r="R72" s="3">
        <v>7458.2229786994167</v>
      </c>
      <c r="S72" s="3">
        <v>8200.0185975398854</v>
      </c>
      <c r="T72" s="3">
        <v>8442.248515650319</v>
      </c>
      <c r="U72" s="3">
        <v>9284.0530481035057</v>
      </c>
      <c r="V72" s="3">
        <v>6503.0242964331601</v>
      </c>
      <c r="W72" s="3">
        <v>9093.0602659390752</v>
      </c>
      <c r="X72" s="3">
        <v>5204.9430352310292</v>
      </c>
      <c r="Y72" s="3">
        <v>5028.7526286346601</v>
      </c>
      <c r="Z72" s="3">
        <v>3783.8279559197722</v>
      </c>
      <c r="AH72">
        <f t="shared" si="4"/>
        <v>0</v>
      </c>
      <c r="AI72" s="6">
        <f t="shared" si="5"/>
        <v>1664.3788631198131</v>
      </c>
      <c r="AJ72" t="str">
        <f t="shared" si="6"/>
        <v>Agosto 2023</v>
      </c>
      <c r="AK72">
        <f>HLOOKUP(AJ72,'Potência Reativa Mínima'!$N$1:Z72,ROW(),0)</f>
        <v>541</v>
      </c>
      <c r="AL72">
        <f t="shared" si="7"/>
        <v>4</v>
      </c>
    </row>
    <row r="73" spans="1:38" x14ac:dyDescent="0.25">
      <c r="A73" t="s">
        <v>152</v>
      </c>
      <c r="B73" t="s">
        <v>179</v>
      </c>
      <c r="D73" t="s">
        <v>180</v>
      </c>
      <c r="E73">
        <v>13.8</v>
      </c>
      <c r="F73">
        <v>34.5</v>
      </c>
      <c r="G73">
        <v>5000</v>
      </c>
      <c r="AH73">
        <f t="shared" si="4"/>
        <v>0</v>
      </c>
      <c r="AI73" s="6" t="e">
        <f t="shared" si="5"/>
        <v>#NUM!</v>
      </c>
      <c r="AJ73" t="e">
        <f t="shared" si="6"/>
        <v>#NUM!</v>
      </c>
      <c r="AK73" t="e">
        <f>HLOOKUP(AJ73,'Potência Reativa Mínima'!$N$1:Z73,ROW(),0)</f>
        <v>#NUM!</v>
      </c>
      <c r="AL73">
        <f t="shared" si="7"/>
        <v>4</v>
      </c>
    </row>
    <row r="74" spans="1:38" hidden="1" x14ac:dyDescent="0.25">
      <c r="A74" t="s">
        <v>152</v>
      </c>
      <c r="B74" t="s">
        <v>181</v>
      </c>
      <c r="C74">
        <v>4796</v>
      </c>
      <c r="D74" t="s">
        <v>182</v>
      </c>
      <c r="E74">
        <v>138</v>
      </c>
      <c r="F74">
        <v>13.8</v>
      </c>
      <c r="G74">
        <v>45000</v>
      </c>
      <c r="H74" s="3">
        <v>9687.5735868172887</v>
      </c>
      <c r="I74" s="3">
        <v>4861.3812851904549</v>
      </c>
      <c r="J74" s="3">
        <v>8607.5724800898424</v>
      </c>
      <c r="K74" s="3">
        <v>8193.2572887710539</v>
      </c>
      <c r="L74" s="3">
        <v>8392.7812434258049</v>
      </c>
      <c r="M74" s="3">
        <v>1</v>
      </c>
      <c r="N74" s="3">
        <v>6735.4432667791061</v>
      </c>
      <c r="O74" s="3">
        <v>4994.3517096816477</v>
      </c>
      <c r="P74" s="3">
        <v>10376.66617946246</v>
      </c>
      <c r="Q74" s="3">
        <v>14360.918146135369</v>
      </c>
      <c r="R74" s="3">
        <v>13187.848838988109</v>
      </c>
      <c r="S74" s="3">
        <v>12838.55182643276</v>
      </c>
      <c r="T74" s="3">
        <v>12121.64662906818</v>
      </c>
      <c r="U74" s="3">
        <v>7932.1463677872207</v>
      </c>
      <c r="V74" s="3">
        <v>10652.13335440371</v>
      </c>
      <c r="W74" s="3">
        <v>11750.147956515269</v>
      </c>
      <c r="X74" s="3">
        <v>6034.6821788723882</v>
      </c>
      <c r="Y74" s="3">
        <v>6908.2203931258591</v>
      </c>
      <c r="Z74" s="3">
        <v>5430.5388314604661</v>
      </c>
      <c r="AH74">
        <f t="shared" si="4"/>
        <v>0</v>
      </c>
      <c r="AI74" s="6">
        <f t="shared" si="5"/>
        <v>4994.3517096816477</v>
      </c>
      <c r="AJ74" t="str">
        <f t="shared" si="6"/>
        <v>Agosto 2023</v>
      </c>
      <c r="AK74">
        <f>HLOOKUP(AJ74,'Potência Reativa Mínima'!$N$1:Z74,ROW(),0)</f>
        <v>-3157</v>
      </c>
      <c r="AL74">
        <f t="shared" si="7"/>
        <v>4</v>
      </c>
    </row>
    <row r="75" spans="1:38" hidden="1" x14ac:dyDescent="0.25">
      <c r="A75" t="s">
        <v>152</v>
      </c>
      <c r="B75" t="s">
        <v>183</v>
      </c>
      <c r="C75">
        <v>4797</v>
      </c>
      <c r="D75" t="s">
        <v>184</v>
      </c>
      <c r="E75">
        <v>138</v>
      </c>
      <c r="F75">
        <v>13.8</v>
      </c>
      <c r="G75">
        <v>25000</v>
      </c>
      <c r="H75" s="3">
        <v>8443.6464279362153</v>
      </c>
      <c r="I75" s="3">
        <v>1</v>
      </c>
      <c r="J75" s="3">
        <v>8986.7113005815427</v>
      </c>
      <c r="K75" s="3">
        <v>7012.0998994595047</v>
      </c>
      <c r="L75" s="3">
        <v>6434.6145960733347</v>
      </c>
      <c r="M75" s="3">
        <v>3976.1535433129338</v>
      </c>
      <c r="N75" s="3">
        <v>4975.2391902299532</v>
      </c>
      <c r="O75" s="3">
        <v>5206.4503262779717</v>
      </c>
      <c r="P75" s="3">
        <v>5174.4534977135509</v>
      </c>
      <c r="Q75" s="3">
        <v>7465.3867950696294</v>
      </c>
      <c r="R75" s="3">
        <v>5678.917590527265</v>
      </c>
      <c r="S75" s="3">
        <v>5394.185017219932</v>
      </c>
      <c r="T75" s="3">
        <v>6088.6000032848278</v>
      </c>
      <c r="U75" s="3">
        <v>5594.8680949598802</v>
      </c>
      <c r="V75" s="3">
        <v>4838.828163925642</v>
      </c>
      <c r="W75" s="3">
        <v>1</v>
      </c>
      <c r="X75" s="3">
        <v>5089.3147868843798</v>
      </c>
      <c r="Y75" s="3">
        <v>4358.3493435015052</v>
      </c>
      <c r="Z75" s="3">
        <v>5113.0478190605654</v>
      </c>
      <c r="AH75">
        <f t="shared" ref="AH75:AH138" si="8">COUNTIF(O75:Z75,0)</f>
        <v>0</v>
      </c>
      <c r="AI75" s="6">
        <f t="shared" si="5"/>
        <v>1</v>
      </c>
      <c r="AJ75" t="str">
        <f t="shared" si="6"/>
        <v>Abril 2024</v>
      </c>
      <c r="AK75">
        <f>HLOOKUP(AJ75,'Potência Reativa Mínima'!$N$1:Z75,ROW(),0)</f>
        <v>0</v>
      </c>
      <c r="AL75">
        <f t="shared" si="7"/>
        <v>4</v>
      </c>
    </row>
    <row r="76" spans="1:38" hidden="1" x14ac:dyDescent="0.25">
      <c r="A76" t="s">
        <v>152</v>
      </c>
      <c r="B76" t="s">
        <v>185</v>
      </c>
      <c r="C76">
        <v>4736</v>
      </c>
      <c r="D76" t="s">
        <v>186</v>
      </c>
      <c r="E76">
        <v>138</v>
      </c>
      <c r="F76">
        <v>13.8</v>
      </c>
      <c r="G76">
        <v>45000</v>
      </c>
      <c r="H76" s="3">
        <v>13551.69218215939</v>
      </c>
      <c r="I76" s="3">
        <v>11231.362205894709</v>
      </c>
      <c r="J76" s="3">
        <v>13235.9561800423</v>
      </c>
      <c r="K76" s="3">
        <v>11585.36960998655</v>
      </c>
      <c r="L76" s="3">
        <v>12278.249101561671</v>
      </c>
      <c r="M76" s="3">
        <v>7622.3983758394579</v>
      </c>
      <c r="N76" s="3">
        <v>9955.7421621896174</v>
      </c>
      <c r="O76" s="3">
        <v>6673.1153893814844</v>
      </c>
      <c r="P76" s="3">
        <v>1222.0147298621241</v>
      </c>
      <c r="Q76" s="3">
        <v>11004.32096951011</v>
      </c>
      <c r="R76" s="3">
        <v>5369.3713784762549</v>
      </c>
      <c r="S76" s="3">
        <v>5912.3328729022014</v>
      </c>
      <c r="T76" s="3">
        <v>5269.6144071459348</v>
      </c>
      <c r="U76" s="3">
        <v>3667.194159026762</v>
      </c>
      <c r="V76" s="3">
        <v>2713.3287673999262</v>
      </c>
      <c r="W76" s="3">
        <v>3255.5670780986829</v>
      </c>
      <c r="X76" s="3">
        <v>6263.7053730200296</v>
      </c>
      <c r="Y76" s="3">
        <v>3356.2450744842808</v>
      </c>
      <c r="Z76" s="3">
        <v>6671.4058488447536</v>
      </c>
      <c r="AH76">
        <f t="shared" si="8"/>
        <v>0</v>
      </c>
      <c r="AI76" s="6">
        <f t="shared" si="5"/>
        <v>1222.0147298621241</v>
      </c>
      <c r="AJ76" t="str">
        <f t="shared" si="6"/>
        <v>Setembro 2023</v>
      </c>
      <c r="AK76">
        <f>HLOOKUP(AJ76,'Potência Reativa Mínima'!$N$1:Z76,ROW(),0)</f>
        <v>402</v>
      </c>
      <c r="AL76">
        <f t="shared" si="7"/>
        <v>4</v>
      </c>
    </row>
    <row r="77" spans="1:38" hidden="1" x14ac:dyDescent="0.25">
      <c r="A77" t="s">
        <v>152</v>
      </c>
      <c r="B77" t="s">
        <v>187</v>
      </c>
      <c r="C77">
        <v>4737</v>
      </c>
      <c r="D77" t="s">
        <v>188</v>
      </c>
      <c r="E77">
        <v>138</v>
      </c>
      <c r="F77">
        <v>13.8</v>
      </c>
      <c r="G77">
        <v>45000</v>
      </c>
      <c r="H77" s="3">
        <v>5746.1822108248534</v>
      </c>
      <c r="I77" s="3">
        <v>1369.6671128416569</v>
      </c>
      <c r="J77" s="3">
        <v>5195.1061586843443</v>
      </c>
      <c r="K77" s="3">
        <v>4676.6246374923012</v>
      </c>
      <c r="L77" s="3">
        <v>4610.9119488448268</v>
      </c>
      <c r="M77" s="3">
        <v>3399.6801320124218</v>
      </c>
      <c r="N77" s="3">
        <v>3785.7429918049111</v>
      </c>
      <c r="O77" s="3">
        <v>2886.4318803671781</v>
      </c>
      <c r="P77" s="3">
        <v>820.35906772583428</v>
      </c>
      <c r="Q77" s="3">
        <v>5298.3855088130395</v>
      </c>
      <c r="R77" s="3">
        <v>7281.4784899771557</v>
      </c>
      <c r="S77" s="3">
        <v>7458.5070892236872</v>
      </c>
      <c r="T77" s="3">
        <v>6818.9035042299874</v>
      </c>
      <c r="U77" s="3">
        <v>458.87797942372441</v>
      </c>
      <c r="V77" s="3">
        <v>5653.2048432725314</v>
      </c>
      <c r="W77" s="3">
        <v>381.24139334547613</v>
      </c>
      <c r="X77" s="3">
        <v>3887.0020581419822</v>
      </c>
      <c r="Y77" s="3">
        <v>3864.5202807075548</v>
      </c>
      <c r="Z77" s="3">
        <v>3017.3367395768082</v>
      </c>
      <c r="AH77">
        <f t="shared" si="8"/>
        <v>0</v>
      </c>
      <c r="AI77" s="6">
        <f t="shared" si="5"/>
        <v>381.24139334547613</v>
      </c>
      <c r="AJ77" t="str">
        <f t="shared" si="6"/>
        <v>Abril 2024</v>
      </c>
      <c r="AK77">
        <f>HLOOKUP(AJ77,'Potência Reativa Mínima'!$N$1:Z77,ROW(),0)</f>
        <v>144</v>
      </c>
      <c r="AL77">
        <f t="shared" si="7"/>
        <v>4</v>
      </c>
    </row>
    <row r="78" spans="1:38" hidden="1" x14ac:dyDescent="0.25">
      <c r="A78" t="s">
        <v>152</v>
      </c>
      <c r="B78" t="s">
        <v>189</v>
      </c>
      <c r="C78">
        <v>4786</v>
      </c>
      <c r="D78" t="s">
        <v>190</v>
      </c>
      <c r="E78">
        <v>138</v>
      </c>
      <c r="F78">
        <v>13.8</v>
      </c>
      <c r="G78">
        <v>25000</v>
      </c>
      <c r="H78" s="3">
        <v>4700.5979406879705</v>
      </c>
      <c r="I78" s="3">
        <v>4094.5804424873618</v>
      </c>
      <c r="J78" s="3">
        <v>4783.8947521867576</v>
      </c>
      <c r="K78" s="3">
        <v>4331.0595701283073</v>
      </c>
      <c r="L78" s="3">
        <v>4683.610252785772</v>
      </c>
      <c r="M78" s="3">
        <v>3722.8225850824529</v>
      </c>
      <c r="N78" s="3">
        <v>3890.7383618022941</v>
      </c>
      <c r="O78" s="3">
        <v>4143.005913584966</v>
      </c>
      <c r="P78" s="3">
        <v>6183.1799262191944</v>
      </c>
      <c r="Q78" s="3">
        <v>7317.1552532387886</v>
      </c>
      <c r="R78" s="3">
        <v>6054.278652325147</v>
      </c>
      <c r="S78" s="3">
        <v>5967.2407358845512</v>
      </c>
      <c r="T78" s="3">
        <v>5860.5608093423962</v>
      </c>
      <c r="U78" s="3">
        <v>5909.2275298891655</v>
      </c>
      <c r="V78" s="3">
        <v>6607.2863567428349</v>
      </c>
      <c r="W78" s="3">
        <v>6641.2167559868121</v>
      </c>
      <c r="X78" s="3">
        <v>7063.6877054411179</v>
      </c>
      <c r="Y78" s="3">
        <v>6909.2946818036353</v>
      </c>
      <c r="Z78" s="3">
        <v>7255.7952010789277</v>
      </c>
      <c r="AH78">
        <f t="shared" si="8"/>
        <v>0</v>
      </c>
      <c r="AI78" s="6">
        <f t="shared" si="5"/>
        <v>4143.005913584966</v>
      </c>
      <c r="AJ78" t="str">
        <f t="shared" si="6"/>
        <v>Agosto 2023</v>
      </c>
      <c r="AK78">
        <f>HLOOKUP(AJ78,'Potência Reativa Mínima'!$N$1:Z78,ROW(),0)</f>
        <v>-3827</v>
      </c>
      <c r="AL78">
        <f t="shared" si="7"/>
        <v>4</v>
      </c>
    </row>
    <row r="79" spans="1:38" hidden="1" x14ac:dyDescent="0.25">
      <c r="A79" t="s">
        <v>152</v>
      </c>
      <c r="B79" t="s">
        <v>191</v>
      </c>
      <c r="C79">
        <v>4787</v>
      </c>
      <c r="D79" t="s">
        <v>192</v>
      </c>
      <c r="E79">
        <v>138</v>
      </c>
      <c r="F79">
        <v>13.8</v>
      </c>
      <c r="G79">
        <v>45000</v>
      </c>
      <c r="H79" s="3">
        <v>5027.7912645614078</v>
      </c>
      <c r="I79" s="3">
        <v>4022.1995226492681</v>
      </c>
      <c r="J79" s="3">
        <v>6428.4079677630916</v>
      </c>
      <c r="K79" s="3">
        <v>4587.9748255630166</v>
      </c>
      <c r="L79" s="3">
        <v>4527.3756194952502</v>
      </c>
      <c r="M79" s="3">
        <v>0</v>
      </c>
      <c r="N79" s="3">
        <v>1419.217389972375</v>
      </c>
      <c r="O79" s="3">
        <v>4168.7528110935054</v>
      </c>
      <c r="P79" s="3">
        <v>5549.5522341897095</v>
      </c>
      <c r="Q79" s="3">
        <v>6017.5152679490557</v>
      </c>
      <c r="R79" s="3">
        <v>4934.5298661574643</v>
      </c>
      <c r="S79" s="3">
        <v>4664.9159692324574</v>
      </c>
      <c r="T79" s="3">
        <v>4297.5175392312249</v>
      </c>
      <c r="U79" s="3">
        <v>4656.298207804135</v>
      </c>
      <c r="V79" s="3">
        <v>1</v>
      </c>
      <c r="W79" s="3">
        <v>4326.6898432866656</v>
      </c>
      <c r="X79" s="3">
        <v>2480.413272017387</v>
      </c>
      <c r="Y79" s="3">
        <v>2234.3433039709898</v>
      </c>
      <c r="Z79" s="3">
        <v>2220.5170569036391</v>
      </c>
      <c r="AH79">
        <f t="shared" si="8"/>
        <v>0</v>
      </c>
      <c r="AI79" s="6">
        <f t="shared" si="5"/>
        <v>1</v>
      </c>
      <c r="AJ79" t="str">
        <f t="shared" si="6"/>
        <v>Março 2024</v>
      </c>
      <c r="AK79">
        <f>HLOOKUP(AJ79,'Potência Reativa Mínima'!$N$1:Z79,ROW(),0)</f>
        <v>0</v>
      </c>
      <c r="AL79">
        <f t="shared" si="7"/>
        <v>4</v>
      </c>
    </row>
    <row r="80" spans="1:38" hidden="1" x14ac:dyDescent="0.25">
      <c r="A80" t="s">
        <v>152</v>
      </c>
      <c r="B80" t="s">
        <v>193</v>
      </c>
      <c r="C80">
        <v>4701</v>
      </c>
      <c r="D80" t="s">
        <v>194</v>
      </c>
      <c r="E80">
        <v>138</v>
      </c>
      <c r="F80">
        <v>13.8</v>
      </c>
      <c r="G80">
        <v>45000</v>
      </c>
      <c r="H80" s="3">
        <v>11186.86533395303</v>
      </c>
      <c r="I80" s="3">
        <v>6972.7449401222184</v>
      </c>
      <c r="J80" s="3">
        <v>12951.3959093219</v>
      </c>
      <c r="K80" s="3">
        <v>10299.950485317881</v>
      </c>
      <c r="L80" s="3">
        <v>10360.553749679601</v>
      </c>
      <c r="M80" s="3">
        <v>8272.8822063413918</v>
      </c>
      <c r="N80" s="3">
        <v>9080.7467203969518</v>
      </c>
      <c r="O80" s="3">
        <v>9594.3793962923937</v>
      </c>
      <c r="P80" s="3">
        <v>12357.28967047386</v>
      </c>
      <c r="Q80" s="3">
        <v>14674.99795570684</v>
      </c>
      <c r="R80" s="3">
        <v>11022.15314718499</v>
      </c>
      <c r="S80" s="3">
        <v>8647.380470408365</v>
      </c>
      <c r="T80" s="3">
        <v>8854.1455262492727</v>
      </c>
      <c r="U80" s="3">
        <v>7424.4248935523619</v>
      </c>
      <c r="V80" s="3">
        <v>7161.8536706637606</v>
      </c>
      <c r="W80" s="3">
        <v>7195.8474830974556</v>
      </c>
      <c r="X80" s="3">
        <v>7617.6984056865886</v>
      </c>
      <c r="Y80" s="3">
        <v>7359.9283284553794</v>
      </c>
      <c r="Z80" s="3">
        <v>9456.7058217965096</v>
      </c>
      <c r="AH80">
        <f t="shared" si="8"/>
        <v>0</v>
      </c>
      <c r="AI80" s="6">
        <f t="shared" si="5"/>
        <v>7161.8536706637606</v>
      </c>
      <c r="AJ80" t="str">
        <f t="shared" si="6"/>
        <v>Março 2024</v>
      </c>
      <c r="AK80">
        <f>HLOOKUP(AJ80,'Potência Reativa Mínima'!$N$1:Z80,ROW(),0)</f>
        <v>6428</v>
      </c>
      <c r="AL80">
        <f t="shared" si="7"/>
        <v>4</v>
      </c>
    </row>
    <row r="81" spans="1:38" hidden="1" x14ac:dyDescent="0.25">
      <c r="A81" t="s">
        <v>152</v>
      </c>
      <c r="B81" t="s">
        <v>195</v>
      </c>
      <c r="C81">
        <v>4702</v>
      </c>
      <c r="D81" t="s">
        <v>196</v>
      </c>
      <c r="E81">
        <v>138</v>
      </c>
      <c r="F81">
        <v>13.8</v>
      </c>
      <c r="G81">
        <v>45000</v>
      </c>
      <c r="H81" s="3">
        <v>6339.2848177061742</v>
      </c>
      <c r="I81" s="3">
        <v>4458.0071781009956</v>
      </c>
      <c r="J81" s="3">
        <v>9593.3854816743387</v>
      </c>
      <c r="K81" s="3">
        <v>8207.9317735955865</v>
      </c>
      <c r="L81" s="3">
        <v>8703.973000877244</v>
      </c>
      <c r="M81" s="3">
        <v>7525.3249763714521</v>
      </c>
      <c r="N81" s="3">
        <v>5812.025894642934</v>
      </c>
      <c r="O81" s="3">
        <v>7608.4149466232457</v>
      </c>
      <c r="P81" s="3">
        <v>8508.5233148884308</v>
      </c>
      <c r="Q81" s="3">
        <v>8405.3968972321582</v>
      </c>
      <c r="R81" s="3">
        <v>7720.5234278512489</v>
      </c>
      <c r="S81" s="3">
        <v>6745.8239674631304</v>
      </c>
      <c r="T81" s="3">
        <v>7777.4283667546561</v>
      </c>
      <c r="U81" s="3">
        <v>8630.9571311645377</v>
      </c>
      <c r="V81" s="3">
        <v>7878.5768384905659</v>
      </c>
      <c r="W81" s="3">
        <v>7158.8681367936933</v>
      </c>
      <c r="X81" s="3">
        <v>7444.1547538991963</v>
      </c>
      <c r="Y81" s="3">
        <v>7249.1061517955441</v>
      </c>
      <c r="Z81" s="3">
        <v>8138.4512654435684</v>
      </c>
      <c r="AH81">
        <f t="shared" si="8"/>
        <v>0</v>
      </c>
      <c r="AI81" s="6">
        <f t="shared" si="5"/>
        <v>6745.8239674631304</v>
      </c>
      <c r="AJ81" t="str">
        <f t="shared" si="6"/>
        <v>Dezembro 2023</v>
      </c>
      <c r="AK81">
        <f>HLOOKUP(AJ81,'Potência Reativa Mínima'!$N$1:Z81,ROW(),0)</f>
        <v>6629</v>
      </c>
      <c r="AL81">
        <f t="shared" si="7"/>
        <v>4</v>
      </c>
    </row>
    <row r="82" spans="1:38" hidden="1" x14ac:dyDescent="0.25">
      <c r="A82" t="s">
        <v>152</v>
      </c>
      <c r="B82" t="s">
        <v>197</v>
      </c>
      <c r="C82">
        <v>4795</v>
      </c>
      <c r="D82" t="s">
        <v>198</v>
      </c>
      <c r="E82">
        <v>138</v>
      </c>
      <c r="F82">
        <v>13.8</v>
      </c>
      <c r="G82">
        <v>45000</v>
      </c>
      <c r="H82" s="3">
        <v>10581.025517406149</v>
      </c>
      <c r="I82" s="3">
        <v>9698.5766481479131</v>
      </c>
      <c r="J82" s="3">
        <v>11482.561256096131</v>
      </c>
      <c r="K82" s="3">
        <v>10444.323673651639</v>
      </c>
      <c r="L82" s="3">
        <v>7932.1095554713575</v>
      </c>
      <c r="M82" s="3">
        <v>6082.603472198397</v>
      </c>
      <c r="N82" s="3">
        <v>8244.2402924708585</v>
      </c>
      <c r="O82" s="3">
        <v>6601.0703677509746</v>
      </c>
      <c r="P82" s="3">
        <v>10844.23607267935</v>
      </c>
      <c r="Q82" s="3">
        <v>13431.688091971169</v>
      </c>
      <c r="R82" s="3">
        <v>11964.263119808091</v>
      </c>
      <c r="S82" s="3">
        <v>9269.1924675238024</v>
      </c>
      <c r="T82" s="3">
        <v>11267.626191882649</v>
      </c>
      <c r="U82" s="3">
        <v>10466.735212089779</v>
      </c>
      <c r="V82" s="3">
        <v>8216.4489896791783</v>
      </c>
      <c r="W82" s="3">
        <v>11471.342772317459</v>
      </c>
      <c r="X82" s="3">
        <v>11708.36542818851</v>
      </c>
      <c r="Y82" s="3">
        <v>11007.732236932359</v>
      </c>
      <c r="Z82" s="3">
        <v>11600.664808535759</v>
      </c>
      <c r="AH82">
        <f t="shared" si="8"/>
        <v>0</v>
      </c>
      <c r="AI82" s="6">
        <f t="shared" si="5"/>
        <v>6601.0703677509746</v>
      </c>
      <c r="AJ82" t="str">
        <f t="shared" si="6"/>
        <v>Agosto 2023</v>
      </c>
      <c r="AK82">
        <f>HLOOKUP(AJ82,'Potência Reativa Mínima'!$N$1:Z82,ROW(),0)</f>
        <v>3723</v>
      </c>
      <c r="AL82">
        <f t="shared" si="7"/>
        <v>4</v>
      </c>
    </row>
    <row r="83" spans="1:38" hidden="1" x14ac:dyDescent="0.25">
      <c r="A83" t="s">
        <v>152</v>
      </c>
      <c r="B83" t="s">
        <v>199</v>
      </c>
      <c r="D83" t="s">
        <v>200</v>
      </c>
      <c r="E83">
        <v>13.8</v>
      </c>
      <c r="F83">
        <v>34.5</v>
      </c>
      <c r="G83">
        <v>9375</v>
      </c>
      <c r="H83" s="3">
        <v>1473.192791185186</v>
      </c>
      <c r="I83" s="3">
        <v>1291.162654354594</v>
      </c>
      <c r="J83" s="3">
        <v>936.39361381846254</v>
      </c>
      <c r="K83" s="3">
        <v>1780.3690628630909</v>
      </c>
      <c r="L83" s="3">
        <v>1078.41086789776</v>
      </c>
      <c r="M83" s="3">
        <v>1149.111395818526</v>
      </c>
      <c r="N83" s="3">
        <v>1268.0555981501759</v>
      </c>
      <c r="O83" s="3">
        <v>652.72505697268889</v>
      </c>
      <c r="P83" s="3">
        <v>748.09224030195639</v>
      </c>
      <c r="Q83" s="3">
        <v>110.1362792180669</v>
      </c>
      <c r="R83" s="3">
        <v>319.00626953086669</v>
      </c>
      <c r="S83" s="3">
        <v>1573.000317863922</v>
      </c>
      <c r="T83" s="3">
        <v>1149.9673908420191</v>
      </c>
      <c r="U83" s="3">
        <v>1024.124992371537</v>
      </c>
      <c r="V83" s="3">
        <v>1995.6678080281799</v>
      </c>
      <c r="W83" s="3">
        <v>3386.734415332859</v>
      </c>
      <c r="AH83">
        <f t="shared" si="8"/>
        <v>0</v>
      </c>
      <c r="AI83" s="6">
        <f t="shared" si="5"/>
        <v>110.1362792180669</v>
      </c>
      <c r="AJ83" t="str">
        <f t="shared" si="6"/>
        <v>Outubro 2023</v>
      </c>
      <c r="AK83">
        <f>HLOOKUP(AJ83,'Potência Reativa Mínima'!$N$1:Z83,ROW(),0)</f>
        <v>-93</v>
      </c>
      <c r="AL83">
        <f t="shared" si="7"/>
        <v>4</v>
      </c>
    </row>
    <row r="84" spans="1:38" hidden="1" x14ac:dyDescent="0.25">
      <c r="A84" t="s">
        <v>152</v>
      </c>
      <c r="B84" t="s">
        <v>201</v>
      </c>
      <c r="C84">
        <v>4794</v>
      </c>
      <c r="D84" t="s">
        <v>202</v>
      </c>
      <c r="E84">
        <v>138</v>
      </c>
      <c r="F84">
        <v>13.8</v>
      </c>
      <c r="G84">
        <v>45000</v>
      </c>
      <c r="H84" s="3">
        <v>6934.2353579900937</v>
      </c>
      <c r="I84" s="3">
        <v>5718.5321543207219</v>
      </c>
      <c r="J84" s="3">
        <v>6816.53357653287</v>
      </c>
      <c r="K84" s="3">
        <v>6371.4240951297534</v>
      </c>
      <c r="L84" s="3">
        <v>5652.1433987470627</v>
      </c>
      <c r="M84" s="3">
        <v>4232.4452743065676</v>
      </c>
      <c r="N84" s="3">
        <v>5460.6918975529097</v>
      </c>
      <c r="O84" s="3">
        <v>3987.8075429990349</v>
      </c>
      <c r="P84" s="3">
        <v>7177.2610374710493</v>
      </c>
      <c r="Q84" s="3">
        <v>8434.5851113140125</v>
      </c>
      <c r="R84" s="3">
        <v>7399.7616853517657</v>
      </c>
      <c r="S84" s="3">
        <v>6265.2247365916573</v>
      </c>
      <c r="T84" s="3">
        <v>7024.8520269113142</v>
      </c>
      <c r="U84" s="3">
        <v>6051.880038467385</v>
      </c>
      <c r="V84" s="3">
        <v>5353.6949857084683</v>
      </c>
      <c r="W84" s="3">
        <v>5984.0375165936248</v>
      </c>
      <c r="X84" s="3">
        <v>3972.7068857392442</v>
      </c>
      <c r="Y84" s="3">
        <v>3469.4934788813189</v>
      </c>
      <c r="Z84" s="3">
        <v>3105.3582724059388</v>
      </c>
      <c r="AH84">
        <f t="shared" si="8"/>
        <v>0</v>
      </c>
      <c r="AI84" s="6">
        <f t="shared" si="5"/>
        <v>3105.3582724059388</v>
      </c>
      <c r="AJ84" t="str">
        <f t="shared" si="6"/>
        <v>Julho 2024</v>
      </c>
      <c r="AK84">
        <f>HLOOKUP(AJ84,'Potência Reativa Mínima'!$N$1:Z84,ROW(),0)</f>
        <v>3061</v>
      </c>
      <c r="AL84">
        <f t="shared" si="7"/>
        <v>4</v>
      </c>
    </row>
    <row r="85" spans="1:38" hidden="1" x14ac:dyDescent="0.25">
      <c r="A85" t="s">
        <v>152</v>
      </c>
      <c r="B85" t="s">
        <v>203</v>
      </c>
      <c r="C85">
        <v>4725</v>
      </c>
      <c r="D85" t="s">
        <v>204</v>
      </c>
      <c r="E85">
        <v>138</v>
      </c>
      <c r="F85">
        <v>34.5</v>
      </c>
      <c r="G85">
        <v>15000</v>
      </c>
      <c r="H85" s="3">
        <v>15052.281156024161</v>
      </c>
      <c r="I85" s="3">
        <v>15674.104121129219</v>
      </c>
      <c r="J85" s="3">
        <v>14958.325474464051</v>
      </c>
      <c r="K85" s="3">
        <v>12729.84563928408</v>
      </c>
      <c r="L85" s="3">
        <v>11927.74488325434</v>
      </c>
      <c r="M85" s="3">
        <v>12704.34138395218</v>
      </c>
      <c r="N85" s="3">
        <v>11776.87632608919</v>
      </c>
      <c r="O85" s="3">
        <v>12673.085969881209</v>
      </c>
      <c r="P85" s="3">
        <v>13918.8313086983</v>
      </c>
      <c r="Q85" s="3">
        <v>15351.32140892112</v>
      </c>
      <c r="R85" s="3">
        <v>15329.51913792471</v>
      </c>
      <c r="S85" s="3">
        <v>14724.822341882429</v>
      </c>
      <c r="T85" s="3">
        <v>16477.20501177308</v>
      </c>
      <c r="U85" s="3">
        <v>15667.465302339109</v>
      </c>
      <c r="V85" s="3">
        <v>14872.955355274889</v>
      </c>
      <c r="W85" s="3">
        <v>13381.67990201529</v>
      </c>
      <c r="X85" s="3">
        <v>14092.31567202495</v>
      </c>
      <c r="Y85" s="3">
        <v>12788.64609722233</v>
      </c>
      <c r="Z85" s="3">
        <v>14768.969700016311</v>
      </c>
      <c r="AH85">
        <f t="shared" si="8"/>
        <v>0</v>
      </c>
      <c r="AI85" s="6">
        <f t="shared" si="5"/>
        <v>12673.085969881209</v>
      </c>
      <c r="AJ85" t="str">
        <f t="shared" si="6"/>
        <v>Agosto 2023</v>
      </c>
      <c r="AK85">
        <f>HLOOKUP(AJ85,'Potência Reativa Mínima'!$N$1:Z85,ROW(),0)</f>
        <v>4498</v>
      </c>
      <c r="AL85">
        <f t="shared" si="7"/>
        <v>4</v>
      </c>
    </row>
    <row r="86" spans="1:38" hidden="1" x14ac:dyDescent="0.25">
      <c r="A86" t="s">
        <v>152</v>
      </c>
      <c r="B86" t="s">
        <v>205</v>
      </c>
      <c r="D86" t="s">
        <v>206</v>
      </c>
      <c r="E86">
        <v>34.5</v>
      </c>
      <c r="F86">
        <v>13.8</v>
      </c>
      <c r="G86">
        <v>2000</v>
      </c>
      <c r="H86" s="3">
        <v>680.23672350145875</v>
      </c>
      <c r="I86" s="3">
        <v>653.69411807052381</v>
      </c>
      <c r="J86" s="3">
        <v>720.22565908192973</v>
      </c>
      <c r="K86" s="3">
        <v>756.41919594891294</v>
      </c>
      <c r="L86" s="3">
        <v>695.33876635780928</v>
      </c>
      <c r="M86" s="3">
        <v>674.11126678019559</v>
      </c>
      <c r="N86" s="3">
        <v>751.23365206838275</v>
      </c>
      <c r="O86" s="3">
        <v>129.76902558006671</v>
      </c>
      <c r="P86" s="3">
        <v>162.05246064160829</v>
      </c>
      <c r="Q86" s="3">
        <v>178.33956375409241</v>
      </c>
      <c r="R86" s="3">
        <v>172.2556240010758</v>
      </c>
      <c r="S86" s="3">
        <v>169.57889019568441</v>
      </c>
      <c r="T86" s="3">
        <v>124.2577965360725</v>
      </c>
      <c r="U86" s="3">
        <v>160.6549096666516</v>
      </c>
      <c r="V86" s="3">
        <v>82.200973230248309</v>
      </c>
      <c r="W86" s="3">
        <v>89.442719099991592</v>
      </c>
      <c r="X86" s="3">
        <v>122.10241602851271</v>
      </c>
      <c r="Y86" s="3">
        <v>52.153619241621193</v>
      </c>
      <c r="Z86" s="3">
        <v>286.43498389686971</v>
      </c>
      <c r="AH86">
        <f t="shared" si="8"/>
        <v>0</v>
      </c>
      <c r="AI86" s="6">
        <f t="shared" si="5"/>
        <v>52.153619241621193</v>
      </c>
      <c r="AJ86" t="str">
        <f t="shared" si="6"/>
        <v>Junho 2024</v>
      </c>
      <c r="AK86">
        <f>HLOOKUP(AJ86,'Potência Reativa Mínima'!$N$1:Z86,ROW(),0)</f>
        <v>52</v>
      </c>
      <c r="AL86">
        <f t="shared" si="7"/>
        <v>4</v>
      </c>
    </row>
    <row r="87" spans="1:38" hidden="1" x14ac:dyDescent="0.25">
      <c r="A87" t="s">
        <v>152</v>
      </c>
      <c r="B87" t="s">
        <v>207</v>
      </c>
      <c r="C87" s="4">
        <v>3572</v>
      </c>
      <c r="D87" t="s">
        <v>209</v>
      </c>
      <c r="E87">
        <v>138</v>
      </c>
      <c r="F87">
        <v>13.8</v>
      </c>
      <c r="G87">
        <v>7500</v>
      </c>
      <c r="H87" s="3">
        <v>803.58509194733074</v>
      </c>
      <c r="I87" s="3">
        <v>912.1798068363496</v>
      </c>
      <c r="J87" s="3">
        <v>1003.861544238049</v>
      </c>
      <c r="K87" s="3">
        <v>861.22006479180459</v>
      </c>
      <c r="L87" s="3">
        <v>851.18388142633432</v>
      </c>
      <c r="M87" s="3">
        <v>896.00502230735287</v>
      </c>
      <c r="N87" s="3">
        <v>813.2219869137823</v>
      </c>
      <c r="O87" s="3">
        <v>955.35386114256119</v>
      </c>
      <c r="P87" s="3">
        <v>972.00462961860421</v>
      </c>
      <c r="Q87" s="3">
        <v>948.02742576362209</v>
      </c>
      <c r="R87" s="3">
        <v>847.60427087173173</v>
      </c>
      <c r="S87" s="3">
        <v>995.76402827175878</v>
      </c>
      <c r="T87" s="3">
        <v>1039.88941719781</v>
      </c>
      <c r="U87" s="3">
        <v>2027.3699711695449</v>
      </c>
      <c r="V87" s="3">
        <v>4144.3558003627049</v>
      </c>
      <c r="W87" s="3">
        <v>3804.4543629803211</v>
      </c>
      <c r="X87" s="3">
        <v>3426.3492232987578</v>
      </c>
      <c r="Y87" s="3">
        <v>0</v>
      </c>
      <c r="Z87" s="3">
        <v>0</v>
      </c>
      <c r="AH87">
        <f t="shared" si="8"/>
        <v>2</v>
      </c>
      <c r="AI87" s="6">
        <f t="shared" si="5"/>
        <v>847.60427087173173</v>
      </c>
      <c r="AJ87" t="str">
        <f t="shared" si="6"/>
        <v>Novembro 2023</v>
      </c>
      <c r="AK87">
        <f>HLOOKUP(AJ87,'Potência Reativa Mínima'!$N$1:Z87,ROW(),0)</f>
        <v>847</v>
      </c>
      <c r="AL87">
        <f t="shared" si="7"/>
        <v>4</v>
      </c>
    </row>
    <row r="88" spans="1:38" hidden="1" x14ac:dyDescent="0.25">
      <c r="A88" t="s">
        <v>152</v>
      </c>
      <c r="B88" t="s">
        <v>210</v>
      </c>
      <c r="C88" s="4">
        <v>4806</v>
      </c>
      <c r="D88" t="s">
        <v>212</v>
      </c>
      <c r="E88">
        <v>138</v>
      </c>
      <c r="F88">
        <v>13.8</v>
      </c>
      <c r="G88">
        <v>25000</v>
      </c>
      <c r="H88" s="3">
        <v>615.10405623764177</v>
      </c>
      <c r="I88" s="3">
        <v>2614.0122417463931</v>
      </c>
      <c r="J88" s="3">
        <v>3969.0918356722359</v>
      </c>
      <c r="K88" s="3">
        <v>933.24809134549002</v>
      </c>
      <c r="L88" s="3">
        <v>7395.2745047090712</v>
      </c>
      <c r="M88" s="3">
        <v>6578.6728904848278</v>
      </c>
      <c r="N88" s="3">
        <v>3260.9110690112361</v>
      </c>
      <c r="O88" s="3">
        <v>5124.7974594124207</v>
      </c>
      <c r="P88" s="3">
        <v>6852.6316842509495</v>
      </c>
      <c r="Q88" s="3">
        <v>2689.0319819593069</v>
      </c>
      <c r="R88" s="3">
        <v>1749.27642183847</v>
      </c>
      <c r="S88" s="3">
        <v>2890.0747395179942</v>
      </c>
      <c r="T88" s="3">
        <v>2475.5867991246041</v>
      </c>
      <c r="U88" s="3">
        <v>1608.224175915783</v>
      </c>
      <c r="V88" s="3">
        <v>3230.2006129650831</v>
      </c>
      <c r="W88" s="3">
        <v>6473.4055952025747</v>
      </c>
      <c r="X88" s="3">
        <v>6523.35251232064</v>
      </c>
      <c r="Y88" s="3">
        <v>3970.5602879190742</v>
      </c>
      <c r="Z88" s="3">
        <v>4793.7381029839325</v>
      </c>
      <c r="AH88">
        <f t="shared" si="8"/>
        <v>0</v>
      </c>
      <c r="AI88" s="6">
        <f t="shared" si="5"/>
        <v>1608.224175915783</v>
      </c>
      <c r="AJ88" t="str">
        <f t="shared" si="6"/>
        <v>Fevereiro 2024</v>
      </c>
      <c r="AK88">
        <f>HLOOKUP(AJ88,'Potência Reativa Mínima'!$N$1:Z88,ROW(),0)</f>
        <v>1599</v>
      </c>
      <c r="AL88">
        <f t="shared" si="7"/>
        <v>4</v>
      </c>
    </row>
    <row r="89" spans="1:38" hidden="1" x14ac:dyDescent="0.25">
      <c r="A89" t="s">
        <v>152</v>
      </c>
      <c r="B89" t="s">
        <v>213</v>
      </c>
      <c r="C89" s="4">
        <v>3571</v>
      </c>
      <c r="D89" t="s">
        <v>215</v>
      </c>
      <c r="E89">
        <v>138</v>
      </c>
      <c r="F89">
        <v>34.5</v>
      </c>
      <c r="G89">
        <v>30000</v>
      </c>
      <c r="H89" s="3">
        <v>8778.6858355906552</v>
      </c>
      <c r="I89" s="3">
        <v>8629.1935312635105</v>
      </c>
      <c r="J89" s="3">
        <v>6091.0316039239196</v>
      </c>
      <c r="K89" s="3">
        <v>5668.0511642009724</v>
      </c>
      <c r="L89" s="3">
        <v>4423.0515484221978</v>
      </c>
      <c r="M89" s="3">
        <v>3609.0067885777112</v>
      </c>
      <c r="N89" s="3">
        <v>5667.6225174229803</v>
      </c>
      <c r="O89" s="3">
        <v>6112.0040085065393</v>
      </c>
      <c r="P89" s="3">
        <v>5525.5704682865098</v>
      </c>
      <c r="Q89" s="3">
        <v>9989.9682181676635</v>
      </c>
      <c r="R89" s="3">
        <v>9233.0192245007274</v>
      </c>
      <c r="S89" s="3">
        <v>10874.62426937133</v>
      </c>
      <c r="T89" s="3">
        <v>9399.9328721007369</v>
      </c>
      <c r="U89" s="3">
        <v>10386.752572387581</v>
      </c>
      <c r="V89" s="3">
        <v>10338.81240762207</v>
      </c>
      <c r="W89" s="3">
        <v>3445.7779963311618</v>
      </c>
      <c r="X89" s="3">
        <v>3528.6816234962321</v>
      </c>
      <c r="Y89" s="3">
        <v>5806.8636973843286</v>
      </c>
      <c r="Z89" s="3">
        <v>4787.9061185449327</v>
      </c>
      <c r="AH89">
        <f t="shared" si="8"/>
        <v>0</v>
      </c>
      <c r="AI89" s="6">
        <f t="shared" si="5"/>
        <v>3445.7779963311618</v>
      </c>
      <c r="AJ89" t="str">
        <f t="shared" si="6"/>
        <v>Abril 2024</v>
      </c>
      <c r="AK89">
        <f>HLOOKUP(AJ89,'Potência Reativa Mínima'!$N$1:Z89,ROW(),0)</f>
        <v>665</v>
      </c>
      <c r="AL89">
        <f t="shared" si="7"/>
        <v>4</v>
      </c>
    </row>
    <row r="90" spans="1:38" hidden="1" x14ac:dyDescent="0.25">
      <c r="A90" t="s">
        <v>152</v>
      </c>
      <c r="B90" t="s">
        <v>216</v>
      </c>
      <c r="C90">
        <v>4896</v>
      </c>
      <c r="D90" t="s">
        <v>217</v>
      </c>
      <c r="E90">
        <v>138</v>
      </c>
      <c r="F90">
        <v>13.8</v>
      </c>
      <c r="G90">
        <v>30000</v>
      </c>
      <c r="H90" s="3">
        <v>2012.005964205872</v>
      </c>
      <c r="I90" s="3">
        <v>7015.0485386774053</v>
      </c>
      <c r="J90" s="3">
        <v>9263.0155457064848</v>
      </c>
      <c r="K90" s="3">
        <v>5319.4346504116393</v>
      </c>
      <c r="L90" s="3">
        <v>8538.3024659471976</v>
      </c>
      <c r="M90" s="3">
        <v>8270.0975810446162</v>
      </c>
      <c r="N90" s="3">
        <v>7352.9621922052611</v>
      </c>
      <c r="O90" s="3">
        <v>8794.1054121496636</v>
      </c>
      <c r="P90" s="3">
        <v>8841.3181143990059</v>
      </c>
      <c r="Q90" s="3">
        <v>7593.2944102016754</v>
      </c>
      <c r="R90" s="3">
        <v>8299.2574366626322</v>
      </c>
      <c r="S90" s="3">
        <v>5155.7739477211371</v>
      </c>
      <c r="T90" s="3">
        <v>3444.2497005879241</v>
      </c>
      <c r="U90" s="3">
        <v>3799.0801518262292</v>
      </c>
      <c r="V90" s="3">
        <v>1022.095885912863</v>
      </c>
      <c r="W90" s="3">
        <v>3911.2412352090992</v>
      </c>
      <c r="X90" s="3">
        <v>5502.0662482380203</v>
      </c>
      <c r="Y90" s="3">
        <v>6406.9282811656321</v>
      </c>
      <c r="Z90" s="3">
        <v>7626.3391610916442</v>
      </c>
      <c r="AH90">
        <f t="shared" si="8"/>
        <v>0</v>
      </c>
      <c r="AI90" s="6">
        <f t="shared" si="5"/>
        <v>1022.095885912863</v>
      </c>
      <c r="AJ90" t="str">
        <f t="shared" si="6"/>
        <v>Março 2024</v>
      </c>
      <c r="AK90">
        <f>HLOOKUP(AJ90,'Potência Reativa Mínima'!$N$1:Z90,ROW(),0)</f>
        <v>-406</v>
      </c>
      <c r="AL90">
        <f t="shared" si="7"/>
        <v>4</v>
      </c>
    </row>
    <row r="91" spans="1:38" hidden="1" x14ac:dyDescent="0.25">
      <c r="A91" t="s">
        <v>152</v>
      </c>
      <c r="B91" t="s">
        <v>218</v>
      </c>
      <c r="C91">
        <v>4746</v>
      </c>
      <c r="D91" t="s">
        <v>219</v>
      </c>
      <c r="E91">
        <v>138</v>
      </c>
      <c r="F91">
        <v>13.8</v>
      </c>
      <c r="G91">
        <v>30000</v>
      </c>
      <c r="H91" s="3">
        <v>5564.5252268275326</v>
      </c>
      <c r="I91" s="3">
        <v>2875.8894276379961</v>
      </c>
      <c r="J91" s="3">
        <v>6185.3463120507649</v>
      </c>
      <c r="K91" s="3">
        <v>5006.0333598568841</v>
      </c>
      <c r="L91" s="3">
        <v>4979.8800186349872</v>
      </c>
      <c r="M91" s="3">
        <v>2739.1914865521908</v>
      </c>
      <c r="N91" s="3">
        <v>3995.2904775497859</v>
      </c>
      <c r="O91" s="3">
        <v>3190.0156739426852</v>
      </c>
      <c r="P91" s="3">
        <v>2622.584412368838</v>
      </c>
      <c r="Q91" s="3">
        <v>8169.6725148563937</v>
      </c>
      <c r="R91" s="3">
        <v>6767.9601801429062</v>
      </c>
      <c r="S91" s="3">
        <v>2390.974069286407</v>
      </c>
      <c r="T91" s="3">
        <v>6525.3365430451167</v>
      </c>
      <c r="U91" s="3">
        <v>3035.2759347380588</v>
      </c>
      <c r="V91" s="3">
        <v>4841</v>
      </c>
      <c r="W91" s="3">
        <v>3247.272239896125</v>
      </c>
      <c r="X91" s="3">
        <v>1504</v>
      </c>
      <c r="Y91" s="3">
        <v>2907.6622912573598</v>
      </c>
      <c r="Z91" s="3">
        <v>4331.6936641456996</v>
      </c>
      <c r="AH91">
        <f t="shared" si="8"/>
        <v>0</v>
      </c>
      <c r="AI91" s="6">
        <f t="shared" si="5"/>
        <v>1504</v>
      </c>
      <c r="AJ91" t="str">
        <f t="shared" si="6"/>
        <v>Maio 2024</v>
      </c>
      <c r="AK91">
        <f>HLOOKUP(AJ91,'Potência Reativa Mínima'!$N$1:Z91,ROW(),0)</f>
        <v>0</v>
      </c>
      <c r="AL91">
        <f t="shared" si="7"/>
        <v>4</v>
      </c>
    </row>
    <row r="92" spans="1:38" hidden="1" x14ac:dyDescent="0.25">
      <c r="A92" t="s">
        <v>152</v>
      </c>
      <c r="B92" t="s">
        <v>220</v>
      </c>
      <c r="C92">
        <v>4747</v>
      </c>
      <c r="D92" t="s">
        <v>221</v>
      </c>
      <c r="E92">
        <v>138</v>
      </c>
      <c r="F92">
        <v>13.8</v>
      </c>
      <c r="G92">
        <v>45000</v>
      </c>
      <c r="H92" s="3">
        <v>9922.0322515097687</v>
      </c>
      <c r="I92" s="3">
        <v>7490.4003230802027</v>
      </c>
      <c r="J92" s="3">
        <v>11519.432017248069</v>
      </c>
      <c r="K92" s="3">
        <v>10064.817186615959</v>
      </c>
      <c r="L92" s="3">
        <v>10050.01751242255</v>
      </c>
      <c r="M92" s="3">
        <v>6864.7703530416802</v>
      </c>
      <c r="N92" s="3">
        <v>6911.9758390781444</v>
      </c>
      <c r="O92" s="3">
        <v>9874.2263494412564</v>
      </c>
      <c r="P92" s="3">
        <v>9087.7264483477938</v>
      </c>
      <c r="Q92" s="3">
        <v>10625.47189540305</v>
      </c>
      <c r="R92" s="3">
        <v>7933.8190677630146</v>
      </c>
      <c r="S92" s="3">
        <v>7914.4000404326289</v>
      </c>
      <c r="T92" s="3">
        <v>6925.4920402813259</v>
      </c>
      <c r="U92" s="3">
        <v>9234.9235513890417</v>
      </c>
      <c r="V92" s="3">
        <v>8387.2295783530335</v>
      </c>
      <c r="W92" s="3">
        <v>9330.5391055394011</v>
      </c>
      <c r="X92" s="3">
        <v>5665.665097762133</v>
      </c>
      <c r="Y92" s="3">
        <v>7459.5231080813737</v>
      </c>
      <c r="Z92" s="3">
        <v>8194.3537268048167</v>
      </c>
      <c r="AH92">
        <f t="shared" si="8"/>
        <v>0</v>
      </c>
      <c r="AI92" s="6">
        <f t="shared" si="5"/>
        <v>5665.665097762133</v>
      </c>
      <c r="AJ92" t="str">
        <f t="shared" si="6"/>
        <v>Maio 2024</v>
      </c>
      <c r="AK92">
        <f>HLOOKUP(AJ92,'Potência Reativa Mínima'!$N$1:Z92,ROW(),0)</f>
        <v>5644</v>
      </c>
      <c r="AL92">
        <f t="shared" si="7"/>
        <v>4</v>
      </c>
    </row>
    <row r="93" spans="1:38" x14ac:dyDescent="0.25">
      <c r="A93" t="s">
        <v>152</v>
      </c>
      <c r="B93" t="s">
        <v>222</v>
      </c>
      <c r="D93" t="s">
        <v>223</v>
      </c>
      <c r="E93">
        <v>34.5</v>
      </c>
      <c r="F93">
        <v>13.8</v>
      </c>
      <c r="G93">
        <v>5000</v>
      </c>
      <c r="AH93">
        <f t="shared" si="8"/>
        <v>0</v>
      </c>
      <c r="AI93" s="6" t="e">
        <f t="shared" si="5"/>
        <v>#NUM!</v>
      </c>
      <c r="AJ93" t="e">
        <f t="shared" si="6"/>
        <v>#NUM!</v>
      </c>
      <c r="AK93" t="e">
        <f>HLOOKUP(AJ93,'Potência Reativa Mínima'!$N$1:Z93,ROW(),0)</f>
        <v>#NUM!</v>
      </c>
      <c r="AL93">
        <f t="shared" si="7"/>
        <v>4</v>
      </c>
    </row>
    <row r="94" spans="1:38" hidden="1" x14ac:dyDescent="0.25">
      <c r="A94" t="s">
        <v>152</v>
      </c>
      <c r="B94" t="s">
        <v>224</v>
      </c>
      <c r="C94">
        <v>4716</v>
      </c>
      <c r="D94" t="s">
        <v>225</v>
      </c>
      <c r="E94">
        <v>138</v>
      </c>
      <c r="F94">
        <v>13.8</v>
      </c>
      <c r="G94">
        <v>45000</v>
      </c>
      <c r="H94" s="3">
        <v>13623.246676178191</v>
      </c>
      <c r="I94" s="3">
        <v>10986.010058251361</v>
      </c>
      <c r="J94" s="3">
        <v>12197.889694533231</v>
      </c>
      <c r="K94" s="3">
        <v>11395.72147781789</v>
      </c>
      <c r="L94" s="3">
        <v>10885.84778508316</v>
      </c>
      <c r="M94" s="3">
        <v>9021.161843133068</v>
      </c>
      <c r="N94" s="3">
        <v>10527.83292040674</v>
      </c>
      <c r="O94" s="3">
        <v>11783.835580998229</v>
      </c>
      <c r="P94" s="3">
        <v>14495.518824795479</v>
      </c>
      <c r="Q94" s="3">
        <v>12688.70568655448</v>
      </c>
      <c r="R94" s="3">
        <v>12451.527014788189</v>
      </c>
      <c r="S94" s="3">
        <v>11725.09351775072</v>
      </c>
      <c r="T94" s="3">
        <v>11944.11608282505</v>
      </c>
      <c r="U94" s="3">
        <v>12737.69115656366</v>
      </c>
      <c r="V94" s="3">
        <v>10078.52355258448</v>
      </c>
      <c r="W94" s="3">
        <v>12438.381124567621</v>
      </c>
      <c r="X94" s="3">
        <v>7342.5426794809982</v>
      </c>
      <c r="Y94" s="3">
        <v>7871.6128588746033</v>
      </c>
      <c r="Z94" s="3">
        <v>8073.7011339286028</v>
      </c>
      <c r="AH94">
        <f t="shared" si="8"/>
        <v>0</v>
      </c>
      <c r="AI94" s="6">
        <f t="shared" si="5"/>
        <v>7342.5426794809982</v>
      </c>
      <c r="AJ94" t="str">
        <f t="shared" si="6"/>
        <v>Maio 2024</v>
      </c>
      <c r="AK94">
        <f>HLOOKUP(AJ94,'Potência Reativa Mínima'!$N$1:Z94,ROW(),0)</f>
        <v>7313</v>
      </c>
      <c r="AL94">
        <f t="shared" si="7"/>
        <v>4</v>
      </c>
    </row>
    <row r="95" spans="1:38" hidden="1" x14ac:dyDescent="0.25">
      <c r="A95" t="s">
        <v>152</v>
      </c>
      <c r="B95" t="s">
        <v>226</v>
      </c>
      <c r="C95">
        <v>4717</v>
      </c>
      <c r="D95" t="s">
        <v>227</v>
      </c>
      <c r="E95">
        <v>138</v>
      </c>
      <c r="F95">
        <v>13.8</v>
      </c>
      <c r="G95">
        <v>25000</v>
      </c>
      <c r="H95" s="3">
        <v>8791.5514558011891</v>
      </c>
      <c r="I95" s="3">
        <v>4420.5422744274256</v>
      </c>
      <c r="J95" s="3">
        <v>8196.1612966070898</v>
      </c>
      <c r="K95" s="3">
        <v>5810.8000309768013</v>
      </c>
      <c r="L95" s="3">
        <v>7137.2196967726868</v>
      </c>
      <c r="M95" s="3">
        <v>7906.2565731197974</v>
      </c>
      <c r="N95" s="3">
        <v>5645.8375817942197</v>
      </c>
      <c r="O95" s="3">
        <v>989.64488580500426</v>
      </c>
      <c r="P95" s="3">
        <v>351.27197440160239</v>
      </c>
      <c r="Q95" s="3">
        <v>9508.0855065570377</v>
      </c>
      <c r="R95" s="3">
        <v>6687.7563502268831</v>
      </c>
      <c r="S95" s="3">
        <v>6673.0758275326079</v>
      </c>
      <c r="T95" s="3">
        <v>7360.6090101295295</v>
      </c>
      <c r="U95" s="3">
        <v>6886.8101469403091</v>
      </c>
      <c r="V95" s="3">
        <v>5322.5802013685052</v>
      </c>
      <c r="W95" s="3">
        <v>5726.2352379202866</v>
      </c>
      <c r="X95" s="3">
        <v>2634.7548273036709</v>
      </c>
      <c r="Y95" s="3">
        <v>950.78283535200615</v>
      </c>
      <c r="Z95" s="3">
        <v>3541.9267355494521</v>
      </c>
      <c r="AH95">
        <f t="shared" si="8"/>
        <v>0</v>
      </c>
      <c r="AI95" s="6">
        <f t="shared" si="5"/>
        <v>351.27197440160239</v>
      </c>
      <c r="AJ95" t="str">
        <f t="shared" si="6"/>
        <v>Setembro 2023</v>
      </c>
      <c r="AK95">
        <f>HLOOKUP(AJ95,'Potência Reativa Mínima'!$N$1:Z95,ROW(),0)</f>
        <v>176</v>
      </c>
      <c r="AL95">
        <f t="shared" si="7"/>
        <v>4</v>
      </c>
    </row>
    <row r="96" spans="1:38" hidden="1" x14ac:dyDescent="0.25">
      <c r="A96" t="s">
        <v>152</v>
      </c>
      <c r="B96" t="s">
        <v>228</v>
      </c>
      <c r="C96">
        <v>4718</v>
      </c>
      <c r="D96" t="s">
        <v>229</v>
      </c>
      <c r="E96">
        <v>138</v>
      </c>
      <c r="F96">
        <v>13.8</v>
      </c>
      <c r="G96">
        <v>45000</v>
      </c>
      <c r="H96" s="3">
        <v>6403.461954286915</v>
      </c>
      <c r="I96" s="3">
        <v>5001.8182693896424</v>
      </c>
      <c r="J96" s="3">
        <v>6467.3785261108696</v>
      </c>
      <c r="K96" s="3">
        <v>5196.2804004402997</v>
      </c>
      <c r="L96" s="3">
        <v>2926.1505429488761</v>
      </c>
      <c r="M96" s="3">
        <v>271.16231301565489</v>
      </c>
      <c r="N96" s="3">
        <v>1885.7295670376491</v>
      </c>
      <c r="O96" s="3">
        <v>5281.0390076196181</v>
      </c>
      <c r="P96" s="3">
        <v>2752.9711222604569</v>
      </c>
      <c r="Q96" s="3">
        <v>7656.6823102437784</v>
      </c>
      <c r="R96" s="3">
        <v>4755.3802161341418</v>
      </c>
      <c r="S96" s="3">
        <v>7559.8535038716191</v>
      </c>
      <c r="T96" s="3">
        <v>6083.5227459096432</v>
      </c>
      <c r="U96" s="3">
        <v>4742.5340272896301</v>
      </c>
      <c r="V96" s="3">
        <v>1523.402113691589</v>
      </c>
      <c r="W96" s="3">
        <v>5528.7041881439091</v>
      </c>
      <c r="X96" s="3">
        <v>1489.3021855889419</v>
      </c>
      <c r="Y96" s="3">
        <v>1160.0172412511811</v>
      </c>
      <c r="Z96" s="3">
        <v>3956.2659162397058</v>
      </c>
      <c r="AH96">
        <f t="shared" si="8"/>
        <v>0</v>
      </c>
      <c r="AI96" s="6">
        <f t="shared" si="5"/>
        <v>1160.0172412511811</v>
      </c>
      <c r="AJ96" t="str">
        <f t="shared" si="6"/>
        <v>Junho 2024</v>
      </c>
      <c r="AK96">
        <f>HLOOKUP(AJ96,'Potência Reativa Mínima'!$N$1:Z96,ROW(),0)</f>
        <v>118</v>
      </c>
      <c r="AL96">
        <f t="shared" si="7"/>
        <v>4</v>
      </c>
    </row>
    <row r="97" spans="1:38" hidden="1" x14ac:dyDescent="0.25">
      <c r="A97" t="s">
        <v>152</v>
      </c>
      <c r="B97" t="s">
        <v>230</v>
      </c>
      <c r="D97" t="s">
        <v>231</v>
      </c>
      <c r="E97">
        <v>34.5</v>
      </c>
      <c r="F97">
        <v>13.8</v>
      </c>
      <c r="G97">
        <v>9375</v>
      </c>
      <c r="H97" s="3">
        <v>1697.559719126252</v>
      </c>
      <c r="I97" s="3">
        <v>1767.270494293389</v>
      </c>
      <c r="J97" s="3">
        <v>845.3336619347416</v>
      </c>
      <c r="K97" s="3">
        <v>1560.526193307885</v>
      </c>
      <c r="L97" s="3">
        <v>1585.018927331784</v>
      </c>
      <c r="M97" s="3">
        <v>1299.8907646413991</v>
      </c>
      <c r="N97" s="3">
        <v>1333.2385382968801</v>
      </c>
      <c r="O97" s="3">
        <v>1515.3431954511159</v>
      </c>
      <c r="P97" s="3">
        <v>1443.4244005142771</v>
      </c>
      <c r="Q97" s="3">
        <v>2057.49362088926</v>
      </c>
      <c r="R97" s="3">
        <v>1925.494741618372</v>
      </c>
      <c r="S97" s="3">
        <v>2518.007148520433</v>
      </c>
      <c r="T97" s="3">
        <v>2767.62876845866</v>
      </c>
      <c r="U97" s="3">
        <v>2742.2100575995269</v>
      </c>
      <c r="V97" s="3">
        <v>2642.0647229013898</v>
      </c>
      <c r="W97" s="3">
        <v>2640.9562662035892</v>
      </c>
      <c r="X97" s="3">
        <v>3724.171048703322</v>
      </c>
      <c r="Y97" s="3">
        <v>3454.4930163484191</v>
      </c>
      <c r="Z97" s="3">
        <v>3937.603839900607</v>
      </c>
      <c r="AH97">
        <f t="shared" si="8"/>
        <v>0</v>
      </c>
      <c r="AI97" s="6">
        <f t="shared" si="5"/>
        <v>1443.4244005142771</v>
      </c>
      <c r="AJ97" t="str">
        <f t="shared" si="6"/>
        <v>Setembro 2023</v>
      </c>
      <c r="AK97">
        <f>HLOOKUP(AJ97,'Potência Reativa Mínima'!$N$1:Z97,ROW(),0)</f>
        <v>1443</v>
      </c>
      <c r="AL97">
        <f t="shared" si="7"/>
        <v>4</v>
      </c>
    </row>
    <row r="98" spans="1:38" x14ac:dyDescent="0.25">
      <c r="A98" t="s">
        <v>232</v>
      </c>
      <c r="B98" t="s">
        <v>233</v>
      </c>
      <c r="D98" t="s">
        <v>234</v>
      </c>
      <c r="E98">
        <v>34.5</v>
      </c>
      <c r="F98">
        <v>13.8</v>
      </c>
      <c r="G98">
        <v>9375</v>
      </c>
      <c r="AH98">
        <f t="shared" si="8"/>
        <v>0</v>
      </c>
      <c r="AI98" s="6" t="e">
        <f t="shared" si="5"/>
        <v>#NUM!</v>
      </c>
      <c r="AJ98" t="e">
        <f t="shared" si="6"/>
        <v>#NUM!</v>
      </c>
      <c r="AK98" t="e">
        <f>HLOOKUP(AJ98,'Potência Reativa Mínima'!$N$1:Z98,ROW(),0)</f>
        <v>#NUM!</v>
      </c>
      <c r="AL98">
        <f t="shared" si="7"/>
        <v>4</v>
      </c>
    </row>
    <row r="99" spans="1:38" hidden="1" x14ac:dyDescent="0.25">
      <c r="A99" t="s">
        <v>232</v>
      </c>
      <c r="B99" t="s">
        <v>235</v>
      </c>
      <c r="D99" t="s">
        <v>236</v>
      </c>
      <c r="E99">
        <v>34.5</v>
      </c>
      <c r="F99">
        <v>13.8</v>
      </c>
      <c r="G99">
        <v>5000</v>
      </c>
      <c r="H99" s="3">
        <v>1738.2715553100441</v>
      </c>
      <c r="I99" s="3">
        <v>594.12119975641338</v>
      </c>
      <c r="J99" s="3">
        <v>946.47979376212777</v>
      </c>
      <c r="K99" s="3">
        <v>894.32208962990512</v>
      </c>
      <c r="L99" s="3">
        <v>416.12498122559288</v>
      </c>
      <c r="M99" s="3">
        <v>368.79262465510351</v>
      </c>
      <c r="N99" s="3">
        <v>407.73520819276808</v>
      </c>
      <c r="O99" s="3">
        <v>62.641839053463301</v>
      </c>
      <c r="P99" s="3">
        <v>745.66748621620889</v>
      </c>
      <c r="Q99" s="3">
        <v>449.71991283464422</v>
      </c>
      <c r="R99" s="3">
        <v>113.8419957660617</v>
      </c>
      <c r="S99" s="3">
        <v>104.9571341072154</v>
      </c>
      <c r="T99" s="3">
        <v>445.98206241955518</v>
      </c>
      <c r="U99" s="3">
        <v>748.67883635107512</v>
      </c>
      <c r="V99" s="3">
        <v>575.31208921766972</v>
      </c>
      <c r="W99" s="3">
        <v>48</v>
      </c>
      <c r="X99" s="3">
        <v>282.06382256503582</v>
      </c>
      <c r="Y99" s="3">
        <v>18</v>
      </c>
      <c r="Z99" s="3">
        <v>74.215901261117892</v>
      </c>
      <c r="AH99">
        <f t="shared" si="8"/>
        <v>0</v>
      </c>
      <c r="AI99" s="6">
        <f t="shared" si="5"/>
        <v>18</v>
      </c>
      <c r="AJ99" t="str">
        <f t="shared" si="6"/>
        <v>Junho 2024</v>
      </c>
      <c r="AK99">
        <f>HLOOKUP(AJ99,'Potência Reativa Mínima'!$N$1:Z99,ROW(),0)</f>
        <v>0</v>
      </c>
      <c r="AL99">
        <f t="shared" si="7"/>
        <v>4</v>
      </c>
    </row>
    <row r="100" spans="1:38" x14ac:dyDescent="0.25">
      <c r="A100" t="s">
        <v>232</v>
      </c>
      <c r="B100" t="s">
        <v>237</v>
      </c>
      <c r="D100" t="s">
        <v>238</v>
      </c>
      <c r="E100">
        <v>34.5</v>
      </c>
      <c r="F100">
        <v>13.8</v>
      </c>
      <c r="G100">
        <v>5000</v>
      </c>
      <c r="AH100">
        <f t="shared" si="8"/>
        <v>0</v>
      </c>
      <c r="AI100" s="6" t="e">
        <f t="shared" si="5"/>
        <v>#NUM!</v>
      </c>
      <c r="AJ100" t="e">
        <f t="shared" si="6"/>
        <v>#NUM!</v>
      </c>
      <c r="AK100" t="e">
        <f>HLOOKUP(AJ100,'Potência Reativa Mínima'!$N$1:Z100,ROW(),0)</f>
        <v>#NUM!</v>
      </c>
      <c r="AL100">
        <f t="shared" si="7"/>
        <v>4</v>
      </c>
    </row>
    <row r="101" spans="1:38" hidden="1" x14ac:dyDescent="0.25">
      <c r="A101" t="s">
        <v>232</v>
      </c>
      <c r="B101" t="s">
        <v>239</v>
      </c>
      <c r="D101" t="s">
        <v>240</v>
      </c>
      <c r="E101">
        <v>34.5</v>
      </c>
      <c r="F101">
        <v>13.8</v>
      </c>
      <c r="G101">
        <v>6000</v>
      </c>
      <c r="H101" s="3">
        <v>751.19970713519319</v>
      </c>
      <c r="I101" s="3">
        <v>480.5767368485495</v>
      </c>
      <c r="J101" s="3">
        <v>1008.645130856239</v>
      </c>
      <c r="K101" s="3">
        <v>925.8817419087602</v>
      </c>
      <c r="L101" s="3">
        <v>1029.396910817203</v>
      </c>
      <c r="M101" s="3">
        <v>1028.6520305720489</v>
      </c>
      <c r="N101" s="3">
        <v>1168.0616422090061</v>
      </c>
      <c r="O101" s="3">
        <v>825.1739210614935</v>
      </c>
      <c r="P101" s="3">
        <v>938.23344643004498</v>
      </c>
      <c r="Q101" s="3">
        <v>959.00990610107885</v>
      </c>
      <c r="R101" s="3">
        <v>1037.8154941992341</v>
      </c>
      <c r="S101" s="3">
        <v>884.37831271464358</v>
      </c>
      <c r="T101" s="3">
        <v>1000.049998750063</v>
      </c>
      <c r="U101" s="3">
        <v>906.60079417569455</v>
      </c>
      <c r="V101" s="3">
        <v>1091.0109990279659</v>
      </c>
      <c r="W101" s="3">
        <v>1101.755417504266</v>
      </c>
      <c r="X101" s="3">
        <v>1136.523206978195</v>
      </c>
      <c r="Y101" s="3">
        <v>1083.319435808294</v>
      </c>
      <c r="Z101" s="3">
        <v>1049.112482053283</v>
      </c>
      <c r="AH101">
        <f t="shared" si="8"/>
        <v>0</v>
      </c>
      <c r="AI101" s="6">
        <f t="shared" si="5"/>
        <v>825.1739210614935</v>
      </c>
      <c r="AJ101" t="str">
        <f t="shared" si="6"/>
        <v>Agosto 2023</v>
      </c>
      <c r="AK101">
        <f>HLOOKUP(AJ101,'Potência Reativa Mínima'!$N$1:Z101,ROW(),0)</f>
        <v>824</v>
      </c>
      <c r="AL101">
        <f t="shared" si="7"/>
        <v>4</v>
      </c>
    </row>
    <row r="102" spans="1:38" hidden="1" x14ac:dyDescent="0.25">
      <c r="A102" t="s">
        <v>232</v>
      </c>
      <c r="B102" t="s">
        <v>241</v>
      </c>
      <c r="C102" t="s">
        <v>242</v>
      </c>
      <c r="D102" t="s">
        <v>243</v>
      </c>
      <c r="E102">
        <v>138</v>
      </c>
      <c r="F102">
        <v>34.5</v>
      </c>
      <c r="G102">
        <v>30000</v>
      </c>
      <c r="H102" s="3">
        <v>5547.2505802424321</v>
      </c>
      <c r="I102" s="3">
        <v>2721.9382799762379</v>
      </c>
      <c r="J102" s="3">
        <v>7339.6900479516162</v>
      </c>
      <c r="K102" s="3">
        <v>7522.6166325288696</v>
      </c>
      <c r="L102" s="3">
        <v>6662.5209943384043</v>
      </c>
      <c r="M102" s="3">
        <v>7392.1975081838827</v>
      </c>
      <c r="N102" s="3">
        <v>7134.7102253700532</v>
      </c>
      <c r="O102" s="3">
        <v>495.5501992734944</v>
      </c>
      <c r="P102" s="3">
        <v>2936.561935325049</v>
      </c>
      <c r="Q102" s="3">
        <v>3160.9360955261341</v>
      </c>
      <c r="R102" s="3">
        <v>2481.4838302918679</v>
      </c>
      <c r="S102" s="3">
        <v>4949.6525130558412</v>
      </c>
      <c r="T102" s="3">
        <v>1372.087460769174</v>
      </c>
      <c r="U102" s="3">
        <v>3715.3590674388388</v>
      </c>
      <c r="V102" s="3">
        <v>5748.0800272786737</v>
      </c>
      <c r="W102" s="3">
        <v>8529.4168616617626</v>
      </c>
      <c r="X102" s="3">
        <v>2737.352005131967</v>
      </c>
      <c r="Y102" s="3">
        <v>4308</v>
      </c>
      <c r="Z102" s="3">
        <v>107.70329614269011</v>
      </c>
      <c r="AH102">
        <f t="shared" si="8"/>
        <v>0</v>
      </c>
      <c r="AI102" s="6">
        <f t="shared" si="5"/>
        <v>107.70329614269011</v>
      </c>
      <c r="AJ102" t="str">
        <f t="shared" si="6"/>
        <v>Julho 2024</v>
      </c>
      <c r="AK102">
        <f>HLOOKUP(AJ102,'Potência Reativa Mínima'!$N$1:Z102,ROW(),0)</f>
        <v>56</v>
      </c>
      <c r="AL102">
        <f t="shared" si="7"/>
        <v>4</v>
      </c>
    </row>
    <row r="103" spans="1:38" hidden="1" x14ac:dyDescent="0.25">
      <c r="A103" t="s">
        <v>232</v>
      </c>
      <c r="B103" t="s">
        <v>244</v>
      </c>
      <c r="C103" t="s">
        <v>245</v>
      </c>
      <c r="D103" t="s">
        <v>246</v>
      </c>
      <c r="E103">
        <v>138</v>
      </c>
      <c r="F103">
        <v>13.8</v>
      </c>
      <c r="G103">
        <v>25000</v>
      </c>
      <c r="H103" s="3">
        <v>2613.0566392636811</v>
      </c>
      <c r="I103" s="3">
        <v>2542.8018011634331</v>
      </c>
      <c r="J103" s="3">
        <v>2900.4222106445118</v>
      </c>
      <c r="K103" s="3">
        <v>2509.531430367032</v>
      </c>
      <c r="L103" s="3">
        <v>2714.1711441985381</v>
      </c>
      <c r="M103" s="3">
        <v>2816.2563803744861</v>
      </c>
      <c r="N103" s="3">
        <v>2189.714593274658</v>
      </c>
      <c r="O103" s="3">
        <v>2008.9263301574799</v>
      </c>
      <c r="P103" s="3">
        <v>2462.0682362599132</v>
      </c>
      <c r="Q103" s="3">
        <v>2700.6156705462549</v>
      </c>
      <c r="R103" s="3">
        <v>3231.1392727643301</v>
      </c>
      <c r="S103" s="3">
        <v>3056.7672466185581</v>
      </c>
      <c r="T103" s="3">
        <v>2994.5647429968849</v>
      </c>
      <c r="U103" s="3">
        <v>3427.9540545345699</v>
      </c>
      <c r="V103" s="3">
        <v>3342.0990410219738</v>
      </c>
      <c r="W103" s="3">
        <v>1971.930272600935</v>
      </c>
      <c r="X103" s="3">
        <v>2943.1148465528831</v>
      </c>
      <c r="Y103" s="3">
        <v>2820.1001755256848</v>
      </c>
      <c r="Z103" s="3">
        <v>3035.3523683421008</v>
      </c>
      <c r="AH103">
        <f t="shared" si="8"/>
        <v>0</v>
      </c>
      <c r="AI103" s="6">
        <f t="shared" si="5"/>
        <v>1971.930272600935</v>
      </c>
      <c r="AJ103" t="str">
        <f t="shared" si="6"/>
        <v>Abril 2024</v>
      </c>
      <c r="AK103">
        <f>HLOOKUP(AJ103,'Potência Reativa Mínima'!$N$1:Z103,ROW(),0)</f>
        <v>1835</v>
      </c>
      <c r="AL103">
        <f t="shared" si="7"/>
        <v>4</v>
      </c>
    </row>
    <row r="104" spans="1:38" hidden="1" x14ac:dyDescent="0.25">
      <c r="A104" t="s">
        <v>232</v>
      </c>
      <c r="B104" t="s">
        <v>247</v>
      </c>
      <c r="D104" t="s">
        <v>248</v>
      </c>
      <c r="E104">
        <v>13.8</v>
      </c>
      <c r="F104">
        <v>34.5</v>
      </c>
      <c r="G104">
        <v>9375</v>
      </c>
      <c r="H104" s="3">
        <v>1726.549449045697</v>
      </c>
      <c r="I104" s="3">
        <v>1694.958701561781</v>
      </c>
      <c r="J104" s="3">
        <v>1085.486526862494</v>
      </c>
      <c r="K104" s="3">
        <v>1425.0280698989759</v>
      </c>
      <c r="L104" s="3">
        <v>785.64368513977126</v>
      </c>
      <c r="M104" s="3">
        <v>828.02234269372229</v>
      </c>
      <c r="N104" s="3">
        <v>336.65709557352272</v>
      </c>
      <c r="O104" s="3">
        <v>245.55243839147681</v>
      </c>
      <c r="P104" s="3">
        <v>337.01335285118898</v>
      </c>
      <c r="Q104" s="3">
        <v>104.2017274328982</v>
      </c>
      <c r="R104" s="3">
        <v>780.80599382945309</v>
      </c>
      <c r="S104" s="3">
        <v>876.32071754580807</v>
      </c>
      <c r="T104" s="3">
        <v>956.00470710138245</v>
      </c>
      <c r="U104" s="3">
        <v>220.92758994747581</v>
      </c>
      <c r="V104" s="3">
        <v>1148.6513831445991</v>
      </c>
      <c r="W104" s="3">
        <v>781.73972650748658</v>
      </c>
      <c r="X104" s="3">
        <v>654.05580801641077</v>
      </c>
      <c r="Y104" s="3">
        <v>416.94364127541269</v>
      </c>
      <c r="Z104" s="3">
        <v>707.98022571255478</v>
      </c>
      <c r="AH104">
        <f t="shared" si="8"/>
        <v>0</v>
      </c>
      <c r="AI104" s="6">
        <f t="shared" si="5"/>
        <v>104.2017274328982</v>
      </c>
      <c r="AJ104" t="str">
        <f t="shared" si="6"/>
        <v>Outubro 2023</v>
      </c>
      <c r="AK104">
        <f>HLOOKUP(AJ104,'Potência Reativa Mínima'!$N$1:Z104,ROW(),0)</f>
        <v>-47</v>
      </c>
      <c r="AL104">
        <f t="shared" si="7"/>
        <v>4</v>
      </c>
    </row>
    <row r="105" spans="1:38" hidden="1" x14ac:dyDescent="0.25">
      <c r="A105" t="s">
        <v>232</v>
      </c>
      <c r="B105" t="s">
        <v>249</v>
      </c>
      <c r="C105" t="s">
        <v>250</v>
      </c>
      <c r="D105" t="s">
        <v>251</v>
      </c>
      <c r="E105">
        <v>138</v>
      </c>
      <c r="F105">
        <v>34.5</v>
      </c>
      <c r="G105">
        <v>25000</v>
      </c>
      <c r="H105" s="3">
        <v>5572.4770075793049</v>
      </c>
      <c r="I105" s="3">
        <v>2855.4834967129468</v>
      </c>
      <c r="J105" s="3">
        <v>4297.5176555774606</v>
      </c>
      <c r="K105" s="3">
        <v>6473.4643738882196</v>
      </c>
      <c r="L105" s="3">
        <v>11662.25132639492</v>
      </c>
      <c r="M105" s="3">
        <v>11310.30441676969</v>
      </c>
      <c r="N105" s="3">
        <v>12381.382192630999</v>
      </c>
      <c r="O105" s="3">
        <v>4894.9414705387426</v>
      </c>
      <c r="P105" s="3">
        <v>2903.9285459528792</v>
      </c>
      <c r="Q105" s="3">
        <v>12342.940735497359</v>
      </c>
      <c r="R105" s="3">
        <v>11561.794540641171</v>
      </c>
      <c r="S105" s="3">
        <v>0</v>
      </c>
      <c r="T105" s="3">
        <v>0</v>
      </c>
      <c r="U105" s="3">
        <v>0</v>
      </c>
      <c r="V105" s="3">
        <v>0</v>
      </c>
      <c r="AH105">
        <f t="shared" si="8"/>
        <v>4</v>
      </c>
      <c r="AI105" s="6">
        <f t="shared" si="5"/>
        <v>2903.9285459528792</v>
      </c>
      <c r="AJ105" t="str">
        <f t="shared" si="6"/>
        <v>Setembro 2023</v>
      </c>
      <c r="AK105">
        <f>HLOOKUP(AJ105,'Potência Reativa Mínima'!$N$1:Z105,ROW(),0)</f>
        <v>-151</v>
      </c>
      <c r="AL105">
        <f t="shared" si="7"/>
        <v>4</v>
      </c>
    </row>
    <row r="106" spans="1:38" hidden="1" x14ac:dyDescent="0.25">
      <c r="A106" t="s">
        <v>232</v>
      </c>
      <c r="B106" t="s">
        <v>252</v>
      </c>
      <c r="D106" t="s">
        <v>253</v>
      </c>
      <c r="E106">
        <v>13.8</v>
      </c>
      <c r="F106">
        <v>34.5</v>
      </c>
      <c r="G106">
        <v>9375</v>
      </c>
      <c r="H106" s="3">
        <v>3304.3161168387019</v>
      </c>
      <c r="I106" s="3">
        <v>2543.7336731662772</v>
      </c>
      <c r="J106" s="3">
        <v>2442.2497824751672</v>
      </c>
      <c r="K106" s="3">
        <v>4476.829458444894</v>
      </c>
      <c r="L106" s="3">
        <v>4022.0210093931628</v>
      </c>
      <c r="M106" s="3">
        <v>3211.2608115816438</v>
      </c>
      <c r="N106" s="3">
        <v>3901.60223497988</v>
      </c>
      <c r="O106" s="3">
        <v>2895.4538504351958</v>
      </c>
      <c r="P106" s="3">
        <v>2696.1639416029579</v>
      </c>
      <c r="Q106" s="3">
        <v>2293.5328643819339</v>
      </c>
      <c r="R106" s="3">
        <v>4522.765193993604</v>
      </c>
      <c r="S106" s="3">
        <v>5042.783556727376</v>
      </c>
      <c r="T106" s="3">
        <v>2617.1434809731008</v>
      </c>
      <c r="U106" s="3">
        <v>5145.6083216661564</v>
      </c>
      <c r="V106" s="3">
        <v>4434.977339288218</v>
      </c>
      <c r="W106" s="3">
        <v>4855.0383108684118</v>
      </c>
      <c r="X106" s="3">
        <v>4767.8223540731888</v>
      </c>
      <c r="Y106" s="3">
        <v>4521.7087478076246</v>
      </c>
      <c r="Z106" s="3">
        <v>2800.183208291915</v>
      </c>
      <c r="AH106">
        <f t="shared" si="8"/>
        <v>0</v>
      </c>
      <c r="AI106" s="6">
        <f t="shared" si="5"/>
        <v>2293.5328643819339</v>
      </c>
      <c r="AJ106" t="str">
        <f t="shared" si="6"/>
        <v>Outubro 2023</v>
      </c>
      <c r="AK106">
        <f>HLOOKUP(AJ106,'Potência Reativa Mínima'!$N$1:Z106,ROW(),0)</f>
        <v>-2127</v>
      </c>
      <c r="AL106">
        <f t="shared" si="7"/>
        <v>4</v>
      </c>
    </row>
    <row r="107" spans="1:38" hidden="1" x14ac:dyDescent="0.25">
      <c r="A107" t="s">
        <v>232</v>
      </c>
      <c r="B107" t="s">
        <v>254</v>
      </c>
      <c r="C107" t="s">
        <v>255</v>
      </c>
      <c r="D107" t="s">
        <v>256</v>
      </c>
      <c r="E107">
        <v>138</v>
      </c>
      <c r="F107">
        <v>13.8</v>
      </c>
      <c r="G107">
        <v>25000</v>
      </c>
      <c r="H107" s="3">
        <v>672.96359485487767</v>
      </c>
      <c r="I107" s="3">
        <v>1203.9817274360939</v>
      </c>
      <c r="J107" s="3">
        <v>853.24088040834044</v>
      </c>
      <c r="K107" s="3">
        <v>2296.7579323907862</v>
      </c>
      <c r="L107" s="3">
        <v>2376.2375722978541</v>
      </c>
      <c r="M107" s="3">
        <v>2122.855152854288</v>
      </c>
      <c r="N107" s="3">
        <v>95.336247041720711</v>
      </c>
      <c r="O107" s="3">
        <v>2629.86254393647</v>
      </c>
      <c r="P107" s="3">
        <v>23452.30924663923</v>
      </c>
      <c r="Q107" s="3">
        <v>18514.971941647658</v>
      </c>
      <c r="R107" s="3">
        <v>19919.58315326905</v>
      </c>
      <c r="S107" s="3">
        <v>15791.87401798786</v>
      </c>
      <c r="T107" s="3">
        <v>11318.634237398081</v>
      </c>
      <c r="U107" s="3">
        <v>18958.038136895921</v>
      </c>
      <c r="V107" s="3">
        <v>19413.470220442301</v>
      </c>
      <c r="W107" s="3">
        <v>15957.62513659222</v>
      </c>
      <c r="X107" s="3">
        <v>18005.95840270659</v>
      </c>
      <c r="Y107" s="3">
        <v>12733.669109883451</v>
      </c>
      <c r="Z107" s="3">
        <v>16140.31056082875</v>
      </c>
      <c r="AH107">
        <f t="shared" si="8"/>
        <v>0</v>
      </c>
      <c r="AI107" s="6">
        <f t="shared" si="5"/>
        <v>2629.86254393647</v>
      </c>
      <c r="AJ107" t="str">
        <f t="shared" si="6"/>
        <v>Agosto 2023</v>
      </c>
      <c r="AK107">
        <f>HLOOKUP(AJ107,'Potência Reativa Mínima'!$N$1:Z107,ROW(),0)</f>
        <v>-489</v>
      </c>
      <c r="AL107">
        <f t="shared" si="7"/>
        <v>4</v>
      </c>
    </row>
    <row r="108" spans="1:38" x14ac:dyDescent="0.25">
      <c r="A108" t="s">
        <v>232</v>
      </c>
      <c r="B108" t="s">
        <v>257</v>
      </c>
      <c r="D108" t="s">
        <v>258</v>
      </c>
      <c r="E108">
        <v>34.5</v>
      </c>
      <c r="F108">
        <v>13.8</v>
      </c>
      <c r="G108">
        <v>5000</v>
      </c>
      <c r="AH108">
        <f t="shared" si="8"/>
        <v>0</v>
      </c>
      <c r="AI108" s="6" t="e">
        <f t="shared" si="5"/>
        <v>#NUM!</v>
      </c>
      <c r="AJ108" t="e">
        <f t="shared" si="6"/>
        <v>#NUM!</v>
      </c>
      <c r="AK108" t="e">
        <f>HLOOKUP(AJ108,'Potência Reativa Mínima'!$N$1:Z108,ROW(),0)</f>
        <v>#NUM!</v>
      </c>
      <c r="AL108">
        <f t="shared" si="7"/>
        <v>4</v>
      </c>
    </row>
    <row r="109" spans="1:38" hidden="1" x14ac:dyDescent="0.25">
      <c r="A109" t="s">
        <v>232</v>
      </c>
      <c r="B109" t="s">
        <v>259</v>
      </c>
      <c r="C109" t="s">
        <v>260</v>
      </c>
      <c r="D109" t="s">
        <v>261</v>
      </c>
      <c r="E109">
        <v>138</v>
      </c>
      <c r="F109">
        <v>34.5</v>
      </c>
      <c r="G109">
        <v>30000</v>
      </c>
      <c r="H109" s="3">
        <v>5681.6062869579409</v>
      </c>
      <c r="I109" s="3">
        <v>2437.4954358931632</v>
      </c>
      <c r="J109" s="3">
        <v>4334.1579343627982</v>
      </c>
      <c r="K109" s="3">
        <v>4492.5584025140952</v>
      </c>
      <c r="L109" s="3">
        <v>2494.4129569900811</v>
      </c>
      <c r="M109" s="3">
        <v>3598.0939398520441</v>
      </c>
      <c r="N109" s="3">
        <v>3926.9307353198878</v>
      </c>
      <c r="O109" s="3">
        <v>2591.2786419063459</v>
      </c>
      <c r="P109" s="3">
        <v>5725.6892161555534</v>
      </c>
      <c r="Q109" s="3">
        <v>7146.0002798768483</v>
      </c>
      <c r="R109" s="3">
        <v>2111.258629348853</v>
      </c>
      <c r="S109" s="3">
        <v>2301.5698990037208</v>
      </c>
      <c r="T109" s="3">
        <v>1983.022440619369</v>
      </c>
      <c r="U109" s="3">
        <v>2513.897571501273</v>
      </c>
      <c r="V109" s="3">
        <v>4191</v>
      </c>
      <c r="W109" s="3">
        <v>4129.8157343881576</v>
      </c>
      <c r="X109" s="3">
        <v>6408.5743344366383</v>
      </c>
      <c r="Y109" s="3">
        <v>2772</v>
      </c>
      <c r="Z109" s="3">
        <v>2545.1711140903672</v>
      </c>
      <c r="AH109">
        <f t="shared" si="8"/>
        <v>0</v>
      </c>
      <c r="AI109" s="6">
        <f t="shared" si="5"/>
        <v>1983.022440619369</v>
      </c>
      <c r="AJ109" t="str">
        <f t="shared" si="6"/>
        <v>Janeiro 2024</v>
      </c>
      <c r="AK109">
        <f>HLOOKUP(AJ109,'Potência Reativa Mínima'!$N$1:Z109,ROW(),0)</f>
        <v>1253</v>
      </c>
      <c r="AL109">
        <f t="shared" si="7"/>
        <v>4</v>
      </c>
    </row>
    <row r="110" spans="1:38" x14ac:dyDescent="0.25">
      <c r="A110" t="s">
        <v>232</v>
      </c>
      <c r="B110" t="s">
        <v>262</v>
      </c>
      <c r="D110" t="s">
        <v>263</v>
      </c>
      <c r="E110">
        <v>34.5</v>
      </c>
      <c r="F110">
        <v>13.8</v>
      </c>
      <c r="G110">
        <v>6250</v>
      </c>
      <c r="AH110">
        <f t="shared" si="8"/>
        <v>0</v>
      </c>
      <c r="AI110" s="6" t="e">
        <f t="shared" si="5"/>
        <v>#NUM!</v>
      </c>
      <c r="AJ110" t="e">
        <f t="shared" si="6"/>
        <v>#NUM!</v>
      </c>
      <c r="AK110" t="e">
        <f>HLOOKUP(AJ110,'Potência Reativa Mínima'!$N$1:Z110,ROW(),0)</f>
        <v>#NUM!</v>
      </c>
      <c r="AL110">
        <f t="shared" si="7"/>
        <v>4</v>
      </c>
    </row>
    <row r="111" spans="1:38" x14ac:dyDescent="0.25">
      <c r="A111" t="s">
        <v>232</v>
      </c>
      <c r="B111" t="s">
        <v>264</v>
      </c>
      <c r="D111" t="s">
        <v>265</v>
      </c>
      <c r="E111">
        <v>34.5</v>
      </c>
      <c r="F111">
        <v>13.8</v>
      </c>
      <c r="G111">
        <v>3000</v>
      </c>
      <c r="AH111">
        <f t="shared" si="8"/>
        <v>0</v>
      </c>
      <c r="AI111" s="6" t="e">
        <f t="shared" si="5"/>
        <v>#NUM!</v>
      </c>
      <c r="AJ111" t="e">
        <f t="shared" si="6"/>
        <v>#NUM!</v>
      </c>
      <c r="AK111" t="e">
        <f>HLOOKUP(AJ111,'Potência Reativa Mínima'!$N$1:Z111,ROW(),0)</f>
        <v>#NUM!</v>
      </c>
      <c r="AL111">
        <f t="shared" si="7"/>
        <v>4</v>
      </c>
    </row>
    <row r="112" spans="1:38" hidden="1" x14ac:dyDescent="0.25">
      <c r="A112" t="s">
        <v>232</v>
      </c>
      <c r="B112" t="s">
        <v>266</v>
      </c>
      <c r="C112" t="s">
        <v>267</v>
      </c>
      <c r="D112" t="s">
        <v>268</v>
      </c>
      <c r="E112">
        <v>138</v>
      </c>
      <c r="F112">
        <v>13.8</v>
      </c>
      <c r="G112">
        <v>12500</v>
      </c>
      <c r="H112" s="3">
        <v>3444.0738958390539</v>
      </c>
      <c r="I112" s="3">
        <v>10504.45410290321</v>
      </c>
      <c r="J112" s="3">
        <v>9948.7070516725944</v>
      </c>
      <c r="K112" s="3">
        <v>6465.0006960556466</v>
      </c>
      <c r="L112" s="3">
        <v>5465.889589078799</v>
      </c>
      <c r="M112" s="3">
        <v>4191.3940401732689</v>
      </c>
      <c r="N112" s="3">
        <v>4258.8157978480358</v>
      </c>
      <c r="O112" s="3">
        <v>3948.2610096091671</v>
      </c>
      <c r="P112" s="3">
        <v>3938.092558587216</v>
      </c>
      <c r="Q112" s="3">
        <v>3850.391148961362</v>
      </c>
      <c r="R112" s="3">
        <v>9778.0331866894376</v>
      </c>
      <c r="S112" s="3">
        <v>13471.93779676851</v>
      </c>
      <c r="T112" s="3">
        <v>14587.45001705233</v>
      </c>
      <c r="U112" s="3">
        <v>13386.776236271369</v>
      </c>
      <c r="V112" s="3">
        <v>14840.335980024171</v>
      </c>
      <c r="W112" s="3">
        <v>3616.24805565105</v>
      </c>
      <c r="X112" s="3">
        <v>2131.844506524807</v>
      </c>
      <c r="Y112" s="3">
        <v>2167.3287706298738</v>
      </c>
      <c r="Z112" s="3">
        <v>2913.8908696105968</v>
      </c>
      <c r="AH112">
        <f t="shared" si="8"/>
        <v>0</v>
      </c>
      <c r="AI112" s="6">
        <f t="shared" si="5"/>
        <v>2131.844506524807</v>
      </c>
      <c r="AJ112" t="str">
        <f t="shared" si="6"/>
        <v>Maio 2024</v>
      </c>
      <c r="AK112">
        <f>HLOOKUP(AJ112,'Potência Reativa Mínima'!$N$1:Z112,ROW(),0)</f>
        <v>1645</v>
      </c>
      <c r="AL112">
        <f t="shared" si="7"/>
        <v>4</v>
      </c>
    </row>
    <row r="113" spans="1:38" hidden="1" x14ac:dyDescent="0.25">
      <c r="A113" t="s">
        <v>232</v>
      </c>
      <c r="B113" t="s">
        <v>269</v>
      </c>
      <c r="C113">
        <v>4645</v>
      </c>
      <c r="D113" t="s">
        <v>270</v>
      </c>
      <c r="E113">
        <v>138</v>
      </c>
      <c r="F113">
        <v>34.5</v>
      </c>
      <c r="G113">
        <v>25000</v>
      </c>
      <c r="H113" s="3">
        <v>20974.747197523029</v>
      </c>
      <c r="I113" s="3">
        <v>22957.37903158808</v>
      </c>
      <c r="J113" s="3">
        <v>16774.386665389589</v>
      </c>
      <c r="K113" s="3">
        <v>17271.805985478179</v>
      </c>
      <c r="L113" s="3">
        <v>14768.341985476911</v>
      </c>
      <c r="M113" s="3">
        <v>13710.55801198478</v>
      </c>
      <c r="N113" s="3">
        <v>12737.17853372559</v>
      </c>
      <c r="O113" s="3">
        <v>9795.6537811419203</v>
      </c>
      <c r="P113" s="3">
        <v>10388.35848438048</v>
      </c>
      <c r="Q113" s="3">
        <v>9981.8036446325677</v>
      </c>
      <c r="R113" s="3">
        <v>11321.576789475919</v>
      </c>
      <c r="S113" s="3">
        <v>6137.9749918030784</v>
      </c>
      <c r="T113" s="3">
        <v>6466.0111351589858</v>
      </c>
      <c r="U113" s="3">
        <v>6736.9370636810909</v>
      </c>
      <c r="V113" s="3">
        <v>0</v>
      </c>
      <c r="W113" s="3">
        <v>27313.12653285962</v>
      </c>
      <c r="X113" s="3">
        <v>22405.565201529731</v>
      </c>
      <c r="Y113" s="3">
        <v>18997.446065195181</v>
      </c>
      <c r="Z113" s="3">
        <v>17278.51802094149</v>
      </c>
      <c r="AH113">
        <f t="shared" si="8"/>
        <v>1</v>
      </c>
      <c r="AI113" s="6">
        <f t="shared" si="5"/>
        <v>6137.9749918030784</v>
      </c>
      <c r="AJ113" t="str">
        <f t="shared" si="6"/>
        <v>Dezembro 2023</v>
      </c>
      <c r="AK113">
        <f>HLOOKUP(AJ113,'Potência Reativa Mínima'!$N$1:Z113,ROW(),0)</f>
        <v>3919</v>
      </c>
      <c r="AL113">
        <f t="shared" si="7"/>
        <v>4</v>
      </c>
    </row>
    <row r="114" spans="1:38" x14ac:dyDescent="0.25">
      <c r="A114" t="s">
        <v>232</v>
      </c>
      <c r="B114" t="s">
        <v>271</v>
      </c>
      <c r="D114" t="s">
        <v>272</v>
      </c>
      <c r="E114">
        <v>34.5</v>
      </c>
      <c r="F114">
        <v>13.8</v>
      </c>
      <c r="G114">
        <v>2000</v>
      </c>
      <c r="AH114">
        <f t="shared" si="8"/>
        <v>0</v>
      </c>
      <c r="AI114" s="6" t="e">
        <f t="shared" si="5"/>
        <v>#NUM!</v>
      </c>
      <c r="AJ114" t="e">
        <f t="shared" si="6"/>
        <v>#NUM!</v>
      </c>
      <c r="AK114" t="e">
        <f>HLOOKUP(AJ114,'Potência Reativa Mínima'!$N$1:Z114,ROW(),0)</f>
        <v>#NUM!</v>
      </c>
      <c r="AL114">
        <f t="shared" si="7"/>
        <v>4</v>
      </c>
    </row>
    <row r="115" spans="1:38" hidden="1" x14ac:dyDescent="0.25">
      <c r="A115" t="s">
        <v>232</v>
      </c>
      <c r="B115" t="s">
        <v>273</v>
      </c>
      <c r="C115" t="s">
        <v>274</v>
      </c>
      <c r="D115" t="s">
        <v>275</v>
      </c>
      <c r="E115">
        <v>138</v>
      </c>
      <c r="F115">
        <v>13.8</v>
      </c>
      <c r="G115">
        <v>15000</v>
      </c>
      <c r="AH115">
        <f t="shared" si="8"/>
        <v>0</v>
      </c>
      <c r="AI115" s="6">
        <v>0</v>
      </c>
      <c r="AJ115" t="e">
        <f t="shared" si="6"/>
        <v>#N/A</v>
      </c>
      <c r="AK115">
        <v>0</v>
      </c>
      <c r="AL115">
        <f t="shared" si="7"/>
        <v>4</v>
      </c>
    </row>
    <row r="116" spans="1:38" hidden="1" x14ac:dyDescent="0.25">
      <c r="A116" t="s">
        <v>232</v>
      </c>
      <c r="B116" t="s">
        <v>276</v>
      </c>
      <c r="C116">
        <v>4777</v>
      </c>
      <c r="D116" t="s">
        <v>277</v>
      </c>
      <c r="E116">
        <v>138</v>
      </c>
      <c r="F116">
        <v>34.5</v>
      </c>
      <c r="G116">
        <v>25000</v>
      </c>
      <c r="H116" s="3">
        <v>2928.2366707627989</v>
      </c>
      <c r="I116" s="3">
        <v>2388.49010883445</v>
      </c>
      <c r="J116" s="3">
        <v>1688.610375427085</v>
      </c>
      <c r="K116" s="3">
        <v>2072.2714590516371</v>
      </c>
      <c r="L116" s="3">
        <v>2403.0233040900789</v>
      </c>
      <c r="M116" s="3">
        <v>2157.5031865561641</v>
      </c>
      <c r="N116" s="3">
        <v>3307.599280444957</v>
      </c>
      <c r="O116" s="3">
        <v>2164.510337235653</v>
      </c>
      <c r="P116" s="3">
        <v>1475.906839878453</v>
      </c>
      <c r="Q116" s="3">
        <v>3391.262301857525</v>
      </c>
      <c r="R116" s="3">
        <v>3183.7226638009788</v>
      </c>
      <c r="S116" s="3">
        <v>2061.646186909868</v>
      </c>
      <c r="T116" s="3">
        <v>2806.4078463402279</v>
      </c>
      <c r="U116" s="3">
        <v>3981.1813573360359</v>
      </c>
      <c r="V116" s="3">
        <v>2543.745663386967</v>
      </c>
      <c r="W116" s="3">
        <v>1860.716259938629</v>
      </c>
      <c r="X116" s="3">
        <v>3710.7856311029341</v>
      </c>
      <c r="Y116" s="3">
        <v>3778.576451522451</v>
      </c>
      <c r="Z116" s="3">
        <v>4554.9032920579111</v>
      </c>
      <c r="AH116">
        <f t="shared" si="8"/>
        <v>0</v>
      </c>
      <c r="AI116" s="6">
        <f t="shared" si="5"/>
        <v>1475.906839878453</v>
      </c>
      <c r="AJ116" t="str">
        <f t="shared" si="6"/>
        <v>Setembro 2023</v>
      </c>
      <c r="AK116">
        <f>HLOOKUP(AJ116,'Potência Reativa Mínima'!$N$1:Z116,ROW(),0)</f>
        <v>1474</v>
      </c>
      <c r="AL116">
        <f t="shared" si="7"/>
        <v>4</v>
      </c>
    </row>
    <row r="117" spans="1:38" hidden="1" x14ac:dyDescent="0.25">
      <c r="A117" t="s">
        <v>232</v>
      </c>
      <c r="B117" t="s">
        <v>278</v>
      </c>
      <c r="D117" t="s">
        <v>279</v>
      </c>
      <c r="E117">
        <v>34.5</v>
      </c>
      <c r="F117">
        <v>13.8</v>
      </c>
      <c r="G117">
        <v>7500</v>
      </c>
      <c r="H117" s="3">
        <v>909.21724576692895</v>
      </c>
      <c r="I117" s="3">
        <v>1923.367099645827</v>
      </c>
      <c r="J117" s="3">
        <v>1944.016460835659</v>
      </c>
      <c r="K117" s="3">
        <v>2057.7371066295132</v>
      </c>
      <c r="L117" s="3">
        <v>1872.9249851502329</v>
      </c>
      <c r="M117" s="3">
        <v>1385.1166015899171</v>
      </c>
      <c r="N117" s="3">
        <v>1536.948274991712</v>
      </c>
      <c r="O117" s="3">
        <v>2142.0275441739768</v>
      </c>
      <c r="P117" s="3">
        <v>2007.9942729001989</v>
      </c>
      <c r="Q117" s="3">
        <v>2124.190434024219</v>
      </c>
      <c r="R117" s="3">
        <v>1891.4452146440831</v>
      </c>
      <c r="S117" s="3">
        <v>1851.068070061174</v>
      </c>
      <c r="T117" s="3">
        <v>1868.052461790086</v>
      </c>
      <c r="U117" s="3">
        <v>1923.014560527299</v>
      </c>
      <c r="V117" s="3">
        <v>1814.2946287745001</v>
      </c>
      <c r="W117" s="3">
        <v>1937.1964278306939</v>
      </c>
      <c r="X117" s="3">
        <v>1707.010544782896</v>
      </c>
      <c r="Y117" s="3">
        <v>1685.1729881528479</v>
      </c>
      <c r="Z117" s="3">
        <v>1783.6269228737269</v>
      </c>
      <c r="AH117">
        <f t="shared" si="8"/>
        <v>0</v>
      </c>
      <c r="AI117" s="6">
        <f t="shared" si="5"/>
        <v>1685.1729881528479</v>
      </c>
      <c r="AJ117" t="str">
        <f t="shared" si="6"/>
        <v>Junho 2024</v>
      </c>
      <c r="AK117">
        <f>HLOOKUP(AJ117,'Potência Reativa Mínima'!$N$1:Z117,ROW(),0)</f>
        <v>1648</v>
      </c>
      <c r="AL117">
        <f t="shared" si="7"/>
        <v>4</v>
      </c>
    </row>
    <row r="118" spans="1:38" hidden="1" x14ac:dyDescent="0.25">
      <c r="A118" t="s">
        <v>232</v>
      </c>
      <c r="B118" t="s">
        <v>280</v>
      </c>
      <c r="D118" t="s">
        <v>281</v>
      </c>
      <c r="E118">
        <v>34.5</v>
      </c>
      <c r="F118">
        <v>13.8</v>
      </c>
      <c r="G118">
        <v>18750</v>
      </c>
      <c r="H118" s="3">
        <v>722.72055457140561</v>
      </c>
      <c r="I118" s="3">
        <v>2100.960018658137</v>
      </c>
      <c r="J118" s="3">
        <v>2405.5207336458361</v>
      </c>
      <c r="K118" s="3">
        <v>1552.3224536158721</v>
      </c>
      <c r="L118" s="3">
        <v>1906.9436279030381</v>
      </c>
      <c r="M118" s="3">
        <v>1948.605911927807</v>
      </c>
      <c r="N118" s="3">
        <v>1745.53745304992</v>
      </c>
      <c r="O118" s="3">
        <v>1695.4957976945859</v>
      </c>
      <c r="P118" s="3">
        <v>2466.2143053676418</v>
      </c>
      <c r="Q118" s="3">
        <v>2699.0333454775991</v>
      </c>
      <c r="R118" s="3">
        <v>2861.5425909813048</v>
      </c>
      <c r="S118" s="3">
        <v>2605.1199588502641</v>
      </c>
      <c r="T118" s="3">
        <v>2408.4119248998909</v>
      </c>
      <c r="U118" s="3">
        <v>975.53933800744289</v>
      </c>
      <c r="V118" s="3">
        <v>3252.1555928337748</v>
      </c>
      <c r="W118" s="3">
        <v>3033.2202359868302</v>
      </c>
      <c r="X118" s="3">
        <v>3216.883585086659</v>
      </c>
      <c r="Y118" s="3">
        <v>2600.6353069971192</v>
      </c>
      <c r="Z118" s="3">
        <v>2589.5860673088282</v>
      </c>
      <c r="AH118">
        <f t="shared" si="8"/>
        <v>0</v>
      </c>
      <c r="AI118" s="6">
        <f t="shared" si="5"/>
        <v>975.53933800744289</v>
      </c>
      <c r="AJ118" t="str">
        <f t="shared" si="6"/>
        <v>Fevereiro 2024</v>
      </c>
      <c r="AK118">
        <f>HLOOKUP(AJ118,'Potência Reativa Mínima'!$N$1:Z118,ROW(),0)</f>
        <v>619</v>
      </c>
      <c r="AL118">
        <f t="shared" si="7"/>
        <v>4</v>
      </c>
    </row>
    <row r="119" spans="1:38" hidden="1" x14ac:dyDescent="0.25">
      <c r="A119" t="s">
        <v>232</v>
      </c>
      <c r="B119" t="s">
        <v>282</v>
      </c>
      <c r="C119" t="s">
        <v>283</v>
      </c>
      <c r="D119" t="s">
        <v>284</v>
      </c>
      <c r="E119">
        <v>138</v>
      </c>
      <c r="F119">
        <v>34.5</v>
      </c>
      <c r="G119">
        <v>25000</v>
      </c>
      <c r="H119" s="3">
        <v>662.49905660310185</v>
      </c>
      <c r="I119" s="3">
        <v>1695.7479175868091</v>
      </c>
      <c r="J119" s="3">
        <v>6120.8402201005056</v>
      </c>
      <c r="K119" s="3">
        <v>3186.482229669577</v>
      </c>
      <c r="L119" s="3">
        <v>2801.6859210125608</v>
      </c>
      <c r="M119" s="3">
        <v>1122.809422831853</v>
      </c>
      <c r="N119" s="3">
        <v>2237.302393508754</v>
      </c>
      <c r="O119" s="3">
        <v>591.79810746571331</v>
      </c>
      <c r="P119" s="3">
        <v>1854.2936660626331</v>
      </c>
      <c r="Q119" s="3">
        <v>1171.826352323586</v>
      </c>
      <c r="R119" s="3">
        <v>828.27048722020754</v>
      </c>
      <c r="S119" s="3">
        <v>529.13703329099917</v>
      </c>
      <c r="T119" s="3">
        <v>244.96530366564161</v>
      </c>
      <c r="U119" s="3">
        <v>879.46176721901907</v>
      </c>
      <c r="V119" s="3">
        <v>2792.5810641770099</v>
      </c>
      <c r="W119" s="3">
        <v>2475.516309782668</v>
      </c>
      <c r="X119" s="3">
        <v>1434.4615714615711</v>
      </c>
      <c r="Y119" s="3">
        <v>1432.003142454653</v>
      </c>
      <c r="Z119" s="3">
        <v>1917.9940041616401</v>
      </c>
      <c r="AH119">
        <f t="shared" si="8"/>
        <v>0</v>
      </c>
      <c r="AI119" s="6">
        <f t="shared" si="5"/>
        <v>244.96530366564161</v>
      </c>
      <c r="AJ119" t="str">
        <f t="shared" si="6"/>
        <v>Janeiro 2024</v>
      </c>
      <c r="AK119">
        <f>HLOOKUP(AJ119,'Potência Reativa Mínima'!$N$1:Z119,ROW(),0)</f>
        <v>238</v>
      </c>
      <c r="AL119">
        <f t="shared" si="7"/>
        <v>4</v>
      </c>
    </row>
    <row r="120" spans="1:38" hidden="1" x14ac:dyDescent="0.25">
      <c r="A120" t="s">
        <v>232</v>
      </c>
      <c r="B120" t="s">
        <v>285</v>
      </c>
      <c r="D120" t="s">
        <v>286</v>
      </c>
      <c r="E120">
        <v>34.5</v>
      </c>
      <c r="F120">
        <v>13.8</v>
      </c>
      <c r="G120">
        <v>3000</v>
      </c>
      <c r="H120" s="3">
        <v>1.4142135623730949</v>
      </c>
      <c r="I120" s="3">
        <v>8.9442719099991592</v>
      </c>
      <c r="J120" s="3">
        <v>2.8284271247461898</v>
      </c>
      <c r="K120" s="3">
        <v>5.0990195135927836</v>
      </c>
      <c r="L120" s="3">
        <v>43.657759905886152</v>
      </c>
      <c r="M120" s="3">
        <v>20.880613017821101</v>
      </c>
      <c r="N120" s="3">
        <v>41.484937025383083</v>
      </c>
      <c r="O120" s="3">
        <v>12.727922061357861</v>
      </c>
      <c r="P120" s="3">
        <v>49.477267507411923</v>
      </c>
      <c r="Q120" s="3">
        <v>2.2360679774997898</v>
      </c>
      <c r="R120" s="3">
        <v>3.16227766016838</v>
      </c>
      <c r="S120" s="3">
        <v>4</v>
      </c>
      <c r="T120" s="3">
        <v>1.4142135623730949</v>
      </c>
      <c r="U120" s="3">
        <v>2</v>
      </c>
      <c r="V120" s="3">
        <v>1.4142135623730949</v>
      </c>
      <c r="W120" s="3">
        <v>39.812058474788763</v>
      </c>
      <c r="X120" s="3">
        <v>16.552945357246848</v>
      </c>
      <c r="Y120" s="3">
        <v>13</v>
      </c>
      <c r="Z120" s="3">
        <v>31.01612483854165</v>
      </c>
      <c r="AH120">
        <f t="shared" si="8"/>
        <v>0</v>
      </c>
      <c r="AI120" s="6">
        <f t="shared" si="5"/>
        <v>1.4142135623730949</v>
      </c>
      <c r="AJ120" t="str">
        <f t="shared" si="6"/>
        <v>Janeiro 2024</v>
      </c>
      <c r="AK120">
        <f>HLOOKUP(AJ120,'Potência Reativa Mínima'!$N$1:Z120,ROW(),0)</f>
        <v>1</v>
      </c>
      <c r="AL120">
        <f t="shared" si="7"/>
        <v>4</v>
      </c>
    </row>
    <row r="121" spans="1:38" x14ac:dyDescent="0.25">
      <c r="A121" t="s">
        <v>232</v>
      </c>
      <c r="B121" t="s">
        <v>287</v>
      </c>
      <c r="D121" t="s">
        <v>288</v>
      </c>
      <c r="E121">
        <v>34.5</v>
      </c>
      <c r="F121">
        <v>13.8</v>
      </c>
      <c r="G121">
        <v>3000</v>
      </c>
      <c r="AH121">
        <f t="shared" si="8"/>
        <v>0</v>
      </c>
      <c r="AI121" s="6" t="e">
        <f t="shared" si="5"/>
        <v>#NUM!</v>
      </c>
      <c r="AJ121" t="e">
        <f t="shared" si="6"/>
        <v>#NUM!</v>
      </c>
      <c r="AK121" t="e">
        <f>HLOOKUP(AJ121,'Potência Reativa Mínima'!$N$1:Z121,ROW(),0)</f>
        <v>#NUM!</v>
      </c>
      <c r="AL121">
        <f t="shared" si="7"/>
        <v>4</v>
      </c>
    </row>
    <row r="122" spans="1:38" hidden="1" x14ac:dyDescent="0.25">
      <c r="A122" t="s">
        <v>232</v>
      </c>
      <c r="B122" t="s">
        <v>289</v>
      </c>
      <c r="C122" t="s">
        <v>290</v>
      </c>
      <c r="D122" t="s">
        <v>291</v>
      </c>
      <c r="E122">
        <v>138</v>
      </c>
      <c r="F122">
        <v>34.5</v>
      </c>
      <c r="G122">
        <v>30000</v>
      </c>
      <c r="H122" s="3">
        <v>7747.2571920648152</v>
      </c>
      <c r="I122" s="3">
        <v>6826.5394600778509</v>
      </c>
      <c r="J122" s="3">
        <v>6945.1940217678584</v>
      </c>
      <c r="K122" s="3">
        <v>6543.7189731833687</v>
      </c>
      <c r="L122" s="3">
        <v>6334.5635998070147</v>
      </c>
      <c r="M122" s="3">
        <v>5627.7189872984954</v>
      </c>
      <c r="N122" s="3">
        <v>3786.4950812063648</v>
      </c>
      <c r="O122" s="3">
        <v>3126.9929644948038</v>
      </c>
      <c r="P122" s="3">
        <v>4815.0830730113057</v>
      </c>
      <c r="Q122" s="3">
        <v>4288.7789637611313</v>
      </c>
      <c r="R122" s="3">
        <v>6395.5765963672111</v>
      </c>
      <c r="S122" s="3">
        <v>6688.9390040573699</v>
      </c>
      <c r="T122" s="3">
        <v>6483.1755336409024</v>
      </c>
      <c r="U122" s="3">
        <v>7349.1924046115437</v>
      </c>
      <c r="V122" s="3">
        <v>7900.0659490918179</v>
      </c>
      <c r="W122" s="3">
        <v>7885.2845858599167</v>
      </c>
      <c r="X122" s="3">
        <v>6396.7029788790414</v>
      </c>
      <c r="Y122" s="3">
        <v>6399.9732811942267</v>
      </c>
      <c r="Z122" s="3">
        <v>6007.9801098206044</v>
      </c>
      <c r="AH122">
        <f t="shared" si="8"/>
        <v>0</v>
      </c>
      <c r="AI122" s="6">
        <f t="shared" si="5"/>
        <v>3126.9929644948038</v>
      </c>
      <c r="AJ122" t="str">
        <f t="shared" si="6"/>
        <v>Agosto 2023</v>
      </c>
      <c r="AK122">
        <f>HLOOKUP(AJ122,'Potência Reativa Mínima'!$N$1:Z122,ROW(),0)</f>
        <v>1142</v>
      </c>
      <c r="AL122">
        <f t="shared" si="7"/>
        <v>4</v>
      </c>
    </row>
    <row r="123" spans="1:38" hidden="1" x14ac:dyDescent="0.25">
      <c r="A123" t="s">
        <v>232</v>
      </c>
      <c r="B123" t="s">
        <v>292</v>
      </c>
      <c r="C123" t="s">
        <v>293</v>
      </c>
      <c r="D123" t="s">
        <v>294</v>
      </c>
      <c r="E123">
        <v>138</v>
      </c>
      <c r="F123">
        <v>34.5</v>
      </c>
      <c r="G123">
        <v>15000</v>
      </c>
      <c r="H123" s="3">
        <v>787.71822373231919</v>
      </c>
      <c r="I123" s="3">
        <v>159.20113064925141</v>
      </c>
      <c r="J123" s="3">
        <v>1024.222632048326</v>
      </c>
      <c r="K123" s="3">
        <v>1439.0514236815859</v>
      </c>
      <c r="L123" s="3">
        <v>806.98203201806177</v>
      </c>
      <c r="M123" s="3">
        <v>861.87005981180243</v>
      </c>
      <c r="N123" s="3">
        <v>731.04377433912941</v>
      </c>
      <c r="O123" s="3">
        <v>147.2582765076381</v>
      </c>
      <c r="P123" s="3">
        <v>1198.0204505767001</v>
      </c>
      <c r="Q123" s="3">
        <v>1173.9135402575439</v>
      </c>
      <c r="R123" s="3">
        <v>1303.202977283278</v>
      </c>
      <c r="S123" s="3">
        <v>1048.7945461337979</v>
      </c>
      <c r="T123" s="3">
        <v>987.41075546096818</v>
      </c>
      <c r="U123" s="3">
        <v>241.57193545608729</v>
      </c>
      <c r="V123" s="3">
        <v>1</v>
      </c>
      <c r="W123" s="3">
        <v>1344.5370950628319</v>
      </c>
      <c r="X123" s="3">
        <v>1450.1534401572819</v>
      </c>
      <c r="Y123" s="3">
        <v>768.30007158661647</v>
      </c>
      <c r="Z123" s="3">
        <v>1065.572616014507</v>
      </c>
      <c r="AH123">
        <f t="shared" si="8"/>
        <v>0</v>
      </c>
      <c r="AI123" s="6">
        <f t="shared" si="5"/>
        <v>1</v>
      </c>
      <c r="AJ123" t="str">
        <f t="shared" si="6"/>
        <v>Março 2024</v>
      </c>
      <c r="AK123">
        <f>HLOOKUP(AJ123,'Potência Reativa Mínima'!$N$1:Z123,ROW(),0)</f>
        <v>0</v>
      </c>
      <c r="AL123">
        <f t="shared" si="7"/>
        <v>4</v>
      </c>
    </row>
    <row r="124" spans="1:38" hidden="1" x14ac:dyDescent="0.25">
      <c r="A124" t="s">
        <v>232</v>
      </c>
      <c r="B124" t="s">
        <v>295</v>
      </c>
      <c r="C124" t="s">
        <v>296</v>
      </c>
      <c r="D124" t="s">
        <v>297</v>
      </c>
      <c r="E124">
        <v>138</v>
      </c>
      <c r="F124">
        <v>13.8</v>
      </c>
      <c r="G124">
        <v>40000</v>
      </c>
      <c r="H124" s="3">
        <v>7610.1814038825642</v>
      </c>
      <c r="I124" s="3">
        <v>6775.3910588245753</v>
      </c>
      <c r="J124" s="3">
        <v>11448.54340079995</v>
      </c>
      <c r="K124" s="3">
        <v>11904.076780666361</v>
      </c>
      <c r="L124" s="3">
        <v>10786.651982890709</v>
      </c>
      <c r="M124" s="3">
        <v>11668.72508031619</v>
      </c>
      <c r="N124" s="3">
        <v>12504.048184488091</v>
      </c>
      <c r="O124" s="3">
        <v>10082.44697481717</v>
      </c>
      <c r="P124" s="3">
        <v>10603.311982583549</v>
      </c>
      <c r="Q124" s="3">
        <v>12568.619852632981</v>
      </c>
      <c r="R124" s="3">
        <v>10002.839446877069</v>
      </c>
      <c r="S124" s="3">
        <v>6674.990486884607</v>
      </c>
      <c r="T124" s="3">
        <v>8571.6771404434039</v>
      </c>
      <c r="U124" s="3">
        <v>6620.4172073971285</v>
      </c>
      <c r="V124" s="3">
        <v>8889.6605109531592</v>
      </c>
      <c r="W124" s="3">
        <v>10990.10213783293</v>
      </c>
      <c r="X124" s="3">
        <v>8439.2583204923885</v>
      </c>
      <c r="Y124" s="3">
        <v>8221.4100980306284</v>
      </c>
      <c r="Z124" s="3">
        <v>5548.306137912723</v>
      </c>
      <c r="AH124">
        <f t="shared" si="8"/>
        <v>0</v>
      </c>
      <c r="AI124" s="6">
        <f t="shared" si="5"/>
        <v>5548.306137912723</v>
      </c>
      <c r="AJ124" t="str">
        <f t="shared" si="6"/>
        <v>Julho 2024</v>
      </c>
      <c r="AK124">
        <f>HLOOKUP(AJ124,'Potência Reativa Mínima'!$N$1:Z124,ROW(),0)</f>
        <v>5474</v>
      </c>
      <c r="AL124">
        <f t="shared" si="7"/>
        <v>4</v>
      </c>
    </row>
    <row r="125" spans="1:38" hidden="1" x14ac:dyDescent="0.25">
      <c r="A125" t="s">
        <v>232</v>
      </c>
      <c r="B125" t="s">
        <v>298</v>
      </c>
      <c r="C125" t="s">
        <v>299</v>
      </c>
      <c r="D125" t="s">
        <v>300</v>
      </c>
      <c r="E125">
        <v>138</v>
      </c>
      <c r="F125">
        <v>34.5</v>
      </c>
      <c r="G125">
        <v>25000</v>
      </c>
      <c r="H125" s="3">
        <v>7500.2242633137312</v>
      </c>
      <c r="I125" s="3">
        <v>6611.7985450254</v>
      </c>
      <c r="J125" s="3">
        <v>8777.3199212515883</v>
      </c>
      <c r="K125" s="3">
        <v>10923.023802958591</v>
      </c>
      <c r="L125" s="3">
        <v>9497.1112450049786</v>
      </c>
      <c r="M125" s="3">
        <v>10421.06928294789</v>
      </c>
      <c r="N125" s="3">
        <v>6614.5252286161858</v>
      </c>
      <c r="O125" s="3">
        <v>7085.6229083969747</v>
      </c>
      <c r="P125" s="3">
        <v>6658.7966630615774</v>
      </c>
      <c r="Q125" s="3">
        <v>4973.3756142081202</v>
      </c>
      <c r="R125" s="3">
        <v>7349.3390859314686</v>
      </c>
      <c r="S125" s="3">
        <v>11287.15911999118</v>
      </c>
      <c r="T125" s="3">
        <v>7864.8464702116089</v>
      </c>
      <c r="U125" s="3">
        <v>11253.531801172459</v>
      </c>
      <c r="V125" s="3">
        <v>12723.80171175266</v>
      </c>
      <c r="W125" s="3">
        <v>11712.73307132029</v>
      </c>
      <c r="X125" s="3">
        <v>12213.463595557159</v>
      </c>
      <c r="Y125" s="3">
        <v>11972.77795668157</v>
      </c>
      <c r="Z125" s="3">
        <v>12279.27705526673</v>
      </c>
      <c r="AH125">
        <f t="shared" si="8"/>
        <v>0</v>
      </c>
      <c r="AI125" s="6">
        <f t="shared" si="5"/>
        <v>4973.3756142081202</v>
      </c>
      <c r="AJ125" t="str">
        <f t="shared" si="6"/>
        <v>Outubro 2023</v>
      </c>
      <c r="AK125">
        <f>HLOOKUP(AJ125,'Potência Reativa Mínima'!$N$1:Z125,ROW(),0)</f>
        <v>-3199</v>
      </c>
      <c r="AL125">
        <f t="shared" si="7"/>
        <v>4</v>
      </c>
    </row>
    <row r="126" spans="1:38" hidden="1" x14ac:dyDescent="0.25">
      <c r="A126" t="s">
        <v>232</v>
      </c>
      <c r="B126" t="s">
        <v>301</v>
      </c>
      <c r="C126" t="s">
        <v>302</v>
      </c>
      <c r="D126" t="s">
        <v>303</v>
      </c>
      <c r="E126">
        <v>138</v>
      </c>
      <c r="F126">
        <v>13.8</v>
      </c>
      <c r="G126">
        <v>25000</v>
      </c>
      <c r="H126" s="3">
        <v>5347.8662099944122</v>
      </c>
      <c r="I126" s="3">
        <v>3531.5935496599832</v>
      </c>
      <c r="J126" s="3">
        <v>4909.6812523828876</v>
      </c>
      <c r="K126" s="3">
        <v>4986.5557251473683</v>
      </c>
      <c r="L126" s="3">
        <v>3447.2148177913141</v>
      </c>
      <c r="M126" s="3">
        <v>3491.3965687100049</v>
      </c>
      <c r="N126" s="3">
        <v>4296.8828236292411</v>
      </c>
      <c r="O126" s="3">
        <v>4902.1404508642954</v>
      </c>
      <c r="P126" s="3">
        <v>4214.4000759301434</v>
      </c>
      <c r="Q126" s="3">
        <v>6398.5288934254258</v>
      </c>
      <c r="R126" s="3">
        <v>5652.0256545773036</v>
      </c>
      <c r="S126" s="3">
        <v>5440.6015292428829</v>
      </c>
      <c r="T126" s="3">
        <v>5505.0530424329236</v>
      </c>
      <c r="U126" s="3">
        <v>5566.5753385721819</v>
      </c>
      <c r="V126" s="3">
        <v>1943.271725724429</v>
      </c>
      <c r="W126" s="3">
        <v>771.56010783347267</v>
      </c>
      <c r="X126" s="3">
        <v>4329.3723563583671</v>
      </c>
      <c r="Y126" s="3">
        <v>4095.070329066401</v>
      </c>
      <c r="Z126" s="3">
        <v>3787.2121672808348</v>
      </c>
      <c r="AH126">
        <f t="shared" si="8"/>
        <v>0</v>
      </c>
      <c r="AI126" s="6">
        <f t="shared" si="5"/>
        <v>771.56010783347267</v>
      </c>
      <c r="AJ126" t="str">
        <f t="shared" si="6"/>
        <v>Abril 2024</v>
      </c>
      <c r="AK126">
        <f>HLOOKUP(AJ126,'Potência Reativa Mínima'!$N$1:Z126,ROW(),0)</f>
        <v>333</v>
      </c>
      <c r="AL126">
        <f t="shared" si="7"/>
        <v>4</v>
      </c>
    </row>
    <row r="127" spans="1:38" hidden="1" x14ac:dyDescent="0.25">
      <c r="A127" t="s">
        <v>232</v>
      </c>
      <c r="B127" t="s">
        <v>304</v>
      </c>
      <c r="C127" t="s">
        <v>305</v>
      </c>
      <c r="D127" t="s">
        <v>306</v>
      </c>
      <c r="E127">
        <v>138</v>
      </c>
      <c r="F127">
        <v>13.8</v>
      </c>
      <c r="G127">
        <v>25000</v>
      </c>
      <c r="H127" s="3">
        <v>6700.1077603274416</v>
      </c>
      <c r="I127" s="3">
        <v>2913.730941593612</v>
      </c>
      <c r="J127" s="3">
        <v>6437.829836210336</v>
      </c>
      <c r="K127" s="3">
        <v>3078.9019146442452</v>
      </c>
      <c r="L127" s="3">
        <v>5627.7672304387288</v>
      </c>
      <c r="M127" s="3">
        <v>4500.95778696046</v>
      </c>
      <c r="N127" s="3">
        <v>5403.6359055732091</v>
      </c>
      <c r="O127" s="3">
        <v>3491.688703192196</v>
      </c>
      <c r="P127" s="3">
        <v>6747.3622253440644</v>
      </c>
      <c r="Q127" s="3">
        <v>7299.4084691843354</v>
      </c>
      <c r="R127" s="3">
        <v>6773.4641801666003</v>
      </c>
      <c r="S127" s="3">
        <v>6641.417996181237</v>
      </c>
      <c r="T127" s="3">
        <v>6609.9877458282781</v>
      </c>
      <c r="U127" s="3">
        <v>6836.6556151381501</v>
      </c>
      <c r="V127" s="3">
        <v>2358</v>
      </c>
      <c r="W127" s="3">
        <v>7199.6561028982487</v>
      </c>
      <c r="X127" s="3">
        <v>5007.5567894932556</v>
      </c>
      <c r="Y127" s="3">
        <v>5081.9390984150923</v>
      </c>
      <c r="Z127" s="3">
        <v>4587.7080334302009</v>
      </c>
      <c r="AH127">
        <f t="shared" si="8"/>
        <v>0</v>
      </c>
      <c r="AI127" s="6">
        <f t="shared" si="5"/>
        <v>2358</v>
      </c>
      <c r="AJ127" t="str">
        <f t="shared" si="6"/>
        <v>Março 2024</v>
      </c>
      <c r="AK127">
        <f>HLOOKUP(AJ127,'Potência Reativa Mínima'!$N$1:Z127,ROW(),0)</f>
        <v>0</v>
      </c>
      <c r="AL127">
        <f t="shared" si="7"/>
        <v>4</v>
      </c>
    </row>
    <row r="128" spans="1:38" hidden="1" x14ac:dyDescent="0.25">
      <c r="A128" t="s">
        <v>232</v>
      </c>
      <c r="B128" t="s">
        <v>307</v>
      </c>
      <c r="C128" t="s">
        <v>308</v>
      </c>
      <c r="D128" t="s">
        <v>309</v>
      </c>
      <c r="E128">
        <v>138</v>
      </c>
      <c r="F128">
        <v>13.8</v>
      </c>
      <c r="G128">
        <v>30000</v>
      </c>
      <c r="H128" s="3">
        <v>4973.2816127784281</v>
      </c>
      <c r="I128" s="3">
        <v>2376.4957395291081</v>
      </c>
      <c r="J128" s="3">
        <v>4806.7096854293168</v>
      </c>
      <c r="K128" s="3">
        <v>4532.7436503733588</v>
      </c>
      <c r="L128" s="3">
        <v>4323.7873444469951</v>
      </c>
      <c r="M128" s="3">
        <v>3505.0012838799362</v>
      </c>
      <c r="N128" s="3">
        <v>3871.2171212681942</v>
      </c>
      <c r="O128" s="3">
        <v>4587.8103709721918</v>
      </c>
      <c r="P128" s="3">
        <v>5168.007836681365</v>
      </c>
      <c r="Q128" s="3">
        <v>4792.8432062816328</v>
      </c>
      <c r="R128" s="3">
        <v>4251.6967201342104</v>
      </c>
      <c r="S128" s="3">
        <v>3883.2992416243169</v>
      </c>
      <c r="T128" s="3">
        <v>3542.4094907280269</v>
      </c>
      <c r="U128" s="3">
        <v>3678.3697475919948</v>
      </c>
      <c r="V128" s="3">
        <v>3784.5529458576739</v>
      </c>
      <c r="W128" s="3">
        <v>3960.6595410360628</v>
      </c>
      <c r="X128" s="3">
        <v>3515.1308652737239</v>
      </c>
      <c r="Y128" s="3">
        <v>3555.9552865580299</v>
      </c>
      <c r="Z128" s="3">
        <v>3619.2227066042792</v>
      </c>
      <c r="AH128">
        <f t="shared" si="8"/>
        <v>0</v>
      </c>
      <c r="AI128" s="6">
        <f t="shared" si="5"/>
        <v>3515.1308652737239</v>
      </c>
      <c r="AJ128" t="str">
        <f t="shared" si="6"/>
        <v>Maio 2024</v>
      </c>
      <c r="AK128">
        <f>HLOOKUP(AJ128,'Potência Reativa Mínima'!$N$1:Z128,ROW(),0)</f>
        <v>3321</v>
      </c>
      <c r="AL128">
        <f t="shared" si="7"/>
        <v>4</v>
      </c>
    </row>
    <row r="129" spans="1:38" hidden="1" x14ac:dyDescent="0.25">
      <c r="A129" t="s">
        <v>232</v>
      </c>
      <c r="B129" t="s">
        <v>310</v>
      </c>
      <c r="C129" t="s">
        <v>311</v>
      </c>
      <c r="D129" t="s">
        <v>312</v>
      </c>
      <c r="E129">
        <v>138</v>
      </c>
      <c r="F129">
        <v>13.8</v>
      </c>
      <c r="G129">
        <v>30000</v>
      </c>
      <c r="H129" s="3">
        <v>8132.2636455048614</v>
      </c>
      <c r="I129" s="3">
        <v>3548.805996388081</v>
      </c>
      <c r="J129" s="3">
        <v>8329.2055443481531</v>
      </c>
      <c r="K129" s="3">
        <v>7103.6987548741117</v>
      </c>
      <c r="L129" s="3">
        <v>6532.4106576362756</v>
      </c>
      <c r="M129" s="3">
        <v>4971.2397850033349</v>
      </c>
      <c r="N129" s="3">
        <v>108.46197490365</v>
      </c>
      <c r="O129" s="3">
        <v>529.07938912794555</v>
      </c>
      <c r="P129" s="3">
        <v>519.75474985804601</v>
      </c>
      <c r="Q129" s="3">
        <v>5198.9008453710676</v>
      </c>
      <c r="R129" s="3">
        <v>8261.458527403016</v>
      </c>
      <c r="S129" s="3">
        <v>8626.3935106161262</v>
      </c>
      <c r="T129" s="3">
        <v>1148.0461663191079</v>
      </c>
      <c r="U129" s="3">
        <v>471.60682777076067</v>
      </c>
      <c r="V129" s="3">
        <v>6133.7926277304159</v>
      </c>
      <c r="W129" s="3">
        <v>8392.7056424016209</v>
      </c>
      <c r="X129" s="3">
        <v>4844.4856280104696</v>
      </c>
      <c r="Y129" s="3">
        <v>4884.8853620120917</v>
      </c>
      <c r="Z129" s="3">
        <v>4222.1162939928599</v>
      </c>
      <c r="AH129">
        <f t="shared" si="8"/>
        <v>0</v>
      </c>
      <c r="AI129" s="6">
        <f t="shared" si="5"/>
        <v>471.60682777076067</v>
      </c>
      <c r="AJ129" t="str">
        <f t="shared" si="6"/>
        <v>Fevereiro 2024</v>
      </c>
      <c r="AK129">
        <f>HLOOKUP(AJ129,'Potência Reativa Mínima'!$N$1:Z129,ROW(),0)</f>
        <v>253</v>
      </c>
      <c r="AL129">
        <f t="shared" si="7"/>
        <v>4</v>
      </c>
    </row>
    <row r="130" spans="1:38" hidden="1" x14ac:dyDescent="0.25">
      <c r="A130" t="s">
        <v>232</v>
      </c>
      <c r="B130" t="s">
        <v>313</v>
      </c>
      <c r="C130" t="s">
        <v>314</v>
      </c>
      <c r="D130" t="s">
        <v>315</v>
      </c>
      <c r="E130">
        <v>138</v>
      </c>
      <c r="F130">
        <v>13.8</v>
      </c>
      <c r="G130">
        <v>20000</v>
      </c>
      <c r="H130" s="3">
        <v>4670.4523335539998</v>
      </c>
      <c r="I130" s="3">
        <v>2706.6859810476722</v>
      </c>
      <c r="J130" s="3">
        <v>5585.6896619844538</v>
      </c>
      <c r="K130" s="3">
        <v>3753.2818972200848</v>
      </c>
      <c r="L130" s="3">
        <v>3553.8493215104099</v>
      </c>
      <c r="M130" s="3">
        <v>2565.1598390743611</v>
      </c>
      <c r="N130" s="3">
        <v>3475.5721831088481</v>
      </c>
      <c r="O130" s="3">
        <v>4311.967068519888</v>
      </c>
      <c r="P130" s="3">
        <v>4767.1871161094568</v>
      </c>
      <c r="Q130" s="3">
        <v>6855.0776071463988</v>
      </c>
      <c r="R130" s="3">
        <v>4924.859591907164</v>
      </c>
      <c r="S130" s="3">
        <v>4846.9656487332359</v>
      </c>
      <c r="T130" s="3">
        <v>3518.6042687406612</v>
      </c>
      <c r="U130" s="3">
        <v>4345.0224395277864</v>
      </c>
      <c r="V130" s="3">
        <v>2999.289582551175</v>
      </c>
      <c r="W130" s="3">
        <v>1220.262676639747</v>
      </c>
      <c r="X130" s="3">
        <v>2576.3448915081231</v>
      </c>
      <c r="Y130" s="3">
        <v>2479.1046770961489</v>
      </c>
      <c r="Z130" s="3">
        <v>1979.247584310765</v>
      </c>
      <c r="AH130">
        <f t="shared" si="8"/>
        <v>0</v>
      </c>
      <c r="AI130" s="6">
        <f t="shared" si="5"/>
        <v>1220.262676639747</v>
      </c>
      <c r="AJ130" t="str">
        <f t="shared" si="6"/>
        <v>Abril 2024</v>
      </c>
      <c r="AK130">
        <f>HLOOKUP(AJ130,'Potência Reativa Mínima'!$N$1:Z130,ROW(),0)</f>
        <v>705</v>
      </c>
      <c r="AL130">
        <f t="shared" si="7"/>
        <v>4</v>
      </c>
    </row>
    <row r="131" spans="1:38" hidden="1" x14ac:dyDescent="0.25">
      <c r="A131" t="s">
        <v>232</v>
      </c>
      <c r="B131" t="s">
        <v>316</v>
      </c>
      <c r="C131" t="s">
        <v>317</v>
      </c>
      <c r="D131" t="s">
        <v>318</v>
      </c>
      <c r="E131">
        <v>138</v>
      </c>
      <c r="F131">
        <v>34.5</v>
      </c>
      <c r="G131">
        <v>30000</v>
      </c>
      <c r="H131" s="3">
        <v>742.8512637129993</v>
      </c>
      <c r="I131" s="3">
        <v>1190.170155902088</v>
      </c>
      <c r="J131" s="3">
        <v>1075.033952952185</v>
      </c>
      <c r="K131" s="3">
        <v>4081.6120589786578</v>
      </c>
      <c r="L131" s="3">
        <v>4275.6707076200337</v>
      </c>
      <c r="M131" s="3">
        <v>4567.256616394573</v>
      </c>
      <c r="N131" s="3">
        <v>2181.9885425913681</v>
      </c>
      <c r="O131" s="3">
        <v>1360.95591405453</v>
      </c>
      <c r="P131" s="3">
        <v>1109.0184849676759</v>
      </c>
      <c r="Q131" s="3">
        <v>135.29966740535619</v>
      </c>
      <c r="R131" s="3">
        <v>2326.139505704677</v>
      </c>
      <c r="S131" s="3">
        <v>3026.315416475949</v>
      </c>
      <c r="T131" s="3">
        <v>3031.6076593121352</v>
      </c>
      <c r="U131" s="3">
        <v>4130.7496898262907</v>
      </c>
      <c r="V131" s="3">
        <v>4535.2804764424436</v>
      </c>
      <c r="W131" s="3">
        <v>4470.5043339650174</v>
      </c>
      <c r="X131" s="3">
        <v>8315.5620976576211</v>
      </c>
      <c r="Y131" s="3">
        <v>8329.1143586818398</v>
      </c>
      <c r="Z131" s="3">
        <v>8104.9392965030902</v>
      </c>
      <c r="AH131">
        <f t="shared" si="8"/>
        <v>0</v>
      </c>
      <c r="AI131" s="6">
        <f t="shared" ref="AI131:AI194" si="9">SMALL(O131:Z131,AH131+1)</f>
        <v>135.29966740535619</v>
      </c>
      <c r="AJ131" t="str">
        <f t="shared" ref="AJ131:AJ194" si="10">INDEX($O$1:$Z$1,MATCH(AI131,O131:Z131,0))</f>
        <v>Outubro 2023</v>
      </c>
      <c r="AK131">
        <f>HLOOKUP(AJ131,'Potência Reativa Mínima'!$N$1:Z131,ROW(),0)</f>
        <v>9</v>
      </c>
      <c r="AL131">
        <f t="shared" ref="AL131:AL194" si="11">FIND("TR",D131,1)</f>
        <v>4</v>
      </c>
    </row>
    <row r="132" spans="1:38" hidden="1" x14ac:dyDescent="0.25">
      <c r="A132" t="s">
        <v>232</v>
      </c>
      <c r="B132" t="s">
        <v>319</v>
      </c>
      <c r="C132" t="s">
        <v>320</v>
      </c>
      <c r="D132" t="s">
        <v>321</v>
      </c>
      <c r="E132">
        <v>138</v>
      </c>
      <c r="F132">
        <v>13.8</v>
      </c>
      <c r="G132">
        <v>30000</v>
      </c>
      <c r="H132" s="3">
        <v>4154.7270668480742</v>
      </c>
      <c r="I132" s="3">
        <v>3383.7826466840329</v>
      </c>
      <c r="J132" s="3">
        <v>4566.5313970233456</v>
      </c>
      <c r="K132" s="3">
        <v>1935.13720443797</v>
      </c>
      <c r="L132" s="3">
        <v>1981.919524097787</v>
      </c>
      <c r="M132" s="3">
        <v>3485.314476485587</v>
      </c>
      <c r="N132" s="3">
        <v>3998.1260610440991</v>
      </c>
      <c r="O132" s="3">
        <v>4939.8206445173691</v>
      </c>
      <c r="P132" s="3">
        <v>5704.4868305571536</v>
      </c>
      <c r="Q132" s="3">
        <v>3583.1787563558701</v>
      </c>
      <c r="R132" s="3">
        <v>7378.7267871903214</v>
      </c>
      <c r="S132" s="3">
        <v>6926.9659303334238</v>
      </c>
      <c r="T132" s="3">
        <v>7226.8231609746754</v>
      </c>
      <c r="U132" s="3">
        <v>7451.8038755726793</v>
      </c>
      <c r="V132" s="3">
        <v>1353.1389433461741</v>
      </c>
      <c r="W132" s="3">
        <v>1799.6602457130621</v>
      </c>
      <c r="X132" s="3">
        <v>3131.691715351305</v>
      </c>
      <c r="Y132" s="3">
        <v>2536.0682167481218</v>
      </c>
      <c r="Z132" s="3">
        <v>3898.0389941610379</v>
      </c>
      <c r="AH132">
        <f t="shared" si="8"/>
        <v>0</v>
      </c>
      <c r="AI132" s="6">
        <f t="shared" si="9"/>
        <v>1353.1389433461741</v>
      </c>
      <c r="AJ132" t="str">
        <f t="shared" si="10"/>
        <v>Março 2024</v>
      </c>
      <c r="AK132">
        <f>HLOOKUP(AJ132,'Potência Reativa Mínima'!$N$1:Z132,ROW(),0)</f>
        <v>1344</v>
      </c>
      <c r="AL132">
        <f t="shared" si="11"/>
        <v>4</v>
      </c>
    </row>
    <row r="133" spans="1:38" hidden="1" x14ac:dyDescent="0.25">
      <c r="A133" t="s">
        <v>232</v>
      </c>
      <c r="B133" t="s">
        <v>322</v>
      </c>
      <c r="D133" t="s">
        <v>323</v>
      </c>
      <c r="E133">
        <v>34.5</v>
      </c>
      <c r="F133">
        <v>13.8</v>
      </c>
      <c r="G133">
        <v>5000</v>
      </c>
      <c r="H133" s="3">
        <v>623.1380264435802</v>
      </c>
      <c r="I133" s="3">
        <v>270.08332047721859</v>
      </c>
      <c r="J133" s="3">
        <v>628.09633019147623</v>
      </c>
      <c r="K133" s="3">
        <v>1061.7876435521371</v>
      </c>
      <c r="L133" s="3">
        <v>662.7254333432511</v>
      </c>
      <c r="M133" s="3">
        <v>504.84948251929512</v>
      </c>
      <c r="N133" s="3">
        <v>408.94253875086167</v>
      </c>
      <c r="O133" s="3">
        <v>275</v>
      </c>
      <c r="P133" s="3">
        <v>575.00347825034942</v>
      </c>
      <c r="Q133" s="3">
        <v>1054.6094063680639</v>
      </c>
      <c r="R133" s="3">
        <v>979.18843947424136</v>
      </c>
      <c r="S133" s="3">
        <v>456.00438594381961</v>
      </c>
      <c r="T133" s="3">
        <v>1</v>
      </c>
      <c r="U133" s="3">
        <v>1041.7926857105499</v>
      </c>
      <c r="V133" s="3">
        <v>954.14726326704931</v>
      </c>
      <c r="W133" s="3">
        <v>129.01550294441361</v>
      </c>
      <c r="X133" s="3">
        <v>993.36297494923781</v>
      </c>
      <c r="Y133" s="3">
        <v>426.82314838818189</v>
      </c>
      <c r="Z133" s="3">
        <v>881.8548633420354</v>
      </c>
      <c r="AH133">
        <f t="shared" si="8"/>
        <v>0</v>
      </c>
      <c r="AI133" s="6">
        <f t="shared" si="9"/>
        <v>1</v>
      </c>
      <c r="AJ133" t="str">
        <f t="shared" si="10"/>
        <v>Janeiro 2024</v>
      </c>
      <c r="AK133">
        <f>HLOOKUP(AJ133,'Potência Reativa Mínima'!$N$1:Z133,ROW(),0)</f>
        <v>0</v>
      </c>
      <c r="AL133">
        <f t="shared" si="11"/>
        <v>4</v>
      </c>
    </row>
    <row r="134" spans="1:38" x14ac:dyDescent="0.25">
      <c r="A134" t="s">
        <v>232</v>
      </c>
      <c r="B134" t="s">
        <v>324</v>
      </c>
      <c r="D134" t="s">
        <v>325</v>
      </c>
      <c r="E134">
        <v>34.5</v>
      </c>
      <c r="F134">
        <v>13.8</v>
      </c>
      <c r="G134">
        <v>3000</v>
      </c>
      <c r="AH134">
        <f t="shared" si="8"/>
        <v>0</v>
      </c>
      <c r="AI134" s="6" t="e">
        <f t="shared" si="9"/>
        <v>#NUM!</v>
      </c>
      <c r="AJ134" t="e">
        <f t="shared" si="10"/>
        <v>#NUM!</v>
      </c>
      <c r="AK134" t="e">
        <f>HLOOKUP(AJ134,'Potência Reativa Mínima'!$N$1:Z134,ROW(),0)</f>
        <v>#NUM!</v>
      </c>
      <c r="AL134">
        <f t="shared" si="11"/>
        <v>4</v>
      </c>
    </row>
    <row r="135" spans="1:38" hidden="1" x14ac:dyDescent="0.25">
      <c r="A135" t="s">
        <v>232</v>
      </c>
      <c r="B135" t="s">
        <v>326</v>
      </c>
      <c r="C135" t="s">
        <v>327</v>
      </c>
      <c r="D135" t="s">
        <v>328</v>
      </c>
      <c r="E135">
        <v>138</v>
      </c>
      <c r="F135">
        <v>34.5</v>
      </c>
      <c r="G135">
        <v>25000</v>
      </c>
      <c r="H135" s="3">
        <v>4993.9616538375622</v>
      </c>
      <c r="I135" s="3">
        <v>3596.1140137654152</v>
      </c>
      <c r="J135" s="3">
        <v>3804.3155757639238</v>
      </c>
      <c r="K135" s="3">
        <v>18544.151207321411</v>
      </c>
      <c r="L135" s="3">
        <v>18292.070413159909</v>
      </c>
      <c r="M135" s="3">
        <v>20314.05890018044</v>
      </c>
      <c r="N135" s="3">
        <v>18067.65064971094</v>
      </c>
      <c r="O135" s="3">
        <v>18657.964760391209</v>
      </c>
      <c r="P135" s="3">
        <v>17779.510820042269</v>
      </c>
      <c r="Q135" s="3">
        <v>17971.258414479489</v>
      </c>
      <c r="R135" s="3">
        <v>21471.559538142541</v>
      </c>
      <c r="S135" s="3">
        <v>14481.319725770851</v>
      </c>
      <c r="T135" s="3">
        <v>7884.9317688867804</v>
      </c>
      <c r="U135" s="3">
        <v>6158.6184327331084</v>
      </c>
      <c r="V135" s="3">
        <v>14940.68448900518</v>
      </c>
      <c r="W135" s="3">
        <v>20566.516088049531</v>
      </c>
      <c r="X135" s="3">
        <v>20603.52894530449</v>
      </c>
      <c r="Y135" s="3">
        <v>19844.903627883908</v>
      </c>
      <c r="Z135" s="3">
        <v>22130.721813804452</v>
      </c>
      <c r="AH135">
        <f t="shared" si="8"/>
        <v>0</v>
      </c>
      <c r="AI135" s="6">
        <f t="shared" si="9"/>
        <v>6158.6184327331084</v>
      </c>
      <c r="AJ135" t="str">
        <f t="shared" si="10"/>
        <v>Fevereiro 2024</v>
      </c>
      <c r="AK135">
        <f>HLOOKUP(AJ135,'Potência Reativa Mínima'!$N$1:Z135,ROW(),0)</f>
        <v>1041</v>
      </c>
      <c r="AL135">
        <f t="shared" si="11"/>
        <v>4</v>
      </c>
    </row>
    <row r="136" spans="1:38" x14ac:dyDescent="0.25">
      <c r="A136" t="s">
        <v>232</v>
      </c>
      <c r="B136" t="s">
        <v>329</v>
      </c>
      <c r="D136" t="s">
        <v>330</v>
      </c>
      <c r="E136">
        <v>34.5</v>
      </c>
      <c r="F136">
        <v>13.8</v>
      </c>
      <c r="G136">
        <v>3000</v>
      </c>
      <c r="AH136">
        <f t="shared" si="8"/>
        <v>0</v>
      </c>
      <c r="AI136" s="6" t="e">
        <f t="shared" si="9"/>
        <v>#NUM!</v>
      </c>
      <c r="AJ136" t="e">
        <f t="shared" si="10"/>
        <v>#NUM!</v>
      </c>
      <c r="AK136" t="e">
        <f>HLOOKUP(AJ136,'Potência Reativa Mínima'!$N$1:Z136,ROW(),0)</f>
        <v>#NUM!</v>
      </c>
      <c r="AL136">
        <f t="shared" si="11"/>
        <v>4</v>
      </c>
    </row>
    <row r="137" spans="1:38" hidden="1" x14ac:dyDescent="0.25">
      <c r="A137" t="s">
        <v>232</v>
      </c>
      <c r="B137" t="s">
        <v>331</v>
      </c>
      <c r="C137" t="s">
        <v>332</v>
      </c>
      <c r="D137" t="s">
        <v>333</v>
      </c>
      <c r="E137">
        <v>138</v>
      </c>
      <c r="F137">
        <v>13.8</v>
      </c>
      <c r="G137">
        <v>30000</v>
      </c>
      <c r="H137" s="3">
        <v>842.76924481141339</v>
      </c>
      <c r="I137" s="3">
        <v>1018.887628740285</v>
      </c>
      <c r="J137" s="3">
        <v>1289.6922113434659</v>
      </c>
      <c r="K137" s="3">
        <v>1482.273928799937</v>
      </c>
      <c r="L137" s="3">
        <v>960.44156511471328</v>
      </c>
      <c r="M137" s="3">
        <v>828.91555661599205</v>
      </c>
      <c r="N137" s="3">
        <v>1605.004984415936</v>
      </c>
      <c r="O137" s="3">
        <v>241.00207467986661</v>
      </c>
      <c r="P137" s="3">
        <v>1094.024679794747</v>
      </c>
      <c r="Q137" s="3">
        <v>1137.074315953007</v>
      </c>
      <c r="R137" s="3">
        <v>146.01369798755181</v>
      </c>
      <c r="S137" s="3">
        <v>44</v>
      </c>
      <c r="T137" s="3">
        <v>634.05441406869807</v>
      </c>
      <c r="U137" s="3">
        <v>1002.8803517867919</v>
      </c>
      <c r="V137" s="3">
        <v>1776.3991668541171</v>
      </c>
      <c r="W137" s="3">
        <v>974.30231447944334</v>
      </c>
      <c r="X137" s="3">
        <v>436.07912126126843</v>
      </c>
      <c r="Y137" s="3">
        <v>1681.7235206775219</v>
      </c>
      <c r="Z137" s="3">
        <v>153</v>
      </c>
      <c r="AH137">
        <f t="shared" si="8"/>
        <v>0</v>
      </c>
      <c r="AI137" s="6">
        <f t="shared" si="9"/>
        <v>44</v>
      </c>
      <c r="AJ137" t="str">
        <f t="shared" si="10"/>
        <v>Dezembro 2023</v>
      </c>
      <c r="AK137">
        <f>HLOOKUP(AJ137,'Potência Reativa Mínima'!$N$1:Z137,ROW(),0)</f>
        <v>0</v>
      </c>
      <c r="AL137">
        <f t="shared" si="11"/>
        <v>4</v>
      </c>
    </row>
    <row r="138" spans="1:38" x14ac:dyDescent="0.25">
      <c r="A138" t="s">
        <v>232</v>
      </c>
      <c r="B138" t="s">
        <v>334</v>
      </c>
      <c r="D138" t="s">
        <v>335</v>
      </c>
      <c r="E138">
        <v>34.5</v>
      </c>
      <c r="F138">
        <v>13.8</v>
      </c>
      <c r="G138">
        <v>3000</v>
      </c>
      <c r="AH138">
        <f t="shared" si="8"/>
        <v>0</v>
      </c>
      <c r="AI138" s="6" t="e">
        <f t="shared" si="9"/>
        <v>#NUM!</v>
      </c>
      <c r="AJ138" t="e">
        <f t="shared" si="10"/>
        <v>#NUM!</v>
      </c>
      <c r="AK138" t="e">
        <f>HLOOKUP(AJ138,'Potência Reativa Mínima'!$N$1:Z138,ROW(),0)</f>
        <v>#NUM!</v>
      </c>
      <c r="AL138">
        <f t="shared" si="11"/>
        <v>4</v>
      </c>
    </row>
    <row r="139" spans="1:38" hidden="1" x14ac:dyDescent="0.25">
      <c r="A139" t="s">
        <v>336</v>
      </c>
      <c r="B139" t="s">
        <v>337</v>
      </c>
      <c r="C139" t="s">
        <v>338</v>
      </c>
      <c r="D139" t="s">
        <v>339</v>
      </c>
      <c r="E139">
        <v>138</v>
      </c>
      <c r="F139">
        <v>13.8</v>
      </c>
      <c r="G139">
        <v>25000</v>
      </c>
      <c r="H139" s="3">
        <v>1893</v>
      </c>
      <c r="I139" s="3">
        <v>6207.1816470923422</v>
      </c>
      <c r="J139" s="3">
        <v>5415.4314694214336</v>
      </c>
      <c r="K139" s="3">
        <v>4034.3198931170541</v>
      </c>
      <c r="L139" s="3">
        <v>4498.0658065439638</v>
      </c>
      <c r="M139" s="3">
        <v>3545.4383367927871</v>
      </c>
      <c r="N139" s="3">
        <v>3936.6713096218741</v>
      </c>
      <c r="O139" s="3">
        <v>4378.6070844504866</v>
      </c>
      <c r="P139" s="3">
        <v>4794.1374615252744</v>
      </c>
      <c r="Q139" s="3">
        <v>4606.7378913934317</v>
      </c>
      <c r="R139" s="3">
        <v>5020.5964785073102</v>
      </c>
      <c r="S139" s="3">
        <v>3340.4917302696622</v>
      </c>
      <c r="T139" s="3">
        <v>3053.0866348664258</v>
      </c>
      <c r="U139" s="3">
        <v>4</v>
      </c>
      <c r="V139" s="3">
        <v>0</v>
      </c>
      <c r="W139" s="3">
        <v>0</v>
      </c>
      <c r="X139" s="3">
        <v>22726.684866033589</v>
      </c>
      <c r="Y139" s="3">
        <v>20324.991611314381</v>
      </c>
      <c r="Z139" s="3">
        <v>4618.396474968341</v>
      </c>
      <c r="AH139">
        <f t="shared" ref="AH139:AH202" si="12">COUNTIF(O139:Z139,0)</f>
        <v>2</v>
      </c>
      <c r="AI139" s="6">
        <f t="shared" si="9"/>
        <v>4</v>
      </c>
      <c r="AJ139" t="str">
        <f t="shared" si="10"/>
        <v>Fevereiro 2024</v>
      </c>
      <c r="AK139">
        <f>HLOOKUP(AJ139,'Potência Reativa Mínima'!$N$1:Z139,ROW(),0)</f>
        <v>0</v>
      </c>
      <c r="AL139">
        <f t="shared" si="11"/>
        <v>4</v>
      </c>
    </row>
    <row r="140" spans="1:38" hidden="1" x14ac:dyDescent="0.25">
      <c r="A140" t="s">
        <v>336</v>
      </c>
      <c r="B140" t="s">
        <v>340</v>
      </c>
      <c r="C140" t="s">
        <v>341</v>
      </c>
      <c r="D140" t="s">
        <v>342</v>
      </c>
      <c r="E140">
        <v>138</v>
      </c>
      <c r="F140">
        <v>13.8</v>
      </c>
      <c r="G140">
        <v>25000</v>
      </c>
      <c r="H140" s="3">
        <v>2395.1979041406989</v>
      </c>
      <c r="I140" s="3">
        <v>2773.41684569774</v>
      </c>
      <c r="J140" s="3">
        <v>2900.8021304459912</v>
      </c>
      <c r="K140" s="3">
        <v>2608.394333684997</v>
      </c>
      <c r="L140" s="3">
        <v>2699.511992935019</v>
      </c>
      <c r="M140" s="3">
        <v>2875.6865267271401</v>
      </c>
      <c r="N140" s="3">
        <v>2904.0339185346988</v>
      </c>
      <c r="O140" s="3">
        <v>2577.5003394762139</v>
      </c>
      <c r="P140" s="3">
        <v>2500.8338609351881</v>
      </c>
      <c r="Q140" s="3">
        <v>2925.891317188662</v>
      </c>
      <c r="R140" s="3">
        <v>728.66590423869843</v>
      </c>
      <c r="S140" s="3">
        <v>313.70368184004468</v>
      </c>
      <c r="T140" s="3">
        <v>121.3342490807933</v>
      </c>
      <c r="U140" s="3">
        <v>1549.364063091693</v>
      </c>
      <c r="V140" s="3">
        <v>415.09757888959069</v>
      </c>
      <c r="W140" s="3">
        <v>2353.264328544501</v>
      </c>
      <c r="X140" s="3">
        <v>1983.0103378449639</v>
      </c>
      <c r="Y140" s="3">
        <v>1298.3485664489331</v>
      </c>
      <c r="Z140" s="3">
        <v>1685.634005352289</v>
      </c>
      <c r="AH140">
        <f t="shared" si="12"/>
        <v>0</v>
      </c>
      <c r="AI140" s="6">
        <f t="shared" si="9"/>
        <v>121.3342490807933</v>
      </c>
      <c r="AJ140" t="str">
        <f t="shared" si="10"/>
        <v>Janeiro 2024</v>
      </c>
      <c r="AK140">
        <f>HLOOKUP(AJ140,'Potência Reativa Mínima'!$N$1:Z140,ROW(),0)</f>
        <v>49</v>
      </c>
      <c r="AL140">
        <f t="shared" si="11"/>
        <v>4</v>
      </c>
    </row>
    <row r="141" spans="1:38" hidden="1" x14ac:dyDescent="0.25">
      <c r="A141" t="s">
        <v>336</v>
      </c>
      <c r="B141" t="s">
        <v>340</v>
      </c>
      <c r="D141" t="s">
        <v>343</v>
      </c>
      <c r="E141">
        <v>13.8</v>
      </c>
      <c r="F141">
        <v>34.5</v>
      </c>
      <c r="G141">
        <v>9375</v>
      </c>
      <c r="H141" s="3">
        <v>274.22071402430561</v>
      </c>
      <c r="I141" s="3">
        <v>1151.4799173237891</v>
      </c>
      <c r="J141" s="3">
        <v>1039.2122016219789</v>
      </c>
      <c r="K141" s="3">
        <v>357.89663312191129</v>
      </c>
      <c r="L141" s="3">
        <v>94.641428560646744</v>
      </c>
      <c r="M141" s="3">
        <v>502.35943307556192</v>
      </c>
      <c r="N141" s="3">
        <v>286.29530209208809</v>
      </c>
      <c r="O141" s="3">
        <v>384.36050785688172</v>
      </c>
      <c r="P141" s="3">
        <v>645.73214261023122</v>
      </c>
      <c r="Q141" s="3">
        <v>180.24705268048069</v>
      </c>
      <c r="R141" s="3">
        <v>1314.9365003679841</v>
      </c>
      <c r="S141" s="3">
        <v>880.15055530289817</v>
      </c>
      <c r="T141" s="3">
        <v>1095.0305931799351</v>
      </c>
      <c r="U141" s="3">
        <v>2446.681425931868</v>
      </c>
      <c r="V141" s="3">
        <v>607.11860455762678</v>
      </c>
      <c r="W141" s="3">
        <v>1120.5320164993061</v>
      </c>
      <c r="X141" s="3">
        <v>159.31415505221119</v>
      </c>
      <c r="Y141" s="3">
        <v>128.31991271817481</v>
      </c>
      <c r="Z141" s="3">
        <v>285.39446385660671</v>
      </c>
      <c r="AH141">
        <f t="shared" si="12"/>
        <v>0</v>
      </c>
      <c r="AI141" s="6">
        <f t="shared" si="9"/>
        <v>128.31991271817481</v>
      </c>
      <c r="AJ141" t="str">
        <f t="shared" si="10"/>
        <v>Junho 2024</v>
      </c>
      <c r="AK141">
        <f>HLOOKUP(AJ141,'Potência Reativa Mínima'!$N$1:Z141,ROW(),0)</f>
        <v>-125</v>
      </c>
      <c r="AL141">
        <f t="shared" si="11"/>
        <v>4</v>
      </c>
    </row>
    <row r="142" spans="1:38" hidden="1" x14ac:dyDescent="0.25">
      <c r="A142" t="s">
        <v>336</v>
      </c>
      <c r="B142" t="s">
        <v>344</v>
      </c>
      <c r="D142" t="s">
        <v>345</v>
      </c>
      <c r="E142">
        <v>34.5</v>
      </c>
      <c r="F142">
        <v>13.8</v>
      </c>
      <c r="G142">
        <v>3000</v>
      </c>
      <c r="H142" s="3">
        <v>32.649655434629018</v>
      </c>
      <c r="I142" s="3">
        <v>303.8634561772771</v>
      </c>
      <c r="J142" s="3">
        <v>400.47596681948352</v>
      </c>
      <c r="K142" s="3">
        <v>353.92230785865979</v>
      </c>
      <c r="L142" s="3">
        <v>429.32621629711832</v>
      </c>
      <c r="M142" s="3">
        <v>46.238512086787573</v>
      </c>
      <c r="N142" s="3">
        <v>163.51758315239371</v>
      </c>
      <c r="O142" s="3">
        <v>411.51913685757069</v>
      </c>
      <c r="P142" s="3">
        <v>290.84188144075807</v>
      </c>
      <c r="Q142" s="3">
        <v>154.85799947048261</v>
      </c>
      <c r="R142" s="3">
        <v>93.557468969612472</v>
      </c>
      <c r="S142" s="3">
        <v>83.21658488546619</v>
      </c>
      <c r="T142" s="3">
        <v>185.40765895722859</v>
      </c>
      <c r="U142" s="3">
        <v>325.5641257878392</v>
      </c>
      <c r="V142" s="3">
        <v>2</v>
      </c>
      <c r="W142" s="3">
        <v>95.189285111298105</v>
      </c>
      <c r="X142" s="3">
        <v>102.8396810574595</v>
      </c>
      <c r="Y142" s="3">
        <v>82.219219164377861</v>
      </c>
      <c r="Z142" s="3">
        <v>183.1092570024793</v>
      </c>
      <c r="AH142">
        <f t="shared" si="12"/>
        <v>0</v>
      </c>
      <c r="AI142" s="6">
        <f t="shared" si="9"/>
        <v>2</v>
      </c>
      <c r="AJ142" t="str">
        <f t="shared" si="10"/>
        <v>Março 2024</v>
      </c>
      <c r="AK142">
        <f>HLOOKUP(AJ142,'Potência Reativa Mínima'!$N$1:Z142,ROW(),0)</f>
        <v>0</v>
      </c>
      <c r="AL142">
        <f t="shared" si="11"/>
        <v>4</v>
      </c>
    </row>
    <row r="143" spans="1:38" hidden="1" x14ac:dyDescent="0.25">
      <c r="A143" t="s">
        <v>336</v>
      </c>
      <c r="B143" t="s">
        <v>346</v>
      </c>
      <c r="C143" t="s">
        <v>347</v>
      </c>
      <c r="D143" t="s">
        <v>348</v>
      </c>
      <c r="E143">
        <v>138</v>
      </c>
      <c r="F143">
        <v>34.5</v>
      </c>
      <c r="G143">
        <v>25000</v>
      </c>
      <c r="H143" s="3">
        <v>7680.9064569229067</v>
      </c>
      <c r="I143" s="3">
        <v>5668.8062235359585</v>
      </c>
      <c r="J143" s="3">
        <v>8410.0835905477179</v>
      </c>
      <c r="K143" s="3">
        <v>8108.1377023333789</v>
      </c>
      <c r="L143" s="3">
        <v>8205.805018400084</v>
      </c>
      <c r="M143" s="3">
        <v>5699.8299097429217</v>
      </c>
      <c r="N143" s="3">
        <v>4021.158290841086</v>
      </c>
      <c r="O143" s="3">
        <v>5360.7205672372074</v>
      </c>
      <c r="P143" s="3">
        <v>7255.0804268457287</v>
      </c>
      <c r="Q143" s="3">
        <v>7169.0669546322424</v>
      </c>
      <c r="R143" s="3">
        <v>6686.6662097042054</v>
      </c>
      <c r="S143" s="3">
        <v>11131.30091229233</v>
      </c>
      <c r="T143" s="3">
        <v>7949.5924423834458</v>
      </c>
      <c r="U143" s="3">
        <v>8406.5310919546355</v>
      </c>
      <c r="V143" s="3">
        <v>15382.20286564964</v>
      </c>
      <c r="W143" s="3">
        <v>13661.04875183454</v>
      </c>
      <c r="X143" s="3">
        <v>13267.00840430879</v>
      </c>
      <c r="Y143" s="3">
        <v>8727.6666412048526</v>
      </c>
      <c r="Z143" s="3">
        <v>8405.6748093178103</v>
      </c>
      <c r="AH143">
        <f t="shared" si="12"/>
        <v>0</v>
      </c>
      <c r="AI143" s="6">
        <f t="shared" si="9"/>
        <v>5360.7205672372074</v>
      </c>
      <c r="AJ143" t="str">
        <f t="shared" si="10"/>
        <v>Agosto 2023</v>
      </c>
      <c r="AK143">
        <f>HLOOKUP(AJ143,'Potência Reativa Mínima'!$N$1:Z143,ROW(),0)</f>
        <v>-397</v>
      </c>
      <c r="AL143">
        <f t="shared" si="11"/>
        <v>4</v>
      </c>
    </row>
    <row r="144" spans="1:38" x14ac:dyDescent="0.25">
      <c r="A144" t="s">
        <v>336</v>
      </c>
      <c r="B144" t="s">
        <v>349</v>
      </c>
      <c r="D144" t="s">
        <v>350</v>
      </c>
      <c r="E144">
        <v>34.5</v>
      </c>
      <c r="F144">
        <v>13.8</v>
      </c>
      <c r="G144">
        <v>6250</v>
      </c>
      <c r="AH144">
        <f t="shared" si="12"/>
        <v>0</v>
      </c>
      <c r="AI144" s="6" t="e">
        <f t="shared" si="9"/>
        <v>#NUM!</v>
      </c>
      <c r="AJ144" t="e">
        <f t="shared" si="10"/>
        <v>#NUM!</v>
      </c>
      <c r="AK144" t="e">
        <f>HLOOKUP(AJ144,'Potência Reativa Mínima'!$N$1:Z144,ROW(),0)</f>
        <v>#NUM!</v>
      </c>
      <c r="AL144">
        <f t="shared" si="11"/>
        <v>4</v>
      </c>
    </row>
    <row r="145" spans="1:38" hidden="1" x14ac:dyDescent="0.25">
      <c r="A145" t="s">
        <v>336</v>
      </c>
      <c r="B145" t="s">
        <v>351</v>
      </c>
      <c r="D145" t="s">
        <v>352</v>
      </c>
      <c r="E145">
        <v>34.5</v>
      </c>
      <c r="F145">
        <v>13.8</v>
      </c>
      <c r="G145">
        <v>3000</v>
      </c>
      <c r="H145" s="3">
        <v>460.16518773153632</v>
      </c>
      <c r="I145" s="3">
        <v>43.266615305567868</v>
      </c>
      <c r="J145" s="3">
        <v>409.84875259051358</v>
      </c>
      <c r="K145" s="3">
        <v>242.6849809938802</v>
      </c>
      <c r="L145" s="3">
        <v>222.72853431924699</v>
      </c>
      <c r="M145" s="3">
        <v>216.33307652783941</v>
      </c>
      <c r="N145" s="3">
        <v>312.05768697470018</v>
      </c>
      <c r="O145" s="3">
        <v>324.22214606655109</v>
      </c>
      <c r="P145" s="3">
        <v>474.15187440312837</v>
      </c>
      <c r="Q145" s="3">
        <v>354.45733170580633</v>
      </c>
      <c r="R145" s="3">
        <v>433.04041381838721</v>
      </c>
      <c r="S145" s="3">
        <v>30</v>
      </c>
      <c r="T145" s="3">
        <v>202.40553352119599</v>
      </c>
      <c r="U145" s="3">
        <v>252.64203925712761</v>
      </c>
      <c r="V145" s="3">
        <v>391.1521443121589</v>
      </c>
      <c r="W145" s="3">
        <v>225.93804460515281</v>
      </c>
      <c r="X145" s="3">
        <v>420.68515543099448</v>
      </c>
      <c r="Y145" s="3">
        <v>324.22214606655109</v>
      </c>
      <c r="Z145" s="3">
        <v>270.59933481071232</v>
      </c>
      <c r="AH145">
        <f t="shared" si="12"/>
        <v>0</v>
      </c>
      <c r="AI145" s="6">
        <f t="shared" si="9"/>
        <v>30</v>
      </c>
      <c r="AJ145" t="str">
        <f t="shared" si="10"/>
        <v>Dezembro 2023</v>
      </c>
      <c r="AK145">
        <f>HLOOKUP(AJ145,'Potência Reativa Mínima'!$N$1:Z145,ROW(),0)</f>
        <v>0</v>
      </c>
      <c r="AL145">
        <f t="shared" si="11"/>
        <v>4</v>
      </c>
    </row>
    <row r="146" spans="1:38" hidden="1" x14ac:dyDescent="0.25">
      <c r="A146" t="s">
        <v>336</v>
      </c>
      <c r="B146" t="s">
        <v>353</v>
      </c>
      <c r="C146" t="s">
        <v>354</v>
      </c>
      <c r="D146" t="s">
        <v>355</v>
      </c>
      <c r="E146">
        <v>138</v>
      </c>
      <c r="F146">
        <v>13.8</v>
      </c>
      <c r="G146">
        <v>12500</v>
      </c>
      <c r="H146" s="3">
        <v>1442.0114423956561</v>
      </c>
      <c r="I146" s="3">
        <v>1646.421877891569</v>
      </c>
      <c r="J146" s="3">
        <v>1975.3068116118061</v>
      </c>
      <c r="K146" s="3">
        <v>1840.907656565098</v>
      </c>
      <c r="L146" s="3">
        <v>2058.7357771214838</v>
      </c>
      <c r="M146" s="3">
        <v>1872.8056492866519</v>
      </c>
      <c r="N146" s="3">
        <v>2018.5826710838469</v>
      </c>
      <c r="O146" s="3">
        <v>2361.3695178857538</v>
      </c>
      <c r="P146" s="3">
        <v>2470.8039177563242</v>
      </c>
      <c r="Q146" s="3">
        <v>2399.4103442304322</v>
      </c>
      <c r="R146" s="3">
        <v>2532.1583678751222</v>
      </c>
      <c r="S146" s="3">
        <v>1256.345493882952</v>
      </c>
      <c r="T146" s="3">
        <v>1326.182868234996</v>
      </c>
      <c r="U146" s="3">
        <v>1496.2529866302691</v>
      </c>
      <c r="V146" s="3">
        <v>1697.1770679572589</v>
      </c>
      <c r="W146" s="3">
        <v>2187.9204738746789</v>
      </c>
      <c r="X146" s="3">
        <v>2501.2796724876648</v>
      </c>
      <c r="Y146" s="3">
        <v>1582.9605175114129</v>
      </c>
      <c r="Z146" s="3">
        <v>2305.5309583694602</v>
      </c>
      <c r="AH146">
        <f t="shared" si="12"/>
        <v>0</v>
      </c>
      <c r="AI146" s="6">
        <f t="shared" si="9"/>
        <v>1256.345493882952</v>
      </c>
      <c r="AJ146" t="str">
        <f t="shared" si="10"/>
        <v>Dezembro 2023</v>
      </c>
      <c r="AK146">
        <f>HLOOKUP(AJ146,'Potência Reativa Mínima'!$N$1:Z146,ROW(),0)</f>
        <v>202</v>
      </c>
      <c r="AL146">
        <f t="shared" si="11"/>
        <v>4</v>
      </c>
    </row>
    <row r="147" spans="1:38" hidden="1" x14ac:dyDescent="0.25">
      <c r="A147" t="s">
        <v>336</v>
      </c>
      <c r="B147" t="s">
        <v>356</v>
      </c>
      <c r="C147" t="s">
        <v>357</v>
      </c>
      <c r="D147" t="s">
        <v>358</v>
      </c>
      <c r="E147">
        <v>138</v>
      </c>
      <c r="F147">
        <v>34.5</v>
      </c>
      <c r="G147">
        <v>12500</v>
      </c>
      <c r="H147" s="3">
        <v>672.03050525999186</v>
      </c>
      <c r="I147" s="3">
        <v>1197.1073468991831</v>
      </c>
      <c r="J147" s="3">
        <v>1212.564637452371</v>
      </c>
      <c r="K147" s="3">
        <v>730.06848993775918</v>
      </c>
      <c r="L147" s="3">
        <v>1860.2505207632651</v>
      </c>
      <c r="M147" s="3">
        <v>1440.368008531153</v>
      </c>
      <c r="N147" s="3">
        <v>1690.5883591223501</v>
      </c>
      <c r="O147" s="3">
        <v>994.77133050766997</v>
      </c>
      <c r="P147" s="3">
        <v>1364.054251120534</v>
      </c>
      <c r="Q147" s="3">
        <v>2275.9235488038698</v>
      </c>
      <c r="R147" s="3">
        <v>2274.6263429407481</v>
      </c>
      <c r="S147" s="3">
        <v>1971.6645252172079</v>
      </c>
      <c r="T147" s="3">
        <v>3722.066092911301</v>
      </c>
      <c r="U147" s="3">
        <v>2768.0088511419181</v>
      </c>
      <c r="V147" s="3">
        <v>4510.269725858976</v>
      </c>
      <c r="W147" s="3">
        <v>4635.7011335934931</v>
      </c>
      <c r="X147" s="3">
        <v>5351.1017557134901</v>
      </c>
      <c r="Y147" s="3">
        <v>4841.7455530004881</v>
      </c>
      <c r="Z147" s="3">
        <v>4926.5129655771734</v>
      </c>
      <c r="AH147">
        <f t="shared" si="12"/>
        <v>0</v>
      </c>
      <c r="AI147" s="6">
        <f t="shared" si="9"/>
        <v>994.77133050766997</v>
      </c>
      <c r="AJ147" t="str">
        <f t="shared" si="10"/>
        <v>Agosto 2023</v>
      </c>
      <c r="AK147">
        <f>HLOOKUP(AJ147,'Potência Reativa Mínima'!$N$1:Z147,ROW(),0)</f>
        <v>923</v>
      </c>
      <c r="AL147">
        <f t="shared" si="11"/>
        <v>4</v>
      </c>
    </row>
    <row r="148" spans="1:38" hidden="1" x14ac:dyDescent="0.25">
      <c r="A148" t="s">
        <v>336</v>
      </c>
      <c r="B148" t="s">
        <v>359</v>
      </c>
      <c r="C148" t="s">
        <v>360</v>
      </c>
      <c r="D148" t="s">
        <v>361</v>
      </c>
      <c r="E148">
        <v>138</v>
      </c>
      <c r="F148">
        <v>13.8</v>
      </c>
      <c r="G148">
        <v>25000</v>
      </c>
      <c r="H148" s="3">
        <v>2972.7095384514109</v>
      </c>
      <c r="I148" s="3">
        <v>3341.3616984696519</v>
      </c>
      <c r="J148" s="3">
        <v>3155.9936628580231</v>
      </c>
      <c r="K148" s="3">
        <v>2469.1091510907331</v>
      </c>
      <c r="L148" s="3">
        <v>3280.5964396737372</v>
      </c>
      <c r="M148" s="3">
        <v>3244.978428279609</v>
      </c>
      <c r="N148" s="3">
        <v>3341.1328917000592</v>
      </c>
      <c r="O148" s="3">
        <v>3712.3131602816052</v>
      </c>
      <c r="P148" s="3">
        <v>3499.519538450957</v>
      </c>
      <c r="Q148" s="3">
        <v>3330.5748753030612</v>
      </c>
      <c r="R148" s="3">
        <v>3473.5080250375122</v>
      </c>
      <c r="S148" s="3">
        <v>3690.7837920961988</v>
      </c>
      <c r="T148" s="3">
        <v>2884.4162320996602</v>
      </c>
      <c r="U148" s="3">
        <v>3822.6191282941072</v>
      </c>
      <c r="V148" s="3">
        <v>3559.379721243577</v>
      </c>
      <c r="W148" s="3">
        <v>6130.5961374078461</v>
      </c>
      <c r="X148" s="3">
        <v>3202.3744315741719</v>
      </c>
      <c r="Y148" s="3">
        <v>3429.1708910464058</v>
      </c>
      <c r="Z148" s="3">
        <v>3470.767782494243</v>
      </c>
      <c r="AH148">
        <f t="shared" si="12"/>
        <v>0</v>
      </c>
      <c r="AI148" s="6">
        <f t="shared" si="9"/>
        <v>2884.4162320996602</v>
      </c>
      <c r="AJ148" t="str">
        <f t="shared" si="10"/>
        <v>Janeiro 2024</v>
      </c>
      <c r="AK148">
        <f>HLOOKUP(AJ148,'Potência Reativa Mínima'!$N$1:Z148,ROW(),0)</f>
        <v>2884</v>
      </c>
      <c r="AL148">
        <f t="shared" si="11"/>
        <v>4</v>
      </c>
    </row>
    <row r="149" spans="1:38" x14ac:dyDescent="0.25">
      <c r="A149" t="s">
        <v>336</v>
      </c>
      <c r="B149" t="s">
        <v>362</v>
      </c>
      <c r="D149" t="s">
        <v>363</v>
      </c>
      <c r="E149">
        <v>13.8</v>
      </c>
      <c r="F149">
        <v>34.5</v>
      </c>
      <c r="G149">
        <v>6250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AH149">
        <f t="shared" si="12"/>
        <v>0</v>
      </c>
      <c r="AI149" s="6" t="e">
        <f t="shared" si="9"/>
        <v>#NUM!</v>
      </c>
      <c r="AJ149" t="e">
        <f t="shared" si="10"/>
        <v>#NUM!</v>
      </c>
      <c r="AK149" t="e">
        <f>HLOOKUP(AJ149,'Potência Reativa Mínima'!$N$1:Z149,ROW(),0)</f>
        <v>#NUM!</v>
      </c>
      <c r="AL149">
        <f t="shared" si="11"/>
        <v>4</v>
      </c>
    </row>
    <row r="150" spans="1:38" hidden="1" x14ac:dyDescent="0.25">
      <c r="A150" t="s">
        <v>336</v>
      </c>
      <c r="B150" t="s">
        <v>364</v>
      </c>
      <c r="C150" t="s">
        <v>365</v>
      </c>
      <c r="D150" t="s">
        <v>366</v>
      </c>
      <c r="E150">
        <v>69</v>
      </c>
      <c r="F150">
        <v>34.5</v>
      </c>
      <c r="G150">
        <v>14000</v>
      </c>
      <c r="H150" s="3">
        <v>1613.6573366114631</v>
      </c>
      <c r="I150" s="3">
        <v>1130.4229297037459</v>
      </c>
      <c r="J150" s="3">
        <v>1190.8694302903241</v>
      </c>
      <c r="K150" s="3">
        <v>1486.9142544208801</v>
      </c>
      <c r="L150" s="3">
        <v>3203.7036379790188</v>
      </c>
      <c r="M150" s="3">
        <v>2630.2870565776661</v>
      </c>
      <c r="N150" s="3">
        <v>3603.773716536597</v>
      </c>
      <c r="O150" s="3">
        <v>3321.6215919336751</v>
      </c>
      <c r="P150" s="3">
        <v>3081.8452264836401</v>
      </c>
      <c r="Q150" s="3">
        <v>3562.5947004956929</v>
      </c>
      <c r="R150" s="3">
        <v>3359.7029630608722</v>
      </c>
      <c r="S150" s="3">
        <v>4270.7865786058665</v>
      </c>
      <c r="T150" s="3">
        <v>3651.026431019091</v>
      </c>
      <c r="U150" s="3">
        <v>2859.9776222900759</v>
      </c>
      <c r="V150" s="3">
        <v>3632.7367094244528</v>
      </c>
      <c r="W150" s="3">
        <v>3681.481495267903</v>
      </c>
      <c r="X150" s="3">
        <v>4390.7951443901366</v>
      </c>
      <c r="Y150" s="3">
        <v>5990.0778792933907</v>
      </c>
      <c r="Z150" s="3">
        <v>7759.6599152282442</v>
      </c>
      <c r="AH150">
        <f t="shared" si="12"/>
        <v>0</v>
      </c>
      <c r="AI150" s="6">
        <f t="shared" si="9"/>
        <v>2859.9776222900759</v>
      </c>
      <c r="AJ150" t="str">
        <f t="shared" si="10"/>
        <v>Fevereiro 2024</v>
      </c>
      <c r="AK150">
        <f>HLOOKUP(AJ150,'Potência Reativa Mínima'!$N$1:Z150,ROW(),0)</f>
        <v>-2716</v>
      </c>
      <c r="AL150">
        <f t="shared" si="11"/>
        <v>4</v>
      </c>
    </row>
    <row r="151" spans="1:38" hidden="1" x14ac:dyDescent="0.25">
      <c r="A151" t="s">
        <v>336</v>
      </c>
      <c r="B151" t="s">
        <v>367</v>
      </c>
      <c r="C151" t="s">
        <v>365</v>
      </c>
      <c r="D151" t="s">
        <v>368</v>
      </c>
      <c r="E151">
        <v>34.5</v>
      </c>
      <c r="F151">
        <v>13.8</v>
      </c>
      <c r="G151">
        <v>6750</v>
      </c>
      <c r="H151" s="3">
        <v>211.1018711428205</v>
      </c>
      <c r="I151" s="3">
        <v>254.12595302329899</v>
      </c>
      <c r="J151" s="3">
        <v>107.0420478129973</v>
      </c>
      <c r="K151" s="3">
        <v>309.46728421595708</v>
      </c>
      <c r="L151" s="3">
        <v>1786.537713008041</v>
      </c>
      <c r="M151" s="3">
        <v>1657.3234445937219</v>
      </c>
      <c r="N151" s="3">
        <v>1887.023317291018</v>
      </c>
      <c r="O151" s="3">
        <v>1878.0718836082931</v>
      </c>
      <c r="P151" s="3">
        <v>1754.566898126144</v>
      </c>
      <c r="Q151" s="3">
        <v>1807.568809202018</v>
      </c>
      <c r="R151" s="3">
        <v>1996.698274652432</v>
      </c>
      <c r="S151" s="3">
        <v>2265.275259212443</v>
      </c>
      <c r="T151" s="3">
        <v>1820.8890685596421</v>
      </c>
      <c r="U151" s="3">
        <v>1460.2140254086039</v>
      </c>
      <c r="V151" s="3">
        <v>1832.153923664712</v>
      </c>
      <c r="W151" s="3">
        <v>1919.6588238538641</v>
      </c>
      <c r="X151" s="3">
        <v>2356.1027142295811</v>
      </c>
      <c r="Y151" s="3">
        <v>1953.5437031200499</v>
      </c>
      <c r="Z151" s="3">
        <v>2551.5708886879861</v>
      </c>
      <c r="AH151">
        <f t="shared" si="12"/>
        <v>0</v>
      </c>
      <c r="AI151" s="6">
        <f t="shared" si="9"/>
        <v>1460.2140254086039</v>
      </c>
      <c r="AJ151" t="str">
        <f t="shared" si="10"/>
        <v>Fevereiro 2024</v>
      </c>
      <c r="AK151">
        <f>HLOOKUP(AJ151,'Potência Reativa Mínima'!$N$1:Z151,ROW(),0)</f>
        <v>-1447</v>
      </c>
      <c r="AL151">
        <f t="shared" si="11"/>
        <v>4</v>
      </c>
    </row>
    <row r="152" spans="1:38" x14ac:dyDescent="0.25">
      <c r="A152" t="s">
        <v>336</v>
      </c>
      <c r="B152" t="s">
        <v>369</v>
      </c>
      <c r="D152" t="s">
        <v>370</v>
      </c>
      <c r="E152">
        <v>34.5</v>
      </c>
      <c r="F152">
        <v>13.8</v>
      </c>
      <c r="G152">
        <v>9375</v>
      </c>
      <c r="AH152">
        <f t="shared" si="12"/>
        <v>0</v>
      </c>
      <c r="AI152" s="6" t="e">
        <f t="shared" si="9"/>
        <v>#NUM!</v>
      </c>
      <c r="AJ152" t="e">
        <f t="shared" si="10"/>
        <v>#NUM!</v>
      </c>
      <c r="AK152" t="e">
        <f>HLOOKUP(AJ152,'Potência Reativa Mínima'!$N$1:Z152,ROW(),0)</f>
        <v>#NUM!</v>
      </c>
      <c r="AL152">
        <f t="shared" si="11"/>
        <v>4</v>
      </c>
    </row>
    <row r="153" spans="1:38" hidden="1" x14ac:dyDescent="0.25">
      <c r="A153" t="s">
        <v>336</v>
      </c>
      <c r="B153" t="s">
        <v>371</v>
      </c>
      <c r="C153" t="s">
        <v>372</v>
      </c>
      <c r="D153" t="s">
        <v>373</v>
      </c>
      <c r="E153">
        <v>138</v>
      </c>
      <c r="F153">
        <v>34.5</v>
      </c>
      <c r="G153">
        <v>30000</v>
      </c>
      <c r="H153" s="3">
        <v>2962.855379528336</v>
      </c>
      <c r="I153" s="3">
        <v>596.09143593915189</v>
      </c>
      <c r="J153" s="3">
        <v>4310.5861550373866</v>
      </c>
      <c r="K153" s="3">
        <v>12152.225310616979</v>
      </c>
      <c r="L153" s="3">
        <v>12707.692237381259</v>
      </c>
      <c r="M153" s="3">
        <v>10964.39168399232</v>
      </c>
      <c r="N153" s="3">
        <v>9925.2287127299987</v>
      </c>
      <c r="O153" s="3">
        <v>10655.057484593881</v>
      </c>
      <c r="P153" s="3">
        <v>13703.88138448374</v>
      </c>
      <c r="Q153" s="3">
        <v>13123.885590784461</v>
      </c>
      <c r="R153" s="3">
        <v>12759.08480260242</v>
      </c>
      <c r="S153" s="3">
        <v>13816.890605342431</v>
      </c>
      <c r="T153" s="3">
        <v>11783.11474101818</v>
      </c>
      <c r="U153" s="3">
        <v>12853.223486736701</v>
      </c>
      <c r="V153" s="3">
        <v>13636.028527397561</v>
      </c>
      <c r="W153" s="3">
        <v>13024.68322071596</v>
      </c>
      <c r="X153" s="3">
        <v>12980.008667177381</v>
      </c>
      <c r="Y153" s="3">
        <v>10118.303069191001</v>
      </c>
      <c r="Z153" s="3">
        <v>11673.05516992017</v>
      </c>
      <c r="AH153">
        <f t="shared" si="12"/>
        <v>0</v>
      </c>
      <c r="AI153" s="6">
        <f t="shared" si="9"/>
        <v>10118.303069191001</v>
      </c>
      <c r="AJ153" t="str">
        <f t="shared" si="10"/>
        <v>Junho 2024</v>
      </c>
      <c r="AK153">
        <f>HLOOKUP(AJ153,'Potência Reativa Mínima'!$N$1:Z153,ROW(),0)</f>
        <v>1691</v>
      </c>
      <c r="AL153">
        <f t="shared" si="11"/>
        <v>4</v>
      </c>
    </row>
    <row r="154" spans="1:38" hidden="1" x14ac:dyDescent="0.25">
      <c r="A154" t="s">
        <v>336</v>
      </c>
      <c r="B154" t="s">
        <v>374</v>
      </c>
      <c r="C154" t="s">
        <v>375</v>
      </c>
      <c r="D154" t="s">
        <v>376</v>
      </c>
      <c r="E154">
        <v>138</v>
      </c>
      <c r="F154">
        <v>13.8</v>
      </c>
      <c r="G154">
        <v>30000</v>
      </c>
      <c r="H154" s="3">
        <v>153.5740863557391</v>
      </c>
      <c r="I154" s="3">
        <v>2428.4943895343881</v>
      </c>
      <c r="J154" s="3">
        <v>4606.235013544142</v>
      </c>
      <c r="K154" s="3">
        <v>2876.9529019433039</v>
      </c>
      <c r="L154" s="3">
        <v>2437.4455891362991</v>
      </c>
      <c r="M154" s="3">
        <v>1221.890747980359</v>
      </c>
      <c r="N154" s="3">
        <v>1440.664082983955</v>
      </c>
      <c r="O154" s="3">
        <v>3163.5525916285951</v>
      </c>
      <c r="P154" s="3">
        <v>3550.2464703172368</v>
      </c>
      <c r="Q154" s="3">
        <v>3737.8092514198738</v>
      </c>
      <c r="R154" s="3">
        <v>745.50922194162024</v>
      </c>
      <c r="S154" s="3">
        <v>1506.10822984273</v>
      </c>
      <c r="T154" s="3">
        <v>793.47652769316369</v>
      </c>
      <c r="U154" s="3">
        <v>792.60898304271063</v>
      </c>
      <c r="V154" s="3">
        <v>500.23694385760842</v>
      </c>
      <c r="W154" s="3">
        <v>1509.511510390033</v>
      </c>
      <c r="X154" s="3">
        <v>1515.0029702941181</v>
      </c>
      <c r="Y154" s="3">
        <v>953.4631613229742</v>
      </c>
      <c r="Z154" s="3">
        <v>3789.5225292904652</v>
      </c>
      <c r="AH154">
        <f t="shared" si="12"/>
        <v>0</v>
      </c>
      <c r="AI154" s="6">
        <f t="shared" si="9"/>
        <v>500.23694385760842</v>
      </c>
      <c r="AJ154" t="str">
        <f t="shared" si="10"/>
        <v>Março 2024</v>
      </c>
      <c r="AK154">
        <f>HLOOKUP(AJ154,'Potência Reativa Mínima'!$N$1:Z154,ROW(),0)</f>
        <v>469</v>
      </c>
      <c r="AL154">
        <f t="shared" si="11"/>
        <v>4</v>
      </c>
    </row>
    <row r="155" spans="1:38" hidden="1" x14ac:dyDescent="0.25">
      <c r="A155" t="s">
        <v>336</v>
      </c>
      <c r="B155" t="s">
        <v>377</v>
      </c>
      <c r="C155" t="s">
        <v>378</v>
      </c>
      <c r="D155" t="s">
        <v>379</v>
      </c>
      <c r="E155">
        <v>138</v>
      </c>
      <c r="F155">
        <v>34.5</v>
      </c>
      <c r="G155">
        <v>30000</v>
      </c>
      <c r="H155" s="3">
        <v>3372.0303972532629</v>
      </c>
      <c r="I155" s="3">
        <v>4761.4427435389789</v>
      </c>
      <c r="J155" s="3">
        <v>6066.1573504155003</v>
      </c>
      <c r="K155" s="3">
        <v>6174.3978653792628</v>
      </c>
      <c r="L155" s="3">
        <v>6672.4970588228816</v>
      </c>
      <c r="M155" s="3">
        <v>6370.3583886622891</v>
      </c>
      <c r="N155" s="3">
        <v>5204.6118971542919</v>
      </c>
      <c r="O155" s="3">
        <v>4056.3197605711512</v>
      </c>
      <c r="P155" s="3">
        <v>5055.399489654601</v>
      </c>
      <c r="Q155" s="3">
        <v>4421.5514245567701</v>
      </c>
      <c r="R155" s="3">
        <v>4059.7265917793029</v>
      </c>
      <c r="S155" s="3">
        <v>6985.0071581924667</v>
      </c>
      <c r="T155" s="3">
        <v>6882.4007439264969</v>
      </c>
      <c r="U155" s="3">
        <v>9121.6885498245338</v>
      </c>
      <c r="V155" s="3">
        <v>10444.45427008994</v>
      </c>
      <c r="W155" s="3">
        <v>7971.8144735060159</v>
      </c>
      <c r="X155" s="3">
        <v>11989.851583735301</v>
      </c>
      <c r="Y155" s="3">
        <v>8828.3206217264215</v>
      </c>
      <c r="Z155" s="3">
        <v>9157.9701899492993</v>
      </c>
      <c r="AH155">
        <f t="shared" si="12"/>
        <v>0</v>
      </c>
      <c r="AI155" s="6">
        <f t="shared" si="9"/>
        <v>4056.3197605711512</v>
      </c>
      <c r="AJ155" t="str">
        <f t="shared" si="10"/>
        <v>Agosto 2023</v>
      </c>
      <c r="AK155">
        <f>HLOOKUP(AJ155,'Potência Reativa Mínima'!$N$1:Z155,ROW(),0)</f>
        <v>3727</v>
      </c>
      <c r="AL155">
        <f t="shared" si="11"/>
        <v>4</v>
      </c>
    </row>
    <row r="156" spans="1:38" hidden="1" x14ac:dyDescent="0.25">
      <c r="A156" t="s">
        <v>336</v>
      </c>
      <c r="B156" t="s">
        <v>380</v>
      </c>
      <c r="C156" t="s">
        <v>375</v>
      </c>
      <c r="D156" t="s">
        <v>381</v>
      </c>
      <c r="E156">
        <v>138</v>
      </c>
      <c r="F156">
        <v>13.8</v>
      </c>
      <c r="G156">
        <v>30000</v>
      </c>
      <c r="H156" s="3">
        <v>535.21304169461337</v>
      </c>
      <c r="I156" s="3">
        <v>1823.4782696813249</v>
      </c>
      <c r="J156" s="3">
        <v>1996.684501868034</v>
      </c>
      <c r="K156" s="3">
        <v>1568.848303692871</v>
      </c>
      <c r="L156" s="3">
        <v>2175.125283748042</v>
      </c>
      <c r="M156" s="3">
        <v>1786.135493180738</v>
      </c>
      <c r="N156" s="3">
        <v>2551.8013245548718</v>
      </c>
      <c r="O156" s="3">
        <v>3586.4697126840479</v>
      </c>
      <c r="P156" s="3">
        <v>3404.338555431877</v>
      </c>
      <c r="Q156" s="3">
        <v>3753.1053808812781</v>
      </c>
      <c r="R156" s="3">
        <v>3404.6222991691752</v>
      </c>
      <c r="S156" s="3">
        <v>3852.2476555901749</v>
      </c>
      <c r="T156" s="3">
        <v>3361.654652102146</v>
      </c>
      <c r="U156" s="3">
        <v>3929.6876466202762</v>
      </c>
      <c r="V156" s="3">
        <v>3602.3570061835899</v>
      </c>
      <c r="W156" s="3">
        <v>3272.641899138981</v>
      </c>
      <c r="X156" s="3">
        <v>4499.7352144320666</v>
      </c>
      <c r="Y156" s="3">
        <v>4494.1256101715717</v>
      </c>
      <c r="Z156" s="3">
        <v>4082.9425663361958</v>
      </c>
      <c r="AH156">
        <f t="shared" si="12"/>
        <v>0</v>
      </c>
      <c r="AI156" s="6">
        <f t="shared" si="9"/>
        <v>3272.641899138981</v>
      </c>
      <c r="AJ156" t="str">
        <f t="shared" si="10"/>
        <v>Abril 2024</v>
      </c>
      <c r="AK156">
        <f>HLOOKUP(AJ156,'Potência Reativa Mínima'!$N$1:Z156,ROW(),0)</f>
        <v>3104</v>
      </c>
      <c r="AL156">
        <f t="shared" si="11"/>
        <v>4</v>
      </c>
    </row>
    <row r="157" spans="1:38" hidden="1" x14ac:dyDescent="0.25">
      <c r="A157" t="s">
        <v>336</v>
      </c>
      <c r="B157" t="s">
        <v>382</v>
      </c>
      <c r="C157">
        <v>4575</v>
      </c>
      <c r="D157" t="s">
        <v>383</v>
      </c>
      <c r="E157">
        <v>138</v>
      </c>
      <c r="F157">
        <v>13.8</v>
      </c>
      <c r="G157">
        <v>30000</v>
      </c>
      <c r="H157" s="3">
        <v>2314.6706029152401</v>
      </c>
      <c r="I157" s="3">
        <v>2607.8046322529608</v>
      </c>
      <c r="J157" s="3">
        <v>2216.4712946483201</v>
      </c>
      <c r="K157" s="3">
        <v>1894.8519731103011</v>
      </c>
      <c r="L157" s="3">
        <v>4305.1850134459964</v>
      </c>
      <c r="M157" s="3">
        <v>2698.1610404125249</v>
      </c>
      <c r="N157" s="3">
        <v>2931.011600113517</v>
      </c>
      <c r="O157" s="3">
        <v>10290.66319534363</v>
      </c>
      <c r="P157" s="3">
        <v>12755.62938470697</v>
      </c>
      <c r="Q157" s="3">
        <v>13340.399769122359</v>
      </c>
      <c r="R157" s="3">
        <v>13553.22548325674</v>
      </c>
      <c r="S157" s="3">
        <v>12477.75596812183</v>
      </c>
      <c r="T157" s="3">
        <v>12627.58714085949</v>
      </c>
      <c r="U157" s="3">
        <v>13408.794725850639</v>
      </c>
      <c r="V157" s="3">
        <v>13695.784022829799</v>
      </c>
      <c r="W157" s="3">
        <v>11838.581418396379</v>
      </c>
      <c r="X157" s="3">
        <v>3503.122178857026</v>
      </c>
      <c r="Y157" s="3">
        <v>3814.3206472450629</v>
      </c>
      <c r="Z157" s="3">
        <v>3435.597910116956</v>
      </c>
      <c r="AH157">
        <f t="shared" si="12"/>
        <v>0</v>
      </c>
      <c r="AI157" s="6">
        <f t="shared" si="9"/>
        <v>3435.597910116956</v>
      </c>
      <c r="AJ157" t="str">
        <f t="shared" si="10"/>
        <v>Julho 2024</v>
      </c>
      <c r="AK157">
        <f>HLOOKUP(AJ157,'Potência Reativa Mínima'!$N$1:Z157,ROW(),0)</f>
        <v>2698</v>
      </c>
      <c r="AL157">
        <f t="shared" si="11"/>
        <v>4</v>
      </c>
    </row>
    <row r="158" spans="1:38" x14ac:dyDescent="0.25">
      <c r="A158" t="s">
        <v>336</v>
      </c>
      <c r="B158" t="s">
        <v>384</v>
      </c>
      <c r="D158" t="s">
        <v>385</v>
      </c>
      <c r="E158">
        <v>34.5</v>
      </c>
      <c r="F158">
        <v>13.8</v>
      </c>
      <c r="G158">
        <v>5000</v>
      </c>
      <c r="AH158">
        <f t="shared" si="12"/>
        <v>0</v>
      </c>
      <c r="AI158" s="6" t="e">
        <f t="shared" si="9"/>
        <v>#NUM!</v>
      </c>
      <c r="AJ158" t="e">
        <f t="shared" si="10"/>
        <v>#NUM!</v>
      </c>
      <c r="AK158" t="e">
        <f>HLOOKUP(AJ158,'Potência Reativa Mínima'!$N$1:Z158,ROW(),0)</f>
        <v>#NUM!</v>
      </c>
      <c r="AL158">
        <f t="shared" si="11"/>
        <v>4</v>
      </c>
    </row>
    <row r="159" spans="1:38" hidden="1" x14ac:dyDescent="0.25">
      <c r="A159" t="s">
        <v>336</v>
      </c>
      <c r="B159" t="s">
        <v>386</v>
      </c>
      <c r="C159" t="s">
        <v>387</v>
      </c>
      <c r="D159" t="s">
        <v>388</v>
      </c>
      <c r="E159">
        <v>138</v>
      </c>
      <c r="F159">
        <v>34.5</v>
      </c>
      <c r="G159">
        <v>25000</v>
      </c>
      <c r="H159" s="3">
        <v>6251.8724395176196</v>
      </c>
      <c r="I159" s="3">
        <v>6143.4430086068187</v>
      </c>
      <c r="J159" s="3">
        <v>7689.9483093191202</v>
      </c>
      <c r="K159" s="3">
        <v>7102.6859708141401</v>
      </c>
      <c r="L159" s="3">
        <v>9090.1468084954486</v>
      </c>
      <c r="M159" s="3">
        <v>10707.08611154314</v>
      </c>
      <c r="N159" s="3">
        <v>12766.58423385049</v>
      </c>
      <c r="O159" s="3">
        <v>9315.0601715716257</v>
      </c>
      <c r="P159" s="3">
        <v>12320.61313409361</v>
      </c>
      <c r="Q159" s="3">
        <v>11848.554764189599</v>
      </c>
      <c r="R159" s="3">
        <v>10451.098028437011</v>
      </c>
      <c r="S159" s="3">
        <v>13295.12861915973</v>
      </c>
      <c r="T159" s="3">
        <v>14161.727472310709</v>
      </c>
      <c r="U159" s="3">
        <v>9607.3870016774072</v>
      </c>
      <c r="V159" s="3">
        <v>14999.30691732121</v>
      </c>
      <c r="W159" s="3">
        <v>16319.500605104309</v>
      </c>
      <c r="X159" s="3">
        <v>17161.37203139656</v>
      </c>
      <c r="Y159" s="3">
        <v>15912.22328903161</v>
      </c>
      <c r="Z159" s="3">
        <v>13505.142168818509</v>
      </c>
      <c r="AH159">
        <f t="shared" si="12"/>
        <v>0</v>
      </c>
      <c r="AI159" s="6">
        <f t="shared" si="9"/>
        <v>9315.0601715716257</v>
      </c>
      <c r="AJ159" t="str">
        <f t="shared" si="10"/>
        <v>Agosto 2023</v>
      </c>
      <c r="AK159">
        <f>HLOOKUP(AJ159,'Potência Reativa Mínima'!$N$1:Z159,ROW(),0)</f>
        <v>275</v>
      </c>
      <c r="AL159">
        <f t="shared" si="11"/>
        <v>4</v>
      </c>
    </row>
    <row r="160" spans="1:38" hidden="1" x14ac:dyDescent="0.25">
      <c r="A160" t="s">
        <v>336</v>
      </c>
      <c r="B160" t="s">
        <v>389</v>
      </c>
      <c r="C160" t="s">
        <v>390</v>
      </c>
      <c r="D160" t="s">
        <v>391</v>
      </c>
      <c r="E160">
        <v>138</v>
      </c>
      <c r="F160">
        <v>13.8</v>
      </c>
      <c r="G160">
        <v>25000</v>
      </c>
      <c r="H160" s="3">
        <v>5449.1402074088719</v>
      </c>
      <c r="I160" s="3">
        <v>3602.0245695997128</v>
      </c>
      <c r="J160" s="3">
        <v>4799.5960246670757</v>
      </c>
      <c r="K160" s="3">
        <v>5045.3230818253851</v>
      </c>
      <c r="L160" s="3">
        <v>4442.3977759763929</v>
      </c>
      <c r="M160" s="3">
        <v>4549.1784972673913</v>
      </c>
      <c r="N160" s="3">
        <v>3683.5886035223862</v>
      </c>
      <c r="O160" s="3">
        <v>4249.7155198907139</v>
      </c>
      <c r="P160" s="3">
        <v>4783.2610215207787</v>
      </c>
      <c r="Q160" s="3">
        <v>4193.1396351659932</v>
      </c>
      <c r="R160" s="3">
        <v>4145.6990966542662</v>
      </c>
      <c r="S160" s="3">
        <v>3604.7758598836631</v>
      </c>
      <c r="T160" s="3">
        <v>2816.3815437543258</v>
      </c>
      <c r="U160" s="3">
        <v>2672.7461533037508</v>
      </c>
      <c r="V160" s="3">
        <v>2730.245776482403</v>
      </c>
      <c r="W160" s="3">
        <v>2539.5070387774081</v>
      </c>
      <c r="X160" s="3">
        <v>5369.2565593385461</v>
      </c>
      <c r="Y160" s="3">
        <v>7411.4007447985159</v>
      </c>
      <c r="Z160" s="3">
        <v>10383.91929860782</v>
      </c>
      <c r="AH160">
        <f t="shared" si="12"/>
        <v>0</v>
      </c>
      <c r="AI160" s="6">
        <f t="shared" si="9"/>
        <v>2539.5070387774081</v>
      </c>
      <c r="AJ160" t="str">
        <f t="shared" si="10"/>
        <v>Abril 2024</v>
      </c>
      <c r="AK160">
        <f>HLOOKUP(AJ160,'Potência Reativa Mínima'!$N$1:Z160,ROW(),0)</f>
        <v>2510</v>
      </c>
      <c r="AL160">
        <f t="shared" si="11"/>
        <v>4</v>
      </c>
    </row>
    <row r="161" spans="1:38" hidden="1" x14ac:dyDescent="0.25">
      <c r="A161" t="s">
        <v>336</v>
      </c>
      <c r="B161" t="s">
        <v>392</v>
      </c>
      <c r="C161" t="s">
        <v>393</v>
      </c>
      <c r="D161" t="s">
        <v>394</v>
      </c>
      <c r="E161">
        <v>69</v>
      </c>
      <c r="F161">
        <v>13.8</v>
      </c>
      <c r="G161">
        <v>20000</v>
      </c>
      <c r="H161" s="3">
        <v>2132.3906771508832</v>
      </c>
      <c r="I161" s="3">
        <v>2068.4170275841379</v>
      </c>
      <c r="J161" s="3">
        <v>2108.665217619905</v>
      </c>
      <c r="K161" s="3">
        <v>1818.449889328821</v>
      </c>
      <c r="L161" s="3">
        <v>5015.9378983396518</v>
      </c>
      <c r="M161" s="3">
        <v>4465.1397514523551</v>
      </c>
      <c r="N161" s="3">
        <v>4825.9552422292518</v>
      </c>
      <c r="O161" s="3">
        <v>4581.909754676537</v>
      </c>
      <c r="P161" s="3">
        <v>4875.8643336335763</v>
      </c>
      <c r="Q161" s="3">
        <v>4658.1397574568327</v>
      </c>
      <c r="R161" s="3">
        <v>4639.0620819299238</v>
      </c>
      <c r="S161" s="3">
        <v>2348.4548111471081</v>
      </c>
      <c r="T161" s="3">
        <v>2125.4420716641521</v>
      </c>
      <c r="U161" s="3">
        <v>2643.071887028425</v>
      </c>
      <c r="V161" s="3">
        <v>2432.9786271153312</v>
      </c>
      <c r="W161" s="3">
        <v>2527.4233915195141</v>
      </c>
      <c r="X161" s="3">
        <v>2696.1982493874589</v>
      </c>
      <c r="Y161" s="3">
        <v>2248.2253000978349</v>
      </c>
      <c r="Z161" s="3">
        <v>2663.7501759737161</v>
      </c>
      <c r="AH161">
        <f t="shared" si="12"/>
        <v>0</v>
      </c>
      <c r="AI161" s="6">
        <f t="shared" si="9"/>
        <v>2125.4420716641521</v>
      </c>
      <c r="AJ161" t="str">
        <f t="shared" si="10"/>
        <v>Janeiro 2024</v>
      </c>
      <c r="AK161">
        <f>HLOOKUP(AJ161,'Potência Reativa Mínima'!$N$1:Z161,ROW(),0)</f>
        <v>2120</v>
      </c>
      <c r="AL161">
        <f t="shared" si="11"/>
        <v>4</v>
      </c>
    </row>
    <row r="162" spans="1:38" hidden="1" x14ac:dyDescent="0.25">
      <c r="A162" t="s">
        <v>336</v>
      </c>
      <c r="B162" t="s">
        <v>395</v>
      </c>
      <c r="C162" t="s">
        <v>396</v>
      </c>
      <c r="D162" t="s">
        <v>397</v>
      </c>
      <c r="E162">
        <v>69</v>
      </c>
      <c r="F162">
        <v>34.5</v>
      </c>
      <c r="G162">
        <v>20000</v>
      </c>
      <c r="H162" s="3">
        <v>8152.8057747011244</v>
      </c>
      <c r="I162" s="3">
        <v>8343.0345198854357</v>
      </c>
      <c r="J162" s="3">
        <v>8378.9754146912255</v>
      </c>
      <c r="K162" s="3">
        <v>9927.2850769986453</v>
      </c>
      <c r="L162" s="3">
        <v>9870.0652986695077</v>
      </c>
      <c r="M162" s="3">
        <v>9577.7323516581946</v>
      </c>
      <c r="N162" s="3">
        <v>9362.7716515997545</v>
      </c>
      <c r="O162" s="3">
        <v>7955.5271981182996</v>
      </c>
      <c r="P162" s="3">
        <v>9897.0755276495693</v>
      </c>
      <c r="Q162" s="3">
        <v>7939.726254726922</v>
      </c>
      <c r="R162" s="3">
        <v>9028.6765918378096</v>
      </c>
      <c r="S162" s="3">
        <v>11499.040351264101</v>
      </c>
      <c r="T162" s="3">
        <v>12084.137122691051</v>
      </c>
      <c r="U162" s="3">
        <v>13008.101859994789</v>
      </c>
      <c r="V162" s="3">
        <v>12757.512766993421</v>
      </c>
      <c r="W162" s="3">
        <v>9856.5524398747057</v>
      </c>
      <c r="X162" s="3">
        <v>10692.608662061841</v>
      </c>
      <c r="Y162" s="3">
        <v>11551.263913529119</v>
      </c>
      <c r="Z162" s="3">
        <v>11859.15890778094</v>
      </c>
      <c r="AH162">
        <f t="shared" si="12"/>
        <v>0</v>
      </c>
      <c r="AI162" s="6">
        <f t="shared" si="9"/>
        <v>7939.726254726922</v>
      </c>
      <c r="AJ162" t="str">
        <f t="shared" si="10"/>
        <v>Outubro 2023</v>
      </c>
      <c r="AK162">
        <f>HLOOKUP(AJ162,'Potência Reativa Mínima'!$N$1:Z162,ROW(),0)</f>
        <v>4578</v>
      </c>
      <c r="AL162">
        <f t="shared" si="11"/>
        <v>4</v>
      </c>
    </row>
    <row r="163" spans="1:38" hidden="1" x14ac:dyDescent="0.25">
      <c r="A163" t="s">
        <v>336</v>
      </c>
      <c r="B163" t="s">
        <v>398</v>
      </c>
      <c r="C163">
        <v>7769</v>
      </c>
      <c r="D163" t="s">
        <v>399</v>
      </c>
      <c r="E163">
        <v>69</v>
      </c>
      <c r="F163">
        <v>138</v>
      </c>
      <c r="G163">
        <v>60000</v>
      </c>
      <c r="AH163">
        <f t="shared" si="12"/>
        <v>0</v>
      </c>
      <c r="AI163" s="6">
        <v>0</v>
      </c>
      <c r="AJ163" t="e">
        <f t="shared" si="10"/>
        <v>#N/A</v>
      </c>
      <c r="AK163">
        <v>0</v>
      </c>
      <c r="AL163">
        <f t="shared" si="11"/>
        <v>4</v>
      </c>
    </row>
    <row r="164" spans="1:38" hidden="1" x14ac:dyDescent="0.25">
      <c r="A164" t="s">
        <v>336</v>
      </c>
      <c r="B164" t="s">
        <v>400</v>
      </c>
      <c r="C164" t="s">
        <v>401</v>
      </c>
      <c r="D164" t="s">
        <v>402</v>
      </c>
      <c r="E164">
        <v>69</v>
      </c>
      <c r="F164">
        <v>13.8</v>
      </c>
      <c r="G164">
        <v>20000</v>
      </c>
      <c r="H164" s="3">
        <v>7.2801098892805181</v>
      </c>
      <c r="I164" s="3">
        <v>705.30135403244481</v>
      </c>
      <c r="J164" s="3">
        <v>685.24594125029296</v>
      </c>
      <c r="K164" s="3">
        <v>701.95512677093541</v>
      </c>
      <c r="L164" s="3">
        <v>697.20083189852835</v>
      </c>
      <c r="M164" s="3">
        <v>549.65898518990844</v>
      </c>
      <c r="N164" s="3">
        <v>625.51898452405101</v>
      </c>
      <c r="O164" s="3">
        <v>1</v>
      </c>
      <c r="P164" s="3">
        <v>670.38272650777628</v>
      </c>
      <c r="Q164" s="3">
        <v>295.24396691549862</v>
      </c>
      <c r="R164" s="3">
        <v>521.84672079069344</v>
      </c>
      <c r="S164" s="3">
        <v>311.31495306200759</v>
      </c>
      <c r="T164" s="3">
        <v>195.92090240706841</v>
      </c>
      <c r="U164" s="3">
        <v>552.01449256337469</v>
      </c>
      <c r="V164" s="3">
        <v>605.32470625276812</v>
      </c>
      <c r="W164" s="3">
        <v>154.25952158618929</v>
      </c>
      <c r="X164" s="3">
        <v>730.46834291432504</v>
      </c>
      <c r="Y164" s="3">
        <v>45.122056690713912</v>
      </c>
      <c r="Z164" s="3">
        <v>644.6285752276267</v>
      </c>
      <c r="AH164">
        <f t="shared" si="12"/>
        <v>0</v>
      </c>
      <c r="AI164" s="6">
        <f t="shared" si="9"/>
        <v>1</v>
      </c>
      <c r="AJ164" t="str">
        <f t="shared" si="10"/>
        <v>Agosto 2023</v>
      </c>
      <c r="AK164">
        <f>HLOOKUP(AJ164,'Potência Reativa Mínima'!$N$1:Z164,ROW(),0)</f>
        <v>0</v>
      </c>
      <c r="AL164">
        <f t="shared" si="11"/>
        <v>4</v>
      </c>
    </row>
    <row r="165" spans="1:38" hidden="1" x14ac:dyDescent="0.25">
      <c r="A165" t="s">
        <v>336</v>
      </c>
      <c r="B165" t="s">
        <v>403</v>
      </c>
      <c r="C165" t="s">
        <v>404</v>
      </c>
      <c r="D165" t="s">
        <v>405</v>
      </c>
      <c r="E165">
        <v>138</v>
      </c>
      <c r="F165">
        <v>34.5</v>
      </c>
      <c r="G165">
        <v>30000</v>
      </c>
      <c r="H165" s="3">
        <v>3300.4417886095189</v>
      </c>
      <c r="I165" s="3">
        <v>1412.8527878020409</v>
      </c>
      <c r="J165" s="3">
        <v>2492.6983371439069</v>
      </c>
      <c r="K165" s="3">
        <v>3870.1453461078181</v>
      </c>
      <c r="L165" s="3">
        <v>3645.0396431314712</v>
      </c>
      <c r="M165" s="3">
        <v>901.1603630875029</v>
      </c>
      <c r="N165" s="3">
        <v>1457.161967661797</v>
      </c>
      <c r="O165" s="3">
        <v>1526.896198174584</v>
      </c>
      <c r="P165" s="3">
        <v>2856.5512423200112</v>
      </c>
      <c r="Q165" s="3">
        <v>6911.4986073933342</v>
      </c>
      <c r="R165" s="3">
        <v>5732.801234998471</v>
      </c>
      <c r="S165" s="3">
        <v>5773.0070154123323</v>
      </c>
      <c r="T165" s="3">
        <v>5707.0609774208651</v>
      </c>
      <c r="U165" s="3">
        <v>3917.5177089580588</v>
      </c>
      <c r="V165" s="3">
        <v>5049.7065261260477</v>
      </c>
      <c r="W165" s="3">
        <v>4978.6653834135104</v>
      </c>
      <c r="X165" s="3">
        <v>9662.7234773639266</v>
      </c>
      <c r="Y165" s="3">
        <v>3414.0533094841971</v>
      </c>
      <c r="Z165" s="3">
        <v>8152.2322096466314</v>
      </c>
      <c r="AH165">
        <f t="shared" si="12"/>
        <v>0</v>
      </c>
      <c r="AI165" s="6">
        <f t="shared" si="9"/>
        <v>1526.896198174584</v>
      </c>
      <c r="AJ165" t="str">
        <f t="shared" si="10"/>
        <v>Agosto 2023</v>
      </c>
      <c r="AK165">
        <f>HLOOKUP(AJ165,'Potência Reativa Mínima'!$N$1:Z165,ROW(),0)</f>
        <v>-94</v>
      </c>
      <c r="AL165">
        <f t="shared" si="11"/>
        <v>4</v>
      </c>
    </row>
    <row r="166" spans="1:38" hidden="1" x14ac:dyDescent="0.25">
      <c r="A166" t="s">
        <v>336</v>
      </c>
      <c r="B166" t="s">
        <v>406</v>
      </c>
      <c r="D166" t="s">
        <v>407</v>
      </c>
      <c r="E166">
        <v>34.5</v>
      </c>
      <c r="F166">
        <v>13.8</v>
      </c>
      <c r="G166">
        <v>5000</v>
      </c>
      <c r="H166" s="3">
        <v>1293.151576575616</v>
      </c>
      <c r="I166" s="3">
        <v>5.3851648071345037</v>
      </c>
      <c r="J166" s="3">
        <v>137.05838172107531</v>
      </c>
      <c r="K166" s="3">
        <v>1216.1332163870859</v>
      </c>
      <c r="L166" s="3">
        <v>715.84495528012212</v>
      </c>
      <c r="M166" s="3">
        <v>1200.193317761768</v>
      </c>
      <c r="N166" s="3">
        <v>1247.455810840609</v>
      </c>
      <c r="O166" s="3">
        <v>1262.1762951347171</v>
      </c>
      <c r="P166" s="3">
        <v>644.17777049507072</v>
      </c>
      <c r="Q166" s="3">
        <v>432.48699402409778</v>
      </c>
      <c r="R166" s="3">
        <v>109.2382716816776</v>
      </c>
      <c r="S166" s="3">
        <v>77.620873481300123</v>
      </c>
      <c r="T166" s="3">
        <v>890.09269180237629</v>
      </c>
      <c r="U166" s="3">
        <v>1111.615940871666</v>
      </c>
      <c r="V166" s="3">
        <v>1110.4922332011149</v>
      </c>
      <c r="W166" s="3">
        <v>97.04638066409278</v>
      </c>
      <c r="X166" s="3">
        <v>1059.8797101558271</v>
      </c>
      <c r="Y166" s="3">
        <v>509.28675616002431</v>
      </c>
      <c r="Z166" s="3">
        <v>927.45889396781354</v>
      </c>
      <c r="AH166">
        <f t="shared" si="12"/>
        <v>0</v>
      </c>
      <c r="AI166" s="6">
        <f t="shared" si="9"/>
        <v>77.620873481300123</v>
      </c>
      <c r="AJ166" t="str">
        <f t="shared" si="10"/>
        <v>Dezembro 2023</v>
      </c>
      <c r="AK166">
        <f>HLOOKUP(AJ166,'Potência Reativa Mínima'!$N$1:Z166,ROW(),0)</f>
        <v>20</v>
      </c>
      <c r="AL166">
        <f t="shared" si="11"/>
        <v>4</v>
      </c>
    </row>
    <row r="167" spans="1:38" hidden="1" x14ac:dyDescent="0.25">
      <c r="A167" t="s">
        <v>336</v>
      </c>
      <c r="B167" t="s">
        <v>408</v>
      </c>
      <c r="C167" t="s">
        <v>409</v>
      </c>
      <c r="D167" t="s">
        <v>410</v>
      </c>
      <c r="E167">
        <v>138</v>
      </c>
      <c r="F167">
        <v>34.5</v>
      </c>
      <c r="G167">
        <v>25000</v>
      </c>
      <c r="H167" s="3">
        <v>532.81985698733115</v>
      </c>
      <c r="I167" s="3">
        <v>955.7871101872006</v>
      </c>
      <c r="J167" s="3">
        <v>928.65763336118653</v>
      </c>
      <c r="K167" s="3">
        <v>1718.982257034668</v>
      </c>
      <c r="L167" s="3">
        <v>1784.995518201657</v>
      </c>
      <c r="M167" s="3">
        <v>2201.6632349203642</v>
      </c>
      <c r="N167" s="3">
        <v>2722.253478278612</v>
      </c>
      <c r="O167" s="3">
        <v>2926.7709168980068</v>
      </c>
      <c r="P167" s="3">
        <v>2419.137242902932</v>
      </c>
      <c r="Q167" s="3">
        <v>3373.427485510842</v>
      </c>
      <c r="R167" s="3">
        <v>1719.8796469520771</v>
      </c>
      <c r="S167" s="3">
        <v>1074.9251136707151</v>
      </c>
      <c r="T167" s="3">
        <v>1926.1508248317421</v>
      </c>
      <c r="U167" s="3">
        <v>1841.8645444223091</v>
      </c>
      <c r="V167" s="3">
        <v>1053.8277847921829</v>
      </c>
      <c r="W167" s="3">
        <v>1318.4839779079609</v>
      </c>
      <c r="X167" s="3">
        <v>1691.961287973221</v>
      </c>
      <c r="Y167" s="3">
        <v>1574.384006524456</v>
      </c>
      <c r="Z167" s="3">
        <v>2710.561749896136</v>
      </c>
      <c r="AH167">
        <f t="shared" si="12"/>
        <v>0</v>
      </c>
      <c r="AI167" s="6">
        <f t="shared" si="9"/>
        <v>1053.8277847921829</v>
      </c>
      <c r="AJ167" t="str">
        <f t="shared" si="10"/>
        <v>Março 2024</v>
      </c>
      <c r="AK167">
        <f>HLOOKUP(AJ167,'Potência Reativa Mínima'!$N$1:Z167,ROW(),0)</f>
        <v>428</v>
      </c>
      <c r="AL167">
        <f t="shared" si="11"/>
        <v>4</v>
      </c>
    </row>
    <row r="168" spans="1:38" hidden="1" x14ac:dyDescent="0.25">
      <c r="A168" t="s">
        <v>336</v>
      </c>
      <c r="B168" t="s">
        <v>411</v>
      </c>
      <c r="D168" t="s">
        <v>412</v>
      </c>
      <c r="E168">
        <v>34.5</v>
      </c>
      <c r="F168">
        <v>13.8</v>
      </c>
      <c r="G168">
        <v>9375</v>
      </c>
      <c r="H168" s="3">
        <v>379.22288960451738</v>
      </c>
      <c r="I168" s="3">
        <v>379.9605242653505</v>
      </c>
      <c r="J168" s="3">
        <v>457.55218281634279</v>
      </c>
      <c r="K168" s="3">
        <v>373.35907649339401</v>
      </c>
      <c r="L168" s="3">
        <v>280.40149785619911</v>
      </c>
      <c r="M168" s="3">
        <v>648.37334923637934</v>
      </c>
      <c r="N168" s="3">
        <v>667.33050282449994</v>
      </c>
      <c r="O168" s="3">
        <v>675.90901754600077</v>
      </c>
      <c r="P168" s="3">
        <v>73.498299300051841</v>
      </c>
      <c r="Q168" s="3">
        <v>117.4563748802082</v>
      </c>
      <c r="R168" s="3">
        <v>313.84868965793049</v>
      </c>
      <c r="S168" s="3">
        <v>318.56239577200569</v>
      </c>
      <c r="T168" s="3">
        <v>459.03050007597528</v>
      </c>
      <c r="U168" s="3">
        <v>319.92030257550078</v>
      </c>
      <c r="V168" s="3">
        <v>332.33868267175882</v>
      </c>
      <c r="W168" s="3">
        <v>178.05897899291679</v>
      </c>
      <c r="X168" s="3">
        <v>241.01452238402561</v>
      </c>
      <c r="Y168" s="3">
        <v>335.27451439081977</v>
      </c>
      <c r="Z168" s="3">
        <v>423.29304270209781</v>
      </c>
      <c r="AH168">
        <f t="shared" si="12"/>
        <v>0</v>
      </c>
      <c r="AI168" s="6">
        <f t="shared" si="9"/>
        <v>73.498299300051841</v>
      </c>
      <c r="AJ168" t="str">
        <f t="shared" si="10"/>
        <v>Setembro 2023</v>
      </c>
      <c r="AK168">
        <f>HLOOKUP(AJ168,'Potência Reativa Mínima'!$N$1:Z168,ROW(),0)</f>
        <v>-71</v>
      </c>
      <c r="AL168">
        <f t="shared" si="11"/>
        <v>4</v>
      </c>
    </row>
    <row r="169" spans="1:38" x14ac:dyDescent="0.25">
      <c r="A169" t="s">
        <v>336</v>
      </c>
      <c r="B169" t="s">
        <v>413</v>
      </c>
      <c r="D169" t="s">
        <v>414</v>
      </c>
      <c r="E169">
        <v>34.5</v>
      </c>
      <c r="F169">
        <v>13.8</v>
      </c>
      <c r="G169">
        <v>9375</v>
      </c>
      <c r="AH169">
        <f t="shared" si="12"/>
        <v>0</v>
      </c>
      <c r="AI169" s="6" t="e">
        <f t="shared" si="9"/>
        <v>#NUM!</v>
      </c>
      <c r="AJ169" t="e">
        <f t="shared" si="10"/>
        <v>#NUM!</v>
      </c>
      <c r="AK169" t="e">
        <f>HLOOKUP(AJ169,'Potência Reativa Mínima'!$N$1:Z169,ROW(),0)</f>
        <v>#NUM!</v>
      </c>
      <c r="AL169">
        <f t="shared" si="11"/>
        <v>4</v>
      </c>
    </row>
    <row r="170" spans="1:38" hidden="1" x14ac:dyDescent="0.25">
      <c r="A170" t="s">
        <v>336</v>
      </c>
      <c r="B170" t="s">
        <v>415</v>
      </c>
      <c r="C170" t="s">
        <v>416</v>
      </c>
      <c r="D170" t="s">
        <v>417</v>
      </c>
      <c r="E170">
        <v>138</v>
      </c>
      <c r="F170">
        <v>34.5</v>
      </c>
      <c r="G170">
        <v>12500</v>
      </c>
      <c r="H170" s="3">
        <v>1843.5731610109749</v>
      </c>
      <c r="I170" s="3">
        <v>772.76710592519396</v>
      </c>
      <c r="J170" s="3">
        <v>770.61144554178532</v>
      </c>
      <c r="K170" s="3">
        <v>1589.523828069274</v>
      </c>
      <c r="L170" s="3">
        <v>1038.029383013795</v>
      </c>
      <c r="M170" s="3">
        <v>1577.2903981195091</v>
      </c>
      <c r="N170" s="3">
        <v>8493.3151360349275</v>
      </c>
      <c r="O170" s="3">
        <v>8085.1815687713533</v>
      </c>
      <c r="P170" s="3">
        <v>7942.9735615825894</v>
      </c>
      <c r="Q170" s="3">
        <v>8190.8246837543766</v>
      </c>
      <c r="R170" s="3">
        <v>9105.3501305551126</v>
      </c>
      <c r="S170" s="3">
        <v>9396.6752098814177</v>
      </c>
      <c r="T170" s="3">
        <v>9258.6340785236789</v>
      </c>
      <c r="U170" s="3">
        <v>9014.6425331235405</v>
      </c>
      <c r="V170" s="3">
        <v>9213.2253852817466</v>
      </c>
      <c r="W170" s="3">
        <v>9041.9086480676197</v>
      </c>
      <c r="X170" s="3">
        <v>9494.5810334105845</v>
      </c>
      <c r="Y170" s="3">
        <v>10263.151806340969</v>
      </c>
      <c r="Z170" s="3">
        <v>10560.312542723341</v>
      </c>
      <c r="AH170">
        <f t="shared" si="12"/>
        <v>0</v>
      </c>
      <c r="AI170" s="6">
        <f t="shared" si="9"/>
        <v>7942.9735615825894</v>
      </c>
      <c r="AJ170" t="str">
        <f t="shared" si="10"/>
        <v>Setembro 2023</v>
      </c>
      <c r="AK170">
        <f>HLOOKUP(AJ170,'Potência Reativa Mínima'!$N$1:Z170,ROW(),0)</f>
        <v>-723</v>
      </c>
      <c r="AL170">
        <f t="shared" si="11"/>
        <v>4</v>
      </c>
    </row>
    <row r="171" spans="1:38" hidden="1" x14ac:dyDescent="0.25">
      <c r="A171" t="s">
        <v>336</v>
      </c>
      <c r="B171" t="s">
        <v>418</v>
      </c>
      <c r="D171" t="s">
        <v>419</v>
      </c>
      <c r="E171">
        <v>34.5</v>
      </c>
      <c r="F171">
        <v>13.8</v>
      </c>
      <c r="G171">
        <v>5000</v>
      </c>
      <c r="H171" s="3">
        <v>1227.7955855923251</v>
      </c>
      <c r="I171" s="3">
        <v>1241.470901793514</v>
      </c>
      <c r="J171" s="3">
        <v>1153.971403458509</v>
      </c>
      <c r="K171" s="3">
        <v>1234.933196573807</v>
      </c>
      <c r="L171" s="3">
        <v>1284.838122099434</v>
      </c>
      <c r="M171" s="3">
        <v>1172.159118891288</v>
      </c>
      <c r="N171" s="3">
        <v>1244.777891834523</v>
      </c>
      <c r="O171" s="3">
        <v>1254.7525652494201</v>
      </c>
      <c r="P171" s="3">
        <v>1326.3860674780931</v>
      </c>
      <c r="Q171" s="3">
        <v>1268.3536573054059</v>
      </c>
      <c r="R171" s="3">
        <v>1274.6956499494299</v>
      </c>
      <c r="S171" s="3">
        <v>1309.278427226234</v>
      </c>
      <c r="T171" s="3">
        <v>1174.9404240215761</v>
      </c>
      <c r="U171" s="3">
        <v>1288.37300499506</v>
      </c>
      <c r="V171" s="3">
        <v>1355.7746862956251</v>
      </c>
      <c r="W171" s="3">
        <v>1190.103356856034</v>
      </c>
      <c r="X171" s="3">
        <v>1413.151442698198</v>
      </c>
      <c r="Y171" s="3">
        <v>1305.15324770695</v>
      </c>
      <c r="Z171" s="3">
        <v>1418.695880025032</v>
      </c>
      <c r="AH171">
        <f t="shared" si="12"/>
        <v>0</v>
      </c>
      <c r="AI171" s="6">
        <f t="shared" si="9"/>
        <v>1174.9404240215761</v>
      </c>
      <c r="AJ171" t="str">
        <f t="shared" si="10"/>
        <v>Janeiro 2024</v>
      </c>
      <c r="AK171">
        <f>HLOOKUP(AJ171,'Potência Reativa Mínima'!$N$1:Z171,ROW(),0)</f>
        <v>1174</v>
      </c>
      <c r="AL171">
        <f t="shared" si="11"/>
        <v>4</v>
      </c>
    </row>
    <row r="172" spans="1:38" x14ac:dyDescent="0.25">
      <c r="A172" t="s">
        <v>336</v>
      </c>
      <c r="B172" t="s">
        <v>420</v>
      </c>
      <c r="D172" t="s">
        <v>421</v>
      </c>
      <c r="E172">
        <v>34.5</v>
      </c>
      <c r="F172">
        <v>13.8</v>
      </c>
      <c r="G172">
        <v>3000</v>
      </c>
      <c r="AH172">
        <f t="shared" si="12"/>
        <v>0</v>
      </c>
      <c r="AI172" s="6" t="e">
        <f t="shared" si="9"/>
        <v>#NUM!</v>
      </c>
      <c r="AJ172" t="e">
        <f t="shared" si="10"/>
        <v>#NUM!</v>
      </c>
      <c r="AK172" t="e">
        <f>HLOOKUP(AJ172,'Potência Reativa Mínima'!$N$1:Z172,ROW(),0)</f>
        <v>#NUM!</v>
      </c>
      <c r="AL172">
        <f t="shared" si="11"/>
        <v>4</v>
      </c>
    </row>
    <row r="173" spans="1:38" x14ac:dyDescent="0.25">
      <c r="A173" t="s">
        <v>336</v>
      </c>
      <c r="B173" t="s">
        <v>422</v>
      </c>
      <c r="D173" t="s">
        <v>423</v>
      </c>
      <c r="E173">
        <v>34.5</v>
      </c>
      <c r="F173">
        <v>13.8</v>
      </c>
      <c r="G173">
        <v>5000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AH173">
        <f t="shared" si="12"/>
        <v>5</v>
      </c>
      <c r="AI173" s="6" t="e">
        <f t="shared" si="9"/>
        <v>#NUM!</v>
      </c>
      <c r="AJ173" t="e">
        <f t="shared" si="10"/>
        <v>#NUM!</v>
      </c>
      <c r="AK173" t="e">
        <f>HLOOKUP(AJ173,'Potência Reativa Mínima'!$N$1:Z173,ROW(),0)</f>
        <v>#NUM!</v>
      </c>
      <c r="AL173">
        <f t="shared" si="11"/>
        <v>4</v>
      </c>
    </row>
    <row r="174" spans="1:38" hidden="1" x14ac:dyDescent="0.25">
      <c r="A174" t="s">
        <v>336</v>
      </c>
      <c r="B174" t="s">
        <v>424</v>
      </c>
      <c r="C174" t="s">
        <v>365</v>
      </c>
      <c r="D174" t="s">
        <v>425</v>
      </c>
      <c r="E174">
        <v>69</v>
      </c>
      <c r="F174">
        <v>13.8</v>
      </c>
      <c r="G174">
        <v>5000</v>
      </c>
      <c r="AH174">
        <f t="shared" si="12"/>
        <v>0</v>
      </c>
      <c r="AI174" s="6">
        <v>0</v>
      </c>
      <c r="AJ174" t="e">
        <f t="shared" si="10"/>
        <v>#N/A</v>
      </c>
      <c r="AK174">
        <v>0</v>
      </c>
      <c r="AL174">
        <f t="shared" si="11"/>
        <v>4</v>
      </c>
    </row>
    <row r="175" spans="1:38" hidden="1" x14ac:dyDescent="0.25">
      <c r="A175" t="s">
        <v>336</v>
      </c>
      <c r="B175" t="s">
        <v>426</v>
      </c>
      <c r="C175" t="s">
        <v>427</v>
      </c>
      <c r="D175" t="s">
        <v>428</v>
      </c>
      <c r="E175">
        <v>138</v>
      </c>
      <c r="F175">
        <v>34.5</v>
      </c>
      <c r="G175">
        <v>12500</v>
      </c>
      <c r="H175" s="3">
        <v>1939.0371321870041</v>
      </c>
      <c r="I175" s="3">
        <v>373.6201279374547</v>
      </c>
      <c r="J175" s="3">
        <v>1607.3555922694891</v>
      </c>
      <c r="K175" s="3">
        <v>1839.270507565431</v>
      </c>
      <c r="L175" s="3">
        <v>1895.2807179940389</v>
      </c>
      <c r="M175" s="3">
        <v>716.68682142202113</v>
      </c>
      <c r="N175" s="3">
        <v>1706.1594298306361</v>
      </c>
      <c r="O175" s="3">
        <v>1182.972527153526</v>
      </c>
      <c r="P175" s="3">
        <v>2569.383194465162</v>
      </c>
      <c r="Q175" s="3">
        <v>1389.7413428404579</v>
      </c>
      <c r="R175" s="3">
        <v>1664.241569003731</v>
      </c>
      <c r="S175" s="3">
        <v>2235.7390277042618</v>
      </c>
      <c r="T175" s="3">
        <v>1281.376213295689</v>
      </c>
      <c r="U175" s="3">
        <v>818.65865902706969</v>
      </c>
      <c r="V175" s="3">
        <v>1842.4508134547309</v>
      </c>
      <c r="W175" s="3">
        <v>1561.30842564818</v>
      </c>
      <c r="X175" s="3">
        <v>2045.7744254927029</v>
      </c>
      <c r="Y175" s="3">
        <v>1171.1823086095519</v>
      </c>
      <c r="Z175" s="3">
        <v>1712.1168184443491</v>
      </c>
      <c r="AH175">
        <f t="shared" si="12"/>
        <v>0</v>
      </c>
      <c r="AI175" s="6">
        <f t="shared" si="9"/>
        <v>818.65865902706969</v>
      </c>
      <c r="AJ175" t="str">
        <f t="shared" si="10"/>
        <v>Fevereiro 2024</v>
      </c>
      <c r="AK175">
        <f>HLOOKUP(AJ175,'Potência Reativa Mínima'!$N$1:Z175,ROW(),0)</f>
        <v>-649</v>
      </c>
      <c r="AL175">
        <f t="shared" si="11"/>
        <v>4</v>
      </c>
    </row>
    <row r="176" spans="1:38" hidden="1" x14ac:dyDescent="0.25">
      <c r="A176" t="s">
        <v>336</v>
      </c>
      <c r="B176" t="s">
        <v>429</v>
      </c>
      <c r="C176" t="s">
        <v>430</v>
      </c>
      <c r="D176" t="s">
        <v>431</v>
      </c>
      <c r="E176">
        <v>138</v>
      </c>
      <c r="F176">
        <v>69</v>
      </c>
      <c r="G176">
        <v>25000</v>
      </c>
      <c r="H176" s="3">
        <v>1844.48420974537</v>
      </c>
      <c r="I176" s="3">
        <v>1287.1254795085049</v>
      </c>
      <c r="J176" s="3">
        <v>1006.755680391226</v>
      </c>
      <c r="K176" s="3">
        <v>2459.9008110084442</v>
      </c>
      <c r="L176" s="3">
        <v>5783.5595440870147</v>
      </c>
      <c r="M176" s="3">
        <v>5723.2068807618689</v>
      </c>
      <c r="N176" s="3">
        <v>6580.8061056378192</v>
      </c>
      <c r="O176" s="3">
        <v>6815.5502345738751</v>
      </c>
      <c r="P176" s="3">
        <v>7401.1997000486344</v>
      </c>
      <c r="Q176" s="3">
        <v>7603.6234783161117</v>
      </c>
      <c r="R176" s="3">
        <v>8091.9665100641632</v>
      </c>
      <c r="S176" s="3">
        <v>8894.7751517393626</v>
      </c>
      <c r="T176" s="3">
        <v>7330.0043656194366</v>
      </c>
      <c r="U176" s="3">
        <v>6681.2837089888644</v>
      </c>
      <c r="V176" s="3">
        <v>8272.7197462503227</v>
      </c>
      <c r="W176" s="3">
        <v>8195.9488773417816</v>
      </c>
      <c r="X176" s="3">
        <v>8778.3836781038463</v>
      </c>
      <c r="Y176" s="3">
        <v>6808.4713409105279</v>
      </c>
      <c r="Z176" s="3">
        <v>10005.94968006536</v>
      </c>
      <c r="AH176">
        <f t="shared" si="12"/>
        <v>0</v>
      </c>
      <c r="AI176" s="6">
        <f t="shared" si="9"/>
        <v>6681.2837089888644</v>
      </c>
      <c r="AJ176" t="str">
        <f t="shared" si="10"/>
        <v>Fevereiro 2024</v>
      </c>
      <c r="AK176">
        <f>HLOOKUP(AJ176,'Potência Reativa Mínima'!$N$1:Z176,ROW(),0)</f>
        <v>-6584</v>
      </c>
      <c r="AL176">
        <f t="shared" si="11"/>
        <v>4</v>
      </c>
    </row>
    <row r="177" spans="1:38" hidden="1" x14ac:dyDescent="0.25">
      <c r="A177" t="s">
        <v>336</v>
      </c>
      <c r="B177" t="s">
        <v>432</v>
      </c>
      <c r="C177" t="s">
        <v>433</v>
      </c>
      <c r="D177" t="s">
        <v>434</v>
      </c>
      <c r="E177">
        <v>138</v>
      </c>
      <c r="F177">
        <v>34.5</v>
      </c>
      <c r="G177">
        <v>15000</v>
      </c>
      <c r="H177" s="3">
        <v>3733.0344225576059</v>
      </c>
      <c r="I177" s="3">
        <v>1712.010513986407</v>
      </c>
      <c r="J177" s="3">
        <v>3531.383015193906</v>
      </c>
      <c r="K177" s="3">
        <v>4550.4114099716298</v>
      </c>
      <c r="L177" s="3">
        <v>4683.5994704927534</v>
      </c>
      <c r="M177" s="3">
        <v>3662.2512202196071</v>
      </c>
      <c r="N177" s="3">
        <v>2942.21855068586</v>
      </c>
      <c r="O177" s="3">
        <v>2971.4726988481648</v>
      </c>
      <c r="P177" s="3">
        <v>4616.7474481500503</v>
      </c>
      <c r="Q177" s="3">
        <v>4327.2672669942631</v>
      </c>
      <c r="R177" s="3">
        <v>5570.91374910795</v>
      </c>
      <c r="S177" s="3">
        <v>5228.2620439300863</v>
      </c>
      <c r="T177" s="3">
        <v>4557.6644238030512</v>
      </c>
      <c r="U177" s="3">
        <v>5243.0010490176328</v>
      </c>
      <c r="V177" s="3">
        <v>5941.631509947415</v>
      </c>
      <c r="W177" s="3">
        <v>6001.7214197261774</v>
      </c>
      <c r="X177" s="3">
        <v>5070.8236017436066</v>
      </c>
      <c r="Y177" s="3">
        <v>2928.1328521773048</v>
      </c>
      <c r="Z177" s="3">
        <v>3225.9181638721088</v>
      </c>
      <c r="AH177">
        <f t="shared" si="12"/>
        <v>0</v>
      </c>
      <c r="AI177" s="6">
        <f t="shared" si="9"/>
        <v>2928.1328521773048</v>
      </c>
      <c r="AJ177" t="str">
        <f t="shared" si="10"/>
        <v>Junho 2024</v>
      </c>
      <c r="AK177">
        <f>HLOOKUP(AJ177,'Potência Reativa Mínima'!$N$1:Z177,ROW(),0)</f>
        <v>-2841</v>
      </c>
      <c r="AL177">
        <f t="shared" si="11"/>
        <v>4</v>
      </c>
    </row>
    <row r="178" spans="1:38" hidden="1" x14ac:dyDescent="0.25">
      <c r="A178" t="s">
        <v>336</v>
      </c>
      <c r="B178" t="s">
        <v>435</v>
      </c>
      <c r="C178" t="s">
        <v>436</v>
      </c>
      <c r="D178" t="s">
        <v>437</v>
      </c>
      <c r="E178">
        <v>138</v>
      </c>
      <c r="F178">
        <v>13.8</v>
      </c>
      <c r="G178">
        <v>30000</v>
      </c>
      <c r="H178" s="3">
        <v>2711.1565797644371</v>
      </c>
      <c r="I178" s="3">
        <v>2924.1891183711082</v>
      </c>
      <c r="J178" s="3">
        <v>3481.466644964446</v>
      </c>
      <c r="K178" s="3">
        <v>1264.4208160260571</v>
      </c>
      <c r="L178" s="3">
        <v>2032.1623950855901</v>
      </c>
      <c r="M178" s="3">
        <v>1698.2490983362841</v>
      </c>
      <c r="N178" s="3">
        <v>827.63518533228148</v>
      </c>
      <c r="O178" s="3">
        <v>2302.600703552398</v>
      </c>
      <c r="P178" s="3">
        <v>3407.1549715268311</v>
      </c>
      <c r="Q178" s="3">
        <v>2331.414163120744</v>
      </c>
      <c r="R178" s="3">
        <v>2221.0231876322232</v>
      </c>
      <c r="S178" s="3">
        <v>1453.3746936010691</v>
      </c>
      <c r="T178" s="3">
        <v>2455.672820226669</v>
      </c>
      <c r="U178" s="3">
        <v>2272.017825634297</v>
      </c>
      <c r="V178" s="3">
        <v>1858.163071422958</v>
      </c>
      <c r="W178" s="3">
        <v>2314.9436278233638</v>
      </c>
      <c r="X178" s="3">
        <v>1025.9127643225811</v>
      </c>
      <c r="Y178" s="3">
        <v>2059.0301114845311</v>
      </c>
      <c r="Z178" s="3">
        <v>2319.553836409063</v>
      </c>
      <c r="AH178">
        <f t="shared" si="12"/>
        <v>0</v>
      </c>
      <c r="AI178" s="6">
        <f t="shared" si="9"/>
        <v>1025.9127643225811</v>
      </c>
      <c r="AJ178" t="str">
        <f t="shared" si="10"/>
        <v>Maio 2024</v>
      </c>
      <c r="AK178">
        <f>HLOOKUP(AJ178,'Potência Reativa Mínima'!$N$1:Z178,ROW(),0)</f>
        <v>919</v>
      </c>
      <c r="AL178">
        <f t="shared" si="11"/>
        <v>4</v>
      </c>
    </row>
    <row r="179" spans="1:38" hidden="1" x14ac:dyDescent="0.25">
      <c r="A179" t="s">
        <v>336</v>
      </c>
      <c r="B179" t="s">
        <v>438</v>
      </c>
      <c r="C179" t="s">
        <v>439</v>
      </c>
      <c r="D179" t="s">
        <v>440</v>
      </c>
      <c r="E179">
        <v>138</v>
      </c>
      <c r="F179">
        <v>13.8</v>
      </c>
      <c r="G179">
        <v>25000</v>
      </c>
      <c r="H179" s="3">
        <v>2492.5563183206109</v>
      </c>
      <c r="I179" s="3">
        <v>4004.118504739838</v>
      </c>
      <c r="J179" s="3">
        <v>4384.4024678398309</v>
      </c>
      <c r="K179" s="3">
        <v>2170.2280986108349</v>
      </c>
      <c r="L179" s="3">
        <v>3569.7554538091258</v>
      </c>
      <c r="M179" s="3">
        <v>2809.8848730864402</v>
      </c>
      <c r="N179" s="3">
        <v>3647.9063858602508</v>
      </c>
      <c r="O179" s="3">
        <v>3712.727568782821</v>
      </c>
      <c r="P179" s="3">
        <v>3224.5373311531071</v>
      </c>
      <c r="Q179" s="3">
        <v>2661.1012757879021</v>
      </c>
      <c r="R179" s="3">
        <v>2356.61133834156</v>
      </c>
      <c r="S179" s="3">
        <v>1988.064385275286</v>
      </c>
      <c r="T179" s="3">
        <v>2389.5248481654262</v>
      </c>
      <c r="U179" s="3">
        <v>2064.3403304687922</v>
      </c>
      <c r="V179" s="3">
        <v>1988.572352216534</v>
      </c>
      <c r="W179" s="3">
        <v>2697.189833882665</v>
      </c>
      <c r="X179" s="3">
        <v>1328.728715727932</v>
      </c>
      <c r="Y179" s="3">
        <v>2231.7107787524801</v>
      </c>
      <c r="Z179" s="3">
        <v>1304.5309501886111</v>
      </c>
      <c r="AH179">
        <f t="shared" si="12"/>
        <v>0</v>
      </c>
      <c r="AI179" s="6">
        <f t="shared" si="9"/>
        <v>1304.5309501886111</v>
      </c>
      <c r="AJ179" t="str">
        <f t="shared" si="10"/>
        <v>Julho 2024</v>
      </c>
      <c r="AK179">
        <f>HLOOKUP(AJ179,'Potência Reativa Mínima'!$N$1:Z179,ROW(),0)</f>
        <v>-1299</v>
      </c>
      <c r="AL179">
        <f t="shared" si="11"/>
        <v>4</v>
      </c>
    </row>
    <row r="180" spans="1:38" hidden="1" x14ac:dyDescent="0.25">
      <c r="A180" t="s">
        <v>336</v>
      </c>
      <c r="B180" t="s">
        <v>441</v>
      </c>
      <c r="C180" t="s">
        <v>442</v>
      </c>
      <c r="D180" t="s">
        <v>443</v>
      </c>
      <c r="E180">
        <v>138</v>
      </c>
      <c r="F180">
        <v>13.8</v>
      </c>
      <c r="G180">
        <v>30000</v>
      </c>
      <c r="H180" s="3">
        <v>19554.57851757485</v>
      </c>
      <c r="I180" s="3">
        <v>24013.24145133264</v>
      </c>
      <c r="J180" s="3">
        <v>20915.643164865862</v>
      </c>
      <c r="K180" s="3">
        <v>21370.153509041531</v>
      </c>
      <c r="L180" s="3">
        <v>21133.962169929229</v>
      </c>
      <c r="M180" s="3">
        <v>21379.77969951983</v>
      </c>
      <c r="N180" s="3">
        <v>21270.646370056551</v>
      </c>
      <c r="O180" s="3">
        <v>23367.624825814029</v>
      </c>
      <c r="P180" s="3">
        <v>23731.498730590109</v>
      </c>
      <c r="Q180" s="3">
        <v>22159.400217514911</v>
      </c>
      <c r="R180" s="3">
        <v>22280.17659265743</v>
      </c>
      <c r="S180" s="3">
        <v>19421.186498254941</v>
      </c>
      <c r="T180" s="3">
        <v>19419.910736149119</v>
      </c>
      <c r="U180" s="3">
        <v>22178.633073298271</v>
      </c>
      <c r="V180" s="3">
        <v>21070.892933143579</v>
      </c>
      <c r="W180" s="3">
        <v>18105.78816290525</v>
      </c>
      <c r="X180" s="3">
        <v>1598.030037264632</v>
      </c>
      <c r="Y180" s="3">
        <v>2680.041977283192</v>
      </c>
      <c r="Z180" s="3">
        <v>1549.467650517428</v>
      </c>
      <c r="AH180">
        <f t="shared" si="12"/>
        <v>0</v>
      </c>
      <c r="AI180" s="6">
        <f t="shared" si="9"/>
        <v>1549.467650517428</v>
      </c>
      <c r="AJ180" t="str">
        <f t="shared" si="10"/>
        <v>Julho 2024</v>
      </c>
      <c r="AK180">
        <f>HLOOKUP(AJ180,'Potência Reativa Mínima'!$N$1:Z180,ROW(),0)</f>
        <v>-1515</v>
      </c>
      <c r="AL180">
        <f t="shared" si="11"/>
        <v>4</v>
      </c>
    </row>
    <row r="181" spans="1:38" hidden="1" x14ac:dyDescent="0.25">
      <c r="A181" t="s">
        <v>336</v>
      </c>
      <c r="B181" t="s">
        <v>444</v>
      </c>
      <c r="C181" t="s">
        <v>445</v>
      </c>
      <c r="D181" t="s">
        <v>446</v>
      </c>
      <c r="E181">
        <v>138</v>
      </c>
      <c r="F181">
        <v>13.8</v>
      </c>
      <c r="G181">
        <v>30000</v>
      </c>
      <c r="H181" s="3">
        <v>3760.7153574818708</v>
      </c>
      <c r="I181" s="3">
        <v>5480.4636665158177</v>
      </c>
      <c r="J181" s="3">
        <v>4934.225369802235</v>
      </c>
      <c r="K181" s="3">
        <v>4100.6938437293757</v>
      </c>
      <c r="L181" s="3">
        <v>4779.3352048166698</v>
      </c>
      <c r="M181" s="3">
        <v>399.81120544577038</v>
      </c>
      <c r="N181" s="3">
        <v>4073.306396528501</v>
      </c>
      <c r="O181" s="3">
        <v>4116.5832920032117</v>
      </c>
      <c r="P181" s="3">
        <v>4015.2470658727839</v>
      </c>
      <c r="Q181" s="3">
        <v>3862.049455923629</v>
      </c>
      <c r="R181" s="3">
        <v>3959.465746789584</v>
      </c>
      <c r="S181" s="3">
        <v>3679.5550002683749</v>
      </c>
      <c r="T181" s="3">
        <v>4991.5858201577576</v>
      </c>
      <c r="U181" s="3">
        <v>4930.9233415253984</v>
      </c>
      <c r="V181" s="3">
        <v>3449.9618838474139</v>
      </c>
      <c r="W181" s="3">
        <v>5180.7092178581106</v>
      </c>
      <c r="X181" s="3">
        <v>4427.4861942190173</v>
      </c>
      <c r="Y181" s="3">
        <v>3765.3740850013828</v>
      </c>
      <c r="Z181" s="3">
        <v>4515.8659191787347</v>
      </c>
      <c r="AH181">
        <f t="shared" si="12"/>
        <v>0</v>
      </c>
      <c r="AI181" s="6">
        <f t="shared" si="9"/>
        <v>3449.9618838474139</v>
      </c>
      <c r="AJ181" t="str">
        <f t="shared" si="10"/>
        <v>Março 2024</v>
      </c>
      <c r="AK181">
        <f>HLOOKUP(AJ181,'Potência Reativa Mínima'!$N$1:Z181,ROW(),0)</f>
        <v>3406</v>
      </c>
      <c r="AL181">
        <f t="shared" si="11"/>
        <v>4</v>
      </c>
    </row>
    <row r="182" spans="1:38" hidden="1" x14ac:dyDescent="0.25">
      <c r="A182" t="s">
        <v>336</v>
      </c>
      <c r="B182" t="s">
        <v>447</v>
      </c>
      <c r="C182" t="s">
        <v>448</v>
      </c>
      <c r="D182" t="s">
        <v>449</v>
      </c>
      <c r="E182">
        <v>138</v>
      </c>
      <c r="F182">
        <v>13.8</v>
      </c>
      <c r="G182">
        <v>25000</v>
      </c>
      <c r="H182" s="3">
        <v>2172.8011874076278</v>
      </c>
      <c r="I182" s="3">
        <v>3171.4118307151471</v>
      </c>
      <c r="J182" s="3">
        <v>2240.5039611658799</v>
      </c>
      <c r="K182" s="3">
        <v>2842.915756753971</v>
      </c>
      <c r="L182" s="3">
        <v>2864.963699595512</v>
      </c>
      <c r="M182" s="3">
        <v>4439</v>
      </c>
      <c r="N182" s="3">
        <v>3147.5530178219401</v>
      </c>
      <c r="O182" s="3">
        <v>2294.2314617317929</v>
      </c>
      <c r="P182" s="3">
        <v>2980.2290180454252</v>
      </c>
      <c r="Q182" s="3">
        <v>4448.5871914575309</v>
      </c>
      <c r="R182" s="3">
        <v>4737.7315246856278</v>
      </c>
      <c r="S182" s="3">
        <v>5359.5690125233014</v>
      </c>
      <c r="T182" s="3">
        <v>5217.9216168892381</v>
      </c>
      <c r="U182" s="3">
        <v>4568.6658884186309</v>
      </c>
      <c r="V182" s="3">
        <v>5299.857073544531</v>
      </c>
      <c r="W182" s="3">
        <v>3825.959356814968</v>
      </c>
      <c r="X182" s="3">
        <v>6844.5823831699181</v>
      </c>
      <c r="Y182" s="3">
        <v>4138.0228370563636</v>
      </c>
      <c r="Z182" s="3">
        <v>7151.1890619672477</v>
      </c>
      <c r="AH182">
        <f t="shared" si="12"/>
        <v>0</v>
      </c>
      <c r="AI182" s="6">
        <f t="shared" si="9"/>
        <v>2294.2314617317929</v>
      </c>
      <c r="AJ182" t="str">
        <f t="shared" si="10"/>
        <v>Agosto 2023</v>
      </c>
      <c r="AK182">
        <f>HLOOKUP(AJ182,'Potência Reativa Mínima'!$N$1:Z182,ROW(),0)</f>
        <v>-433</v>
      </c>
      <c r="AL182">
        <f t="shared" si="11"/>
        <v>4</v>
      </c>
    </row>
    <row r="183" spans="1:38" hidden="1" x14ac:dyDescent="0.25">
      <c r="A183" t="s">
        <v>336</v>
      </c>
      <c r="B183" t="s">
        <v>450</v>
      </c>
      <c r="C183" t="s">
        <v>451</v>
      </c>
      <c r="D183" t="s">
        <v>452</v>
      </c>
      <c r="E183">
        <v>69</v>
      </c>
      <c r="F183">
        <v>13.8</v>
      </c>
      <c r="G183">
        <v>25000</v>
      </c>
      <c r="H183" s="3">
        <v>8139.5166932687107</v>
      </c>
      <c r="I183" s="3">
        <v>5677.970412039851</v>
      </c>
      <c r="J183" s="3">
        <v>7714.946662161703</v>
      </c>
      <c r="K183" s="3">
        <v>8178.8906949536868</v>
      </c>
      <c r="L183" s="3">
        <v>570.0614002017677</v>
      </c>
      <c r="M183" s="3">
        <v>861.01161432352353</v>
      </c>
      <c r="N183" s="3">
        <v>1043.0421851488079</v>
      </c>
      <c r="O183" s="3">
        <v>8992.986878673848</v>
      </c>
      <c r="P183" s="3">
        <v>8610.4534143098408</v>
      </c>
      <c r="Q183" s="3">
        <v>8960.4930667904646</v>
      </c>
      <c r="R183" s="3">
        <v>8910.99798002446</v>
      </c>
      <c r="S183" s="3">
        <v>9621.8835993790744</v>
      </c>
      <c r="T183" s="3">
        <v>9558.6134977830334</v>
      </c>
      <c r="U183" s="3">
        <v>8080.4297534227717</v>
      </c>
      <c r="V183" s="3">
        <v>8876.1776683435091</v>
      </c>
      <c r="W183" s="3">
        <v>8571.5914508333863</v>
      </c>
      <c r="X183" s="3">
        <v>9228.9188965988869</v>
      </c>
      <c r="Y183" s="3">
        <v>8210.8996462019913</v>
      </c>
      <c r="Z183" s="3">
        <v>4772.0374055533139</v>
      </c>
      <c r="AH183">
        <f t="shared" si="12"/>
        <v>0</v>
      </c>
      <c r="AI183" s="6">
        <f t="shared" si="9"/>
        <v>4772.0374055533139</v>
      </c>
      <c r="AJ183" t="str">
        <f t="shared" si="10"/>
        <v>Julho 2024</v>
      </c>
      <c r="AK183">
        <f>HLOOKUP(AJ183,'Potência Reativa Mínima'!$N$1:Z183,ROW(),0)</f>
        <v>-3846</v>
      </c>
      <c r="AL183">
        <f t="shared" si="11"/>
        <v>4</v>
      </c>
    </row>
    <row r="184" spans="1:38" hidden="1" x14ac:dyDescent="0.25">
      <c r="A184" t="s">
        <v>336</v>
      </c>
      <c r="B184" t="s">
        <v>453</v>
      </c>
      <c r="C184" t="s">
        <v>451</v>
      </c>
      <c r="D184" t="s">
        <v>454</v>
      </c>
      <c r="E184">
        <v>69</v>
      </c>
      <c r="F184">
        <v>13.8</v>
      </c>
      <c r="G184">
        <v>25000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H184">
        <f t="shared" si="12"/>
        <v>12</v>
      </c>
      <c r="AI184" s="6">
        <v>0</v>
      </c>
      <c r="AJ184" t="str">
        <f t="shared" si="10"/>
        <v>Agosto 2023</v>
      </c>
      <c r="AK184">
        <v>0</v>
      </c>
      <c r="AL184">
        <f t="shared" si="11"/>
        <v>4</v>
      </c>
    </row>
    <row r="185" spans="1:38" hidden="1" x14ac:dyDescent="0.25">
      <c r="A185" t="s">
        <v>336</v>
      </c>
      <c r="B185" t="s">
        <v>455</v>
      </c>
      <c r="C185" t="s">
        <v>456</v>
      </c>
      <c r="D185" t="s">
        <v>457</v>
      </c>
      <c r="E185">
        <v>69</v>
      </c>
      <c r="F185">
        <v>13.8</v>
      </c>
      <c r="G185">
        <v>15000</v>
      </c>
      <c r="H185" s="3">
        <v>211.4734025829253</v>
      </c>
      <c r="I185" s="3">
        <v>217.41205118392131</v>
      </c>
      <c r="J185" s="3">
        <v>276.70200577516601</v>
      </c>
      <c r="K185" s="3">
        <v>300.74075214376921</v>
      </c>
      <c r="L185" s="3">
        <v>170.8361788380904</v>
      </c>
      <c r="M185" s="3">
        <v>260</v>
      </c>
      <c r="N185" s="3">
        <v>234.08759044426091</v>
      </c>
      <c r="O185" s="3">
        <v>1464.0536192366731</v>
      </c>
      <c r="P185" s="3">
        <v>2170.629862505351</v>
      </c>
      <c r="Q185" s="3">
        <v>2572.8320971256562</v>
      </c>
      <c r="R185" s="3">
        <v>2035.7114235568849</v>
      </c>
      <c r="S185" s="3">
        <v>1395.76573965691</v>
      </c>
      <c r="T185" s="3">
        <v>1986.8681385537391</v>
      </c>
      <c r="U185" s="3">
        <v>1917.686366432217</v>
      </c>
      <c r="V185" s="3">
        <v>2208.0167571827892</v>
      </c>
      <c r="W185" s="3">
        <v>2057.9698734432441</v>
      </c>
      <c r="X185" s="3">
        <v>2247.7388638362781</v>
      </c>
      <c r="Y185" s="3">
        <v>2644.4001210104338</v>
      </c>
      <c r="Z185" s="3">
        <v>1357.5838832278471</v>
      </c>
      <c r="AH185">
        <f t="shared" si="12"/>
        <v>0</v>
      </c>
      <c r="AI185" s="6">
        <f t="shared" si="9"/>
        <v>1357.5838832278471</v>
      </c>
      <c r="AJ185" t="str">
        <f t="shared" si="10"/>
        <v>Julho 2024</v>
      </c>
      <c r="AK185">
        <f>HLOOKUP(AJ185,'Potência Reativa Mínima'!$N$1:Z185,ROW(),0)</f>
        <v>1165</v>
      </c>
      <c r="AL185">
        <f t="shared" si="11"/>
        <v>4</v>
      </c>
    </row>
    <row r="186" spans="1:38" hidden="1" x14ac:dyDescent="0.25">
      <c r="A186" t="s">
        <v>336</v>
      </c>
      <c r="B186" t="s">
        <v>458</v>
      </c>
      <c r="C186" t="s">
        <v>459</v>
      </c>
      <c r="D186" t="s">
        <v>460</v>
      </c>
      <c r="E186">
        <v>69</v>
      </c>
      <c r="F186">
        <v>34.5</v>
      </c>
      <c r="G186">
        <v>25000</v>
      </c>
      <c r="H186" s="3">
        <v>1049.2001715592689</v>
      </c>
      <c r="I186" s="3">
        <v>2382.4441231642768</v>
      </c>
      <c r="J186" s="3">
        <v>965.59463544491587</v>
      </c>
      <c r="K186" s="3">
        <v>442.82389276099372</v>
      </c>
      <c r="L186" s="3">
        <v>607.8980177628481</v>
      </c>
      <c r="M186" s="3">
        <v>2789.519313430183</v>
      </c>
      <c r="N186" s="3">
        <v>3319.7159517043019</v>
      </c>
      <c r="O186" s="3">
        <v>1224.0706678946281</v>
      </c>
      <c r="P186" s="3">
        <v>1556.243232917014</v>
      </c>
      <c r="Q186" s="3">
        <v>284.23405847997878</v>
      </c>
      <c r="R186" s="3">
        <v>742.83309026994755</v>
      </c>
      <c r="S186" s="3">
        <v>512.65680528010159</v>
      </c>
      <c r="T186" s="3">
        <v>831.39040167661301</v>
      </c>
      <c r="U186" s="3">
        <v>1</v>
      </c>
      <c r="V186" s="3">
        <v>1</v>
      </c>
      <c r="W186" s="3">
        <v>2902.161952751776</v>
      </c>
      <c r="X186" s="3">
        <v>1427.068673890644</v>
      </c>
      <c r="Y186" s="3">
        <v>1305.6419876826881</v>
      </c>
      <c r="Z186" s="3">
        <v>1718.4161312092019</v>
      </c>
      <c r="AH186">
        <f t="shared" si="12"/>
        <v>0</v>
      </c>
      <c r="AI186" s="6">
        <f t="shared" si="9"/>
        <v>1</v>
      </c>
      <c r="AJ186" t="str">
        <f t="shared" si="10"/>
        <v>Fevereiro 2024</v>
      </c>
      <c r="AK186">
        <f>HLOOKUP(AJ186,'Potência Reativa Mínima'!$N$1:Z186,ROW(),0)</f>
        <v>0</v>
      </c>
      <c r="AL186">
        <f t="shared" si="11"/>
        <v>4</v>
      </c>
    </row>
    <row r="187" spans="1:38" hidden="1" x14ac:dyDescent="0.25">
      <c r="A187" t="s">
        <v>336</v>
      </c>
      <c r="B187" t="s">
        <v>461</v>
      </c>
      <c r="C187" t="s">
        <v>462</v>
      </c>
      <c r="D187" t="s">
        <v>463</v>
      </c>
      <c r="E187">
        <v>69</v>
      </c>
      <c r="F187">
        <v>13.8</v>
      </c>
      <c r="G187">
        <v>30000</v>
      </c>
      <c r="H187" s="3">
        <v>2691.511285504856</v>
      </c>
      <c r="I187" s="3">
        <v>3201.6060032427481</v>
      </c>
      <c r="J187" s="3">
        <v>4287.9855410203982</v>
      </c>
      <c r="K187" s="3">
        <v>3783.1323000920811</v>
      </c>
      <c r="L187" s="3">
        <v>4839.3145175737454</v>
      </c>
      <c r="M187" s="3">
        <v>3889.8588663343562</v>
      </c>
      <c r="N187" s="3">
        <v>2956.8757160218961</v>
      </c>
      <c r="O187" s="3">
        <v>5203.075340603863</v>
      </c>
      <c r="P187" s="3">
        <v>4537.1273951697676</v>
      </c>
      <c r="Q187" s="3">
        <v>3998.0046273109788</v>
      </c>
      <c r="R187" s="3">
        <v>3781.3365361998658</v>
      </c>
      <c r="S187" s="3">
        <v>4552.502828115541</v>
      </c>
      <c r="T187" s="3">
        <v>0</v>
      </c>
      <c r="U187" s="3">
        <v>5913.6920785580314</v>
      </c>
      <c r="V187" s="3">
        <v>4761.9855102677493</v>
      </c>
      <c r="W187" s="3">
        <v>3797.3153674668629</v>
      </c>
      <c r="X187" s="3">
        <v>4942.1530733072204</v>
      </c>
      <c r="Y187" s="3">
        <v>3935.986407496855</v>
      </c>
      <c r="Z187" s="3">
        <v>3675.9609627959871</v>
      </c>
      <c r="AH187">
        <f t="shared" si="12"/>
        <v>1</v>
      </c>
      <c r="AI187" s="6">
        <f t="shared" si="9"/>
        <v>3675.9609627959871</v>
      </c>
      <c r="AJ187" t="str">
        <f t="shared" si="10"/>
        <v>Julho 2024</v>
      </c>
      <c r="AK187">
        <f>HLOOKUP(AJ187,'Potência Reativa Mínima'!$N$1:Z187,ROW(),0)</f>
        <v>3505</v>
      </c>
      <c r="AL187">
        <f t="shared" si="11"/>
        <v>4</v>
      </c>
    </row>
    <row r="188" spans="1:38" hidden="1" x14ac:dyDescent="0.25">
      <c r="A188" t="s">
        <v>336</v>
      </c>
      <c r="B188" t="s">
        <v>464</v>
      </c>
      <c r="C188" t="s">
        <v>465</v>
      </c>
      <c r="D188" t="s">
        <v>466</v>
      </c>
      <c r="E188">
        <v>69</v>
      </c>
      <c r="F188">
        <v>34.5</v>
      </c>
      <c r="G188">
        <v>30000</v>
      </c>
      <c r="H188" s="3">
        <v>6783.9885023487477</v>
      </c>
      <c r="I188" s="3">
        <v>5349.8868212327634</v>
      </c>
      <c r="J188" s="3">
        <v>7600.1403276518522</v>
      </c>
      <c r="K188" s="3">
        <v>7425.8642594650219</v>
      </c>
      <c r="L188" s="3">
        <v>7550.9094154280519</v>
      </c>
      <c r="M188" s="3">
        <v>2007.3823751343441</v>
      </c>
      <c r="N188" s="3">
        <v>2046.6863462680351</v>
      </c>
      <c r="O188" s="3">
        <v>4353.2085867782635</v>
      </c>
      <c r="P188" s="3">
        <v>4423.504606078759</v>
      </c>
      <c r="Q188" s="3">
        <v>8427.5199792109652</v>
      </c>
      <c r="R188" s="3">
        <v>9760.2920038285738</v>
      </c>
      <c r="S188" s="3">
        <v>9849.6558315506645</v>
      </c>
      <c r="T188" s="3">
        <v>8906.7871873083386</v>
      </c>
      <c r="U188" s="3">
        <v>11691.95278813595</v>
      </c>
      <c r="V188" s="3">
        <v>10224.125977314639</v>
      </c>
      <c r="W188" s="3">
        <v>10762.95963013891</v>
      </c>
      <c r="X188" s="3">
        <v>8855.4575827565222</v>
      </c>
      <c r="Y188" s="3">
        <v>1386.537053237309</v>
      </c>
      <c r="Z188" s="3">
        <v>1422.0214485020961</v>
      </c>
      <c r="AH188">
        <f t="shared" si="12"/>
        <v>0</v>
      </c>
      <c r="AI188" s="6">
        <f t="shared" si="9"/>
        <v>1386.537053237309</v>
      </c>
      <c r="AJ188" t="str">
        <f t="shared" si="10"/>
        <v>Junho 2024</v>
      </c>
      <c r="AK188">
        <f>HLOOKUP(AJ188,'Potência Reativa Mínima'!$N$1:Z188,ROW(),0)</f>
        <v>-1303</v>
      </c>
      <c r="AL188">
        <f t="shared" si="11"/>
        <v>4</v>
      </c>
    </row>
    <row r="189" spans="1:38" hidden="1" x14ac:dyDescent="0.25">
      <c r="A189" t="s">
        <v>336</v>
      </c>
      <c r="B189" t="s">
        <v>467</v>
      </c>
      <c r="C189" t="s">
        <v>468</v>
      </c>
      <c r="D189" t="s">
        <v>469</v>
      </c>
      <c r="E189">
        <v>34.5</v>
      </c>
      <c r="F189">
        <v>34.5</v>
      </c>
      <c r="G189">
        <v>30000</v>
      </c>
      <c r="H189" s="3">
        <v>3058.238872292352</v>
      </c>
      <c r="I189" s="3">
        <v>3085.6117707838748</v>
      </c>
      <c r="J189" s="3">
        <v>2953.284612088717</v>
      </c>
      <c r="K189" s="3">
        <v>3553.570739411276</v>
      </c>
      <c r="L189" s="3">
        <v>3938.8132730557309</v>
      </c>
      <c r="M189" s="3">
        <v>3770.1030489895102</v>
      </c>
      <c r="N189" s="3">
        <v>3735.3406805805539</v>
      </c>
      <c r="O189" s="3">
        <v>3117.8558337421568</v>
      </c>
      <c r="P189" s="3">
        <v>3148.0039707725909</v>
      </c>
      <c r="Q189" s="3">
        <v>3671.6320621761652</v>
      </c>
      <c r="R189" s="3">
        <v>3972.7232473455788</v>
      </c>
      <c r="S189" s="3">
        <v>3240.670455322479</v>
      </c>
      <c r="T189" s="3">
        <v>3381.4789663695969</v>
      </c>
      <c r="U189" s="3">
        <v>1608.210496172687</v>
      </c>
      <c r="V189" s="3">
        <v>4184.3022118389108</v>
      </c>
      <c r="W189" s="3">
        <v>3652.0487400909642</v>
      </c>
      <c r="X189" s="3">
        <v>5023.497188214601</v>
      </c>
      <c r="Y189" s="3">
        <v>3313.7919367395411</v>
      </c>
      <c r="Z189" s="3">
        <v>3221.0894119847089</v>
      </c>
      <c r="AH189">
        <f t="shared" si="12"/>
        <v>0</v>
      </c>
      <c r="AI189" s="6">
        <f t="shared" si="9"/>
        <v>1608.210496172687</v>
      </c>
      <c r="AJ189" t="str">
        <f t="shared" si="10"/>
        <v>Fevereiro 2024</v>
      </c>
      <c r="AK189">
        <f>HLOOKUP(AJ189,'Potência Reativa Mínima'!$N$1:Z189,ROW(),0)</f>
        <v>650</v>
      </c>
      <c r="AL189">
        <f t="shared" si="11"/>
        <v>4</v>
      </c>
    </row>
    <row r="190" spans="1:38" hidden="1" x14ac:dyDescent="0.25">
      <c r="A190" t="s">
        <v>336</v>
      </c>
      <c r="B190" t="s">
        <v>470</v>
      </c>
      <c r="D190" t="s">
        <v>471</v>
      </c>
      <c r="E190">
        <v>34.5</v>
      </c>
      <c r="F190">
        <v>13.8</v>
      </c>
      <c r="G190">
        <v>9375</v>
      </c>
      <c r="H190" s="3">
        <v>2284.5842072464739</v>
      </c>
      <c r="I190" s="3">
        <v>2918.0714521752211</v>
      </c>
      <c r="J190" s="3">
        <v>2437.4833332763528</v>
      </c>
      <c r="K190" s="3">
        <v>2371.7868791272122</v>
      </c>
      <c r="L190" s="3">
        <v>2678.7762131241939</v>
      </c>
      <c r="M190" s="3">
        <v>2397.95120884475</v>
      </c>
      <c r="N190" s="3">
        <v>2654.8493365914378</v>
      </c>
      <c r="O190" s="3">
        <v>2105.478805402704</v>
      </c>
      <c r="P190" s="3">
        <v>2639.8615493998918</v>
      </c>
      <c r="Q190" s="3">
        <v>2575.2436777905109</v>
      </c>
      <c r="R190" s="3">
        <v>2592.0621134533021</v>
      </c>
      <c r="S190" s="3">
        <v>2464.731222669117</v>
      </c>
      <c r="T190" s="3">
        <v>2614.372008724084</v>
      </c>
      <c r="U190" s="3">
        <v>320.35761267683341</v>
      </c>
      <c r="V190" s="3">
        <v>1880.213019846422</v>
      </c>
      <c r="W190" s="3">
        <v>1457.1331442253311</v>
      </c>
      <c r="X190" s="3">
        <v>2513.2411344715811</v>
      </c>
      <c r="Y190" s="3">
        <v>2150.744987207921</v>
      </c>
      <c r="Z190" s="3">
        <v>2147.732292442427</v>
      </c>
      <c r="AH190">
        <f t="shared" si="12"/>
        <v>0</v>
      </c>
      <c r="AI190" s="6">
        <f t="shared" si="9"/>
        <v>320.35761267683341</v>
      </c>
      <c r="AJ190" t="str">
        <f t="shared" si="10"/>
        <v>Fevereiro 2024</v>
      </c>
      <c r="AK190">
        <f>HLOOKUP(AJ190,'Potência Reativa Mínima'!$N$1:Z190,ROW(),0)</f>
        <v>98</v>
      </c>
      <c r="AL190">
        <f t="shared" si="11"/>
        <v>4</v>
      </c>
    </row>
    <row r="191" spans="1:38" hidden="1" x14ac:dyDescent="0.25">
      <c r="A191" t="s">
        <v>336</v>
      </c>
      <c r="B191" t="s">
        <v>472</v>
      </c>
      <c r="D191" t="s">
        <v>473</v>
      </c>
      <c r="E191">
        <v>34.5</v>
      </c>
      <c r="F191">
        <v>13.8</v>
      </c>
      <c r="G191">
        <v>3000</v>
      </c>
      <c r="H191" s="3">
        <v>338.78164058874268</v>
      </c>
      <c r="I191" s="3">
        <v>922.24996611547783</v>
      </c>
      <c r="J191" s="3">
        <v>964.49987039916186</v>
      </c>
      <c r="K191" s="3">
        <v>297.40544715926097</v>
      </c>
      <c r="L191" s="3">
        <v>243.82370680473221</v>
      </c>
      <c r="M191" s="3">
        <v>78.924014089502563</v>
      </c>
      <c r="N191" s="3">
        <v>104.54664030948101</v>
      </c>
      <c r="O191" s="3">
        <v>279.95713957675741</v>
      </c>
      <c r="P191" s="3">
        <v>313.00159744001309</v>
      </c>
      <c r="Q191" s="3">
        <v>59.008473967727717</v>
      </c>
      <c r="R191" s="3">
        <v>29.01723625709382</v>
      </c>
      <c r="S191" s="3">
        <v>96.005208192055917</v>
      </c>
      <c r="T191" s="3">
        <v>5.0990195135927836</v>
      </c>
      <c r="U191" s="3">
        <v>10.04987562112089</v>
      </c>
      <c r="V191" s="3">
        <v>36.013886210738207</v>
      </c>
      <c r="AH191">
        <f t="shared" si="12"/>
        <v>0</v>
      </c>
      <c r="AI191" s="6">
        <f t="shared" si="9"/>
        <v>5.0990195135927836</v>
      </c>
      <c r="AJ191" t="str">
        <f t="shared" si="10"/>
        <v>Janeiro 2024</v>
      </c>
      <c r="AK191">
        <f>HLOOKUP(AJ191,'Potência Reativa Mínima'!$N$1:Z191,ROW(),0)</f>
        <v>5</v>
      </c>
      <c r="AL191">
        <f t="shared" si="11"/>
        <v>4</v>
      </c>
    </row>
    <row r="192" spans="1:38" x14ac:dyDescent="0.25">
      <c r="A192" t="s">
        <v>336</v>
      </c>
      <c r="B192" t="s">
        <v>474</v>
      </c>
      <c r="D192" t="s">
        <v>475</v>
      </c>
      <c r="E192">
        <v>34.5</v>
      </c>
      <c r="F192">
        <v>13.8</v>
      </c>
      <c r="G192">
        <v>3000</v>
      </c>
      <c r="H192" s="3">
        <v>415.98557667303811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H192">
        <f t="shared" si="12"/>
        <v>12</v>
      </c>
      <c r="AI192" s="6" t="e">
        <f t="shared" si="9"/>
        <v>#NUM!</v>
      </c>
      <c r="AJ192" t="e">
        <f t="shared" si="10"/>
        <v>#NUM!</v>
      </c>
      <c r="AK192" t="e">
        <f>HLOOKUP(AJ192,'Potência Reativa Mínima'!$N$1:Z192,ROW(),0)</f>
        <v>#NUM!</v>
      </c>
      <c r="AL192">
        <f t="shared" si="11"/>
        <v>4</v>
      </c>
    </row>
    <row r="193" spans="1:38" hidden="1" x14ac:dyDescent="0.25">
      <c r="A193" t="s">
        <v>336</v>
      </c>
      <c r="B193" t="s">
        <v>476</v>
      </c>
      <c r="C193" t="s">
        <v>365</v>
      </c>
      <c r="D193" t="s">
        <v>477</v>
      </c>
      <c r="E193">
        <v>69</v>
      </c>
      <c r="F193">
        <v>13.8</v>
      </c>
      <c r="G193">
        <v>12500</v>
      </c>
      <c r="H193" s="3">
        <v>1000.742224551358</v>
      </c>
      <c r="I193" s="3">
        <v>1333.6839955551691</v>
      </c>
      <c r="J193" s="3">
        <v>1346.643976706539</v>
      </c>
      <c r="K193" s="3">
        <v>594.00757570926658</v>
      </c>
      <c r="L193" s="3">
        <v>1724.9910144693511</v>
      </c>
      <c r="M193" s="3">
        <v>1180.1715976924711</v>
      </c>
      <c r="N193" s="3">
        <v>1765.082717608441</v>
      </c>
      <c r="O193" s="3">
        <v>992.68172139916021</v>
      </c>
      <c r="P193" s="3">
        <v>1422.512214358808</v>
      </c>
      <c r="Q193" s="3">
        <v>1510.356580414043</v>
      </c>
      <c r="R193" s="3">
        <v>1628.755660005515</v>
      </c>
      <c r="S193" s="3">
        <v>1923.3351242048279</v>
      </c>
      <c r="T193" s="3">
        <v>1588.1719050531019</v>
      </c>
      <c r="U193" s="3">
        <v>1531.5851265927081</v>
      </c>
      <c r="V193" s="3">
        <v>1945.345727627868</v>
      </c>
      <c r="W193" s="3">
        <v>2146.070129329421</v>
      </c>
      <c r="X193" s="3">
        <v>2241.0722879907289</v>
      </c>
      <c r="Y193" s="3">
        <v>884.77115685356739</v>
      </c>
      <c r="Z193" s="3">
        <v>1839.2240211567489</v>
      </c>
      <c r="AH193">
        <f t="shared" si="12"/>
        <v>0</v>
      </c>
      <c r="AI193" s="6">
        <f t="shared" si="9"/>
        <v>884.77115685356739</v>
      </c>
      <c r="AJ193" t="str">
        <f t="shared" si="10"/>
        <v>Junho 2024</v>
      </c>
      <c r="AK193">
        <f>HLOOKUP(AJ193,'Potência Reativa Mínima'!$N$1:Z193,ROW(),0)</f>
        <v>-816</v>
      </c>
      <c r="AL193">
        <f t="shared" si="11"/>
        <v>4</v>
      </c>
    </row>
    <row r="194" spans="1:38" x14ac:dyDescent="0.25">
      <c r="A194" t="s">
        <v>478</v>
      </c>
      <c r="B194" t="s">
        <v>479</v>
      </c>
      <c r="D194" t="s">
        <v>480</v>
      </c>
      <c r="E194">
        <v>34.5</v>
      </c>
      <c r="F194">
        <v>13.8</v>
      </c>
      <c r="G194">
        <v>5000</v>
      </c>
      <c r="AH194">
        <f t="shared" si="12"/>
        <v>0</v>
      </c>
      <c r="AI194" s="6" t="e">
        <f t="shared" si="9"/>
        <v>#NUM!</v>
      </c>
      <c r="AJ194" t="e">
        <f t="shared" si="10"/>
        <v>#NUM!</v>
      </c>
      <c r="AK194" t="e">
        <f>HLOOKUP(AJ194,'Potência Reativa Mínima'!$N$1:Z194,ROW(),0)</f>
        <v>#NUM!</v>
      </c>
      <c r="AL194">
        <f t="shared" si="11"/>
        <v>4</v>
      </c>
    </row>
    <row r="195" spans="1:38" hidden="1" x14ac:dyDescent="0.25">
      <c r="A195" t="s">
        <v>478</v>
      </c>
      <c r="B195" t="s">
        <v>481</v>
      </c>
      <c r="C195" t="s">
        <v>482</v>
      </c>
      <c r="D195" t="s">
        <v>483</v>
      </c>
      <c r="E195">
        <v>34.5</v>
      </c>
      <c r="F195">
        <v>13.8</v>
      </c>
      <c r="G195">
        <v>25000</v>
      </c>
      <c r="H195" s="3">
        <v>2019.4499251033681</v>
      </c>
      <c r="I195" s="3">
        <v>1069.469027134493</v>
      </c>
      <c r="J195" s="3">
        <v>1900.915568877271</v>
      </c>
      <c r="K195" s="3">
        <v>1529.7954111579761</v>
      </c>
      <c r="L195" s="3">
        <v>2014.4619629072181</v>
      </c>
      <c r="M195" s="3">
        <v>1735.7433566054631</v>
      </c>
      <c r="N195" s="3">
        <v>1619.796592168288</v>
      </c>
      <c r="O195" s="3">
        <v>1369.8766367815749</v>
      </c>
      <c r="P195" s="3">
        <v>2263.2162954521159</v>
      </c>
      <c r="Q195" s="3">
        <v>1232.7436878767619</v>
      </c>
      <c r="R195" s="3">
        <v>2005.9214840067889</v>
      </c>
      <c r="S195" s="3">
        <v>1249.4646853753011</v>
      </c>
      <c r="T195" s="3">
        <v>1054.5107870477191</v>
      </c>
      <c r="U195" s="3">
        <v>1177.3368252118851</v>
      </c>
      <c r="V195" s="3">
        <v>1395.117916163362</v>
      </c>
      <c r="W195" s="3">
        <v>2</v>
      </c>
      <c r="X195" s="3">
        <v>774.0342369688824</v>
      </c>
      <c r="Y195" s="3">
        <v>1189.5688294504021</v>
      </c>
      <c r="Z195" s="3">
        <v>1494.3627404348649</v>
      </c>
      <c r="AH195">
        <f t="shared" si="12"/>
        <v>0</v>
      </c>
      <c r="AI195" s="6">
        <f t="shared" ref="AI195:AI258" si="13">SMALL(O195:Z195,AH195+1)</f>
        <v>2</v>
      </c>
      <c r="AJ195" t="str">
        <f t="shared" ref="AJ195:AJ258" si="14">INDEX($O$1:$Z$1,MATCH(AI195,O195:Z195,0))</f>
        <v>Abril 2024</v>
      </c>
      <c r="AK195">
        <f>HLOOKUP(AJ195,'Potência Reativa Mínima'!$N$1:Z195,ROW(),0)</f>
        <v>0</v>
      </c>
      <c r="AL195">
        <f t="shared" ref="AL195:AL258" si="15">FIND("TR",D195,1)</f>
        <v>4</v>
      </c>
    </row>
    <row r="196" spans="1:38" hidden="1" x14ac:dyDescent="0.25">
      <c r="A196" t="s">
        <v>478</v>
      </c>
      <c r="B196" t="s">
        <v>484</v>
      </c>
      <c r="C196" t="s">
        <v>485</v>
      </c>
      <c r="D196" t="s">
        <v>486</v>
      </c>
      <c r="E196">
        <v>69</v>
      </c>
      <c r="F196">
        <v>13.8</v>
      </c>
      <c r="G196">
        <v>30000</v>
      </c>
      <c r="H196" s="3">
        <v>3072.66220076337</v>
      </c>
      <c r="I196" s="3">
        <v>2265.6612721234392</v>
      </c>
      <c r="J196" s="3">
        <v>3572.0527711667419</v>
      </c>
      <c r="K196" s="3">
        <v>3164.9233797992651</v>
      </c>
      <c r="L196" s="3">
        <v>2291.3936807104969</v>
      </c>
      <c r="M196" s="3">
        <v>5097.8120797063521</v>
      </c>
      <c r="N196" s="3">
        <v>6727.3902815281936</v>
      </c>
      <c r="O196" s="3">
        <v>6230.3390758449104</v>
      </c>
      <c r="P196" s="3">
        <v>6615.5986123706143</v>
      </c>
      <c r="Q196" s="3">
        <v>6919.9957369929061</v>
      </c>
      <c r="R196" s="3">
        <v>3173.686342410037</v>
      </c>
      <c r="S196" s="3">
        <v>2352.777082513343</v>
      </c>
      <c r="T196" s="3">
        <v>1717.0882330270631</v>
      </c>
      <c r="U196" s="3">
        <v>2392.2284589896508</v>
      </c>
      <c r="V196" s="3">
        <v>2029.929062799979</v>
      </c>
      <c r="W196" s="3">
        <v>3220.8461621133042</v>
      </c>
      <c r="X196" s="3">
        <v>7616.3450552085678</v>
      </c>
      <c r="Y196" s="3">
        <v>4477.899619241146</v>
      </c>
      <c r="Z196" s="3">
        <v>6452.8338735783364</v>
      </c>
      <c r="AH196">
        <f t="shared" si="12"/>
        <v>0</v>
      </c>
      <c r="AI196" s="6">
        <f t="shared" si="13"/>
        <v>1717.0882330270631</v>
      </c>
      <c r="AJ196" t="str">
        <f t="shared" si="14"/>
        <v>Janeiro 2024</v>
      </c>
      <c r="AK196">
        <f>HLOOKUP(AJ196,'Potência Reativa Mínima'!$N$1:Z196,ROW(),0)</f>
        <v>-926</v>
      </c>
      <c r="AL196">
        <f t="shared" si="15"/>
        <v>4</v>
      </c>
    </row>
    <row r="197" spans="1:38" hidden="1" x14ac:dyDescent="0.25">
      <c r="A197" t="s">
        <v>478</v>
      </c>
      <c r="B197" t="s">
        <v>487</v>
      </c>
      <c r="D197" t="s">
        <v>488</v>
      </c>
      <c r="E197">
        <v>34.5</v>
      </c>
      <c r="F197">
        <v>13.8</v>
      </c>
      <c r="G197">
        <v>9375</v>
      </c>
      <c r="H197" s="3">
        <v>1167.4951820029071</v>
      </c>
      <c r="I197" s="3">
        <v>637.69977262031387</v>
      </c>
      <c r="J197" s="3">
        <v>953.08813863146986</v>
      </c>
      <c r="K197" s="3">
        <v>1841.248489476638</v>
      </c>
      <c r="L197" s="3">
        <v>741.48229918184836</v>
      </c>
      <c r="M197" s="3">
        <v>2014.1946281330411</v>
      </c>
      <c r="N197" s="3">
        <v>10.198039027185571</v>
      </c>
      <c r="O197" s="3">
        <v>1243.939709149925</v>
      </c>
      <c r="P197" s="3">
        <v>667.2166065079615</v>
      </c>
      <c r="Q197" s="3">
        <v>681.27013731705574</v>
      </c>
      <c r="R197" s="3">
        <v>1625.826866551294</v>
      </c>
      <c r="S197" s="3">
        <v>1005.91500634994</v>
      </c>
      <c r="T197" s="3">
        <v>1002.0044910079</v>
      </c>
      <c r="U197" s="3">
        <v>475.4208661806926</v>
      </c>
      <c r="V197" s="3">
        <v>576.35058775019911</v>
      </c>
      <c r="W197" s="3">
        <v>886.73840561915438</v>
      </c>
      <c r="X197" s="3">
        <v>2345.5406626191748</v>
      </c>
      <c r="Y197" s="3">
        <v>1001.4494495480041</v>
      </c>
      <c r="Z197" s="3">
        <v>803.91293060878183</v>
      </c>
      <c r="AH197">
        <f t="shared" si="12"/>
        <v>0</v>
      </c>
      <c r="AI197" s="6">
        <f t="shared" si="13"/>
        <v>475.4208661806926</v>
      </c>
      <c r="AJ197" t="str">
        <f t="shared" si="14"/>
        <v>Fevereiro 2024</v>
      </c>
      <c r="AK197">
        <f>HLOOKUP(AJ197,'Potência Reativa Mínima'!$N$1:Z197,ROW(),0)</f>
        <v>-269</v>
      </c>
      <c r="AL197">
        <f t="shared" si="15"/>
        <v>4</v>
      </c>
    </row>
    <row r="198" spans="1:38" hidden="1" x14ac:dyDescent="0.25">
      <c r="A198" t="s">
        <v>478</v>
      </c>
      <c r="B198" t="s">
        <v>489</v>
      </c>
      <c r="C198" t="s">
        <v>490</v>
      </c>
      <c r="D198" t="s">
        <v>491</v>
      </c>
      <c r="E198">
        <v>138</v>
      </c>
      <c r="F198">
        <v>13.8</v>
      </c>
      <c r="G198">
        <v>12500</v>
      </c>
      <c r="H198" s="3">
        <v>667.98952087588918</v>
      </c>
      <c r="I198" s="3">
        <v>1135.15901969724</v>
      </c>
      <c r="J198" s="3">
        <v>747.24025587490939</v>
      </c>
      <c r="K198" s="3">
        <v>640.93993478328377</v>
      </c>
      <c r="L198" s="3">
        <v>410.48751503547578</v>
      </c>
      <c r="M198" s="3">
        <v>527.274122255208</v>
      </c>
      <c r="N198" s="3">
        <v>504.09919658733833</v>
      </c>
      <c r="O198" s="3">
        <v>695.68958595051572</v>
      </c>
      <c r="P198" s="3">
        <v>808.0445532271101</v>
      </c>
      <c r="Q198" s="3">
        <v>1000.161986880125</v>
      </c>
      <c r="R198" s="3">
        <v>832.57311991199913</v>
      </c>
      <c r="S198" s="3">
        <v>1015.0078817427971</v>
      </c>
      <c r="T198" s="3">
        <v>881.80836920501042</v>
      </c>
      <c r="U198" s="3">
        <v>1812.65799311398</v>
      </c>
      <c r="V198" s="3">
        <v>2233.6857433399182</v>
      </c>
      <c r="W198" s="3">
        <v>2521.406750209097</v>
      </c>
      <c r="X198" s="3">
        <v>3009.117478597338</v>
      </c>
      <c r="Y198" s="3">
        <v>3214.1614769640928</v>
      </c>
      <c r="Z198" s="3">
        <v>3575.0268530460021</v>
      </c>
      <c r="AH198">
        <f t="shared" si="12"/>
        <v>0</v>
      </c>
      <c r="AI198" s="6">
        <f t="shared" si="13"/>
        <v>695.68958595051572</v>
      </c>
      <c r="AJ198" t="str">
        <f t="shared" si="14"/>
        <v>Agosto 2023</v>
      </c>
      <c r="AK198">
        <f>HLOOKUP(AJ198,'Potência Reativa Mínima'!$N$1:Z198,ROW(),0)</f>
        <v>672</v>
      </c>
      <c r="AL198">
        <f t="shared" si="15"/>
        <v>4</v>
      </c>
    </row>
    <row r="199" spans="1:38" hidden="1" x14ac:dyDescent="0.25">
      <c r="A199" t="s">
        <v>478</v>
      </c>
      <c r="B199" t="s">
        <v>492</v>
      </c>
      <c r="D199" t="s">
        <v>493</v>
      </c>
      <c r="E199">
        <v>13.8</v>
      </c>
      <c r="F199">
        <v>34.5</v>
      </c>
      <c r="G199">
        <v>6250</v>
      </c>
      <c r="H199" s="3">
        <v>674.6332336907218</v>
      </c>
      <c r="I199" s="3">
        <v>215.37177159507229</v>
      </c>
      <c r="J199" s="3">
        <v>294.21080877493267</v>
      </c>
      <c r="K199" s="3">
        <v>649.55369293076922</v>
      </c>
      <c r="L199" s="3">
        <v>993.45105566404231</v>
      </c>
      <c r="M199" s="3">
        <v>129.24395537122811</v>
      </c>
      <c r="N199" s="3">
        <v>6.4031242374328494</v>
      </c>
      <c r="O199" s="3">
        <v>247.7761086142084</v>
      </c>
      <c r="P199" s="3">
        <v>133.98880550254941</v>
      </c>
      <c r="Q199" s="3">
        <v>638.62351976731952</v>
      </c>
      <c r="R199" s="3">
        <v>717.70746129603526</v>
      </c>
      <c r="S199" s="3">
        <v>137.3826772195097</v>
      </c>
      <c r="T199" s="3">
        <v>806.48620570968228</v>
      </c>
      <c r="U199" s="3">
        <v>1949.23497813886</v>
      </c>
      <c r="V199" s="3">
        <v>1965.5966015436641</v>
      </c>
      <c r="W199" s="3">
        <v>2109.9687201472921</v>
      </c>
      <c r="X199" s="3">
        <v>2134.5397630402672</v>
      </c>
      <c r="Y199" s="3">
        <v>1900.741960393362</v>
      </c>
      <c r="Z199" s="3">
        <v>2020.0638603766961</v>
      </c>
      <c r="AH199">
        <f t="shared" si="12"/>
        <v>0</v>
      </c>
      <c r="AI199" s="6">
        <f t="shared" si="13"/>
        <v>133.98880550254941</v>
      </c>
      <c r="AJ199" t="str">
        <f t="shared" si="14"/>
        <v>Setembro 2023</v>
      </c>
      <c r="AK199">
        <f>HLOOKUP(AJ199,'Potência Reativa Mínima'!$N$1:Z199,ROW(),0)</f>
        <v>-132</v>
      </c>
      <c r="AL199">
        <f t="shared" si="15"/>
        <v>4</v>
      </c>
    </row>
    <row r="200" spans="1:38" x14ac:dyDescent="0.25">
      <c r="A200" t="s">
        <v>478</v>
      </c>
      <c r="B200" t="s">
        <v>494</v>
      </c>
      <c r="D200" t="s">
        <v>495</v>
      </c>
      <c r="E200">
        <v>34.5</v>
      </c>
      <c r="F200">
        <v>13.8</v>
      </c>
      <c r="G200">
        <v>5000</v>
      </c>
      <c r="AH200">
        <f t="shared" si="12"/>
        <v>0</v>
      </c>
      <c r="AI200" s="6" t="e">
        <f t="shared" si="13"/>
        <v>#NUM!</v>
      </c>
      <c r="AJ200" t="e">
        <f t="shared" si="14"/>
        <v>#NUM!</v>
      </c>
      <c r="AK200" t="e">
        <f>HLOOKUP(AJ200,'Potência Reativa Mínima'!$N$1:Z200,ROW(),0)</f>
        <v>#NUM!</v>
      </c>
      <c r="AL200">
        <f t="shared" si="15"/>
        <v>4</v>
      </c>
    </row>
    <row r="201" spans="1:38" hidden="1" x14ac:dyDescent="0.25">
      <c r="A201" t="s">
        <v>478</v>
      </c>
      <c r="B201" t="s">
        <v>496</v>
      </c>
      <c r="C201" t="s">
        <v>497</v>
      </c>
      <c r="D201" t="s">
        <v>498</v>
      </c>
      <c r="E201">
        <v>138</v>
      </c>
      <c r="F201">
        <v>34.5</v>
      </c>
      <c r="G201">
        <v>25000</v>
      </c>
      <c r="H201" s="3">
        <v>9390.5706961824217</v>
      </c>
      <c r="I201" s="3">
        <v>3147.977763580931</v>
      </c>
      <c r="J201" s="3">
        <v>8524.5371135329096</v>
      </c>
      <c r="K201" s="3">
        <v>11116.12819285564</v>
      </c>
      <c r="L201" s="3">
        <v>10984.5568868298</v>
      </c>
      <c r="M201" s="3">
        <v>8846.511911482401</v>
      </c>
      <c r="N201" s="3">
        <v>7447.893661969134</v>
      </c>
      <c r="O201" s="3">
        <v>6902.6398573299484</v>
      </c>
      <c r="P201" s="3">
        <v>4964.5277721048151</v>
      </c>
      <c r="Q201" s="3">
        <v>3624.0398728490832</v>
      </c>
      <c r="R201" s="3">
        <v>1812.186524616051</v>
      </c>
      <c r="S201" s="3">
        <v>8808.590579655749</v>
      </c>
      <c r="T201" s="3">
        <v>8147.3761420472056</v>
      </c>
      <c r="U201" s="3">
        <v>4851.6300353592515</v>
      </c>
      <c r="V201" s="3">
        <v>9857.6642263773629</v>
      </c>
      <c r="W201" s="3">
        <v>11641.105660546171</v>
      </c>
      <c r="X201" s="3">
        <v>11334.01169048277</v>
      </c>
      <c r="Y201" s="3">
        <v>8769.8093479847103</v>
      </c>
      <c r="Z201" s="3">
        <v>8563.181301362245</v>
      </c>
      <c r="AH201">
        <f t="shared" si="12"/>
        <v>0</v>
      </c>
      <c r="AI201" s="6">
        <f t="shared" si="13"/>
        <v>1812.186524616051</v>
      </c>
      <c r="AJ201" t="str">
        <f t="shared" si="14"/>
        <v>Novembro 2023</v>
      </c>
      <c r="AK201">
        <f>HLOOKUP(AJ201,'Potência Reativa Mínima'!$N$1:Z201,ROW(),0)</f>
        <v>-26</v>
      </c>
      <c r="AL201">
        <f t="shared" si="15"/>
        <v>4</v>
      </c>
    </row>
    <row r="202" spans="1:38" hidden="1" x14ac:dyDescent="0.25">
      <c r="A202" t="s">
        <v>478</v>
      </c>
      <c r="B202" t="s">
        <v>499</v>
      </c>
      <c r="C202" t="s">
        <v>500</v>
      </c>
      <c r="D202" t="s">
        <v>501</v>
      </c>
      <c r="E202">
        <v>138</v>
      </c>
      <c r="F202">
        <v>13.8</v>
      </c>
      <c r="G202">
        <v>30000</v>
      </c>
      <c r="H202" s="3">
        <v>1039.035129338753</v>
      </c>
      <c r="I202" s="3">
        <v>979.40645290910754</v>
      </c>
      <c r="J202" s="3">
        <v>1677.343137226251</v>
      </c>
      <c r="K202" s="3">
        <v>825.70273101159114</v>
      </c>
      <c r="L202" s="3">
        <v>855.67108166631408</v>
      </c>
      <c r="M202" s="3">
        <v>1100.433550924362</v>
      </c>
      <c r="N202" s="3">
        <v>1178.98685319218</v>
      </c>
      <c r="O202" s="3">
        <v>1241.3158341050839</v>
      </c>
      <c r="P202" s="3">
        <v>1431.7129600586841</v>
      </c>
      <c r="Q202" s="3">
        <v>1562.9513748034519</v>
      </c>
      <c r="R202" s="3">
        <v>1442.002080442327</v>
      </c>
      <c r="S202" s="3">
        <v>1619.459477727059</v>
      </c>
      <c r="T202" s="3">
        <v>3313.4383953832612</v>
      </c>
      <c r="U202" s="3">
        <v>0</v>
      </c>
      <c r="V202" s="3">
        <v>516</v>
      </c>
      <c r="W202" s="3">
        <v>3883.1715130805128</v>
      </c>
      <c r="X202" s="3">
        <v>3429.8421246465559</v>
      </c>
      <c r="Y202" s="3">
        <v>3533.889075791712</v>
      </c>
      <c r="Z202" s="3">
        <v>3260.2812762091562</v>
      </c>
      <c r="AH202">
        <f t="shared" si="12"/>
        <v>1</v>
      </c>
      <c r="AI202" s="6">
        <f t="shared" si="13"/>
        <v>516</v>
      </c>
      <c r="AJ202" t="str">
        <f t="shared" si="14"/>
        <v>Março 2024</v>
      </c>
      <c r="AK202">
        <f>HLOOKUP(AJ202,'Potência Reativa Mínima'!$N$1:Z202,ROW(),0)</f>
        <v>0</v>
      </c>
      <c r="AL202">
        <f t="shared" si="15"/>
        <v>4</v>
      </c>
    </row>
    <row r="203" spans="1:38" hidden="1" x14ac:dyDescent="0.25">
      <c r="A203" t="s">
        <v>478</v>
      </c>
      <c r="B203" t="s">
        <v>502</v>
      </c>
      <c r="C203" t="s">
        <v>503</v>
      </c>
      <c r="D203" t="s">
        <v>504</v>
      </c>
      <c r="E203">
        <v>138</v>
      </c>
      <c r="F203">
        <v>34.5</v>
      </c>
      <c r="G203">
        <v>15000</v>
      </c>
      <c r="H203" s="3">
        <v>1028.1449314177451</v>
      </c>
      <c r="I203" s="3">
        <v>1397.2465780956491</v>
      </c>
      <c r="J203" s="3">
        <v>590.52942348370755</v>
      </c>
      <c r="K203" s="3">
        <v>1302.5152590277009</v>
      </c>
      <c r="L203" s="3">
        <v>978.5479037839691</v>
      </c>
      <c r="M203" s="3">
        <v>904.72371473284591</v>
      </c>
      <c r="N203" s="3">
        <v>1231.7986848507351</v>
      </c>
      <c r="O203" s="3">
        <v>1277.840756902048</v>
      </c>
      <c r="P203" s="3">
        <v>1554.9356899884961</v>
      </c>
      <c r="Q203" s="3">
        <v>1703.7127105236959</v>
      </c>
      <c r="R203" s="3">
        <v>3109.0907030834601</v>
      </c>
      <c r="S203" s="3">
        <v>1590.9676300918261</v>
      </c>
      <c r="T203" s="3">
        <v>2026.814249012474</v>
      </c>
      <c r="U203" s="3">
        <v>1442.1861877025451</v>
      </c>
      <c r="V203" s="3">
        <v>1379.3483968889079</v>
      </c>
      <c r="W203" s="3">
        <v>1787.2352950856809</v>
      </c>
      <c r="X203" s="3">
        <v>1217.042316437683</v>
      </c>
      <c r="Y203" s="3">
        <v>1202.150157010346</v>
      </c>
      <c r="Z203" s="3">
        <v>1512.044972876138</v>
      </c>
      <c r="AH203">
        <f t="shared" ref="AH203:AH266" si="16">COUNTIF(O203:Z203,0)</f>
        <v>0</v>
      </c>
      <c r="AI203" s="6">
        <f t="shared" si="13"/>
        <v>1202.150157010346</v>
      </c>
      <c r="AJ203" t="str">
        <f t="shared" si="14"/>
        <v>Junho 2024</v>
      </c>
      <c r="AK203">
        <f>HLOOKUP(AJ203,'Potência Reativa Mínima'!$N$1:Z203,ROW(),0)</f>
        <v>19</v>
      </c>
      <c r="AL203">
        <f t="shared" si="15"/>
        <v>4</v>
      </c>
    </row>
    <row r="204" spans="1:38" x14ac:dyDescent="0.25">
      <c r="A204" t="s">
        <v>478</v>
      </c>
      <c r="B204" t="s">
        <v>502</v>
      </c>
      <c r="D204" t="s">
        <v>505</v>
      </c>
      <c r="E204">
        <v>34.5</v>
      </c>
      <c r="F204">
        <v>13.8</v>
      </c>
      <c r="G204">
        <v>5000</v>
      </c>
      <c r="AH204">
        <f t="shared" si="16"/>
        <v>0</v>
      </c>
      <c r="AI204" s="6" t="e">
        <f t="shared" si="13"/>
        <v>#NUM!</v>
      </c>
      <c r="AJ204" t="e">
        <f t="shared" si="14"/>
        <v>#NUM!</v>
      </c>
      <c r="AK204" t="e">
        <f>HLOOKUP(AJ204,'Potência Reativa Mínima'!$N$1:Z204,ROW(),0)</f>
        <v>#NUM!</v>
      </c>
      <c r="AL204">
        <f t="shared" si="15"/>
        <v>4</v>
      </c>
    </row>
    <row r="205" spans="1:38" hidden="1" x14ac:dyDescent="0.25">
      <c r="A205" t="s">
        <v>478</v>
      </c>
      <c r="B205" t="s">
        <v>506</v>
      </c>
      <c r="D205" t="s">
        <v>507</v>
      </c>
      <c r="E205">
        <v>34.5</v>
      </c>
      <c r="F205">
        <v>13.8</v>
      </c>
      <c r="G205">
        <v>6750</v>
      </c>
      <c r="H205" s="3">
        <v>583.58632609066501</v>
      </c>
      <c r="I205" s="3">
        <v>509.48012718848997</v>
      </c>
      <c r="J205" s="3">
        <v>8.2462112512353212</v>
      </c>
      <c r="K205" s="3">
        <v>588.64675315506497</v>
      </c>
      <c r="L205" s="3">
        <v>625.97923288236962</v>
      </c>
      <c r="M205" s="3">
        <v>550.31808983532426</v>
      </c>
      <c r="N205" s="3">
        <v>604.3682652158368</v>
      </c>
      <c r="O205" s="3">
        <v>647.01236464228407</v>
      </c>
      <c r="P205" s="3">
        <v>711.05344384230364</v>
      </c>
      <c r="Q205" s="3">
        <v>699.33182395769745</v>
      </c>
      <c r="R205" s="3">
        <v>724.36523936478341</v>
      </c>
      <c r="S205" s="3">
        <v>718.1002715498721</v>
      </c>
      <c r="T205" s="3">
        <v>718.12603350665404</v>
      </c>
      <c r="U205" s="3">
        <v>776.17652631344117</v>
      </c>
      <c r="V205" s="3">
        <v>781.40962369297711</v>
      </c>
      <c r="W205" s="3">
        <v>717.58623175197556</v>
      </c>
      <c r="X205" s="3">
        <v>908.93619137979101</v>
      </c>
      <c r="Y205" s="3">
        <v>887.14429491486896</v>
      </c>
      <c r="Z205" s="3">
        <v>1014.523040645209</v>
      </c>
      <c r="AH205">
        <f t="shared" si="16"/>
        <v>0</v>
      </c>
      <c r="AI205" s="6">
        <f t="shared" si="13"/>
        <v>647.01236464228407</v>
      </c>
      <c r="AJ205" t="str">
        <f t="shared" si="14"/>
        <v>Agosto 2023</v>
      </c>
      <c r="AK205">
        <f>HLOOKUP(AJ205,'Potência Reativa Mínima'!$N$1:Z205,ROW(),0)</f>
        <v>620</v>
      </c>
      <c r="AL205">
        <f t="shared" si="15"/>
        <v>4</v>
      </c>
    </row>
    <row r="206" spans="1:38" hidden="1" x14ac:dyDescent="0.25">
      <c r="A206" t="s">
        <v>478</v>
      </c>
      <c r="B206" t="s">
        <v>508</v>
      </c>
      <c r="C206" t="s">
        <v>509</v>
      </c>
      <c r="D206" t="s">
        <v>510</v>
      </c>
      <c r="E206">
        <v>138</v>
      </c>
      <c r="F206">
        <v>13.8</v>
      </c>
      <c r="G206">
        <v>25000</v>
      </c>
      <c r="H206" s="3">
        <v>2497.809039938802</v>
      </c>
      <c r="I206" s="3">
        <v>3702.5214381553551</v>
      </c>
      <c r="J206" s="3">
        <v>3635.486899990151</v>
      </c>
      <c r="K206" s="3">
        <v>3325.2688613103151</v>
      </c>
      <c r="L206" s="3">
        <v>3106.6061868218831</v>
      </c>
      <c r="M206" s="3">
        <v>4078.6235423240519</v>
      </c>
      <c r="N206" s="3">
        <v>3701.5361675931249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1787.8470292505449</v>
      </c>
      <c r="AH206">
        <f t="shared" si="16"/>
        <v>5</v>
      </c>
      <c r="AI206" s="6">
        <f t="shared" si="13"/>
        <v>1787.8470292505449</v>
      </c>
      <c r="AJ206" t="str">
        <f t="shared" si="14"/>
        <v>Janeiro 2024</v>
      </c>
      <c r="AK206">
        <f>HLOOKUP(AJ206,'Potência Reativa Mínima'!$N$1:Z206,ROW(),0)</f>
        <v>686</v>
      </c>
      <c r="AL206">
        <f t="shared" si="15"/>
        <v>4</v>
      </c>
    </row>
    <row r="207" spans="1:38" hidden="1" x14ac:dyDescent="0.25">
      <c r="A207" t="s">
        <v>478</v>
      </c>
      <c r="B207" t="s">
        <v>511</v>
      </c>
      <c r="C207" t="s">
        <v>512</v>
      </c>
      <c r="D207" t="s">
        <v>513</v>
      </c>
      <c r="E207">
        <v>138</v>
      </c>
      <c r="F207">
        <v>34.5</v>
      </c>
      <c r="G207">
        <v>30000</v>
      </c>
      <c r="H207" s="3">
        <v>9218.4711313753105</v>
      </c>
      <c r="I207" s="3">
        <v>12334.06080737403</v>
      </c>
      <c r="J207" s="3">
        <v>12046.12971040907</v>
      </c>
      <c r="K207" s="3">
        <v>12439.09470178598</v>
      </c>
      <c r="L207" s="3">
        <v>7221.116880372454</v>
      </c>
      <c r="M207" s="3">
        <v>6816.0035944826204</v>
      </c>
      <c r="N207" s="3">
        <v>4290.2733013177613</v>
      </c>
      <c r="O207" s="3">
        <v>3951.9338304177109</v>
      </c>
      <c r="P207" s="3">
        <v>4025.3806031231379</v>
      </c>
      <c r="Q207" s="3">
        <v>7043.2771491685598</v>
      </c>
      <c r="R207" s="3">
        <v>7039.5310213110079</v>
      </c>
      <c r="S207" s="3">
        <v>8801.9871619992718</v>
      </c>
      <c r="T207" s="3">
        <v>7124.8462439550231</v>
      </c>
      <c r="U207" s="3">
        <v>8536.6659182610638</v>
      </c>
      <c r="V207" s="3">
        <v>7711.8975615603194</v>
      </c>
      <c r="W207" s="3">
        <v>9342.8351692620581</v>
      </c>
      <c r="X207" s="3">
        <v>10261.1259128811</v>
      </c>
      <c r="Y207" s="3">
        <v>10352.99497730005</v>
      </c>
      <c r="Z207" s="3">
        <v>8563.8583010229686</v>
      </c>
      <c r="AH207">
        <f t="shared" si="16"/>
        <v>0</v>
      </c>
      <c r="AI207" s="6">
        <f t="shared" si="13"/>
        <v>3951.9338304177109</v>
      </c>
      <c r="AJ207" t="str">
        <f t="shared" si="14"/>
        <v>Agosto 2023</v>
      </c>
      <c r="AK207">
        <f>HLOOKUP(AJ207,'Potência Reativa Mínima'!$N$1:Z207,ROW(),0)</f>
        <v>-1650</v>
      </c>
      <c r="AL207">
        <f t="shared" si="15"/>
        <v>4</v>
      </c>
    </row>
    <row r="208" spans="1:38" hidden="1" x14ac:dyDescent="0.25">
      <c r="A208" t="s">
        <v>478</v>
      </c>
      <c r="B208" t="s">
        <v>514</v>
      </c>
      <c r="C208" t="s">
        <v>365</v>
      </c>
      <c r="D208" t="s">
        <v>515</v>
      </c>
      <c r="E208">
        <v>138</v>
      </c>
      <c r="F208">
        <v>13.8</v>
      </c>
      <c r="G208">
        <v>15000</v>
      </c>
      <c r="AH208">
        <f t="shared" si="16"/>
        <v>0</v>
      </c>
      <c r="AI208" s="6">
        <v>0</v>
      </c>
      <c r="AJ208" t="e">
        <f t="shared" si="14"/>
        <v>#N/A</v>
      </c>
      <c r="AK208">
        <v>0</v>
      </c>
      <c r="AL208">
        <f t="shared" si="15"/>
        <v>4</v>
      </c>
    </row>
    <row r="209" spans="1:38" hidden="1" x14ac:dyDescent="0.25">
      <c r="A209" t="s">
        <v>478</v>
      </c>
      <c r="B209" t="s">
        <v>516</v>
      </c>
      <c r="C209">
        <v>4782</v>
      </c>
      <c r="D209" t="s">
        <v>517</v>
      </c>
      <c r="E209">
        <v>138</v>
      </c>
      <c r="F209">
        <v>69</v>
      </c>
      <c r="G209">
        <v>25000</v>
      </c>
      <c r="H209" s="3">
        <v>9608.2577504977453</v>
      </c>
      <c r="I209" s="3">
        <v>7588.8118305832304</v>
      </c>
      <c r="J209" s="3">
        <v>8939.4257086235684</v>
      </c>
      <c r="K209" s="3">
        <v>11234.986782368729</v>
      </c>
      <c r="L209" s="3">
        <v>7237.973266046235</v>
      </c>
      <c r="M209" s="3">
        <v>10507.079993985009</v>
      </c>
      <c r="N209" s="3">
        <v>7826.7666376352372</v>
      </c>
      <c r="O209" s="3">
        <v>7671.7526680674473</v>
      </c>
      <c r="P209" s="3">
        <v>7717.0997790620804</v>
      </c>
      <c r="Q209" s="3">
        <v>5760.0980894425747</v>
      </c>
      <c r="R209" s="3">
        <v>8191.2886043650051</v>
      </c>
      <c r="S209" s="3">
        <v>9103.0856856342944</v>
      </c>
      <c r="T209" s="3">
        <v>7827.9504341813508</v>
      </c>
      <c r="U209" s="3">
        <v>9510.1529430393493</v>
      </c>
      <c r="V209" s="3">
        <v>8996.4501888244795</v>
      </c>
      <c r="W209" s="3">
        <v>9682.1319966214051</v>
      </c>
      <c r="X209" s="3">
        <v>8809.1382098364193</v>
      </c>
      <c r="Y209" s="3">
        <v>7112.2250386218802</v>
      </c>
      <c r="Z209" s="3">
        <v>11058.892213960669</v>
      </c>
      <c r="AH209">
        <f t="shared" si="16"/>
        <v>0</v>
      </c>
      <c r="AI209" s="6">
        <f t="shared" si="13"/>
        <v>5760.0980894425747</v>
      </c>
      <c r="AJ209" t="str">
        <f t="shared" si="14"/>
        <v>Outubro 2023</v>
      </c>
      <c r="AK209">
        <f>HLOOKUP(AJ209,'Potência Reativa Mínima'!$N$1:Z209,ROW(),0)</f>
        <v>-4067</v>
      </c>
      <c r="AL209">
        <f t="shared" si="15"/>
        <v>4</v>
      </c>
    </row>
    <row r="210" spans="1:38" hidden="1" x14ac:dyDescent="0.25">
      <c r="A210" t="s">
        <v>478</v>
      </c>
      <c r="B210" t="s">
        <v>518</v>
      </c>
      <c r="C210" t="s">
        <v>519</v>
      </c>
      <c r="D210" t="s">
        <v>520</v>
      </c>
      <c r="E210">
        <v>138</v>
      </c>
      <c r="F210">
        <v>34.5</v>
      </c>
      <c r="G210">
        <v>20000</v>
      </c>
      <c r="AH210">
        <f t="shared" si="16"/>
        <v>0</v>
      </c>
      <c r="AI210">
        <v>-2696</v>
      </c>
      <c r="AJ210" t="e">
        <f t="shared" si="14"/>
        <v>#N/A</v>
      </c>
      <c r="AK210">
        <v>-7368</v>
      </c>
      <c r="AL210">
        <f t="shared" si="15"/>
        <v>4</v>
      </c>
    </row>
    <row r="211" spans="1:38" hidden="1" x14ac:dyDescent="0.25">
      <c r="A211" t="s">
        <v>478</v>
      </c>
      <c r="B211" t="s">
        <v>521</v>
      </c>
      <c r="C211" t="s">
        <v>522</v>
      </c>
      <c r="D211" t="s">
        <v>523</v>
      </c>
      <c r="E211">
        <v>138</v>
      </c>
      <c r="F211">
        <v>34.5</v>
      </c>
      <c r="G211">
        <v>20000</v>
      </c>
      <c r="AH211">
        <f t="shared" si="16"/>
        <v>0</v>
      </c>
      <c r="AI211">
        <v>-12144</v>
      </c>
      <c r="AJ211" t="e">
        <f t="shared" si="14"/>
        <v>#N/A</v>
      </c>
      <c r="AK211">
        <v>-4791</v>
      </c>
      <c r="AL211">
        <f t="shared" si="15"/>
        <v>4</v>
      </c>
    </row>
    <row r="212" spans="1:38" hidden="1" x14ac:dyDescent="0.25">
      <c r="A212" t="s">
        <v>478</v>
      </c>
      <c r="B212" t="s">
        <v>524</v>
      </c>
      <c r="D212" t="s">
        <v>525</v>
      </c>
      <c r="E212">
        <v>34.5</v>
      </c>
      <c r="F212">
        <v>13.8</v>
      </c>
      <c r="G212">
        <v>3000</v>
      </c>
      <c r="H212" s="3">
        <v>567.20807469569752</v>
      </c>
      <c r="I212" s="3">
        <v>631.190937831018</v>
      </c>
      <c r="J212" s="3">
        <v>688.29063628673612</v>
      </c>
      <c r="K212" s="3">
        <v>656.42745219864162</v>
      </c>
      <c r="L212" s="3">
        <v>648.00694440723396</v>
      </c>
      <c r="M212" s="3">
        <v>557.00089766534484</v>
      </c>
      <c r="N212" s="3">
        <v>535.79846957601512</v>
      </c>
      <c r="O212" s="3">
        <v>574.4153549479679</v>
      </c>
      <c r="P212" s="3">
        <v>409.22487705416933</v>
      </c>
      <c r="Q212" s="3">
        <v>500.78438474057867</v>
      </c>
      <c r="R212" s="3">
        <v>525.64341525410555</v>
      </c>
      <c r="S212" s="3">
        <v>576.54488116711264</v>
      </c>
      <c r="T212" s="3">
        <v>768.67223183877275</v>
      </c>
      <c r="U212" s="3">
        <v>772.97477319767688</v>
      </c>
      <c r="V212" s="3">
        <v>819.66456553885507</v>
      </c>
      <c r="W212" s="3">
        <v>793.80728139769542</v>
      </c>
      <c r="X212" s="3">
        <v>813.46481177737496</v>
      </c>
      <c r="Y212" s="3">
        <v>916.59205756977838</v>
      </c>
      <c r="Z212" s="3">
        <v>1120.6002855612701</v>
      </c>
      <c r="AH212">
        <f t="shared" si="16"/>
        <v>0</v>
      </c>
      <c r="AI212" s="6">
        <f t="shared" si="13"/>
        <v>409.22487705416933</v>
      </c>
      <c r="AJ212" t="str">
        <f t="shared" si="14"/>
        <v>Setembro 2023</v>
      </c>
      <c r="AK212">
        <f>HLOOKUP(AJ212,'Potência Reativa Mínima'!$N$1:Z212,ROW(),0)</f>
        <v>368</v>
      </c>
      <c r="AL212">
        <f t="shared" si="15"/>
        <v>4</v>
      </c>
    </row>
    <row r="213" spans="1:38" hidden="1" x14ac:dyDescent="0.25">
      <c r="A213" t="s">
        <v>478</v>
      </c>
      <c r="B213" t="s">
        <v>526</v>
      </c>
      <c r="C213" t="s">
        <v>527</v>
      </c>
      <c r="D213" t="s">
        <v>528</v>
      </c>
      <c r="E213">
        <v>138</v>
      </c>
      <c r="F213">
        <v>13.8</v>
      </c>
      <c r="G213">
        <v>25000</v>
      </c>
      <c r="H213" s="3">
        <v>2484.0471010027159</v>
      </c>
      <c r="I213" s="3">
        <v>3186.817848575598</v>
      </c>
      <c r="J213" s="3">
        <v>2573.2774821227499</v>
      </c>
      <c r="K213" s="3">
        <v>2486.9026921051818</v>
      </c>
      <c r="L213" s="3">
        <v>3098.8827018782108</v>
      </c>
      <c r="M213" s="3">
        <v>2391.5612055726278</v>
      </c>
      <c r="N213" s="3">
        <v>2872.2675711012721</v>
      </c>
      <c r="O213" s="3">
        <v>3489.3174117583512</v>
      </c>
      <c r="P213" s="3">
        <v>3275.9403230217731</v>
      </c>
      <c r="Q213" s="3">
        <v>3021.8512537846732</v>
      </c>
      <c r="R213" s="3">
        <v>3427.4728299433682</v>
      </c>
      <c r="S213" s="3">
        <v>3292.947767578466</v>
      </c>
      <c r="T213" s="3">
        <v>3047.7088115500801</v>
      </c>
      <c r="U213" s="3">
        <v>3172.4514180677379</v>
      </c>
      <c r="V213" s="3">
        <v>2784.6093083231622</v>
      </c>
      <c r="W213" s="3">
        <v>3000.580110578619</v>
      </c>
      <c r="X213" s="3">
        <v>3496.2016532231091</v>
      </c>
      <c r="Y213" s="3">
        <v>3264.4619771104699</v>
      </c>
      <c r="Z213" s="3">
        <v>3594.4946793673239</v>
      </c>
      <c r="AH213">
        <f t="shared" si="16"/>
        <v>0</v>
      </c>
      <c r="AI213" s="6">
        <f t="shared" si="13"/>
        <v>2784.6093083231622</v>
      </c>
      <c r="AJ213" t="str">
        <f t="shared" si="14"/>
        <v>Março 2024</v>
      </c>
      <c r="AK213">
        <f>HLOOKUP(AJ213,'Potência Reativa Mínima'!$N$1:Z213,ROW(),0)</f>
        <v>2745</v>
      </c>
      <c r="AL213">
        <f t="shared" si="15"/>
        <v>4</v>
      </c>
    </row>
    <row r="214" spans="1:38" hidden="1" x14ac:dyDescent="0.25">
      <c r="A214" t="s">
        <v>478</v>
      </c>
      <c r="B214" t="s">
        <v>529</v>
      </c>
      <c r="C214" t="s">
        <v>530</v>
      </c>
      <c r="D214" t="s">
        <v>531</v>
      </c>
      <c r="E214">
        <v>138</v>
      </c>
      <c r="F214">
        <v>34.5</v>
      </c>
      <c r="G214">
        <v>15000</v>
      </c>
      <c r="H214" s="3">
        <v>1903.8616021129269</v>
      </c>
      <c r="I214" s="3">
        <v>2587.612992701961</v>
      </c>
      <c r="J214" s="3">
        <v>2043.9422692434341</v>
      </c>
      <c r="K214" s="3">
        <v>2504.3226629170608</v>
      </c>
      <c r="L214" s="3">
        <v>2295.639562300667</v>
      </c>
      <c r="M214" s="3">
        <v>2155.2422137662388</v>
      </c>
      <c r="N214" s="3">
        <v>2037.701155714449</v>
      </c>
      <c r="O214" s="3">
        <v>1764.086165695996</v>
      </c>
      <c r="P214" s="3">
        <v>1860.62408884761</v>
      </c>
      <c r="Q214" s="3">
        <v>479.05114549492521</v>
      </c>
      <c r="R214" s="3">
        <v>1265.9119242664549</v>
      </c>
      <c r="S214" s="3">
        <v>2311.7216527947298</v>
      </c>
      <c r="T214" s="3">
        <v>2103.654914666376</v>
      </c>
      <c r="U214" s="3">
        <v>452.47872878180692</v>
      </c>
      <c r="V214" s="3">
        <v>2681.3791227649999</v>
      </c>
      <c r="W214" s="3">
        <v>2333.275808814723</v>
      </c>
      <c r="X214" s="3">
        <v>3575</v>
      </c>
      <c r="Y214" s="3">
        <v>3758.094330907621</v>
      </c>
      <c r="Z214" s="3">
        <v>4782.3161752439582</v>
      </c>
      <c r="AH214">
        <f t="shared" si="16"/>
        <v>0</v>
      </c>
      <c r="AI214" s="6">
        <f t="shared" si="13"/>
        <v>452.47872878180692</v>
      </c>
      <c r="AJ214" t="str">
        <f t="shared" si="14"/>
        <v>Fevereiro 2024</v>
      </c>
      <c r="AK214">
        <f>HLOOKUP(AJ214,'Potência Reativa Mínima'!$N$1:Z214,ROW(),0)</f>
        <v>121</v>
      </c>
      <c r="AL214">
        <f t="shared" si="15"/>
        <v>4</v>
      </c>
    </row>
    <row r="215" spans="1:38" hidden="1" x14ac:dyDescent="0.25">
      <c r="A215" t="s">
        <v>478</v>
      </c>
      <c r="B215" t="s">
        <v>532</v>
      </c>
      <c r="C215" t="s">
        <v>533</v>
      </c>
      <c r="D215" t="s">
        <v>534</v>
      </c>
      <c r="E215">
        <v>138</v>
      </c>
      <c r="F215">
        <v>13.8</v>
      </c>
      <c r="G215">
        <v>25000</v>
      </c>
      <c r="H215" s="3">
        <v>2521.3791860805072</v>
      </c>
      <c r="I215" s="3">
        <v>4574.8453525775058</v>
      </c>
      <c r="J215" s="3">
        <v>4457.7922786958115</v>
      </c>
      <c r="K215" s="3">
        <v>5809.865575036999</v>
      </c>
      <c r="L215" s="3">
        <v>4680.2231784392507</v>
      </c>
      <c r="M215" s="3">
        <v>5364.0101603184903</v>
      </c>
      <c r="N215" s="3">
        <v>2750.2356262691378</v>
      </c>
      <c r="O215" s="3">
        <v>2422.0074318630818</v>
      </c>
      <c r="P215" s="3">
        <v>3117.3578556206862</v>
      </c>
      <c r="Q215" s="3">
        <v>3753.7870211294621</v>
      </c>
      <c r="R215" s="3">
        <v>2961.0817280176511</v>
      </c>
      <c r="S215" s="3">
        <v>3375.51847869331</v>
      </c>
      <c r="T215" s="3">
        <v>4717.40193326793</v>
      </c>
      <c r="U215" s="3">
        <v>5236.3037536032989</v>
      </c>
      <c r="V215" s="3">
        <v>8779.2542393986969</v>
      </c>
      <c r="W215" s="3">
        <v>7296.2917978929536</v>
      </c>
      <c r="X215" s="3">
        <v>7572.9846163847451</v>
      </c>
      <c r="Y215" s="3">
        <v>6284.7844831783996</v>
      </c>
      <c r="Z215" s="3">
        <v>9208.7191834695441</v>
      </c>
      <c r="AH215">
        <f t="shared" si="16"/>
        <v>0</v>
      </c>
      <c r="AI215" s="6">
        <f t="shared" si="13"/>
        <v>2422.0074318630818</v>
      </c>
      <c r="AJ215" t="str">
        <f t="shared" si="14"/>
        <v>Agosto 2023</v>
      </c>
      <c r="AK215">
        <f>HLOOKUP(AJ215,'Potência Reativa Mínima'!$N$1:Z215,ROW(),0)</f>
        <v>1934</v>
      </c>
      <c r="AL215">
        <f t="shared" si="15"/>
        <v>4</v>
      </c>
    </row>
    <row r="216" spans="1:38" hidden="1" x14ac:dyDescent="0.25">
      <c r="A216" t="s">
        <v>478</v>
      </c>
      <c r="B216" t="s">
        <v>535</v>
      </c>
      <c r="D216" t="s">
        <v>536</v>
      </c>
      <c r="E216">
        <v>13.8</v>
      </c>
      <c r="F216">
        <v>34.5</v>
      </c>
      <c r="G216">
        <v>9375</v>
      </c>
      <c r="H216" s="3">
        <v>2225.2177421546862</v>
      </c>
      <c r="I216" s="3">
        <v>3649.8123239421502</v>
      </c>
      <c r="J216" s="3">
        <v>3960.612326396008</v>
      </c>
      <c r="K216" s="3">
        <v>4738.9197081191414</v>
      </c>
      <c r="L216" s="3">
        <v>3713.0908957363272</v>
      </c>
      <c r="M216" s="3">
        <v>3708.985440791053</v>
      </c>
      <c r="N216" s="3">
        <v>3084.0343707552938</v>
      </c>
      <c r="O216" s="3">
        <v>2453.2983919613198</v>
      </c>
      <c r="P216" s="3">
        <v>2578.6254090115531</v>
      </c>
      <c r="Q216" s="3">
        <v>2247.8934583293749</v>
      </c>
      <c r="R216" s="3">
        <v>2187.8066642187559</v>
      </c>
      <c r="S216" s="3">
        <v>2771.991522353559</v>
      </c>
      <c r="T216" s="3">
        <v>3412.265669610149</v>
      </c>
      <c r="U216" s="3">
        <v>5274.8911837117548</v>
      </c>
      <c r="V216" s="3">
        <v>4671.2435175229302</v>
      </c>
      <c r="W216" s="3">
        <v>5984.1822331877574</v>
      </c>
      <c r="X216" s="3">
        <v>4953.3327164647444</v>
      </c>
      <c r="Y216" s="3">
        <v>3768.857253863564</v>
      </c>
      <c r="Z216" s="3">
        <v>4269.393048197835</v>
      </c>
      <c r="AH216">
        <f t="shared" si="16"/>
        <v>0</v>
      </c>
      <c r="AI216" s="6">
        <f t="shared" si="13"/>
        <v>2187.8066642187559</v>
      </c>
      <c r="AJ216" t="str">
        <f t="shared" si="14"/>
        <v>Novembro 2023</v>
      </c>
      <c r="AK216">
        <f>HLOOKUP(AJ216,'Potência Reativa Mínima'!$N$1:Z216,ROW(),0)</f>
        <v>-937</v>
      </c>
      <c r="AL216">
        <f t="shared" si="15"/>
        <v>4</v>
      </c>
    </row>
    <row r="217" spans="1:38" hidden="1" x14ac:dyDescent="0.25">
      <c r="A217" t="s">
        <v>478</v>
      </c>
      <c r="B217" t="s">
        <v>537</v>
      </c>
      <c r="C217" t="s">
        <v>538</v>
      </c>
      <c r="D217" t="s">
        <v>539</v>
      </c>
      <c r="E217">
        <v>138</v>
      </c>
      <c r="F217">
        <v>34.5</v>
      </c>
      <c r="G217">
        <v>12500</v>
      </c>
      <c r="H217" s="3">
        <v>2797.2531168987912</v>
      </c>
      <c r="I217" s="3">
        <v>1364.5841857503699</v>
      </c>
      <c r="J217" s="3">
        <v>2483.9665859266302</v>
      </c>
      <c r="K217" s="3">
        <v>2324.4891911987888</v>
      </c>
      <c r="L217" s="3">
        <v>2637.879640923748</v>
      </c>
      <c r="M217" s="3">
        <v>2298.1771037063272</v>
      </c>
      <c r="N217" s="3">
        <v>2467.102754244338</v>
      </c>
      <c r="O217" s="3">
        <v>2585.8789608177722</v>
      </c>
      <c r="P217" s="3">
        <v>2617.8708906284892</v>
      </c>
      <c r="Q217" s="3">
        <v>2549.7444970035722</v>
      </c>
      <c r="R217" s="3">
        <v>2635.79001439796</v>
      </c>
      <c r="S217" s="3">
        <v>2654.5255696640029</v>
      </c>
      <c r="T217" s="3">
        <v>2365.1192358948838</v>
      </c>
      <c r="U217" s="3">
        <v>2205.100451226655</v>
      </c>
      <c r="V217" s="3">
        <v>2411.8219254331361</v>
      </c>
      <c r="W217" s="3">
        <v>1673.1317939720111</v>
      </c>
      <c r="X217" s="3">
        <v>2442.3449797274752</v>
      </c>
      <c r="Y217" s="3">
        <v>2150.124182460167</v>
      </c>
      <c r="Z217" s="3">
        <v>2556.673229022434</v>
      </c>
      <c r="AH217">
        <f t="shared" si="16"/>
        <v>0</v>
      </c>
      <c r="AI217" s="6">
        <f t="shared" si="13"/>
        <v>1673.1317939720111</v>
      </c>
      <c r="AJ217" t="str">
        <f t="shared" si="14"/>
        <v>Abril 2024</v>
      </c>
      <c r="AK217">
        <f>HLOOKUP(AJ217,'Potência Reativa Mínima'!$N$1:Z217,ROW(),0)</f>
        <v>1673</v>
      </c>
      <c r="AL217">
        <f t="shared" si="15"/>
        <v>4</v>
      </c>
    </row>
    <row r="218" spans="1:38" hidden="1" x14ac:dyDescent="0.25">
      <c r="A218" t="s">
        <v>478</v>
      </c>
      <c r="B218" t="s">
        <v>540</v>
      </c>
      <c r="D218" t="s">
        <v>541</v>
      </c>
      <c r="E218">
        <v>34.5</v>
      </c>
      <c r="F218">
        <v>13.8</v>
      </c>
      <c r="G218">
        <v>9375</v>
      </c>
      <c r="H218" s="3">
        <v>2305.8753218680322</v>
      </c>
      <c r="I218" s="3">
        <v>948.73494717966412</v>
      </c>
      <c r="J218" s="3">
        <v>2082.741702660222</v>
      </c>
      <c r="K218" s="3">
        <v>1841.9685122172959</v>
      </c>
      <c r="L218" s="3">
        <v>2268.6306442433511</v>
      </c>
      <c r="M218" s="3">
        <v>2072.892664852669</v>
      </c>
      <c r="N218" s="3">
        <v>2176.7002549731101</v>
      </c>
      <c r="O218" s="3">
        <v>1144.1525247972841</v>
      </c>
      <c r="P218" s="3">
        <v>1971.792331864591</v>
      </c>
      <c r="Q218" s="3">
        <v>1903.4077335137631</v>
      </c>
      <c r="R218" s="3">
        <v>1954.638841320821</v>
      </c>
      <c r="S218" s="3">
        <v>2018.0188304374169</v>
      </c>
      <c r="T218" s="3">
        <v>1819.771963736116</v>
      </c>
      <c r="U218" s="3">
        <v>1731.1617486531979</v>
      </c>
      <c r="V218" s="3">
        <v>1492.1085751378821</v>
      </c>
      <c r="W218" s="3">
        <v>1286.2523080640131</v>
      </c>
      <c r="X218" s="3">
        <v>1908.77054671325</v>
      </c>
      <c r="Y218" s="3">
        <v>1992.578229330031</v>
      </c>
      <c r="Z218" s="3">
        <v>1905.9624865143589</v>
      </c>
      <c r="AH218">
        <f t="shared" si="16"/>
        <v>0</v>
      </c>
      <c r="AI218" s="6">
        <f t="shared" si="13"/>
        <v>1144.1525247972841</v>
      </c>
      <c r="AJ218" t="str">
        <f t="shared" si="14"/>
        <v>Agosto 2023</v>
      </c>
      <c r="AK218">
        <f>HLOOKUP(AJ218,'Potência Reativa Mínima'!$N$1:Z218,ROW(),0)</f>
        <v>709</v>
      </c>
      <c r="AL218">
        <f t="shared" si="15"/>
        <v>4</v>
      </c>
    </row>
    <row r="219" spans="1:38" x14ac:dyDescent="0.25">
      <c r="A219" t="s">
        <v>478</v>
      </c>
      <c r="B219" t="s">
        <v>542</v>
      </c>
      <c r="D219" t="s">
        <v>543</v>
      </c>
      <c r="E219">
        <v>34.5</v>
      </c>
      <c r="F219">
        <v>13.8</v>
      </c>
      <c r="G219">
        <v>2000</v>
      </c>
      <c r="AH219">
        <f t="shared" si="16"/>
        <v>0</v>
      </c>
      <c r="AI219" s="6" t="e">
        <f t="shared" si="13"/>
        <v>#NUM!</v>
      </c>
      <c r="AJ219" t="e">
        <f t="shared" si="14"/>
        <v>#NUM!</v>
      </c>
      <c r="AK219" t="e">
        <f>HLOOKUP(AJ219,'Potência Reativa Mínima'!$N$1:Z219,ROW(),0)</f>
        <v>#NUM!</v>
      </c>
      <c r="AL219">
        <f t="shared" si="15"/>
        <v>4</v>
      </c>
    </row>
    <row r="220" spans="1:38" hidden="1" x14ac:dyDescent="0.25">
      <c r="A220" t="s">
        <v>478</v>
      </c>
      <c r="B220" t="s">
        <v>544</v>
      </c>
      <c r="D220" t="s">
        <v>545</v>
      </c>
      <c r="E220">
        <v>34.5</v>
      </c>
      <c r="F220">
        <v>13.8</v>
      </c>
      <c r="G220">
        <v>5000</v>
      </c>
      <c r="H220" s="3">
        <v>517.22432270727563</v>
      </c>
      <c r="I220" s="3">
        <v>388.78914593902948</v>
      </c>
      <c r="J220" s="3">
        <v>581.38197426476859</v>
      </c>
      <c r="K220" s="3">
        <v>851.76639990081787</v>
      </c>
      <c r="L220" s="3">
        <v>189.02380802428041</v>
      </c>
      <c r="M220" s="3">
        <v>1089.7233593898959</v>
      </c>
      <c r="N220" s="3">
        <v>15</v>
      </c>
      <c r="O220" s="3">
        <v>449.64207988132068</v>
      </c>
      <c r="P220" s="3">
        <v>346.16181187415799</v>
      </c>
      <c r="Q220" s="3">
        <v>380.1473398565351</v>
      </c>
      <c r="R220" s="3">
        <v>39.11521443121589</v>
      </c>
      <c r="S220" s="3">
        <v>461.82464204500832</v>
      </c>
      <c r="T220" s="3">
        <v>136.6930868771351</v>
      </c>
      <c r="U220" s="3">
        <v>731.44035983803906</v>
      </c>
      <c r="V220" s="3">
        <v>593.69015487878858</v>
      </c>
      <c r="W220" s="3">
        <v>764.55542637535439</v>
      </c>
      <c r="X220" s="3">
        <v>22.022715545545239</v>
      </c>
      <c r="Y220" s="3">
        <v>184179.20911981349</v>
      </c>
      <c r="Z220" s="3">
        <v>74696.831740041016</v>
      </c>
      <c r="AH220">
        <f t="shared" si="16"/>
        <v>0</v>
      </c>
      <c r="AI220" s="6">
        <f t="shared" si="13"/>
        <v>22.022715545545239</v>
      </c>
      <c r="AJ220" t="str">
        <f t="shared" si="14"/>
        <v>Maio 2024</v>
      </c>
      <c r="AK220">
        <f>HLOOKUP(AJ220,'Potência Reativa Mínima'!$N$1:Z220,ROW(),0)</f>
        <v>22</v>
      </c>
      <c r="AL220">
        <f t="shared" si="15"/>
        <v>4</v>
      </c>
    </row>
    <row r="221" spans="1:38" hidden="1" x14ac:dyDescent="0.25">
      <c r="A221" t="s">
        <v>478</v>
      </c>
      <c r="B221" t="s">
        <v>546</v>
      </c>
      <c r="C221" t="s">
        <v>547</v>
      </c>
      <c r="D221" t="s">
        <v>548</v>
      </c>
      <c r="E221">
        <v>69</v>
      </c>
      <c r="F221">
        <v>13.8</v>
      </c>
      <c r="G221">
        <v>25000</v>
      </c>
      <c r="H221" s="3">
        <v>1570.811891984524</v>
      </c>
      <c r="I221" s="3">
        <v>1256.592614971137</v>
      </c>
      <c r="J221" s="3">
        <v>10752.191637057071</v>
      </c>
      <c r="K221" s="3">
        <v>13445.37188031629</v>
      </c>
      <c r="L221" s="3">
        <v>13740.185042422099</v>
      </c>
      <c r="M221" s="3">
        <v>13857.46430628634</v>
      </c>
      <c r="N221" s="3">
        <v>1455.8083665098229</v>
      </c>
      <c r="O221" s="3">
        <v>1374.9389077337221</v>
      </c>
      <c r="P221" s="3">
        <v>1054.7762795967681</v>
      </c>
      <c r="Q221" s="3">
        <v>1324.2001359311209</v>
      </c>
      <c r="R221" s="3">
        <v>1149.532948636097</v>
      </c>
      <c r="S221" s="3">
        <v>1131.906798283321</v>
      </c>
      <c r="T221" s="3">
        <v>971.8816800413515</v>
      </c>
      <c r="U221" s="3">
        <v>1089.716476887452</v>
      </c>
      <c r="V221" s="3">
        <v>985.43036283646143</v>
      </c>
      <c r="W221" s="3">
        <v>1015.815435992188</v>
      </c>
      <c r="X221" s="3">
        <v>1415.4327960026931</v>
      </c>
      <c r="Y221" s="3">
        <v>1185.45265616135</v>
      </c>
      <c r="Z221" s="3">
        <v>1506.0119521438071</v>
      </c>
      <c r="AH221">
        <f t="shared" si="16"/>
        <v>0</v>
      </c>
      <c r="AI221" s="6">
        <f t="shared" si="13"/>
        <v>971.8816800413515</v>
      </c>
      <c r="AJ221" t="str">
        <f t="shared" si="14"/>
        <v>Janeiro 2024</v>
      </c>
      <c r="AK221">
        <f>HLOOKUP(AJ221,'Potência Reativa Mínima'!$N$1:Z221,ROW(),0)</f>
        <v>-875</v>
      </c>
      <c r="AL221">
        <f t="shared" si="15"/>
        <v>4</v>
      </c>
    </row>
    <row r="222" spans="1:38" hidden="1" x14ac:dyDescent="0.25">
      <c r="A222" t="s">
        <v>478</v>
      </c>
      <c r="B222" t="s">
        <v>549</v>
      </c>
      <c r="D222" t="s">
        <v>550</v>
      </c>
      <c r="E222">
        <v>34.5</v>
      </c>
      <c r="F222">
        <v>13.8</v>
      </c>
      <c r="G222">
        <v>9375</v>
      </c>
      <c r="H222" s="3">
        <v>696.89167020420041</v>
      </c>
      <c r="I222" s="3">
        <v>1804.6384679486359</v>
      </c>
      <c r="J222" s="3">
        <v>3269.2575609761921</v>
      </c>
      <c r="K222" s="3">
        <v>2974.680487043945</v>
      </c>
      <c r="L222" s="3">
        <v>2959.6082511035138</v>
      </c>
      <c r="M222" s="3">
        <v>1691</v>
      </c>
      <c r="N222" s="3">
        <v>2302.667366338439</v>
      </c>
      <c r="O222" s="3">
        <v>1947.9016915645409</v>
      </c>
      <c r="P222" s="3">
        <v>3598.0639238345948</v>
      </c>
      <c r="Q222" s="3">
        <v>4168.9715758205884</v>
      </c>
      <c r="R222" s="3">
        <v>516.19569932342517</v>
      </c>
      <c r="S222" s="3">
        <v>3256.5400350678942</v>
      </c>
      <c r="T222" s="3">
        <v>3810.3906623862072</v>
      </c>
      <c r="U222" s="3">
        <v>3441.325326091679</v>
      </c>
      <c r="V222" s="3">
        <v>610.18439835839786</v>
      </c>
      <c r="W222" s="3">
        <v>437.83330161146949</v>
      </c>
      <c r="X222" s="3">
        <v>2322.1541723150081</v>
      </c>
      <c r="Y222" s="3">
        <v>1733.651060623215</v>
      </c>
      <c r="Z222" s="3">
        <v>1892.2225027728639</v>
      </c>
      <c r="AH222">
        <f t="shared" si="16"/>
        <v>0</v>
      </c>
      <c r="AI222" s="6">
        <f t="shared" si="13"/>
        <v>437.83330161146949</v>
      </c>
      <c r="AJ222" t="str">
        <f t="shared" si="14"/>
        <v>Abril 2024</v>
      </c>
      <c r="AK222">
        <f>HLOOKUP(AJ222,'Potência Reativa Mínima'!$N$1:Z222,ROW(),0)</f>
        <v>-193</v>
      </c>
      <c r="AL222">
        <f t="shared" si="15"/>
        <v>4</v>
      </c>
    </row>
    <row r="223" spans="1:38" x14ac:dyDescent="0.25">
      <c r="A223" t="s">
        <v>478</v>
      </c>
      <c r="B223" t="s">
        <v>551</v>
      </c>
      <c r="D223" t="s">
        <v>552</v>
      </c>
      <c r="E223">
        <v>34.5</v>
      </c>
      <c r="F223">
        <v>13.8</v>
      </c>
      <c r="G223">
        <v>3000</v>
      </c>
      <c r="AH223">
        <f t="shared" si="16"/>
        <v>0</v>
      </c>
      <c r="AI223" s="6" t="e">
        <f t="shared" si="13"/>
        <v>#NUM!</v>
      </c>
      <c r="AJ223" t="e">
        <f t="shared" si="14"/>
        <v>#NUM!</v>
      </c>
      <c r="AK223" t="e">
        <f>HLOOKUP(AJ223,'Potência Reativa Mínima'!$N$1:Z223,ROW(),0)</f>
        <v>#NUM!</v>
      </c>
      <c r="AL223">
        <f t="shared" si="15"/>
        <v>4</v>
      </c>
    </row>
    <row r="224" spans="1:38" hidden="1" x14ac:dyDescent="0.25">
      <c r="A224" t="s">
        <v>478</v>
      </c>
      <c r="B224" t="s">
        <v>553</v>
      </c>
      <c r="C224" t="s">
        <v>554</v>
      </c>
      <c r="D224" t="s">
        <v>555</v>
      </c>
      <c r="E224">
        <v>138</v>
      </c>
      <c r="F224">
        <v>13.8</v>
      </c>
      <c r="G224">
        <v>12500</v>
      </c>
      <c r="H224" s="3">
        <v>8364.6258135077387</v>
      </c>
      <c r="I224" s="3">
        <v>6558.8645358781423</v>
      </c>
      <c r="J224" s="3">
        <v>7606.9422240477152</v>
      </c>
      <c r="K224" s="3">
        <v>7908.8930325298998</v>
      </c>
      <c r="L224" s="3">
        <v>6777.1457856534262</v>
      </c>
      <c r="M224" s="3">
        <v>5871.596716396657</v>
      </c>
      <c r="N224" s="3">
        <v>7929.2653505857652</v>
      </c>
      <c r="O224" s="3">
        <v>7910.005941843533</v>
      </c>
      <c r="P224" s="3">
        <v>7276.4772383344953</v>
      </c>
      <c r="Q224" s="3">
        <v>8467.5416148962613</v>
      </c>
      <c r="R224" s="3">
        <v>6294.2838353541056</v>
      </c>
      <c r="S224" s="3">
        <v>9676.1544530872379</v>
      </c>
      <c r="T224" s="3">
        <v>9263.4812570652939</v>
      </c>
      <c r="U224" s="3">
        <v>9314.617437125371</v>
      </c>
      <c r="V224" s="3">
        <v>9712.4911840371824</v>
      </c>
      <c r="W224" s="3">
        <v>9324.9257369697061</v>
      </c>
      <c r="X224" s="3">
        <v>10894.815280673651</v>
      </c>
      <c r="Y224" s="3">
        <v>10671.45393093181</v>
      </c>
      <c r="Z224" s="3">
        <v>10908.219882272269</v>
      </c>
      <c r="AH224">
        <f t="shared" si="16"/>
        <v>0</v>
      </c>
      <c r="AI224" s="6">
        <f t="shared" si="13"/>
        <v>6294.2838353541056</v>
      </c>
      <c r="AJ224" t="str">
        <f t="shared" si="14"/>
        <v>Novembro 2023</v>
      </c>
      <c r="AK224">
        <f>HLOOKUP(AJ224,'Potência Reativa Mínima'!$N$1:Z224,ROW(),0)</f>
        <v>2397</v>
      </c>
      <c r="AL224">
        <f t="shared" si="15"/>
        <v>4</v>
      </c>
    </row>
    <row r="225" spans="1:38" hidden="1" x14ac:dyDescent="0.25">
      <c r="A225" t="s">
        <v>478</v>
      </c>
      <c r="B225" t="s">
        <v>556</v>
      </c>
      <c r="D225" t="s">
        <v>557</v>
      </c>
      <c r="E225">
        <v>13.8</v>
      </c>
      <c r="F225">
        <v>34.5</v>
      </c>
      <c r="G225">
        <v>9375</v>
      </c>
      <c r="H225" s="3">
        <v>8454.6636242963559</v>
      </c>
      <c r="I225" s="3">
        <v>6727.754528815688</v>
      </c>
      <c r="J225" s="3">
        <v>7823.8457295629241</v>
      </c>
      <c r="K225" s="3">
        <v>8610.6782543537192</v>
      </c>
      <c r="L225" s="3">
        <v>7070.8450697211574</v>
      </c>
      <c r="M225" s="3">
        <v>5919.6562400193479</v>
      </c>
      <c r="N225" s="3">
        <v>8432.0457778643486</v>
      </c>
      <c r="O225" s="3">
        <v>8318.8877261326234</v>
      </c>
      <c r="P225" s="3">
        <v>6816.6981009870169</v>
      </c>
      <c r="Q225" s="3">
        <v>7586.3475401539572</v>
      </c>
      <c r="R225" s="3">
        <v>5588.7752683392091</v>
      </c>
      <c r="S225" s="3">
        <v>9279.7927778587818</v>
      </c>
      <c r="T225" s="3">
        <v>8468.1623154023218</v>
      </c>
      <c r="U225" s="3">
        <v>8690.6110256989414</v>
      </c>
      <c r="V225" s="3">
        <v>9238.086381929972</v>
      </c>
      <c r="W225" s="3">
        <v>8873.2030856957172</v>
      </c>
      <c r="X225" s="3">
        <v>9046.5145221792463</v>
      </c>
      <c r="Y225" s="3">
        <v>9064.624923293848</v>
      </c>
      <c r="Z225" s="3">
        <v>8828.0353986603386</v>
      </c>
      <c r="AH225">
        <f t="shared" si="16"/>
        <v>0</v>
      </c>
      <c r="AI225" s="6">
        <f t="shared" si="13"/>
        <v>5588.7752683392091</v>
      </c>
      <c r="AJ225" t="str">
        <f t="shared" si="14"/>
        <v>Novembro 2023</v>
      </c>
      <c r="AK225">
        <f>HLOOKUP(AJ225,'Potência Reativa Mínima'!$N$1:Z225,ROW(),0)</f>
        <v>1072</v>
      </c>
      <c r="AL225">
        <f t="shared" si="15"/>
        <v>4</v>
      </c>
    </row>
    <row r="226" spans="1:38" hidden="1" x14ac:dyDescent="0.25">
      <c r="A226" t="s">
        <v>478</v>
      </c>
      <c r="B226" t="s">
        <v>558</v>
      </c>
      <c r="C226" t="s">
        <v>559</v>
      </c>
      <c r="D226" t="s">
        <v>560</v>
      </c>
      <c r="E226">
        <v>138</v>
      </c>
      <c r="F226">
        <v>34.5</v>
      </c>
      <c r="G226">
        <v>30000</v>
      </c>
      <c r="H226" s="3">
        <v>21005.16431737681</v>
      </c>
      <c r="I226" s="3">
        <v>16263.049222086251</v>
      </c>
      <c r="J226" s="3">
        <v>20109.913898373608</v>
      </c>
      <c r="K226" s="3">
        <v>21919.108832249549</v>
      </c>
      <c r="L226" s="3">
        <v>20020.99490534874</v>
      </c>
      <c r="M226" s="3">
        <v>20775.28399324543</v>
      </c>
      <c r="N226" s="3">
        <v>18693.21101362738</v>
      </c>
      <c r="O226" s="3">
        <v>10267.61242938201</v>
      </c>
      <c r="P226" s="3">
        <v>11219.182545979011</v>
      </c>
      <c r="Q226" s="3">
        <v>10003.0477355654</v>
      </c>
      <c r="R226" s="3">
        <v>11277.48682109627</v>
      </c>
      <c r="S226" s="3">
        <v>19915.021114726442</v>
      </c>
      <c r="T226" s="3">
        <v>18011.646593246271</v>
      </c>
      <c r="U226" s="3">
        <v>18567.043087147718</v>
      </c>
      <c r="V226" s="3">
        <v>19756.14825820053</v>
      </c>
      <c r="W226" s="3">
        <v>21984.16195810066</v>
      </c>
      <c r="X226" s="3">
        <v>21592.46315268362</v>
      </c>
      <c r="Y226" s="3">
        <v>20135.37568559375</v>
      </c>
      <c r="Z226" s="3">
        <v>20616.256425452219</v>
      </c>
      <c r="AH226">
        <f t="shared" si="16"/>
        <v>0</v>
      </c>
      <c r="AI226" s="6">
        <f t="shared" si="13"/>
        <v>10003.0477355654</v>
      </c>
      <c r="AJ226" t="str">
        <f t="shared" si="14"/>
        <v>Outubro 2023</v>
      </c>
      <c r="AK226">
        <f>HLOOKUP(AJ226,'Potência Reativa Mínima'!$N$1:Z226,ROW(),0)</f>
        <v>470</v>
      </c>
      <c r="AL226">
        <f t="shared" si="15"/>
        <v>4</v>
      </c>
    </row>
    <row r="227" spans="1:38" hidden="1" x14ac:dyDescent="0.25">
      <c r="A227" t="s">
        <v>478</v>
      </c>
      <c r="B227" t="s">
        <v>561</v>
      </c>
      <c r="D227" t="s">
        <v>562</v>
      </c>
      <c r="E227">
        <v>34.5</v>
      </c>
      <c r="F227">
        <v>13.8</v>
      </c>
      <c r="G227">
        <v>5000</v>
      </c>
      <c r="H227" s="3">
        <v>872.43165921463446</v>
      </c>
      <c r="I227" s="3">
        <v>1075.1730093338469</v>
      </c>
      <c r="J227" s="3">
        <v>925.42584792083687</v>
      </c>
      <c r="K227" s="3">
        <v>909.09295454315338</v>
      </c>
      <c r="L227" s="3">
        <v>1119.4150258058889</v>
      </c>
      <c r="M227" s="3">
        <v>1000.217976243179</v>
      </c>
      <c r="N227" s="3">
        <v>993.78317554685941</v>
      </c>
      <c r="O227" s="3">
        <v>1060.726166359631</v>
      </c>
      <c r="P227" s="3">
        <v>1287.21870713566</v>
      </c>
      <c r="Q227" s="3">
        <v>1284.8540773177319</v>
      </c>
      <c r="R227" s="3">
        <v>1233.8626341696231</v>
      </c>
      <c r="S227" s="3">
        <v>1119.008489690762</v>
      </c>
      <c r="T227" s="3">
        <v>931.77357764641511</v>
      </c>
      <c r="U227" s="3">
        <v>872.48209150675405</v>
      </c>
      <c r="V227" s="3">
        <v>948.35489137769514</v>
      </c>
      <c r="W227" s="3">
        <v>938.43326880498012</v>
      </c>
      <c r="X227" s="3">
        <v>1045.8398538973349</v>
      </c>
      <c r="Y227" s="3">
        <v>1072.168363644442</v>
      </c>
      <c r="Z227" s="3">
        <v>1251.579002700189</v>
      </c>
      <c r="AH227">
        <f t="shared" si="16"/>
        <v>0</v>
      </c>
      <c r="AI227" s="6">
        <f t="shared" si="13"/>
        <v>872.48209150675405</v>
      </c>
      <c r="AJ227" t="str">
        <f t="shared" si="14"/>
        <v>Fevereiro 2024</v>
      </c>
      <c r="AK227">
        <f>HLOOKUP(AJ227,'Potência Reativa Mínima'!$N$1:Z227,ROW(),0)</f>
        <v>829</v>
      </c>
      <c r="AL227">
        <f t="shared" si="15"/>
        <v>4</v>
      </c>
    </row>
    <row r="228" spans="1:38" hidden="1" x14ac:dyDescent="0.25">
      <c r="A228" t="s">
        <v>478</v>
      </c>
      <c r="B228" t="s">
        <v>563</v>
      </c>
      <c r="C228" t="s">
        <v>564</v>
      </c>
      <c r="D228" t="s">
        <v>565</v>
      </c>
      <c r="E228">
        <v>138</v>
      </c>
      <c r="F228">
        <v>13.8</v>
      </c>
      <c r="G228">
        <v>30000</v>
      </c>
      <c r="H228" s="3">
        <v>4373.4326335271244</v>
      </c>
      <c r="I228" s="3">
        <v>307.23443817384788</v>
      </c>
      <c r="J228" s="3">
        <v>4708.118307774349</v>
      </c>
      <c r="K228" s="3">
        <v>4390.7421923861584</v>
      </c>
      <c r="L228" s="3">
        <v>1813.721312660796</v>
      </c>
      <c r="M228" s="3">
        <v>3128.854422947798</v>
      </c>
      <c r="N228" s="3">
        <v>4115.0821376978611</v>
      </c>
      <c r="O228" s="3">
        <v>2135.414245527083</v>
      </c>
      <c r="P228" s="3">
        <v>2483.8166196400248</v>
      </c>
      <c r="Q228" s="3">
        <v>5578.9842265416019</v>
      </c>
      <c r="R228" s="3">
        <v>9068.2269490788549</v>
      </c>
      <c r="S228" s="3">
        <v>8895.7860810610782</v>
      </c>
      <c r="T228" s="3">
        <v>8963.2262606719905</v>
      </c>
      <c r="U228" s="3">
        <v>9130.3711315586734</v>
      </c>
      <c r="V228" s="3">
        <v>3152.9251497617261</v>
      </c>
      <c r="W228" s="3">
        <v>5518.0073396109219</v>
      </c>
      <c r="X228" s="3">
        <v>7213.6327879924693</v>
      </c>
      <c r="Y228" s="3">
        <v>6623.1159585198266</v>
      </c>
      <c r="Z228" s="3">
        <v>8004.9129914072146</v>
      </c>
      <c r="AH228">
        <f t="shared" si="16"/>
        <v>0</v>
      </c>
      <c r="AI228" s="6">
        <f t="shared" si="13"/>
        <v>2135.414245527083</v>
      </c>
      <c r="AJ228" t="str">
        <f t="shared" si="14"/>
        <v>Agosto 2023</v>
      </c>
      <c r="AK228">
        <f>HLOOKUP(AJ228,'Potência Reativa Mínima'!$N$1:Z228,ROW(),0)</f>
        <v>-1455</v>
      </c>
      <c r="AL228">
        <f t="shared" si="15"/>
        <v>4</v>
      </c>
    </row>
    <row r="229" spans="1:38" hidden="1" x14ac:dyDescent="0.25">
      <c r="A229" t="s">
        <v>478</v>
      </c>
      <c r="B229" t="s">
        <v>566</v>
      </c>
      <c r="C229" t="s">
        <v>567</v>
      </c>
      <c r="D229" t="s">
        <v>568</v>
      </c>
      <c r="E229">
        <v>138</v>
      </c>
      <c r="F229">
        <v>13.8</v>
      </c>
      <c r="G229">
        <v>30000</v>
      </c>
      <c r="H229" s="3">
        <v>6494.0912374249874</v>
      </c>
      <c r="I229" s="3">
        <v>10053.658040733229</v>
      </c>
      <c r="J229" s="3">
        <v>5348.3624596693144</v>
      </c>
      <c r="K229" s="3">
        <v>7734.4698590142552</v>
      </c>
      <c r="L229" s="3">
        <v>8543.4422219618245</v>
      </c>
      <c r="M229" s="3">
        <v>9120.1719282039849</v>
      </c>
      <c r="N229" s="3">
        <v>7716.6589272819356</v>
      </c>
      <c r="O229" s="3">
        <v>6561.9272321475801</v>
      </c>
      <c r="P229" s="3">
        <v>6152.5868543239603</v>
      </c>
      <c r="Q229" s="3">
        <v>6786.2132297769722</v>
      </c>
      <c r="R229" s="3">
        <v>7458.6653631866338</v>
      </c>
      <c r="S229" s="3">
        <v>5172.5650310073434</v>
      </c>
      <c r="T229" s="3">
        <v>7718.445698455098</v>
      </c>
      <c r="U229" s="3">
        <v>6846.945669420782</v>
      </c>
      <c r="V229" s="3">
        <v>7076.7123016270771</v>
      </c>
      <c r="W229" s="3">
        <v>6697.7561167901586</v>
      </c>
      <c r="X229" s="3">
        <v>11756.25875863576</v>
      </c>
      <c r="Y229" s="3">
        <v>11431.278362457981</v>
      </c>
      <c r="Z229" s="3">
        <v>14973.776310603809</v>
      </c>
      <c r="AH229">
        <f t="shared" si="16"/>
        <v>0</v>
      </c>
      <c r="AI229" s="6">
        <f t="shared" si="13"/>
        <v>5172.5650310073434</v>
      </c>
      <c r="AJ229" t="str">
        <f t="shared" si="14"/>
        <v>Dezembro 2023</v>
      </c>
      <c r="AK229">
        <f>HLOOKUP(AJ229,'Potência Reativa Mínima'!$N$1:Z229,ROW(),0)</f>
        <v>1010</v>
      </c>
      <c r="AL229">
        <f t="shared" si="15"/>
        <v>4</v>
      </c>
    </row>
    <row r="230" spans="1:38" hidden="1" x14ac:dyDescent="0.25">
      <c r="A230" t="s">
        <v>478</v>
      </c>
      <c r="B230" t="s">
        <v>569</v>
      </c>
      <c r="C230" t="s">
        <v>570</v>
      </c>
      <c r="D230" t="s">
        <v>571</v>
      </c>
      <c r="E230">
        <v>138</v>
      </c>
      <c r="F230">
        <v>34.5</v>
      </c>
      <c r="G230">
        <v>15000</v>
      </c>
      <c r="H230" s="3">
        <v>11418.504367910889</v>
      </c>
      <c r="I230" s="3">
        <v>10937.556674138879</v>
      </c>
      <c r="J230" s="3">
        <v>11825.766148541919</v>
      </c>
      <c r="K230" s="3">
        <v>11604.642605440289</v>
      </c>
      <c r="L230" s="3">
        <v>12130.57776859783</v>
      </c>
      <c r="M230" s="3">
        <v>12220.366811188611</v>
      </c>
      <c r="N230" s="3">
        <v>11715.047631145169</v>
      </c>
      <c r="O230" s="3">
        <v>9696.8100424830427</v>
      </c>
      <c r="P230" s="3">
        <v>11274.12333620668</v>
      </c>
      <c r="Q230" s="3">
        <v>10895.969943056931</v>
      </c>
      <c r="R230" s="3">
        <v>10131.353512734609</v>
      </c>
      <c r="S230" s="3">
        <v>11155.810190210301</v>
      </c>
      <c r="T230" s="3">
        <v>10637.33072720784</v>
      </c>
      <c r="U230" s="3">
        <v>10094.320878593069</v>
      </c>
      <c r="V230" s="3">
        <v>10901.38454509334</v>
      </c>
      <c r="W230" s="3">
        <v>10666.51405099154</v>
      </c>
      <c r="X230" s="3">
        <v>10968.875284184791</v>
      </c>
      <c r="Y230" s="3">
        <v>10288.701570169091</v>
      </c>
      <c r="Z230" s="3">
        <v>9499.7205222048506</v>
      </c>
      <c r="AH230">
        <f t="shared" si="16"/>
        <v>0</v>
      </c>
      <c r="AI230" s="6">
        <f t="shared" si="13"/>
        <v>9499.7205222048506</v>
      </c>
      <c r="AJ230" t="str">
        <f t="shared" si="14"/>
        <v>Julho 2024</v>
      </c>
      <c r="AK230">
        <f>HLOOKUP(AJ230,'Potência Reativa Mínima'!$N$1:Z230,ROW(),0)</f>
        <v>-117</v>
      </c>
      <c r="AL230">
        <f t="shared" si="15"/>
        <v>4</v>
      </c>
    </row>
    <row r="231" spans="1:38" x14ac:dyDescent="0.25">
      <c r="A231" t="s">
        <v>478</v>
      </c>
      <c r="B231" t="s">
        <v>572</v>
      </c>
      <c r="D231" t="s">
        <v>573</v>
      </c>
      <c r="E231">
        <v>34.5</v>
      </c>
      <c r="F231">
        <v>13.8</v>
      </c>
      <c r="G231">
        <v>3000</v>
      </c>
      <c r="AH231">
        <f t="shared" si="16"/>
        <v>0</v>
      </c>
      <c r="AI231" s="6" t="e">
        <f t="shared" si="13"/>
        <v>#NUM!</v>
      </c>
      <c r="AJ231" t="e">
        <f t="shared" si="14"/>
        <v>#NUM!</v>
      </c>
      <c r="AK231" t="e">
        <f>HLOOKUP(AJ231,'Potência Reativa Mínima'!$N$1:Z231,ROW(),0)</f>
        <v>#NUM!</v>
      </c>
      <c r="AL231">
        <f t="shared" si="15"/>
        <v>4</v>
      </c>
    </row>
    <row r="232" spans="1:38" hidden="1" x14ac:dyDescent="0.25">
      <c r="A232" t="s">
        <v>574</v>
      </c>
      <c r="B232" t="s">
        <v>575</v>
      </c>
      <c r="D232" t="s">
        <v>2315</v>
      </c>
      <c r="E232">
        <v>13.8</v>
      </c>
      <c r="F232">
        <v>13.8</v>
      </c>
      <c r="G232">
        <v>11473.10454933624</v>
      </c>
      <c r="H232" s="3">
        <v>2210.1902633031391</v>
      </c>
      <c r="I232" s="3">
        <v>1161.8416415329591</v>
      </c>
      <c r="J232" s="3">
        <v>2457.848245925692</v>
      </c>
      <c r="K232" s="3">
        <v>1601.0187381789131</v>
      </c>
      <c r="L232" s="3">
        <v>1876.6891058457179</v>
      </c>
      <c r="M232" s="3">
        <v>1832.015829625934</v>
      </c>
      <c r="N232" s="3">
        <v>1836.983668952993</v>
      </c>
      <c r="O232" s="3">
        <v>2101.3543251912561</v>
      </c>
      <c r="P232" s="3">
        <v>2161.5586968666848</v>
      </c>
      <c r="Q232" s="3">
        <v>2091.9737092038231</v>
      </c>
      <c r="R232" s="3">
        <v>2307.3005872664271</v>
      </c>
      <c r="S232" s="3">
        <v>2165.4886284624081</v>
      </c>
      <c r="T232" s="3">
        <v>2406.4839496659852</v>
      </c>
      <c r="U232" s="3">
        <v>2080.1249962442162</v>
      </c>
      <c r="V232" s="3">
        <v>2519.4033023714169</v>
      </c>
      <c r="W232" s="3">
        <v>2635.0576843780859</v>
      </c>
      <c r="X232" s="3">
        <v>2383.1158175800019</v>
      </c>
      <c r="Y232" s="3">
        <v>2386.7102882419558</v>
      </c>
      <c r="Z232" s="3">
        <v>1708.4955370149489</v>
      </c>
      <c r="AH232">
        <f t="shared" si="16"/>
        <v>0</v>
      </c>
      <c r="AI232" s="6">
        <f t="shared" si="13"/>
        <v>1708.4955370149489</v>
      </c>
      <c r="AJ232" t="str">
        <f t="shared" si="14"/>
        <v>Julho 2024</v>
      </c>
      <c r="AK232">
        <f>HLOOKUP(AJ232,'Potência Reativa Mínima'!$N$1:Z232,ROW(),0)</f>
        <v>1634</v>
      </c>
      <c r="AL232" t="e">
        <f t="shared" si="15"/>
        <v>#VALUE!</v>
      </c>
    </row>
    <row r="233" spans="1:38" hidden="1" x14ac:dyDescent="0.25">
      <c r="A233" t="s">
        <v>574</v>
      </c>
      <c r="B233" t="s">
        <v>578</v>
      </c>
      <c r="D233" t="s">
        <v>2316</v>
      </c>
      <c r="E233">
        <v>13.8</v>
      </c>
      <c r="F233">
        <v>13.8</v>
      </c>
      <c r="G233">
        <v>10038.966480669211</v>
      </c>
      <c r="H233" s="3">
        <v>1660.386099676819</v>
      </c>
      <c r="I233" s="3">
        <v>2126.058559870824</v>
      </c>
      <c r="J233" s="3">
        <v>1031.938467157805</v>
      </c>
      <c r="K233" s="3">
        <v>1078.5179646162601</v>
      </c>
      <c r="L233" s="3">
        <v>1333.1005213411329</v>
      </c>
      <c r="M233" s="3">
        <v>1175.6053759659319</v>
      </c>
      <c r="N233" s="3">
        <v>1029.8980532072089</v>
      </c>
      <c r="O233" s="3">
        <v>1087.917735860575</v>
      </c>
      <c r="P233" s="3">
        <v>1377.043935392041</v>
      </c>
      <c r="Q233" s="3">
        <v>1386.668309293899</v>
      </c>
      <c r="R233" s="3">
        <v>1470.287726943267</v>
      </c>
      <c r="S233" s="3">
        <v>1628.7507482730441</v>
      </c>
      <c r="T233" s="3">
        <v>1555.059162861658</v>
      </c>
      <c r="U233" s="3">
        <v>1380.0438398833569</v>
      </c>
      <c r="V233" s="3">
        <v>1658.8348320432631</v>
      </c>
      <c r="W233" s="3">
        <v>1885.2917546098799</v>
      </c>
      <c r="X233" s="3">
        <v>1609.344276405767</v>
      </c>
      <c r="Y233" s="3">
        <v>1674.2559541479909</v>
      </c>
      <c r="Z233" s="3">
        <v>1808.437170597862</v>
      </c>
      <c r="AH233">
        <f t="shared" si="16"/>
        <v>0</v>
      </c>
      <c r="AI233" s="6">
        <f t="shared" si="13"/>
        <v>1087.917735860575</v>
      </c>
      <c r="AJ233" t="str">
        <f t="shared" si="14"/>
        <v>Agosto 2023</v>
      </c>
      <c r="AK233">
        <f>HLOOKUP(AJ233,'Potência Reativa Mínima'!$N$1:Z233,ROW(),0)</f>
        <v>1069</v>
      </c>
      <c r="AL233" t="e">
        <f t="shared" si="15"/>
        <v>#VALUE!</v>
      </c>
    </row>
    <row r="234" spans="1:38" hidden="1" x14ac:dyDescent="0.25">
      <c r="A234" t="s">
        <v>574</v>
      </c>
      <c r="B234" t="s">
        <v>580</v>
      </c>
      <c r="D234" t="s">
        <v>2317</v>
      </c>
      <c r="E234">
        <v>34.5</v>
      </c>
      <c r="F234">
        <v>34.5</v>
      </c>
      <c r="G234">
        <v>11951.15057222525</v>
      </c>
      <c r="H234" s="3">
        <v>2154.2335063776159</v>
      </c>
      <c r="I234" s="3">
        <v>989.83837064441991</v>
      </c>
      <c r="J234" s="3">
        <v>376.08509675338109</v>
      </c>
      <c r="K234" s="3">
        <v>971.04531305186788</v>
      </c>
      <c r="L234" s="3">
        <v>3304.0345034518032</v>
      </c>
      <c r="M234" s="3">
        <v>3657.4369440907658</v>
      </c>
      <c r="N234" s="3">
        <v>2135.6141973680551</v>
      </c>
      <c r="O234" s="3">
        <v>242.98148077579901</v>
      </c>
      <c r="P234" s="3">
        <v>1</v>
      </c>
      <c r="Q234" s="3">
        <v>3278.594973460431</v>
      </c>
      <c r="R234" s="3">
        <v>1179.3303184434801</v>
      </c>
      <c r="S234" s="3">
        <v>2.2360679774997898</v>
      </c>
      <c r="T234" s="3">
        <v>241.1514047232568</v>
      </c>
      <c r="U234" s="3">
        <v>2292.6894687244499</v>
      </c>
      <c r="V234" s="3">
        <v>999.63243244704699</v>
      </c>
      <c r="W234" s="3">
        <v>236.0381325125243</v>
      </c>
      <c r="X234" s="3">
        <v>1648.3764739888759</v>
      </c>
      <c r="Y234" s="3">
        <v>1706.430484959759</v>
      </c>
      <c r="Z234" s="3">
        <v>889.24968372218154</v>
      </c>
      <c r="AH234">
        <f t="shared" si="16"/>
        <v>0</v>
      </c>
      <c r="AI234" s="6">
        <f t="shared" si="13"/>
        <v>1</v>
      </c>
      <c r="AJ234" t="str">
        <f t="shared" si="14"/>
        <v>Setembro 2023</v>
      </c>
      <c r="AK234">
        <f>HLOOKUP(AJ234,'Potência Reativa Mínima'!$N$1:Z234,ROW(),0)</f>
        <v>0</v>
      </c>
      <c r="AL234" t="e">
        <f t="shared" si="15"/>
        <v>#VALUE!</v>
      </c>
    </row>
    <row r="235" spans="1:38" hidden="1" x14ac:dyDescent="0.25">
      <c r="A235" t="s">
        <v>574</v>
      </c>
      <c r="B235" t="s">
        <v>582</v>
      </c>
      <c r="D235" t="s">
        <v>2318</v>
      </c>
      <c r="E235">
        <v>34.5</v>
      </c>
      <c r="F235">
        <v>34.5</v>
      </c>
      <c r="G235">
        <v>9560.9204577802029</v>
      </c>
      <c r="H235" s="3">
        <v>1512.2516325003589</v>
      </c>
      <c r="I235" s="3">
        <v>1.4142135623730949</v>
      </c>
      <c r="J235" s="3">
        <v>1876.168968936433</v>
      </c>
      <c r="K235" s="3">
        <v>1789.330880524896</v>
      </c>
      <c r="L235" s="3">
        <v>1732.376691138506</v>
      </c>
      <c r="M235" s="3">
        <v>1718.656451999643</v>
      </c>
      <c r="N235" s="3">
        <v>442.84760358389661</v>
      </c>
      <c r="O235" s="3">
        <v>1432.838092737627</v>
      </c>
      <c r="P235" s="3">
        <v>3.6055512754639891</v>
      </c>
      <c r="Q235" s="3">
        <v>131.9469590403659</v>
      </c>
      <c r="R235" s="3">
        <v>774.07041023410784</v>
      </c>
      <c r="S235" s="3">
        <v>898.00055679270042</v>
      </c>
      <c r="T235" s="3">
        <v>1581.028778991704</v>
      </c>
      <c r="U235" s="3">
        <v>1379.710476875493</v>
      </c>
      <c r="V235" s="3">
        <v>12.2065556157337</v>
      </c>
      <c r="W235" s="3">
        <v>13.8924439894498</v>
      </c>
      <c r="X235" s="3">
        <v>1428.3732005326899</v>
      </c>
      <c r="Y235" s="3">
        <v>1136.248652364437</v>
      </c>
      <c r="Z235" s="3">
        <v>1778.278943248218</v>
      </c>
      <c r="AH235">
        <f t="shared" si="16"/>
        <v>0</v>
      </c>
      <c r="AI235" s="6">
        <f t="shared" si="13"/>
        <v>3.6055512754639891</v>
      </c>
      <c r="AJ235" t="str">
        <f t="shared" si="14"/>
        <v>Setembro 2023</v>
      </c>
      <c r="AK235">
        <f>HLOOKUP(AJ235,'Potência Reativa Mínima'!$N$1:Z235,ROW(),0)</f>
        <v>3</v>
      </c>
      <c r="AL235" t="e">
        <f t="shared" si="15"/>
        <v>#VALUE!</v>
      </c>
    </row>
    <row r="236" spans="1:38" hidden="1" x14ac:dyDescent="0.25">
      <c r="A236" t="s">
        <v>584</v>
      </c>
      <c r="B236" t="s">
        <v>585</v>
      </c>
      <c r="D236" t="s">
        <v>2319</v>
      </c>
      <c r="E236">
        <v>13.8</v>
      </c>
      <c r="F236">
        <v>13.8</v>
      </c>
      <c r="G236">
        <v>2151.207103000545</v>
      </c>
      <c r="H236" s="3">
        <v>367.04223190254282</v>
      </c>
      <c r="I236" s="3">
        <v>95.273291115611201</v>
      </c>
      <c r="J236" s="3">
        <v>363.3207948906861</v>
      </c>
      <c r="K236" s="3">
        <v>360.04721912549189</v>
      </c>
      <c r="L236" s="3">
        <v>353.57036074874833</v>
      </c>
      <c r="M236" s="3">
        <v>366.50920861555443</v>
      </c>
      <c r="N236" s="3">
        <v>364.45301480437769</v>
      </c>
      <c r="O236" s="3">
        <v>94.51454914456292</v>
      </c>
      <c r="P236" s="3">
        <v>305.45212390815033</v>
      </c>
      <c r="Q236" s="3">
        <v>338.7048862948393</v>
      </c>
      <c r="R236" s="3">
        <v>1</v>
      </c>
      <c r="S236" s="3">
        <v>1</v>
      </c>
      <c r="T236" s="3">
        <v>381.5258837877189</v>
      </c>
      <c r="U236" s="3">
        <v>67.416615162732697</v>
      </c>
      <c r="V236" s="3">
        <v>15.264337522473751</v>
      </c>
      <c r="W236" s="3">
        <v>386.18259929727537</v>
      </c>
      <c r="X236" s="3">
        <v>366.94686263817539</v>
      </c>
      <c r="Y236" s="3">
        <v>367.53503234385698</v>
      </c>
      <c r="Z236" s="3">
        <v>367.32682994848062</v>
      </c>
      <c r="AH236">
        <f t="shared" si="16"/>
        <v>0</v>
      </c>
      <c r="AI236" s="6">
        <f t="shared" si="13"/>
        <v>1</v>
      </c>
      <c r="AJ236" t="str">
        <f t="shared" si="14"/>
        <v>Novembro 2023</v>
      </c>
      <c r="AK236">
        <f>HLOOKUP(AJ236,'Potência Reativa Mínima'!$N$1:Z236,ROW(),0)</f>
        <v>0</v>
      </c>
      <c r="AL236" t="e">
        <f t="shared" si="15"/>
        <v>#VALUE!</v>
      </c>
    </row>
    <row r="237" spans="1:38" hidden="1" x14ac:dyDescent="0.25">
      <c r="A237" t="s">
        <v>584</v>
      </c>
      <c r="B237" t="s">
        <v>587</v>
      </c>
      <c r="D237" t="s">
        <v>2320</v>
      </c>
      <c r="E237">
        <v>13.8</v>
      </c>
      <c r="F237">
        <v>13.8</v>
      </c>
      <c r="G237">
        <v>4015.586592267684</v>
      </c>
      <c r="H237" s="3">
        <v>514.88445305718835</v>
      </c>
      <c r="I237" s="3">
        <v>299.08192857476359</v>
      </c>
      <c r="J237" s="3">
        <v>595.45108951113696</v>
      </c>
      <c r="K237" s="3">
        <v>645.69729750092654</v>
      </c>
      <c r="L237" s="3">
        <v>641.66034628921864</v>
      </c>
      <c r="M237" s="3">
        <v>229.13096691630309</v>
      </c>
      <c r="N237" s="3">
        <v>599.22366441922168</v>
      </c>
      <c r="O237" s="3">
        <v>356.28780501162259</v>
      </c>
      <c r="P237" s="3">
        <v>718.47059786744228</v>
      </c>
      <c r="Q237" s="3">
        <v>721.23019903495447</v>
      </c>
      <c r="R237" s="3">
        <v>738.00067750646406</v>
      </c>
      <c r="S237" s="3">
        <v>819.23928128477826</v>
      </c>
      <c r="T237" s="3">
        <v>718.84908012739368</v>
      </c>
      <c r="U237" s="3">
        <v>764.66986340511676</v>
      </c>
      <c r="V237" s="3">
        <v>199.48182874637979</v>
      </c>
      <c r="W237" s="3">
        <v>758.85308195987454</v>
      </c>
      <c r="X237" s="3">
        <v>740.84883748305901</v>
      </c>
      <c r="Y237" s="3">
        <v>715.44182153407837</v>
      </c>
      <c r="Z237" s="3">
        <v>599.70826240764768</v>
      </c>
      <c r="AH237">
        <f t="shared" si="16"/>
        <v>0</v>
      </c>
      <c r="AI237" s="6">
        <f t="shared" si="13"/>
        <v>199.48182874637979</v>
      </c>
      <c r="AJ237" t="str">
        <f t="shared" si="14"/>
        <v>Março 2024</v>
      </c>
      <c r="AK237">
        <f>HLOOKUP(AJ237,'Potência Reativa Mínima'!$N$1:Z237,ROW(),0)</f>
        <v>92</v>
      </c>
      <c r="AL237" t="e">
        <f t="shared" si="15"/>
        <v>#VALUE!</v>
      </c>
    </row>
    <row r="238" spans="1:38" hidden="1" x14ac:dyDescent="0.25">
      <c r="A238" t="s">
        <v>584</v>
      </c>
      <c r="B238" t="s">
        <v>589</v>
      </c>
      <c r="D238" t="s">
        <v>2321</v>
      </c>
      <c r="E238">
        <v>34.5</v>
      </c>
      <c r="F238">
        <v>34.5</v>
      </c>
      <c r="G238">
        <v>9600</v>
      </c>
      <c r="H238" s="3">
        <v>2507.775508294153</v>
      </c>
      <c r="I238" s="3">
        <v>1060.3947378217231</v>
      </c>
      <c r="J238" s="3">
        <v>31.400636936215161</v>
      </c>
      <c r="K238" s="3">
        <v>403.41665805962953</v>
      </c>
      <c r="L238" s="3">
        <v>2293.1517612229682</v>
      </c>
      <c r="M238" s="3">
        <v>2200.6076433567159</v>
      </c>
      <c r="N238" s="3">
        <v>2151.3532950215308</v>
      </c>
      <c r="O238" s="3">
        <v>1161.1416795550831</v>
      </c>
      <c r="P238" s="3">
        <v>2119.020764409825</v>
      </c>
      <c r="Q238" s="3">
        <v>2183.110624773743</v>
      </c>
      <c r="R238" s="3">
        <v>2314.81251940627</v>
      </c>
      <c r="S238" s="3">
        <v>1266.485294032268</v>
      </c>
      <c r="T238" s="3">
        <v>1408.997515966583</v>
      </c>
      <c r="U238" s="3">
        <v>2224.032598681953</v>
      </c>
      <c r="V238" s="3">
        <v>176.58142597679969</v>
      </c>
      <c r="W238" s="3">
        <v>1403.408707397813</v>
      </c>
      <c r="X238" s="3">
        <v>2156.3081876206838</v>
      </c>
      <c r="Y238" s="3">
        <v>2066.2432093052362</v>
      </c>
      <c r="Z238" s="3">
        <v>2828.2505193140159</v>
      </c>
      <c r="AH238">
        <f t="shared" si="16"/>
        <v>0</v>
      </c>
      <c r="AI238" s="6">
        <f t="shared" si="13"/>
        <v>176.58142597679969</v>
      </c>
      <c r="AJ238" t="str">
        <f t="shared" si="14"/>
        <v>Março 2024</v>
      </c>
      <c r="AK238">
        <f>HLOOKUP(AJ238,'Potência Reativa Mínima'!$N$1:Z238,ROW(),0)</f>
        <v>-134</v>
      </c>
      <c r="AL238" t="e">
        <f t="shared" si="15"/>
        <v>#VALUE!</v>
      </c>
    </row>
    <row r="239" spans="1:38" hidden="1" x14ac:dyDescent="0.25">
      <c r="A239" t="s">
        <v>584</v>
      </c>
      <c r="B239" t="s">
        <v>591</v>
      </c>
      <c r="D239" t="s">
        <v>2322</v>
      </c>
      <c r="E239">
        <v>34.5</v>
      </c>
      <c r="F239">
        <v>34.5</v>
      </c>
      <c r="G239">
        <v>5975.5752861126266</v>
      </c>
      <c r="H239" s="3">
        <v>50.487622245457352</v>
      </c>
      <c r="I239" s="3">
        <v>50.990195135927848</v>
      </c>
      <c r="J239" s="3">
        <v>190.0552551233456</v>
      </c>
      <c r="K239" s="3">
        <v>187.29655629509051</v>
      </c>
      <c r="L239" s="3">
        <v>188.40912929048849</v>
      </c>
      <c r="M239" s="3">
        <v>187.67258723638889</v>
      </c>
      <c r="N239" s="3">
        <v>40.718546143004673</v>
      </c>
      <c r="O239" s="3">
        <v>48.270073544588683</v>
      </c>
      <c r="P239" s="3">
        <v>191.52545522723611</v>
      </c>
      <c r="Q239" s="3">
        <v>189.9289340779861</v>
      </c>
      <c r="R239" s="3">
        <v>166.0903368652132</v>
      </c>
      <c r="S239" s="3">
        <v>183.44754018519839</v>
      </c>
      <c r="T239" s="3">
        <v>188.1754500459611</v>
      </c>
      <c r="U239" s="3">
        <v>27.202941017470891</v>
      </c>
      <c r="V239" s="3">
        <v>11.401754250991379</v>
      </c>
      <c r="W239" s="3">
        <v>193.04144632694809</v>
      </c>
      <c r="X239" s="3">
        <v>202.3116407921205</v>
      </c>
      <c r="Y239" s="3">
        <v>199.90497742677641</v>
      </c>
      <c r="Z239" s="3">
        <v>152.19066988485201</v>
      </c>
      <c r="AH239">
        <f t="shared" si="16"/>
        <v>0</v>
      </c>
      <c r="AI239" s="6">
        <f t="shared" si="13"/>
        <v>11.401754250991379</v>
      </c>
      <c r="AJ239" t="str">
        <f t="shared" si="14"/>
        <v>Março 2024</v>
      </c>
      <c r="AK239">
        <f>HLOOKUP(AJ239,'Potência Reativa Mínima'!$N$1:Z239,ROW(),0)</f>
        <v>-11</v>
      </c>
      <c r="AL239" t="e">
        <f t="shared" si="15"/>
        <v>#VALUE!</v>
      </c>
    </row>
    <row r="240" spans="1:38" hidden="1" x14ac:dyDescent="0.25">
      <c r="A240" t="s">
        <v>584</v>
      </c>
      <c r="B240" t="s">
        <v>593</v>
      </c>
      <c r="D240" t="s">
        <v>2323</v>
      </c>
      <c r="E240">
        <v>34.5</v>
      </c>
      <c r="F240">
        <v>34.5</v>
      </c>
      <c r="G240">
        <v>5999.9999999999991</v>
      </c>
      <c r="H240" s="3">
        <v>1524.1735465490799</v>
      </c>
      <c r="I240" s="3">
        <v>577.89964526723838</v>
      </c>
      <c r="J240" s="3">
        <v>423.75700584179128</v>
      </c>
      <c r="K240" s="3">
        <v>96.176920308356728</v>
      </c>
      <c r="L240" s="3">
        <v>1479.988175628441</v>
      </c>
      <c r="M240" s="3">
        <v>1405.785901195484</v>
      </c>
      <c r="N240" s="3">
        <v>92.005434622091755</v>
      </c>
      <c r="O240" s="3">
        <v>439.39617658782612</v>
      </c>
      <c r="P240" s="3">
        <v>151.1621645783097</v>
      </c>
      <c r="Q240" s="3">
        <v>6.7082039324993694</v>
      </c>
      <c r="R240" s="3">
        <v>3.6055512754639891</v>
      </c>
      <c r="S240" s="3">
        <v>107.46627377926529</v>
      </c>
      <c r="T240" s="3">
        <v>1426.481685827056</v>
      </c>
      <c r="U240" s="3">
        <v>1280.0140624227531</v>
      </c>
      <c r="V240" s="3">
        <v>1300.89699822853</v>
      </c>
      <c r="W240" s="3">
        <v>1262.411977129495</v>
      </c>
      <c r="X240" s="3">
        <v>1444.557025527203</v>
      </c>
      <c r="Y240" s="3">
        <v>1218.3833551062651</v>
      </c>
      <c r="Z240" s="3">
        <v>531.5336301684024</v>
      </c>
      <c r="AH240">
        <f t="shared" si="16"/>
        <v>0</v>
      </c>
      <c r="AI240" s="6">
        <f t="shared" si="13"/>
        <v>3.6055512754639891</v>
      </c>
      <c r="AJ240" t="str">
        <f t="shared" si="14"/>
        <v>Novembro 2023</v>
      </c>
      <c r="AK240">
        <f>HLOOKUP(AJ240,'Potência Reativa Mínima'!$N$1:Z240,ROW(),0)</f>
        <v>3</v>
      </c>
      <c r="AL240" t="e">
        <f t="shared" si="15"/>
        <v>#VALUE!</v>
      </c>
    </row>
    <row r="241" spans="1:38" hidden="1" x14ac:dyDescent="0.25">
      <c r="A241" t="s">
        <v>584</v>
      </c>
      <c r="B241" t="s">
        <v>595</v>
      </c>
      <c r="D241" t="s">
        <v>2324</v>
      </c>
      <c r="E241">
        <v>34.5</v>
      </c>
      <c r="F241">
        <v>34.5</v>
      </c>
      <c r="G241">
        <v>6453.6213090016363</v>
      </c>
      <c r="H241" s="3">
        <v>38.275318418009277</v>
      </c>
      <c r="I241" s="3">
        <v>642.22270280643306</v>
      </c>
      <c r="J241" s="3">
        <v>1101.1434965525609</v>
      </c>
      <c r="K241" s="3">
        <v>24.186773244895651</v>
      </c>
      <c r="L241" s="3">
        <v>1110.5097928429091</v>
      </c>
      <c r="M241" s="3">
        <v>101.3903348450926</v>
      </c>
      <c r="N241" s="3">
        <v>999.06055872504544</v>
      </c>
      <c r="O241" s="3">
        <v>711.62138809903684</v>
      </c>
      <c r="P241" s="3">
        <v>49.979995998399197</v>
      </c>
      <c r="Q241" s="3">
        <v>939.78987013055212</v>
      </c>
      <c r="R241" s="3">
        <v>1219.7971142776159</v>
      </c>
      <c r="S241" s="3">
        <v>869.38196438619548</v>
      </c>
      <c r="T241" s="3">
        <v>694.82155982669394</v>
      </c>
      <c r="U241" s="3">
        <v>819.55170672752547</v>
      </c>
      <c r="V241" s="3">
        <v>92.114059730314779</v>
      </c>
      <c r="W241" s="3">
        <v>732.6281457874793</v>
      </c>
      <c r="X241" s="3">
        <v>618.93214490766275</v>
      </c>
      <c r="Y241" s="3">
        <v>477.46204037598631</v>
      </c>
      <c r="Z241" s="3">
        <v>443.39711320666038</v>
      </c>
      <c r="AH241">
        <f t="shared" si="16"/>
        <v>0</v>
      </c>
      <c r="AI241" s="6">
        <f t="shared" si="13"/>
        <v>49.979995998399197</v>
      </c>
      <c r="AJ241" t="str">
        <f t="shared" si="14"/>
        <v>Setembro 2023</v>
      </c>
      <c r="AK241">
        <f>HLOOKUP(AJ241,'Potência Reativa Mínima'!$N$1:Z241,ROW(),0)</f>
        <v>-47</v>
      </c>
      <c r="AL241" t="e">
        <f t="shared" si="15"/>
        <v>#VALUE!</v>
      </c>
    </row>
    <row r="242" spans="1:38" hidden="1" x14ac:dyDescent="0.25">
      <c r="A242" t="s">
        <v>597</v>
      </c>
      <c r="B242" t="s">
        <v>598</v>
      </c>
      <c r="D242" t="s">
        <v>2325</v>
      </c>
      <c r="E242">
        <v>13.8</v>
      </c>
      <c r="F242">
        <v>13.8</v>
      </c>
      <c r="G242">
        <v>14300</v>
      </c>
      <c r="H242" s="3">
        <v>1249.2077489353001</v>
      </c>
      <c r="I242" s="3">
        <v>946.0084566218211</v>
      </c>
      <c r="J242" s="3">
        <v>1999.45042449169</v>
      </c>
      <c r="K242" s="3">
        <v>1014.283983901944</v>
      </c>
      <c r="L242" s="3">
        <v>92.956979296876895</v>
      </c>
      <c r="M242" s="3">
        <v>1684.601436542187</v>
      </c>
      <c r="N242" s="3">
        <v>1184.733725357728</v>
      </c>
      <c r="O242" s="3">
        <v>998.09919346726258</v>
      </c>
      <c r="P242" s="3">
        <v>1219.5843554260609</v>
      </c>
      <c r="Q242" s="3">
        <v>259.94230129011322</v>
      </c>
      <c r="R242" s="3">
        <v>234.07904647789391</v>
      </c>
      <c r="S242" s="3">
        <v>220.65810658119949</v>
      </c>
      <c r="T242" s="3">
        <v>973.27180170803263</v>
      </c>
      <c r="U242" s="3">
        <v>1304.657043057676</v>
      </c>
      <c r="V242" s="3">
        <v>1402.299896598442</v>
      </c>
      <c r="W242" s="3">
        <v>141.79210133149169</v>
      </c>
      <c r="X242" s="3">
        <v>169.35760980835789</v>
      </c>
      <c r="Y242" s="3">
        <v>137.32079230764731</v>
      </c>
      <c r="Z242" s="3">
        <v>158.39823231336899</v>
      </c>
      <c r="AH242">
        <f t="shared" si="16"/>
        <v>0</v>
      </c>
      <c r="AI242" s="6">
        <f t="shared" si="13"/>
        <v>137.32079230764731</v>
      </c>
      <c r="AJ242" t="str">
        <f t="shared" si="14"/>
        <v>Junho 2024</v>
      </c>
      <c r="AK242">
        <f>HLOOKUP(AJ242,'Potência Reativa Mínima'!$N$1:Z242,ROW(),0)</f>
        <v>19</v>
      </c>
      <c r="AL242" t="e">
        <f t="shared" si="15"/>
        <v>#VALUE!</v>
      </c>
    </row>
    <row r="243" spans="1:38" hidden="1" x14ac:dyDescent="0.25">
      <c r="A243" t="s">
        <v>597</v>
      </c>
      <c r="B243" t="s">
        <v>600</v>
      </c>
      <c r="D243" t="s">
        <v>2326</v>
      </c>
      <c r="E243">
        <v>13.8</v>
      </c>
      <c r="F243">
        <v>13.8</v>
      </c>
      <c r="G243">
        <v>10000</v>
      </c>
      <c r="H243" s="3">
        <v>506.62214716689988</v>
      </c>
      <c r="I243" s="3">
        <v>735.6915114366891</v>
      </c>
      <c r="J243" s="3">
        <v>2.2360679774997898</v>
      </c>
      <c r="K243" s="3">
        <v>584.30899359842135</v>
      </c>
      <c r="L243" s="3">
        <v>571.43328569483947</v>
      </c>
      <c r="M243" s="3">
        <v>797.76813674149707</v>
      </c>
      <c r="N243" s="3">
        <v>420.73388263842031</v>
      </c>
      <c r="O243" s="3">
        <v>752.5157805654311</v>
      </c>
      <c r="P243" s="3">
        <v>1021.4406492792421</v>
      </c>
      <c r="Q243" s="3">
        <v>112.53888216967501</v>
      </c>
      <c r="R243" s="3">
        <v>1129.0358718836169</v>
      </c>
      <c r="S243" s="3">
        <v>1374.3161936032041</v>
      </c>
      <c r="T243" s="3">
        <v>1304.069016578494</v>
      </c>
      <c r="U243" s="3">
        <v>1719.3513311711481</v>
      </c>
      <c r="V243" s="3">
        <v>1365.286783060614</v>
      </c>
      <c r="W243" s="3">
        <v>217.0829334609241</v>
      </c>
      <c r="X243" s="3">
        <v>192.76929216034381</v>
      </c>
      <c r="Y243" s="3">
        <v>144.90341610879989</v>
      </c>
      <c r="Z243" s="3">
        <v>150.08331019803629</v>
      </c>
      <c r="AH243">
        <f t="shared" si="16"/>
        <v>0</v>
      </c>
      <c r="AI243" s="6">
        <f t="shared" si="13"/>
        <v>112.53888216967501</v>
      </c>
      <c r="AJ243" t="str">
        <f t="shared" si="14"/>
        <v>Outubro 2023</v>
      </c>
      <c r="AK243">
        <f>HLOOKUP(AJ243,'Potência Reativa Mínima'!$N$1:Z243,ROW(),0)</f>
        <v>-11</v>
      </c>
      <c r="AL243" t="e">
        <f t="shared" si="15"/>
        <v>#VALUE!</v>
      </c>
    </row>
    <row r="244" spans="1:38" hidden="1" x14ac:dyDescent="0.25">
      <c r="A244" t="s">
        <v>597</v>
      </c>
      <c r="B244" t="s">
        <v>602</v>
      </c>
      <c r="D244" t="s">
        <v>2327</v>
      </c>
      <c r="E244">
        <v>13.8</v>
      </c>
      <c r="F244">
        <v>13.8</v>
      </c>
      <c r="G244">
        <v>8604.8284120021817</v>
      </c>
      <c r="H244" s="3">
        <v>586.00767913057246</v>
      </c>
      <c r="I244" s="3">
        <v>472.91119673782299</v>
      </c>
      <c r="J244" s="3">
        <v>557.91128327001957</v>
      </c>
      <c r="K244" s="3">
        <v>490.63428335166299</v>
      </c>
      <c r="L244" s="3">
        <v>1.4142135623730949</v>
      </c>
      <c r="M244" s="3">
        <v>690.93849219738797</v>
      </c>
      <c r="N244" s="3">
        <v>356.03511062815141</v>
      </c>
      <c r="O244" s="3">
        <v>481.04053883222781</v>
      </c>
      <c r="P244" s="3">
        <v>515.50363723256112</v>
      </c>
      <c r="Q244" s="3">
        <v>112.8937553631732</v>
      </c>
      <c r="R244" s="3">
        <v>114.93476410555689</v>
      </c>
      <c r="S244" s="3">
        <v>97.529482721892876</v>
      </c>
      <c r="T244" s="3">
        <v>547.5226022731847</v>
      </c>
      <c r="U244" s="3">
        <v>545.18345536158745</v>
      </c>
      <c r="V244" s="3">
        <v>586.16038760735103</v>
      </c>
      <c r="W244" s="3">
        <v>49.010203019371382</v>
      </c>
      <c r="X244" s="3">
        <v>40.01249804748511</v>
      </c>
      <c r="Y244" s="3">
        <v>36.496575181789318</v>
      </c>
      <c r="Z244" s="3">
        <v>67.720011813348052</v>
      </c>
      <c r="AH244">
        <f t="shared" si="16"/>
        <v>0</v>
      </c>
      <c r="AI244" s="6">
        <f t="shared" si="13"/>
        <v>36.496575181789318</v>
      </c>
      <c r="AJ244" t="str">
        <f t="shared" si="14"/>
        <v>Junho 2024</v>
      </c>
      <c r="AK244">
        <f>HLOOKUP(AJ244,'Potência Reativa Mínima'!$N$1:Z244,ROW(),0)</f>
        <v>-6</v>
      </c>
      <c r="AL244" t="e">
        <f t="shared" si="15"/>
        <v>#VALUE!</v>
      </c>
    </row>
    <row r="245" spans="1:38" hidden="1" x14ac:dyDescent="0.25">
      <c r="A245" t="s">
        <v>597</v>
      </c>
      <c r="B245" t="s">
        <v>604</v>
      </c>
      <c r="D245" t="s">
        <v>2328</v>
      </c>
      <c r="E245">
        <v>13.8</v>
      </c>
      <c r="F245">
        <v>13.8</v>
      </c>
      <c r="G245">
        <v>9000.0000000000018</v>
      </c>
      <c r="H245" s="3">
        <v>208.06249061279641</v>
      </c>
      <c r="I245" s="3">
        <v>270.66769293729902</v>
      </c>
      <c r="J245" s="3">
        <v>285.89508565206222</v>
      </c>
      <c r="K245" s="3">
        <v>381.0931644624448</v>
      </c>
      <c r="L245" s="3">
        <v>270.04629232781548</v>
      </c>
      <c r="M245" s="3">
        <v>387.64029718283928</v>
      </c>
      <c r="N245" s="3">
        <v>267.37987957211737</v>
      </c>
      <c r="O245" s="3">
        <v>232.4177273789588</v>
      </c>
      <c r="P245" s="3">
        <v>379.04353311987791</v>
      </c>
      <c r="Q245" s="3">
        <v>161.2513565834409</v>
      </c>
      <c r="R245" s="3">
        <v>121.0165277968262</v>
      </c>
      <c r="S245" s="3">
        <v>665.07518371985589</v>
      </c>
      <c r="T245" s="3">
        <v>819.28810561364799</v>
      </c>
      <c r="U245" s="3">
        <v>859.98662780301413</v>
      </c>
      <c r="V245" s="3">
        <v>669.91417360733601</v>
      </c>
      <c r="W245" s="3">
        <v>324.237567225021</v>
      </c>
      <c r="X245" s="3">
        <v>158.14550262337531</v>
      </c>
      <c r="Y245" s="3">
        <v>152.50573759698361</v>
      </c>
      <c r="Z245" s="3">
        <v>81.706792863261981</v>
      </c>
      <c r="AH245">
        <f t="shared" si="16"/>
        <v>0</v>
      </c>
      <c r="AI245" s="6">
        <f t="shared" si="13"/>
        <v>81.706792863261981</v>
      </c>
      <c r="AJ245" t="str">
        <f t="shared" si="14"/>
        <v>Julho 2024</v>
      </c>
      <c r="AK245">
        <f>HLOOKUP(AJ245,'Potência Reativa Mínima'!$N$1:Z245,ROW(),0)</f>
        <v>-76</v>
      </c>
      <c r="AL245" t="e">
        <f t="shared" si="15"/>
        <v>#VALUE!</v>
      </c>
    </row>
    <row r="246" spans="1:38" hidden="1" x14ac:dyDescent="0.25">
      <c r="A246" t="s">
        <v>597</v>
      </c>
      <c r="B246" t="s">
        <v>606</v>
      </c>
      <c r="D246" t="s">
        <v>2329</v>
      </c>
      <c r="E246">
        <v>13.8</v>
      </c>
      <c r="F246">
        <v>13.8</v>
      </c>
      <c r="G246">
        <v>12000</v>
      </c>
      <c r="H246" s="3">
        <v>292.24989307098127</v>
      </c>
      <c r="I246" s="3">
        <v>1049.4022107847879</v>
      </c>
      <c r="J246" s="3">
        <v>761.8037805104409</v>
      </c>
      <c r="K246" s="3">
        <v>1072.9287021978671</v>
      </c>
      <c r="L246" s="3">
        <v>890.12021659998265</v>
      </c>
      <c r="M246" s="3">
        <v>779.3593522887885</v>
      </c>
      <c r="N246" s="3">
        <v>545.20638294135915</v>
      </c>
      <c r="O246" s="3">
        <v>293.37348210088788</v>
      </c>
      <c r="P246" s="3">
        <v>589.43023336099748</v>
      </c>
      <c r="Q246" s="3">
        <v>768.79711237751144</v>
      </c>
      <c r="R246" s="3">
        <v>547.99270068131386</v>
      </c>
      <c r="S246" s="3">
        <v>356.87672941787622</v>
      </c>
      <c r="T246" s="3">
        <v>436.39431710323629</v>
      </c>
      <c r="U246" s="3">
        <v>703.15432161083959</v>
      </c>
      <c r="V246" s="3">
        <v>4.4721359549995796</v>
      </c>
      <c r="W246" s="3">
        <v>439.25960433438439</v>
      </c>
      <c r="X246" s="3">
        <v>559.51586215227178</v>
      </c>
      <c r="Y246" s="3">
        <v>1059.8665010273701</v>
      </c>
      <c r="Z246" s="3">
        <v>377.88093362857029</v>
      </c>
      <c r="AH246">
        <f t="shared" si="16"/>
        <v>0</v>
      </c>
      <c r="AI246" s="6">
        <f t="shared" si="13"/>
        <v>4.4721359549995796</v>
      </c>
      <c r="AJ246" t="str">
        <f t="shared" si="14"/>
        <v>Março 2024</v>
      </c>
      <c r="AK246">
        <f>HLOOKUP(AJ246,'Potência Reativa Mínima'!$N$1:Z246,ROW(),0)</f>
        <v>-4</v>
      </c>
      <c r="AL246" t="e">
        <f t="shared" si="15"/>
        <v>#VALUE!</v>
      </c>
    </row>
    <row r="247" spans="1:38" hidden="1" x14ac:dyDescent="0.25">
      <c r="A247" t="s">
        <v>597</v>
      </c>
      <c r="B247" t="s">
        <v>608</v>
      </c>
      <c r="D247" t="s">
        <v>2330</v>
      </c>
      <c r="E247">
        <v>13.8</v>
      </c>
      <c r="F247">
        <v>13.8</v>
      </c>
      <c r="G247">
        <v>10038.966480669211</v>
      </c>
      <c r="H247" s="3">
        <v>1017.351954831758</v>
      </c>
      <c r="I247" s="3">
        <v>818.94627418408834</v>
      </c>
      <c r="J247" s="3">
        <v>1103.827885134272</v>
      </c>
      <c r="K247" s="3">
        <v>1099.9536353865101</v>
      </c>
      <c r="L247" s="3">
        <v>725.94352397414502</v>
      </c>
      <c r="M247" s="3">
        <v>935.60942705810737</v>
      </c>
      <c r="N247" s="3">
        <v>834.22419049078167</v>
      </c>
      <c r="O247" s="3">
        <v>943.8352610492999</v>
      </c>
      <c r="P247" s="3">
        <v>513</v>
      </c>
      <c r="Q247" s="3">
        <v>24.351591323771839</v>
      </c>
      <c r="R247" s="3">
        <v>9.4868329805051381</v>
      </c>
      <c r="S247" s="3">
        <v>32.280024783137947</v>
      </c>
      <c r="T247" s="3">
        <v>1193.1512896527411</v>
      </c>
      <c r="U247" s="3">
        <v>1221.4458645392349</v>
      </c>
      <c r="V247" s="3">
        <v>1107.6940010670819</v>
      </c>
      <c r="W247" s="3">
        <v>160.3277892319357</v>
      </c>
      <c r="X247" s="3">
        <v>135.83077707206121</v>
      </c>
      <c r="Y247" s="3">
        <v>93.145048177560142</v>
      </c>
      <c r="Z247" s="3">
        <v>114.0175425099138</v>
      </c>
      <c r="AH247">
        <f t="shared" si="16"/>
        <v>0</v>
      </c>
      <c r="AI247" s="6">
        <f t="shared" si="13"/>
        <v>9.4868329805051381</v>
      </c>
      <c r="AJ247" t="str">
        <f t="shared" si="14"/>
        <v>Novembro 2023</v>
      </c>
      <c r="AK247">
        <f>HLOOKUP(AJ247,'Potência Reativa Mínima'!$N$1:Z247,ROW(),0)</f>
        <v>-3</v>
      </c>
      <c r="AL247" t="e">
        <f t="shared" si="15"/>
        <v>#VALUE!</v>
      </c>
    </row>
    <row r="248" spans="1:38" hidden="1" x14ac:dyDescent="0.25">
      <c r="A248" t="s">
        <v>597</v>
      </c>
      <c r="B248" t="s">
        <v>610</v>
      </c>
      <c r="D248" t="s">
        <v>2331</v>
      </c>
      <c r="E248">
        <v>13.8</v>
      </c>
      <c r="F248">
        <v>13.8</v>
      </c>
      <c r="G248">
        <v>10038.966480669211</v>
      </c>
      <c r="H248" s="3">
        <v>606.44702983855075</v>
      </c>
      <c r="I248" s="3">
        <v>727.51975918183825</v>
      </c>
      <c r="J248" s="3">
        <v>821.62339304574334</v>
      </c>
      <c r="K248" s="3">
        <v>707.86792553413522</v>
      </c>
      <c r="L248" s="3">
        <v>563.75970058172834</v>
      </c>
      <c r="M248" s="3">
        <v>512.23529749520389</v>
      </c>
      <c r="N248" s="3">
        <v>525.68051133744723</v>
      </c>
      <c r="O248" s="3">
        <v>561.08199044346452</v>
      </c>
      <c r="P248" s="3">
        <v>1134.1992770232221</v>
      </c>
      <c r="Q248" s="3">
        <v>800.39615191478777</v>
      </c>
      <c r="R248" s="3">
        <v>1353.0413888717519</v>
      </c>
      <c r="S248" s="3">
        <v>1058.4181593302339</v>
      </c>
      <c r="T248" s="3">
        <v>998.4212537801867</v>
      </c>
      <c r="U248" s="3">
        <v>632.22859789794393</v>
      </c>
      <c r="V248" s="3">
        <v>662.6892182614713</v>
      </c>
      <c r="W248" s="3">
        <v>763.96662230754555</v>
      </c>
      <c r="X248" s="3">
        <v>648.25303701563939</v>
      </c>
      <c r="Y248" s="3">
        <v>571.96940477616454</v>
      </c>
      <c r="Z248" s="3">
        <v>611.42538383681779</v>
      </c>
      <c r="AH248">
        <f t="shared" si="16"/>
        <v>0</v>
      </c>
      <c r="AI248" s="6">
        <f t="shared" si="13"/>
        <v>561.08199044346452</v>
      </c>
      <c r="AJ248" t="str">
        <f t="shared" si="14"/>
        <v>Agosto 2023</v>
      </c>
      <c r="AK248">
        <f>HLOOKUP(AJ248,'Potência Reativa Mínima'!$N$1:Z248,ROW(),0)</f>
        <v>517</v>
      </c>
      <c r="AL248" t="e">
        <f t="shared" si="15"/>
        <v>#VALUE!</v>
      </c>
    </row>
    <row r="249" spans="1:38" hidden="1" x14ac:dyDescent="0.25">
      <c r="A249" t="s">
        <v>597</v>
      </c>
      <c r="B249" t="s">
        <v>612</v>
      </c>
      <c r="D249" t="s">
        <v>2332</v>
      </c>
      <c r="E249">
        <v>13.8</v>
      </c>
      <c r="F249">
        <v>13.8</v>
      </c>
      <c r="G249">
        <v>10000</v>
      </c>
      <c r="H249" s="3">
        <v>1289.0655530266879</v>
      </c>
      <c r="I249" s="3">
        <v>1279.6538594479371</v>
      </c>
      <c r="J249" s="3">
        <v>1344.949813190068</v>
      </c>
      <c r="K249" s="3">
        <v>98.412397592986224</v>
      </c>
      <c r="L249" s="3">
        <v>631.61776415803888</v>
      </c>
      <c r="M249" s="3">
        <v>673.08988998498558</v>
      </c>
      <c r="N249" s="3">
        <v>708.89561996107716</v>
      </c>
      <c r="O249" s="3">
        <v>842.69864127100618</v>
      </c>
      <c r="P249" s="3">
        <v>1138.4467488644341</v>
      </c>
      <c r="Q249" s="3">
        <v>1073.671271851864</v>
      </c>
      <c r="R249" s="3">
        <v>833.43206081839685</v>
      </c>
      <c r="S249" s="3">
        <v>989.33967877569739</v>
      </c>
      <c r="T249" s="3">
        <v>910.58497681435529</v>
      </c>
      <c r="U249" s="3">
        <v>867.07842782530349</v>
      </c>
      <c r="V249" s="3">
        <v>939.9920212427337</v>
      </c>
      <c r="W249" s="3">
        <v>899.26914769717303</v>
      </c>
      <c r="X249" s="3">
        <v>839.85236797903951</v>
      </c>
      <c r="Y249" s="3">
        <v>844.98816559760178</v>
      </c>
      <c r="Z249" s="3">
        <v>988.65767584133994</v>
      </c>
      <c r="AH249">
        <f t="shared" si="16"/>
        <v>0</v>
      </c>
      <c r="AI249" s="6">
        <f t="shared" si="13"/>
        <v>833.43206081839685</v>
      </c>
      <c r="AJ249" t="str">
        <f t="shared" si="14"/>
        <v>Novembro 2023</v>
      </c>
      <c r="AK249">
        <f>HLOOKUP(AJ249,'Potência Reativa Mínima'!$N$1:Z249,ROW(),0)</f>
        <v>828</v>
      </c>
      <c r="AL249" t="e">
        <f t="shared" si="15"/>
        <v>#VALUE!</v>
      </c>
    </row>
    <row r="250" spans="1:38" hidden="1" x14ac:dyDescent="0.25">
      <c r="A250" t="s">
        <v>597</v>
      </c>
      <c r="B250" t="s">
        <v>614</v>
      </c>
      <c r="D250" t="s">
        <v>2333</v>
      </c>
      <c r="E250">
        <v>34.5</v>
      </c>
      <c r="F250">
        <v>34.5</v>
      </c>
      <c r="G250">
        <v>5975.5752861126266</v>
      </c>
      <c r="H250" s="3">
        <v>887.6497056834977</v>
      </c>
      <c r="I250" s="3">
        <v>189</v>
      </c>
      <c r="J250" s="3">
        <v>775.28059436567867</v>
      </c>
      <c r="K250" s="3">
        <v>45.310043036836767</v>
      </c>
      <c r="L250" s="3">
        <v>897.65917808486756</v>
      </c>
      <c r="M250" s="3">
        <v>1546.1814253185171</v>
      </c>
      <c r="N250" s="3">
        <v>1609.7903590219439</v>
      </c>
      <c r="O250" s="3">
        <v>449.02115763068451</v>
      </c>
      <c r="P250" s="3">
        <v>161.92899678562819</v>
      </c>
      <c r="Q250" s="3">
        <v>925.75644745256841</v>
      </c>
      <c r="R250" s="3">
        <v>37.013511046643487</v>
      </c>
      <c r="S250" s="3">
        <v>1603.74062740831</v>
      </c>
      <c r="T250" s="3">
        <v>208.90428430264419</v>
      </c>
      <c r="U250" s="3">
        <v>9.2195444572928871</v>
      </c>
      <c r="V250" s="3">
        <v>1895.474874536721</v>
      </c>
      <c r="W250" s="3">
        <v>1969.299621692951</v>
      </c>
      <c r="X250" s="3">
        <v>1378.17451725099</v>
      </c>
      <c r="Y250" s="3">
        <v>994.59740598897599</v>
      </c>
      <c r="Z250" s="3">
        <v>1884.892835150052</v>
      </c>
      <c r="AH250">
        <f t="shared" si="16"/>
        <v>0</v>
      </c>
      <c r="AI250" s="6">
        <f t="shared" si="13"/>
        <v>9.2195444572928871</v>
      </c>
      <c r="AJ250" t="str">
        <f t="shared" si="14"/>
        <v>Fevereiro 2024</v>
      </c>
      <c r="AK250">
        <f>HLOOKUP(AJ250,'Potência Reativa Mínima'!$N$1:Z250,ROW(),0)</f>
        <v>-2</v>
      </c>
      <c r="AL250" t="e">
        <f t="shared" si="15"/>
        <v>#VALUE!</v>
      </c>
    </row>
    <row r="251" spans="1:38" hidden="1" x14ac:dyDescent="0.25">
      <c r="A251" t="s">
        <v>597</v>
      </c>
      <c r="B251" t="s">
        <v>616</v>
      </c>
      <c r="D251" t="s">
        <v>2334</v>
      </c>
      <c r="E251">
        <v>34.5</v>
      </c>
      <c r="F251">
        <v>34.5</v>
      </c>
      <c r="G251">
        <v>5999.9999999999991</v>
      </c>
      <c r="H251" s="3">
        <v>917.5756099635604</v>
      </c>
      <c r="I251" s="3">
        <v>616.6117092628067</v>
      </c>
      <c r="J251" s="3">
        <v>1103.0652745871389</v>
      </c>
      <c r="K251" s="3">
        <v>1701.3171368090079</v>
      </c>
      <c r="L251" s="3">
        <v>1791.196527464253</v>
      </c>
      <c r="M251" s="3">
        <v>1800.8223121674159</v>
      </c>
      <c r="N251" s="3">
        <v>1825.550054093286</v>
      </c>
      <c r="O251" s="3">
        <v>578.55682521252822</v>
      </c>
      <c r="P251" s="3">
        <v>1651.8946697655999</v>
      </c>
      <c r="Q251" s="3">
        <v>244.63237725207179</v>
      </c>
      <c r="R251" s="3">
        <v>352.84699233520467</v>
      </c>
      <c r="S251" s="3">
        <v>11315.99368151114</v>
      </c>
      <c r="T251" s="3">
        <v>1</v>
      </c>
      <c r="U251" s="3">
        <v>981.05708294675696</v>
      </c>
      <c r="V251" s="3">
        <v>2195.944671434142</v>
      </c>
      <c r="W251" s="3">
        <v>1548.794692656196</v>
      </c>
      <c r="X251" s="3">
        <v>2275.009010971165</v>
      </c>
      <c r="Y251" s="3">
        <v>1058.831903561656</v>
      </c>
      <c r="Z251" s="3">
        <v>782.17133672872467</v>
      </c>
      <c r="AH251">
        <f t="shared" si="16"/>
        <v>0</v>
      </c>
      <c r="AI251" s="6">
        <f t="shared" si="13"/>
        <v>1</v>
      </c>
      <c r="AJ251" t="str">
        <f t="shared" si="14"/>
        <v>Janeiro 2024</v>
      </c>
      <c r="AK251">
        <f>HLOOKUP(AJ251,'Potência Reativa Mínima'!$N$1:Z251,ROW(),0)</f>
        <v>0</v>
      </c>
      <c r="AL251" t="e">
        <f t="shared" si="15"/>
        <v>#VALUE!</v>
      </c>
    </row>
    <row r="252" spans="1:38" hidden="1" x14ac:dyDescent="0.25">
      <c r="A252" t="s">
        <v>597</v>
      </c>
      <c r="B252" t="s">
        <v>618</v>
      </c>
      <c r="D252" t="s">
        <v>2335</v>
      </c>
      <c r="E252">
        <v>34.5</v>
      </c>
      <c r="F252">
        <v>34.5</v>
      </c>
      <c r="G252">
        <v>4780.4602288901006</v>
      </c>
      <c r="H252" s="3">
        <v>696.62974383814537</v>
      </c>
      <c r="I252" s="3">
        <v>198.59506539690261</v>
      </c>
      <c r="J252" s="3">
        <v>590.3388857258177</v>
      </c>
      <c r="K252" s="3">
        <v>529.87262620369438</v>
      </c>
      <c r="L252" s="3">
        <v>466.89185043219589</v>
      </c>
      <c r="M252" s="3">
        <v>506.71688347636501</v>
      </c>
      <c r="N252" s="3">
        <v>458.41575016572023</v>
      </c>
      <c r="O252" s="3">
        <v>486.40004111841932</v>
      </c>
      <c r="P252" s="3">
        <v>464.55677801534659</v>
      </c>
      <c r="Q252" s="3">
        <v>71.175838597096984</v>
      </c>
      <c r="R252" s="3">
        <v>12.16552506059644</v>
      </c>
      <c r="S252" s="3">
        <v>445.82507780518591</v>
      </c>
      <c r="T252" s="3">
        <v>297.87413449307752</v>
      </c>
      <c r="U252" s="3">
        <v>440.06590415527529</v>
      </c>
      <c r="V252" s="3">
        <v>496.3909749381026</v>
      </c>
      <c r="W252" s="3">
        <v>56.462376853972422</v>
      </c>
      <c r="X252" s="3">
        <v>423.60476862282837</v>
      </c>
      <c r="Y252" s="3">
        <v>252</v>
      </c>
      <c r="Z252" s="3">
        <v>439.04555572286569</v>
      </c>
      <c r="AH252">
        <f t="shared" si="16"/>
        <v>0</v>
      </c>
      <c r="AI252" s="6">
        <f t="shared" si="13"/>
        <v>12.16552506059644</v>
      </c>
      <c r="AJ252" t="str">
        <f t="shared" si="14"/>
        <v>Novembro 2023</v>
      </c>
      <c r="AK252">
        <f>HLOOKUP(AJ252,'Potência Reativa Mínima'!$N$1:Z252,ROW(),0)</f>
        <v>-12</v>
      </c>
      <c r="AL252" t="e">
        <f t="shared" si="15"/>
        <v>#VALUE!</v>
      </c>
    </row>
    <row r="253" spans="1:38" hidden="1" x14ac:dyDescent="0.25">
      <c r="A253" t="s">
        <v>620</v>
      </c>
      <c r="B253" t="s">
        <v>621</v>
      </c>
      <c r="D253" t="s">
        <v>2336</v>
      </c>
      <c r="E253">
        <v>13.8</v>
      </c>
      <c r="F253">
        <v>13.8</v>
      </c>
      <c r="G253">
        <v>2000</v>
      </c>
      <c r="H253" s="3">
        <v>533.08535901860967</v>
      </c>
      <c r="I253" s="3">
        <v>242.59637260272461</v>
      </c>
      <c r="J253" s="3">
        <v>223.6604569431083</v>
      </c>
      <c r="K253" s="3">
        <v>90.87353850269065</v>
      </c>
      <c r="L253" s="3">
        <v>525.0419030896486</v>
      </c>
      <c r="M253" s="3">
        <v>449.97888839366681</v>
      </c>
      <c r="N253" s="3">
        <v>85.276022421311367</v>
      </c>
      <c r="O253" s="3">
        <v>293.94557319340601</v>
      </c>
      <c r="P253" s="3">
        <v>242.6849809938802</v>
      </c>
      <c r="Q253" s="3">
        <v>542.77988172002097</v>
      </c>
      <c r="R253" s="3">
        <v>153.93505123915091</v>
      </c>
      <c r="S253" s="3">
        <v>210.2189334955346</v>
      </c>
      <c r="T253" s="3">
        <v>398.20723248077752</v>
      </c>
      <c r="U253" s="3">
        <v>433.4166586553867</v>
      </c>
      <c r="V253" s="3">
        <v>479.80204251336818</v>
      </c>
      <c r="W253" s="3">
        <v>148.66068747318499</v>
      </c>
      <c r="X253" s="3">
        <v>449.8288563442768</v>
      </c>
      <c r="Y253" s="3">
        <v>368.39109652650399</v>
      </c>
      <c r="Z253" s="3">
        <v>281.32010237450152</v>
      </c>
      <c r="AH253">
        <f t="shared" si="16"/>
        <v>0</v>
      </c>
      <c r="AI253" s="6">
        <f t="shared" si="13"/>
        <v>148.66068747318499</v>
      </c>
      <c r="AJ253" t="str">
        <f t="shared" si="14"/>
        <v>Abril 2024</v>
      </c>
      <c r="AK253">
        <f>HLOOKUP(AJ253,'Potência Reativa Mínima'!$N$1:Z253,ROW(),0)</f>
        <v>44</v>
      </c>
      <c r="AL253" t="e">
        <f t="shared" si="15"/>
        <v>#VALUE!</v>
      </c>
    </row>
    <row r="254" spans="1:38" hidden="1" x14ac:dyDescent="0.25">
      <c r="A254" t="s">
        <v>620</v>
      </c>
      <c r="B254" t="s">
        <v>623</v>
      </c>
      <c r="D254" t="s">
        <v>2337</v>
      </c>
      <c r="E254">
        <v>34.5</v>
      </c>
      <c r="F254">
        <v>34.5</v>
      </c>
      <c r="G254">
        <v>4000</v>
      </c>
      <c r="H254" s="3">
        <v>648.67403216099228</v>
      </c>
      <c r="I254" s="3">
        <v>5.0990195135927836</v>
      </c>
      <c r="J254" s="3">
        <v>295.89356194415592</v>
      </c>
      <c r="K254" s="3">
        <v>153.6294242650151</v>
      </c>
      <c r="L254" s="3">
        <v>490.24993625700762</v>
      </c>
      <c r="M254" s="3">
        <v>627.68941364340378</v>
      </c>
      <c r="N254" s="3">
        <v>40.19950248448356</v>
      </c>
      <c r="O254" s="3">
        <v>809.9839504582792</v>
      </c>
      <c r="P254" s="3">
        <v>365.21774327105192</v>
      </c>
      <c r="Q254" s="3">
        <v>502.88070155853069</v>
      </c>
      <c r="R254" s="3">
        <v>358.92339015450079</v>
      </c>
      <c r="S254" s="3">
        <v>100.0799680255744</v>
      </c>
      <c r="T254" s="3">
        <v>723.16319043491148</v>
      </c>
      <c r="U254" s="3">
        <v>6.0827625302982193</v>
      </c>
      <c r="V254" s="3">
        <v>15</v>
      </c>
      <c r="W254" s="3">
        <v>624.54623527806166</v>
      </c>
      <c r="X254" s="3">
        <v>1.4142135623730949</v>
      </c>
      <c r="Y254" s="3">
        <v>736.09781958650035</v>
      </c>
      <c r="Z254" s="3">
        <v>666.52831897827116</v>
      </c>
      <c r="AH254">
        <f t="shared" si="16"/>
        <v>0</v>
      </c>
      <c r="AI254" s="6">
        <f t="shared" si="13"/>
        <v>1.4142135623730949</v>
      </c>
      <c r="AJ254" t="str">
        <f t="shared" si="14"/>
        <v>Maio 2024</v>
      </c>
      <c r="AK254">
        <f>HLOOKUP(AJ254,'Potência Reativa Mínima'!$N$1:Z254,ROW(),0)</f>
        <v>1</v>
      </c>
      <c r="AL254" t="e">
        <f t="shared" si="15"/>
        <v>#VALUE!</v>
      </c>
    </row>
    <row r="255" spans="1:38" hidden="1" x14ac:dyDescent="0.25">
      <c r="A255" t="s">
        <v>625</v>
      </c>
      <c r="B255" t="s">
        <v>626</v>
      </c>
      <c r="D255" t="s">
        <v>2338</v>
      </c>
      <c r="E255">
        <v>13.8</v>
      </c>
      <c r="F255">
        <v>13.8</v>
      </c>
      <c r="G255">
        <v>2390</v>
      </c>
      <c r="H255" s="3">
        <v>431.3444099556641</v>
      </c>
      <c r="I255" s="3">
        <v>429.59748602616378</v>
      </c>
      <c r="J255" s="3">
        <v>380.65469916973308</v>
      </c>
      <c r="K255" s="3">
        <v>431.59240030380522</v>
      </c>
      <c r="L255" s="3">
        <v>422.57425383002209</v>
      </c>
      <c r="M255" s="3">
        <v>125</v>
      </c>
      <c r="N255" s="3">
        <v>376.20340243012163</v>
      </c>
      <c r="O255" s="3">
        <v>452.29415207362558</v>
      </c>
      <c r="P255" s="3">
        <v>654.0833280248014</v>
      </c>
      <c r="Q255" s="3">
        <v>860.70668639206008</v>
      </c>
      <c r="R255" s="3">
        <v>732.1816714450041</v>
      </c>
      <c r="S255" s="3">
        <v>355.33223889762661</v>
      </c>
      <c r="T255" s="3">
        <v>872.92897763792905</v>
      </c>
      <c r="U255" s="3">
        <v>867.94527477255156</v>
      </c>
      <c r="V255" s="3">
        <v>888.52293161178454</v>
      </c>
      <c r="W255" s="3">
        <v>904.60212248258631</v>
      </c>
      <c r="X255" s="3">
        <v>916.80368672906195</v>
      </c>
      <c r="Y255" s="3">
        <v>964.38425951484714</v>
      </c>
      <c r="Z255" s="3">
        <v>1012.660851420652</v>
      </c>
      <c r="AH255">
        <f t="shared" si="16"/>
        <v>0</v>
      </c>
      <c r="AI255" s="6">
        <f t="shared" si="13"/>
        <v>355.33223889762661</v>
      </c>
      <c r="AJ255" t="str">
        <f t="shared" si="14"/>
        <v>Dezembro 2023</v>
      </c>
      <c r="AK255">
        <f>HLOOKUP(AJ255,'Potência Reativa Mínima'!$N$1:Z255,ROW(),0)</f>
        <v>270</v>
      </c>
      <c r="AL255" t="e">
        <f t="shared" si="15"/>
        <v>#VALUE!</v>
      </c>
    </row>
    <row r="256" spans="1:38" hidden="1" x14ac:dyDescent="0.25">
      <c r="A256" t="s">
        <v>628</v>
      </c>
      <c r="B256" t="s">
        <v>629</v>
      </c>
      <c r="D256" t="s">
        <v>2339</v>
      </c>
      <c r="E256">
        <v>13.8</v>
      </c>
      <c r="F256">
        <v>13.8</v>
      </c>
      <c r="G256">
        <v>2000</v>
      </c>
      <c r="H256" s="3">
        <v>284.76305940202292</v>
      </c>
      <c r="I256" s="3">
        <v>24.596747752497691</v>
      </c>
      <c r="J256" s="3">
        <v>479.48305496649198</v>
      </c>
      <c r="K256" s="3">
        <v>469.10233425128041</v>
      </c>
      <c r="L256" s="3">
        <v>519.95095922596397</v>
      </c>
      <c r="M256" s="3">
        <v>545.31917259527927</v>
      </c>
      <c r="N256" s="3">
        <v>339.15925462826459</v>
      </c>
      <c r="O256" s="3">
        <v>88.022724338661547</v>
      </c>
      <c r="P256" s="3">
        <v>421.94430912147641</v>
      </c>
      <c r="Q256" s="3">
        <v>321.46228394634409</v>
      </c>
      <c r="R256" s="3">
        <v>349.29786715638562</v>
      </c>
      <c r="S256" s="3">
        <v>392.65379152632659</v>
      </c>
      <c r="T256" s="3">
        <v>359.70682506730401</v>
      </c>
      <c r="U256" s="3">
        <v>328.20268128094261</v>
      </c>
      <c r="V256" s="3">
        <v>75.272837066235255</v>
      </c>
      <c r="W256" s="3">
        <v>2</v>
      </c>
      <c r="X256" s="3">
        <v>389.44319226300507</v>
      </c>
      <c r="Y256" s="3">
        <v>392.22952464086637</v>
      </c>
      <c r="Z256" s="3">
        <v>206.60348496576719</v>
      </c>
      <c r="AH256">
        <f t="shared" si="16"/>
        <v>0</v>
      </c>
      <c r="AI256" s="6">
        <f t="shared" si="13"/>
        <v>2</v>
      </c>
      <c r="AJ256" t="str">
        <f t="shared" si="14"/>
        <v>Abril 2024</v>
      </c>
      <c r="AK256">
        <f>HLOOKUP(AJ256,'Potência Reativa Mínima'!$N$1:Z256,ROW(),0)</f>
        <v>0</v>
      </c>
      <c r="AL256" t="e">
        <f t="shared" si="15"/>
        <v>#VALUE!</v>
      </c>
    </row>
    <row r="257" spans="1:38" hidden="1" x14ac:dyDescent="0.25">
      <c r="A257" t="s">
        <v>628</v>
      </c>
      <c r="B257" t="s">
        <v>631</v>
      </c>
      <c r="D257" t="s">
        <v>2340</v>
      </c>
      <c r="E257">
        <v>34.5</v>
      </c>
      <c r="F257">
        <v>34.5</v>
      </c>
      <c r="G257">
        <v>4000</v>
      </c>
      <c r="H257" s="3">
        <v>11.401754250991379</v>
      </c>
      <c r="I257" s="3">
        <v>856.13550329372515</v>
      </c>
      <c r="J257" s="3">
        <v>5</v>
      </c>
      <c r="K257" s="3">
        <v>1251.888972712836</v>
      </c>
      <c r="L257" s="3">
        <v>1147.198762202959</v>
      </c>
      <c r="M257" s="3">
        <v>1107.762158588205</v>
      </c>
      <c r="N257" s="3">
        <v>137.09121051329291</v>
      </c>
      <c r="O257" s="3">
        <v>429.95116001704201</v>
      </c>
      <c r="P257" s="3">
        <v>387.76926128820469</v>
      </c>
      <c r="Q257" s="3">
        <v>92.17917335276988</v>
      </c>
      <c r="R257" s="3">
        <v>60.207972893961482</v>
      </c>
      <c r="S257" s="3">
        <v>545.47593897439697</v>
      </c>
      <c r="T257" s="3">
        <v>152.55490814785341</v>
      </c>
      <c r="U257" s="3">
        <v>813.40088517286483</v>
      </c>
      <c r="V257" s="3">
        <v>530.4045625746445</v>
      </c>
      <c r="W257" s="3">
        <v>763.45071877626788</v>
      </c>
      <c r="X257" s="3">
        <v>1340.300339476194</v>
      </c>
      <c r="Y257" s="3">
        <v>43.863424398922618</v>
      </c>
      <c r="Z257" s="3">
        <v>797.53181754711204</v>
      </c>
      <c r="AH257">
        <f t="shared" si="16"/>
        <v>0</v>
      </c>
      <c r="AI257" s="6">
        <f t="shared" si="13"/>
        <v>43.863424398922618</v>
      </c>
      <c r="AJ257" t="str">
        <f t="shared" si="14"/>
        <v>Junho 2024</v>
      </c>
      <c r="AK257">
        <f>HLOOKUP(AJ257,'Potência Reativa Mínima'!$N$1:Z257,ROW(),0)</f>
        <v>-18</v>
      </c>
      <c r="AL257" t="e">
        <f t="shared" si="15"/>
        <v>#VALUE!</v>
      </c>
    </row>
    <row r="258" spans="1:38" hidden="1" x14ac:dyDescent="0.25">
      <c r="A258" t="s">
        <v>633</v>
      </c>
      <c r="B258" t="s">
        <v>634</v>
      </c>
      <c r="D258" t="s">
        <v>2341</v>
      </c>
      <c r="E258">
        <v>13.8</v>
      </c>
      <c r="F258">
        <v>13.8</v>
      </c>
      <c r="G258">
        <v>7200</v>
      </c>
      <c r="H258" s="3">
        <v>1142.6394882026441</v>
      </c>
      <c r="I258" s="3">
        <v>1127.365956555368</v>
      </c>
      <c r="J258" s="3">
        <v>1236.993128517697</v>
      </c>
      <c r="K258" s="3">
        <v>1130.7011099313561</v>
      </c>
      <c r="L258" s="3">
        <v>1192.283523328239</v>
      </c>
      <c r="M258" s="3">
        <v>1175.463312911126</v>
      </c>
      <c r="N258" s="3">
        <v>1205.922468486262</v>
      </c>
      <c r="O258" s="3">
        <v>1230.796896323679</v>
      </c>
      <c r="P258" s="3">
        <v>1381.6178921829289</v>
      </c>
      <c r="Q258" s="3">
        <v>1390.416484367184</v>
      </c>
      <c r="R258" s="3">
        <v>1568.7345218359919</v>
      </c>
      <c r="S258" s="3">
        <v>1573.31656064506</v>
      </c>
      <c r="T258" s="3">
        <v>1508.0537125712731</v>
      </c>
      <c r="U258" s="3">
        <v>1349.508058516139</v>
      </c>
      <c r="V258" s="3">
        <v>1609.1103131855191</v>
      </c>
      <c r="W258" s="3">
        <v>1569.673851473611</v>
      </c>
      <c r="X258" s="3">
        <v>1765.5789418771401</v>
      </c>
      <c r="Y258" s="3">
        <v>2992.5355469902111</v>
      </c>
      <c r="Z258" s="3">
        <v>3264.7519048160461</v>
      </c>
      <c r="AH258">
        <f t="shared" si="16"/>
        <v>0</v>
      </c>
      <c r="AI258" s="6">
        <f t="shared" si="13"/>
        <v>1230.796896323679</v>
      </c>
      <c r="AJ258" t="str">
        <f t="shared" si="14"/>
        <v>Agosto 2023</v>
      </c>
      <c r="AK258">
        <f>HLOOKUP(AJ258,'Potência Reativa Mínima'!$N$1:Z258,ROW(),0)</f>
        <v>1219</v>
      </c>
      <c r="AL258" t="e">
        <f t="shared" si="15"/>
        <v>#VALUE!</v>
      </c>
    </row>
    <row r="259" spans="1:38" hidden="1" x14ac:dyDescent="0.25">
      <c r="A259" t="s">
        <v>633</v>
      </c>
      <c r="B259" t="s">
        <v>636</v>
      </c>
      <c r="D259" t="s">
        <v>2342</v>
      </c>
      <c r="E259">
        <v>13.8</v>
      </c>
      <c r="F259">
        <v>13.8</v>
      </c>
      <c r="G259">
        <v>7200</v>
      </c>
      <c r="H259" s="3">
        <v>1662.613905872317</v>
      </c>
      <c r="I259" s="3">
        <v>1722.3547834287799</v>
      </c>
      <c r="J259" s="3">
        <v>1785.9193710803411</v>
      </c>
      <c r="K259" s="3">
        <v>1693.6646657470301</v>
      </c>
      <c r="L259" s="3">
        <v>1723.140446974651</v>
      </c>
      <c r="M259" s="3">
        <v>1663.949818954887</v>
      </c>
      <c r="N259" s="3">
        <v>1744.307885666977</v>
      </c>
      <c r="O259" s="3">
        <v>1754.2591028693571</v>
      </c>
      <c r="P259" s="3">
        <v>1225.677363746267</v>
      </c>
      <c r="Q259" s="3">
        <v>1357.0840062427969</v>
      </c>
      <c r="R259" s="3">
        <v>1455.1755907793399</v>
      </c>
      <c r="S259" s="3">
        <v>1653.4149509424431</v>
      </c>
      <c r="T259" s="3">
        <v>1792.970998092273</v>
      </c>
      <c r="U259" s="3">
        <v>1583.5153930416971</v>
      </c>
      <c r="V259" s="3">
        <v>1758.3884667501659</v>
      </c>
      <c r="W259" s="3">
        <v>1587.990554128078</v>
      </c>
      <c r="X259" s="3">
        <v>1771.8953129347119</v>
      </c>
      <c r="Y259" s="3">
        <v>1704.951025689594</v>
      </c>
      <c r="Z259" s="3">
        <v>1896.1144480225871</v>
      </c>
      <c r="AH259">
        <f t="shared" si="16"/>
        <v>0</v>
      </c>
      <c r="AI259" s="6">
        <f t="shared" ref="AI259:AI322" si="17">SMALL(O259:Z259,AH259+1)</f>
        <v>1225.677363746267</v>
      </c>
      <c r="AJ259" t="str">
        <f t="shared" ref="AJ259:AJ322" si="18">INDEX($O$1:$Z$1,MATCH(AI259,O259:Z259,0))</f>
        <v>Setembro 2023</v>
      </c>
      <c r="AK259">
        <f>HLOOKUP(AJ259,'Potência Reativa Mínima'!$N$1:Z259,ROW(),0)</f>
        <v>1171</v>
      </c>
      <c r="AL259" t="e">
        <f t="shared" ref="AL259:AL322" si="19">FIND("TR",D259,1)</f>
        <v>#VALUE!</v>
      </c>
    </row>
    <row r="260" spans="1:38" hidden="1" x14ac:dyDescent="0.25">
      <c r="A260" t="s">
        <v>633</v>
      </c>
      <c r="B260" t="s">
        <v>638</v>
      </c>
      <c r="D260" t="s">
        <v>2343</v>
      </c>
      <c r="E260">
        <v>34.5</v>
      </c>
      <c r="F260">
        <v>34.5</v>
      </c>
      <c r="G260">
        <v>4182.902700278838</v>
      </c>
      <c r="H260" s="3">
        <v>764.33565924925938</v>
      </c>
      <c r="I260" s="3">
        <v>94.51454914456292</v>
      </c>
      <c r="J260" s="3">
        <v>7.2111025509279782</v>
      </c>
      <c r="K260" s="3">
        <v>122.48265183282081</v>
      </c>
      <c r="L260" s="3">
        <v>761.50640181156723</v>
      </c>
      <c r="M260" s="3">
        <v>44.384682042344288</v>
      </c>
      <c r="N260" s="3">
        <v>130.92364186807521</v>
      </c>
      <c r="O260" s="3">
        <v>528.92059895602483</v>
      </c>
      <c r="P260" s="3">
        <v>391.34256093606791</v>
      </c>
      <c r="Q260" s="3">
        <v>5.3851648071345037</v>
      </c>
      <c r="R260" s="3">
        <v>3.16227766016838</v>
      </c>
      <c r="S260" s="3">
        <v>206.6422028531442</v>
      </c>
      <c r="T260" s="3">
        <v>6.324555320336759</v>
      </c>
      <c r="U260" s="3">
        <v>514.02918205098047</v>
      </c>
      <c r="V260" s="3">
        <v>8.0622577482985491</v>
      </c>
      <c r="W260" s="3">
        <v>3.6055512754639891</v>
      </c>
      <c r="X260" s="3">
        <v>7.0710678118654764</v>
      </c>
      <c r="Y260" s="3">
        <v>2.2360679774997898</v>
      </c>
      <c r="Z260" s="3">
        <v>6.0827625302982193</v>
      </c>
      <c r="AH260">
        <f t="shared" si="16"/>
        <v>0</v>
      </c>
      <c r="AI260" s="6">
        <f t="shared" si="17"/>
        <v>2.2360679774997898</v>
      </c>
      <c r="AJ260" t="str">
        <f t="shared" si="18"/>
        <v>Junho 2024</v>
      </c>
      <c r="AK260">
        <f>HLOOKUP(AJ260,'Potência Reativa Mínima'!$N$1:Z260,ROW(),0)</f>
        <v>2</v>
      </c>
      <c r="AL260" t="e">
        <f t="shared" si="19"/>
        <v>#VALUE!</v>
      </c>
    </row>
    <row r="261" spans="1:38" hidden="1" x14ac:dyDescent="0.25">
      <c r="A261" t="s">
        <v>633</v>
      </c>
      <c r="B261" t="s">
        <v>640</v>
      </c>
      <c r="D261" t="s">
        <v>2344</v>
      </c>
      <c r="E261">
        <v>34.5</v>
      </c>
      <c r="F261">
        <v>34.5</v>
      </c>
      <c r="G261">
        <v>5999.9999999999991</v>
      </c>
      <c r="H261" s="3">
        <v>1405.987553287724</v>
      </c>
      <c r="I261" s="3">
        <v>482.2800016587874</v>
      </c>
      <c r="J261" s="3">
        <v>1239.7136766205331</v>
      </c>
      <c r="K261" s="3">
        <v>1</v>
      </c>
      <c r="L261" s="3">
        <v>1677.28649908118</v>
      </c>
      <c r="M261" s="3">
        <v>1514.206062595181</v>
      </c>
      <c r="N261" s="3">
        <v>1709.842682822019</v>
      </c>
      <c r="O261" s="3">
        <v>1587.987720355545</v>
      </c>
      <c r="P261" s="3">
        <v>1657.9420979033009</v>
      </c>
      <c r="Q261" s="3">
        <v>1791.39749916092</v>
      </c>
      <c r="R261" s="3">
        <v>1825.5152697252361</v>
      </c>
      <c r="S261" s="3">
        <v>2520.9412924540711</v>
      </c>
      <c r="T261" s="3">
        <v>2377.1823657431082</v>
      </c>
      <c r="U261" s="3">
        <v>1083.228969331969</v>
      </c>
      <c r="V261" s="3">
        <v>2529.749789999003</v>
      </c>
      <c r="W261" s="3">
        <v>2280.325634640807</v>
      </c>
      <c r="X261" s="3">
        <v>2241.0321282837508</v>
      </c>
      <c r="Y261" s="3">
        <v>2322.560009988978</v>
      </c>
      <c r="Z261" s="3">
        <v>2459.918088067162</v>
      </c>
      <c r="AH261">
        <f t="shared" si="16"/>
        <v>0</v>
      </c>
      <c r="AI261" s="6">
        <f t="shared" si="17"/>
        <v>1083.228969331969</v>
      </c>
      <c r="AJ261" t="str">
        <f t="shared" si="18"/>
        <v>Fevereiro 2024</v>
      </c>
      <c r="AK261">
        <f>HLOOKUP(AJ261,'Potência Reativa Mínima'!$N$1:Z261,ROW(),0)</f>
        <v>-1077</v>
      </c>
      <c r="AL261" t="e">
        <f t="shared" si="19"/>
        <v>#VALUE!</v>
      </c>
    </row>
    <row r="262" spans="1:38" hidden="1" x14ac:dyDescent="0.25">
      <c r="A262" t="s">
        <v>642</v>
      </c>
      <c r="B262" t="s">
        <v>643</v>
      </c>
      <c r="D262" t="s">
        <v>2345</v>
      </c>
      <c r="E262">
        <v>13.8</v>
      </c>
      <c r="F262">
        <v>13.8</v>
      </c>
      <c r="G262">
        <v>5019.4832403346063</v>
      </c>
      <c r="H262" s="3">
        <v>0</v>
      </c>
      <c r="I262" s="3">
        <v>0</v>
      </c>
      <c r="J262" s="3">
        <v>198.40614909825749</v>
      </c>
      <c r="K262" s="3">
        <v>2</v>
      </c>
      <c r="L262" s="3">
        <v>1609.353907628773</v>
      </c>
      <c r="M262" s="3">
        <v>1295.1609938536601</v>
      </c>
      <c r="N262" s="3">
        <v>1223.7912403674079</v>
      </c>
      <c r="O262" s="3">
        <v>897.348315872939</v>
      </c>
      <c r="P262" s="3">
        <v>7.2801098892805181</v>
      </c>
      <c r="Q262" s="3">
        <v>1591.027655322182</v>
      </c>
      <c r="R262" s="3">
        <v>1170.129052711708</v>
      </c>
      <c r="S262" s="3">
        <v>1005.179585944721</v>
      </c>
      <c r="T262" s="3">
        <v>827.35723844056622</v>
      </c>
      <c r="U262" s="3">
        <v>327.80787055835009</v>
      </c>
      <c r="V262" s="3">
        <v>153.32644912082191</v>
      </c>
      <c r="W262" s="3">
        <v>920.59165757679989</v>
      </c>
      <c r="X262" s="3">
        <v>1077.37180211847</v>
      </c>
      <c r="Y262" s="3">
        <v>1253.4452520952</v>
      </c>
      <c r="Z262" s="3">
        <v>714.63627111979145</v>
      </c>
      <c r="AH262">
        <f t="shared" si="16"/>
        <v>0</v>
      </c>
      <c r="AI262" s="6">
        <f t="shared" si="17"/>
        <v>7.2801098892805181</v>
      </c>
      <c r="AJ262" t="str">
        <f t="shared" si="18"/>
        <v>Setembro 2023</v>
      </c>
      <c r="AK262">
        <f>HLOOKUP(AJ262,'Potência Reativa Mínima'!$N$1:Z262,ROW(),0)</f>
        <v>2</v>
      </c>
      <c r="AL262" t="e">
        <f t="shared" si="19"/>
        <v>#VALUE!</v>
      </c>
    </row>
    <row r="263" spans="1:38" hidden="1" x14ac:dyDescent="0.25">
      <c r="A263" t="s">
        <v>642</v>
      </c>
      <c r="B263" t="s">
        <v>645</v>
      </c>
      <c r="D263" t="s">
        <v>2346</v>
      </c>
      <c r="E263">
        <v>13.8</v>
      </c>
      <c r="F263">
        <v>13.8</v>
      </c>
      <c r="G263">
        <v>7200</v>
      </c>
      <c r="H263" s="3">
        <v>0</v>
      </c>
      <c r="I263" s="3">
        <v>0</v>
      </c>
      <c r="J263" s="3">
        <v>445.9439426654431</v>
      </c>
      <c r="K263" s="3">
        <v>1054.075898595542</v>
      </c>
      <c r="L263" s="3">
        <v>1670.344275890453</v>
      </c>
      <c r="M263" s="3">
        <v>1688.608894919128</v>
      </c>
      <c r="N263" s="3">
        <v>1362.0987482557939</v>
      </c>
      <c r="O263" s="3">
        <v>1008.072418033546</v>
      </c>
      <c r="P263" s="3">
        <v>1601.780259586189</v>
      </c>
      <c r="Q263" s="3">
        <v>1359.8327102993219</v>
      </c>
      <c r="R263" s="3">
        <v>1675.108354704256</v>
      </c>
      <c r="S263" s="3">
        <v>1736.815476669874</v>
      </c>
      <c r="T263" s="3">
        <v>1436.9481549450561</v>
      </c>
      <c r="U263" s="3">
        <v>499.84197502810832</v>
      </c>
      <c r="V263" s="3">
        <v>1597.2507630300261</v>
      </c>
      <c r="W263" s="3">
        <v>149.6262009141447</v>
      </c>
      <c r="X263" s="3">
        <v>1505.008305624923</v>
      </c>
      <c r="Y263" s="3">
        <v>1253.546169871697</v>
      </c>
      <c r="Z263" s="3">
        <v>824.99212117449952</v>
      </c>
      <c r="AH263">
        <f t="shared" si="16"/>
        <v>0</v>
      </c>
      <c r="AI263" s="6">
        <f t="shared" si="17"/>
        <v>149.6262009141447</v>
      </c>
      <c r="AJ263" t="str">
        <f t="shared" si="18"/>
        <v>Abril 2024</v>
      </c>
      <c r="AK263">
        <f>HLOOKUP(AJ263,'Potência Reativa Mínima'!$N$1:Z263,ROW(),0)</f>
        <v>22</v>
      </c>
      <c r="AL263" t="e">
        <f t="shared" si="19"/>
        <v>#VALUE!</v>
      </c>
    </row>
    <row r="264" spans="1:38" hidden="1" x14ac:dyDescent="0.25">
      <c r="A264" t="s">
        <v>642</v>
      </c>
      <c r="B264" t="s">
        <v>647</v>
      </c>
      <c r="D264" t="s">
        <v>2347</v>
      </c>
      <c r="E264">
        <v>13.8</v>
      </c>
      <c r="F264">
        <v>13.8</v>
      </c>
      <c r="G264">
        <v>5019.4832403346063</v>
      </c>
      <c r="H264" s="3">
        <v>0</v>
      </c>
      <c r="I264" s="3">
        <v>0</v>
      </c>
      <c r="J264" s="3">
        <v>211.00947846009191</v>
      </c>
      <c r="K264" s="3">
        <v>41.773197148410837</v>
      </c>
      <c r="L264" s="3">
        <v>1232.22887484428</v>
      </c>
      <c r="M264" s="3">
        <v>1254.8326581660201</v>
      </c>
      <c r="N264" s="3">
        <v>1167.775663387451</v>
      </c>
      <c r="O264" s="3">
        <v>662.10044555188153</v>
      </c>
      <c r="P264" s="3">
        <v>517.84939895687819</v>
      </c>
      <c r="Q264" s="3">
        <v>1281.2439268148751</v>
      </c>
      <c r="R264" s="3">
        <v>1262.008320099357</v>
      </c>
      <c r="S264" s="3">
        <v>1042.265321307392</v>
      </c>
      <c r="T264" s="3">
        <v>905.37340362968473</v>
      </c>
      <c r="U264" s="3">
        <v>1274.5654161321031</v>
      </c>
      <c r="V264" s="3">
        <v>433.36820372519247</v>
      </c>
      <c r="W264" s="3">
        <v>144.53373308677811</v>
      </c>
      <c r="X264" s="3">
        <v>863.30180122596755</v>
      </c>
      <c r="Y264" s="3">
        <v>837.95524940178041</v>
      </c>
      <c r="Z264" s="3">
        <v>518.70319065916681</v>
      </c>
      <c r="AH264">
        <f t="shared" si="16"/>
        <v>0</v>
      </c>
      <c r="AI264" s="6">
        <f t="shared" si="17"/>
        <v>144.53373308677811</v>
      </c>
      <c r="AJ264" t="str">
        <f t="shared" si="18"/>
        <v>Abril 2024</v>
      </c>
      <c r="AK264">
        <f>HLOOKUP(AJ264,'Potência Reativa Mínima'!$N$1:Z264,ROW(),0)</f>
        <v>21</v>
      </c>
      <c r="AL264" t="e">
        <f t="shared" si="19"/>
        <v>#VALUE!</v>
      </c>
    </row>
    <row r="265" spans="1:38" hidden="1" x14ac:dyDescent="0.25">
      <c r="A265" t="s">
        <v>642</v>
      </c>
      <c r="B265" t="s">
        <v>649</v>
      </c>
      <c r="D265" t="s">
        <v>2348</v>
      </c>
      <c r="E265">
        <v>34.5</v>
      </c>
      <c r="F265">
        <v>34.5</v>
      </c>
      <c r="G265">
        <v>8000</v>
      </c>
      <c r="H265" s="3">
        <v>965.62363268511604</v>
      </c>
      <c r="I265" s="3">
        <v>1182.02622644339</v>
      </c>
      <c r="J265" s="3">
        <v>1752.969195393918</v>
      </c>
      <c r="K265" s="3">
        <v>1793.9623741873741</v>
      </c>
      <c r="L265" s="3">
        <v>1547.735442509475</v>
      </c>
      <c r="M265" s="3">
        <v>1514.7531151973251</v>
      </c>
      <c r="N265" s="3">
        <v>1205.711822949414</v>
      </c>
      <c r="O265" s="3">
        <v>735.653451021607</v>
      </c>
      <c r="P265" s="3">
        <v>1376.361144467541</v>
      </c>
      <c r="Q265" s="3">
        <v>1568.2490235928731</v>
      </c>
      <c r="R265" s="3">
        <v>1353.6033392393799</v>
      </c>
      <c r="S265" s="3">
        <v>1167.893830791138</v>
      </c>
      <c r="T265" s="3">
        <v>1253.731231165596</v>
      </c>
      <c r="U265" s="3">
        <v>13.341664064126331</v>
      </c>
      <c r="V265" s="3">
        <v>390.27426253853838</v>
      </c>
      <c r="W265" s="3">
        <v>72.249567472753768</v>
      </c>
      <c r="X265" s="3">
        <v>7.0710678118654764</v>
      </c>
      <c r="Y265" s="3">
        <v>591.27827627945203</v>
      </c>
      <c r="Z265" s="3">
        <v>524.79805639884</v>
      </c>
      <c r="AH265">
        <f t="shared" si="16"/>
        <v>0</v>
      </c>
      <c r="AI265" s="6">
        <f t="shared" si="17"/>
        <v>7.0710678118654764</v>
      </c>
      <c r="AJ265" t="str">
        <f t="shared" si="18"/>
        <v>Maio 2024</v>
      </c>
      <c r="AK265">
        <f>HLOOKUP(AJ265,'Potência Reativa Mínima'!$N$1:Z265,ROW(),0)</f>
        <v>-1</v>
      </c>
      <c r="AL265" t="e">
        <f t="shared" si="19"/>
        <v>#VALUE!</v>
      </c>
    </row>
    <row r="266" spans="1:38" hidden="1" x14ac:dyDescent="0.25">
      <c r="A266" t="s">
        <v>642</v>
      </c>
      <c r="B266" t="s">
        <v>651</v>
      </c>
      <c r="D266" t="s">
        <v>2349</v>
      </c>
      <c r="E266">
        <v>34.5</v>
      </c>
      <c r="F266">
        <v>34.5</v>
      </c>
      <c r="G266">
        <v>10000</v>
      </c>
      <c r="H266" s="3">
        <v>301.50456049618879</v>
      </c>
      <c r="I266" s="3">
        <v>984.6100751058766</v>
      </c>
      <c r="J266" s="3">
        <v>154.2011673107568</v>
      </c>
      <c r="K266" s="3">
        <v>141.7391971192161</v>
      </c>
      <c r="L266" s="3">
        <v>2663.568283337223</v>
      </c>
      <c r="M266" s="3">
        <v>2351.1580125546639</v>
      </c>
      <c r="N266" s="3">
        <v>2433.0741871139071</v>
      </c>
      <c r="O266" s="3">
        <v>2366.465719168566</v>
      </c>
      <c r="P266" s="3">
        <v>2485.0144868793018</v>
      </c>
      <c r="Q266" s="3">
        <v>2187.7972940837089</v>
      </c>
      <c r="R266" s="3">
        <v>2201.0736016771448</v>
      </c>
      <c r="S266" s="3">
        <v>2382.104111914507</v>
      </c>
      <c r="T266" s="3">
        <v>2417.0465448559321</v>
      </c>
      <c r="U266" s="3">
        <v>14.142135623730949</v>
      </c>
      <c r="V266" s="3">
        <v>2</v>
      </c>
      <c r="W266" s="3">
        <v>667.97754453274854</v>
      </c>
      <c r="X266" s="3">
        <v>69.289248805280025</v>
      </c>
      <c r="Y266" s="3">
        <v>3327.4137103762741</v>
      </c>
      <c r="Z266" s="3">
        <v>3952.9482668003639</v>
      </c>
      <c r="AH266">
        <f t="shared" si="16"/>
        <v>0</v>
      </c>
      <c r="AI266" s="6">
        <f t="shared" si="17"/>
        <v>2</v>
      </c>
      <c r="AJ266" t="str">
        <f t="shared" si="18"/>
        <v>Março 2024</v>
      </c>
      <c r="AK266">
        <f>HLOOKUP(AJ266,'Potência Reativa Mínima'!$N$1:Z266,ROW(),0)</f>
        <v>0</v>
      </c>
      <c r="AL266" t="e">
        <f t="shared" si="19"/>
        <v>#VALUE!</v>
      </c>
    </row>
    <row r="267" spans="1:38" hidden="1" x14ac:dyDescent="0.25">
      <c r="A267" t="s">
        <v>653</v>
      </c>
      <c r="B267" t="s">
        <v>654</v>
      </c>
      <c r="D267" t="s">
        <v>2350</v>
      </c>
      <c r="E267">
        <v>34.5</v>
      </c>
      <c r="F267">
        <v>34.5</v>
      </c>
      <c r="G267">
        <v>4000</v>
      </c>
      <c r="H267" s="3">
        <v>162.18816233005421</v>
      </c>
      <c r="I267" s="3">
        <v>302.0198668962027</v>
      </c>
      <c r="J267" s="3">
        <v>592.46603278162706</v>
      </c>
      <c r="K267" s="3">
        <v>601.85131054106716</v>
      </c>
      <c r="L267" s="3">
        <v>568.03168925685827</v>
      </c>
      <c r="M267" s="3">
        <v>486.59017663738342</v>
      </c>
      <c r="N267" s="3">
        <v>519.80958051963603</v>
      </c>
      <c r="O267" s="3">
        <v>456.22472532733252</v>
      </c>
      <c r="P267" s="3">
        <v>454.68780498271559</v>
      </c>
      <c r="Q267" s="3">
        <v>421.05819075277469</v>
      </c>
      <c r="R267" s="3">
        <v>395.6071283483148</v>
      </c>
      <c r="S267" s="3">
        <v>225.2820454452596</v>
      </c>
      <c r="T267" s="3">
        <v>142.2708684165525</v>
      </c>
      <c r="U267" s="3">
        <v>97.185389848474657</v>
      </c>
      <c r="V267" s="3">
        <v>72.718635850791372</v>
      </c>
      <c r="W267" s="3">
        <v>82</v>
      </c>
      <c r="X267" s="3">
        <v>147.1223980228707</v>
      </c>
      <c r="Y267" s="3">
        <v>65.215028942721474</v>
      </c>
      <c r="Z267" s="3">
        <v>147.66516176810291</v>
      </c>
      <c r="AH267">
        <f t="shared" ref="AH267:AH330" si="20">COUNTIF(O267:Z267,0)</f>
        <v>0</v>
      </c>
      <c r="AI267" s="6">
        <f t="shared" si="17"/>
        <v>65.215028942721474</v>
      </c>
      <c r="AJ267" t="str">
        <f t="shared" si="18"/>
        <v>Junho 2024</v>
      </c>
      <c r="AK267">
        <f>HLOOKUP(AJ267,'Potência Reativa Mínima'!$N$1:Z267,ROW(),0)</f>
        <v>38</v>
      </c>
      <c r="AL267" t="e">
        <f t="shared" si="19"/>
        <v>#VALUE!</v>
      </c>
    </row>
    <row r="268" spans="1:38" hidden="1" x14ac:dyDescent="0.25">
      <c r="A268" t="s">
        <v>653</v>
      </c>
      <c r="B268" t="s">
        <v>656</v>
      </c>
      <c r="D268" t="s">
        <v>2351</v>
      </c>
      <c r="E268">
        <v>34.5</v>
      </c>
      <c r="F268">
        <v>34.5</v>
      </c>
      <c r="G268">
        <v>4000</v>
      </c>
      <c r="H268" s="3">
        <v>59.203040462462738</v>
      </c>
      <c r="I268" s="3">
        <v>88.68483523128404</v>
      </c>
      <c r="J268" s="3">
        <v>313.70368184004468</v>
      </c>
      <c r="K268" s="3">
        <v>237.43841306747311</v>
      </c>
      <c r="L268" s="3">
        <v>273.69508581631487</v>
      </c>
      <c r="M268" s="3">
        <v>220.80081521588639</v>
      </c>
      <c r="N268" s="3">
        <v>220.73740054644119</v>
      </c>
      <c r="O268" s="3">
        <v>229.21169254643181</v>
      </c>
      <c r="P268" s="3">
        <v>234.232790189589</v>
      </c>
      <c r="Q268" s="3">
        <v>158.902485820707</v>
      </c>
      <c r="R268" s="3">
        <v>261.08427758101408</v>
      </c>
      <c r="S268" s="3">
        <v>168.62087652482421</v>
      </c>
      <c r="T268" s="3">
        <v>64.637450444769243</v>
      </c>
      <c r="U268" s="3">
        <v>80.603970125546539</v>
      </c>
      <c r="V268" s="3">
        <v>40.521599178709621</v>
      </c>
      <c r="W268" s="3">
        <v>88.11923740024082</v>
      </c>
      <c r="X268" s="3">
        <v>190.85072700935669</v>
      </c>
      <c r="Y268" s="3">
        <v>188.76705220986</v>
      </c>
      <c r="Z268" s="3">
        <v>117.613774703476</v>
      </c>
      <c r="AH268">
        <f t="shared" si="20"/>
        <v>0</v>
      </c>
      <c r="AI268" s="6">
        <f t="shared" si="17"/>
        <v>40.521599178709621</v>
      </c>
      <c r="AJ268" t="str">
        <f t="shared" si="18"/>
        <v>Março 2024</v>
      </c>
      <c r="AK268">
        <f>HLOOKUP(AJ268,'Potência Reativa Mínima'!$N$1:Z268,ROW(),0)</f>
        <v>-11</v>
      </c>
      <c r="AL268" t="e">
        <f t="shared" si="19"/>
        <v>#VALUE!</v>
      </c>
    </row>
    <row r="269" spans="1:38" hidden="1" x14ac:dyDescent="0.25">
      <c r="A269" t="s">
        <v>658</v>
      </c>
      <c r="B269" t="s">
        <v>659</v>
      </c>
      <c r="D269" t="s">
        <v>2352</v>
      </c>
      <c r="E269">
        <v>13.8</v>
      </c>
      <c r="F269">
        <v>13.8</v>
      </c>
      <c r="G269">
        <v>3000</v>
      </c>
      <c r="H269" s="3">
        <v>886.23473188540743</v>
      </c>
      <c r="I269" s="3">
        <v>390.16022349798811</v>
      </c>
      <c r="J269" s="3">
        <v>850.65856840450385</v>
      </c>
      <c r="K269" s="3">
        <v>531.1741710587969</v>
      </c>
      <c r="L269" s="3">
        <v>204.59960899278369</v>
      </c>
      <c r="M269" s="3">
        <v>779.76021955470389</v>
      </c>
      <c r="N269" s="3">
        <v>8.9442719099991592</v>
      </c>
      <c r="O269" s="3">
        <v>70.661163307718056</v>
      </c>
      <c r="P269" s="3">
        <v>718.96036052066177</v>
      </c>
      <c r="Q269" s="3">
        <v>761.83003353766514</v>
      </c>
      <c r="R269" s="3">
        <v>793.15320083827442</v>
      </c>
      <c r="S269" s="3">
        <v>5.3851648071345037</v>
      </c>
      <c r="T269" s="3">
        <v>704.84182622770049</v>
      </c>
      <c r="U269" s="3">
        <v>677.48136505737193</v>
      </c>
      <c r="V269" s="3">
        <v>186.9358178627092</v>
      </c>
      <c r="W269" s="3">
        <v>676.41185678549425</v>
      </c>
      <c r="X269" s="3">
        <v>737.5011864397236</v>
      </c>
      <c r="Y269" s="3">
        <v>728.7701969756996</v>
      </c>
      <c r="Z269" s="3">
        <v>709.55831331892659</v>
      </c>
      <c r="AH269">
        <f t="shared" si="20"/>
        <v>0</v>
      </c>
      <c r="AI269" s="6">
        <f t="shared" si="17"/>
        <v>5.3851648071345037</v>
      </c>
      <c r="AJ269" t="str">
        <f t="shared" si="18"/>
        <v>Dezembro 2023</v>
      </c>
      <c r="AK269">
        <f>HLOOKUP(AJ269,'Potência Reativa Mínima'!$N$1:Z269,ROW(),0)</f>
        <v>2</v>
      </c>
      <c r="AL269" t="e">
        <f t="shared" si="19"/>
        <v>#VALUE!</v>
      </c>
    </row>
    <row r="270" spans="1:38" hidden="1" x14ac:dyDescent="0.25">
      <c r="A270" t="s">
        <v>658</v>
      </c>
      <c r="B270" t="s">
        <v>661</v>
      </c>
      <c r="D270">
        <v>226002</v>
      </c>
      <c r="E270">
        <v>13.8</v>
      </c>
      <c r="F270">
        <v>13.8</v>
      </c>
      <c r="G270">
        <v>5000</v>
      </c>
      <c r="H270" s="3">
        <v>369.00948497294752</v>
      </c>
      <c r="I270" s="3">
        <v>148.55638660118251</v>
      </c>
      <c r="J270" s="3">
        <v>354.68295701936398</v>
      </c>
      <c r="K270" s="3">
        <v>333.78136556734262</v>
      </c>
      <c r="L270" s="3">
        <v>18.788294228055939</v>
      </c>
      <c r="M270" s="3">
        <v>148.1249472573746</v>
      </c>
      <c r="N270" s="3">
        <v>3.6055512754639891</v>
      </c>
      <c r="O270" s="3">
        <v>19.697715603592211</v>
      </c>
      <c r="P270" s="3">
        <v>463.6000431406365</v>
      </c>
      <c r="Q270" s="3">
        <v>365.07122592721549</v>
      </c>
      <c r="R270" s="3">
        <v>239.3846277437213</v>
      </c>
      <c r="S270" s="3">
        <v>1.4142135623730949</v>
      </c>
      <c r="T270" s="3">
        <v>417.65296598970781</v>
      </c>
      <c r="U270" s="3">
        <v>417.31163415366223</v>
      </c>
      <c r="V270" s="3">
        <v>38.275318418009277</v>
      </c>
      <c r="W270" s="3">
        <v>420.19281288475167</v>
      </c>
      <c r="X270" s="3">
        <v>372.92358466581328</v>
      </c>
      <c r="Y270" s="3">
        <v>339.44955442598541</v>
      </c>
      <c r="Z270" s="3">
        <v>41.400483088968898</v>
      </c>
      <c r="AH270">
        <f t="shared" si="20"/>
        <v>0</v>
      </c>
      <c r="AI270" s="6">
        <f t="shared" si="17"/>
        <v>1.4142135623730949</v>
      </c>
      <c r="AJ270" t="str">
        <f t="shared" si="18"/>
        <v>Dezembro 2023</v>
      </c>
      <c r="AK270">
        <f>HLOOKUP(AJ270,'Potência Reativa Mínima'!$N$1:Z270,ROW(),0)</f>
        <v>1</v>
      </c>
      <c r="AL270" t="e">
        <f t="shared" si="19"/>
        <v>#VALUE!</v>
      </c>
    </row>
    <row r="271" spans="1:38" hidden="1" x14ac:dyDescent="0.25">
      <c r="A271" t="s">
        <v>663</v>
      </c>
      <c r="B271" t="s">
        <v>664</v>
      </c>
      <c r="D271">
        <v>239001</v>
      </c>
      <c r="E271">
        <v>13.8</v>
      </c>
      <c r="F271">
        <v>13.8</v>
      </c>
      <c r="G271">
        <v>5000</v>
      </c>
      <c r="H271" s="3">
        <v>73.16419889536138</v>
      </c>
      <c r="I271" s="3">
        <v>127.1416532848303</v>
      </c>
      <c r="J271" s="3">
        <v>178.86866690396059</v>
      </c>
      <c r="K271" s="3">
        <v>263.00760445279911</v>
      </c>
      <c r="L271" s="3">
        <v>285.85485827601389</v>
      </c>
      <c r="M271" s="3">
        <v>285.81987334683362</v>
      </c>
      <c r="N271" s="3">
        <v>93.145048177560142</v>
      </c>
      <c r="O271" s="3">
        <v>148.2228052628879</v>
      </c>
      <c r="P271" s="3">
        <v>247.42069436488131</v>
      </c>
      <c r="Q271" s="3">
        <v>82.225300242686856</v>
      </c>
      <c r="R271" s="3">
        <v>353.51096164051262</v>
      </c>
      <c r="S271" s="3">
        <v>376.31104156003721</v>
      </c>
      <c r="T271" s="3">
        <v>21.400934559032699</v>
      </c>
      <c r="U271" s="3">
        <v>203.62956563328419</v>
      </c>
      <c r="V271" s="3">
        <v>96.020831073262428</v>
      </c>
      <c r="W271" s="3">
        <v>136.61625086350449</v>
      </c>
      <c r="X271" s="3">
        <v>352.15053599277678</v>
      </c>
      <c r="Y271" s="3">
        <v>183.83144453547661</v>
      </c>
      <c r="Z271" s="3">
        <v>374.78660595063963</v>
      </c>
      <c r="AH271">
        <f t="shared" si="20"/>
        <v>0</v>
      </c>
      <c r="AI271" s="6">
        <f t="shared" si="17"/>
        <v>21.400934559032699</v>
      </c>
      <c r="AJ271" t="str">
        <f t="shared" si="18"/>
        <v>Janeiro 2024</v>
      </c>
      <c r="AK271">
        <f>HLOOKUP(AJ271,'Potência Reativa Mínima'!$N$1:Z271,ROW(),0)</f>
        <v>13</v>
      </c>
      <c r="AL271" t="e">
        <f t="shared" si="19"/>
        <v>#VALUE!</v>
      </c>
    </row>
    <row r="272" spans="1:38" hidden="1" x14ac:dyDescent="0.25">
      <c r="A272" t="s">
        <v>666</v>
      </c>
      <c r="B272" t="s">
        <v>667</v>
      </c>
      <c r="D272" t="s">
        <v>2353</v>
      </c>
      <c r="E272">
        <v>13.8</v>
      </c>
      <c r="F272">
        <v>13.8</v>
      </c>
      <c r="G272">
        <v>7000.0000000000009</v>
      </c>
      <c r="H272" s="3">
        <v>1274.9039179483291</v>
      </c>
      <c r="I272" s="3">
        <v>1393.0488146508001</v>
      </c>
      <c r="J272" s="3">
        <v>1523.3479576249149</v>
      </c>
      <c r="K272" s="3">
        <v>1342.4324936472599</v>
      </c>
      <c r="L272" s="3">
        <v>1367.351454454925</v>
      </c>
      <c r="M272" s="3">
        <v>1311.265800667431</v>
      </c>
      <c r="N272" s="3">
        <v>1249.3966543896299</v>
      </c>
      <c r="O272" s="3">
        <v>1363.598181283621</v>
      </c>
      <c r="P272" s="3">
        <v>1430.909151553655</v>
      </c>
      <c r="Q272" s="3">
        <v>1445.326260745303</v>
      </c>
      <c r="R272" s="3">
        <v>1386.858680616017</v>
      </c>
      <c r="S272" s="3">
        <v>1538.7975825299441</v>
      </c>
      <c r="T272" s="3">
        <v>1598.3716714206371</v>
      </c>
      <c r="U272" s="3">
        <v>1496.4120421862419</v>
      </c>
      <c r="V272" s="3">
        <v>1690.468869870132</v>
      </c>
      <c r="W272" s="3">
        <v>1672.3363896058711</v>
      </c>
      <c r="X272" s="3">
        <v>1624.4629881902511</v>
      </c>
      <c r="Y272" s="3">
        <v>1615.600198068817</v>
      </c>
      <c r="Z272" s="3">
        <v>1457.532503925727</v>
      </c>
      <c r="AH272">
        <f t="shared" si="20"/>
        <v>0</v>
      </c>
      <c r="AI272" s="6">
        <f t="shared" si="17"/>
        <v>1363.598181283621</v>
      </c>
      <c r="AJ272" t="str">
        <f t="shared" si="18"/>
        <v>Agosto 2023</v>
      </c>
      <c r="AK272">
        <f>HLOOKUP(AJ272,'Potência Reativa Mínima'!$N$1:Z272,ROW(),0)</f>
        <v>1362</v>
      </c>
      <c r="AL272" t="e">
        <f t="shared" si="19"/>
        <v>#VALUE!</v>
      </c>
    </row>
    <row r="273" spans="1:38" hidden="1" x14ac:dyDescent="0.25">
      <c r="A273" t="s">
        <v>666</v>
      </c>
      <c r="B273" t="s">
        <v>669</v>
      </c>
      <c r="D273" t="s">
        <v>2354</v>
      </c>
      <c r="E273">
        <v>13.8</v>
      </c>
      <c r="F273">
        <v>13.8</v>
      </c>
      <c r="G273">
        <v>7000.0000000000009</v>
      </c>
      <c r="H273" s="3">
        <v>3377.6796769380012</v>
      </c>
      <c r="I273" s="3">
        <v>3640.3193541226569</v>
      </c>
      <c r="J273" s="3">
        <v>3802.880092771793</v>
      </c>
      <c r="K273" s="3">
        <v>3720.3024070631682</v>
      </c>
      <c r="L273" s="3">
        <v>3216.1918475115881</v>
      </c>
      <c r="M273" s="3">
        <v>3216.092349420333</v>
      </c>
      <c r="N273" s="3">
        <v>4821.7408681927318</v>
      </c>
      <c r="O273" s="3">
        <v>5081.5763302345467</v>
      </c>
      <c r="P273" s="3">
        <v>5055.3134423099818</v>
      </c>
      <c r="Q273" s="3">
        <v>5030.7446764867727</v>
      </c>
      <c r="R273" s="3">
        <v>4849.5321423823971</v>
      </c>
      <c r="S273" s="3">
        <v>4983.908205414702</v>
      </c>
      <c r="T273" s="3">
        <v>4865.0221993327023</v>
      </c>
      <c r="U273" s="3">
        <v>5228.1014718538127</v>
      </c>
      <c r="V273" s="3">
        <v>5563.1447940890412</v>
      </c>
      <c r="W273" s="3">
        <v>5139.5410300920839</v>
      </c>
      <c r="X273" s="3">
        <v>5579.544157007811</v>
      </c>
      <c r="Y273" s="3">
        <v>5637.2249378572787</v>
      </c>
      <c r="Z273" s="3">
        <v>6040.4112442779924</v>
      </c>
      <c r="AH273">
        <f t="shared" si="20"/>
        <v>0</v>
      </c>
      <c r="AI273" s="6">
        <f t="shared" si="17"/>
        <v>4849.5321423823971</v>
      </c>
      <c r="AJ273" t="str">
        <f t="shared" si="18"/>
        <v>Novembro 2023</v>
      </c>
      <c r="AK273">
        <f>HLOOKUP(AJ273,'Potência Reativa Mínima'!$N$1:Z273,ROW(),0)</f>
        <v>1159</v>
      </c>
      <c r="AL273" t="e">
        <f t="shared" si="19"/>
        <v>#VALUE!</v>
      </c>
    </row>
    <row r="274" spans="1:38" hidden="1" x14ac:dyDescent="0.25">
      <c r="A274" t="s">
        <v>666</v>
      </c>
      <c r="B274" t="s">
        <v>671</v>
      </c>
      <c r="D274" t="s">
        <v>2355</v>
      </c>
      <c r="E274">
        <v>34.5</v>
      </c>
      <c r="F274">
        <v>34.5</v>
      </c>
      <c r="G274">
        <v>12000</v>
      </c>
      <c r="H274" s="3">
        <v>5026.7529280838926</v>
      </c>
      <c r="I274" s="3">
        <v>4479.1367471868953</v>
      </c>
      <c r="J274" s="3">
        <v>6238.2729180439037</v>
      </c>
      <c r="K274" s="3">
        <v>4575.597884429968</v>
      </c>
      <c r="L274" s="3">
        <v>2675</v>
      </c>
      <c r="M274" s="3">
        <v>4234.1616643675761</v>
      </c>
      <c r="N274" s="3">
        <v>3523.2385670005369</v>
      </c>
      <c r="O274" s="3">
        <v>1467.3472663279131</v>
      </c>
      <c r="P274" s="3">
        <v>1540.618382338728</v>
      </c>
      <c r="Q274" s="3">
        <v>1518.5601733220849</v>
      </c>
      <c r="R274" s="3">
        <v>2482.8407117654569</v>
      </c>
      <c r="S274" s="3">
        <v>3591.3001823852042</v>
      </c>
      <c r="T274" s="3">
        <v>4873.8560709155126</v>
      </c>
      <c r="U274" s="3">
        <v>6931.1038081967872</v>
      </c>
      <c r="V274" s="3">
        <v>6276.9170776743576</v>
      </c>
      <c r="W274" s="3">
        <v>5302.0227272240163</v>
      </c>
      <c r="X274" s="3">
        <v>5782.0273261201382</v>
      </c>
      <c r="Y274" s="3">
        <v>5104.0079349468097</v>
      </c>
      <c r="Z274" s="3">
        <v>4869.6428000419082</v>
      </c>
      <c r="AH274">
        <f t="shared" si="20"/>
        <v>0</v>
      </c>
      <c r="AI274" s="6">
        <f t="shared" si="17"/>
        <v>1467.3472663279131</v>
      </c>
      <c r="AJ274" t="str">
        <f t="shared" si="18"/>
        <v>Agosto 2023</v>
      </c>
      <c r="AK274">
        <f>HLOOKUP(AJ274,'Potência Reativa Mínima'!$N$1:Z274,ROW(),0)</f>
        <v>-1438</v>
      </c>
      <c r="AL274" t="e">
        <f t="shared" si="19"/>
        <v>#VALUE!</v>
      </c>
    </row>
    <row r="275" spans="1:38" hidden="1" x14ac:dyDescent="0.25">
      <c r="A275" t="s">
        <v>666</v>
      </c>
      <c r="B275" t="s">
        <v>673</v>
      </c>
      <c r="D275" t="s">
        <v>2356</v>
      </c>
      <c r="E275">
        <v>34.5</v>
      </c>
      <c r="F275">
        <v>34.5</v>
      </c>
      <c r="G275">
        <v>7000.0000000000009</v>
      </c>
      <c r="H275" s="3">
        <v>170.10584939971929</v>
      </c>
      <c r="I275" s="3">
        <v>148.29699929533299</v>
      </c>
      <c r="J275" s="3">
        <v>225.49944567559359</v>
      </c>
      <c r="K275" s="3">
        <v>870.91905479212016</v>
      </c>
      <c r="L275" s="3">
        <v>1433.120371776216</v>
      </c>
      <c r="M275" s="3">
        <v>932.50737262501036</v>
      </c>
      <c r="N275" s="3">
        <v>1194.137764246655</v>
      </c>
      <c r="O275" s="3">
        <v>400.70562761209129</v>
      </c>
      <c r="P275" s="3">
        <v>526.52160449501025</v>
      </c>
      <c r="Q275" s="3">
        <v>22.803508501982758</v>
      </c>
      <c r="R275" s="3">
        <v>6</v>
      </c>
      <c r="S275" s="3">
        <v>1173.927595723007</v>
      </c>
      <c r="T275" s="3">
        <v>22.360679774997902</v>
      </c>
      <c r="U275" s="3">
        <v>1282.800062363578</v>
      </c>
      <c r="V275" s="3">
        <v>338.49224511057861</v>
      </c>
      <c r="W275" s="3">
        <v>12.041594578792299</v>
      </c>
      <c r="X275" s="3">
        <v>1080.922291378987</v>
      </c>
      <c r="Y275" s="3">
        <v>771.8685121184825</v>
      </c>
      <c r="Z275" s="3">
        <v>1208.839526157215</v>
      </c>
      <c r="AH275">
        <f t="shared" si="20"/>
        <v>0</v>
      </c>
      <c r="AI275" s="6">
        <f t="shared" si="17"/>
        <v>6</v>
      </c>
      <c r="AJ275" t="str">
        <f t="shared" si="18"/>
        <v>Novembro 2023</v>
      </c>
      <c r="AK275">
        <f>HLOOKUP(AJ275,'Potência Reativa Mínima'!$N$1:Z275,ROW(),0)</f>
        <v>0</v>
      </c>
      <c r="AL275" t="e">
        <f t="shared" si="19"/>
        <v>#VALUE!</v>
      </c>
    </row>
    <row r="276" spans="1:38" hidden="1" x14ac:dyDescent="0.25">
      <c r="A276" t="s">
        <v>666</v>
      </c>
      <c r="B276" t="s">
        <v>675</v>
      </c>
      <c r="D276" t="s">
        <v>2357</v>
      </c>
      <c r="E276">
        <v>34.5</v>
      </c>
      <c r="F276">
        <v>34.5</v>
      </c>
      <c r="G276">
        <v>7000.0000000000009</v>
      </c>
      <c r="H276" s="3">
        <v>383.88539956606837</v>
      </c>
      <c r="I276" s="3">
        <v>203.7105790085532</v>
      </c>
      <c r="J276" s="3">
        <v>703.7279303821897</v>
      </c>
      <c r="K276" s="3">
        <v>721.40487938466288</v>
      </c>
      <c r="L276" s="3">
        <v>1401.9575599853231</v>
      </c>
      <c r="M276" s="3">
        <v>1451.4093151141069</v>
      </c>
      <c r="N276" s="3">
        <v>935.37265301055277</v>
      </c>
      <c r="O276" s="3">
        <v>405.73513527916208</v>
      </c>
      <c r="P276" s="3">
        <v>786.12085584851388</v>
      </c>
      <c r="Q276" s="3">
        <v>755.31847587623588</v>
      </c>
      <c r="R276" s="3">
        <v>778.46644115208971</v>
      </c>
      <c r="S276" s="3">
        <v>1177.954583165242</v>
      </c>
      <c r="T276" s="3">
        <v>853.00058616626984</v>
      </c>
      <c r="U276" s="3">
        <v>1190.6342847407011</v>
      </c>
      <c r="V276" s="3">
        <v>1198.7347496423049</v>
      </c>
      <c r="W276" s="3">
        <v>1253.5760846474379</v>
      </c>
      <c r="X276" s="3">
        <v>1180.664643325953</v>
      </c>
      <c r="Y276" s="3">
        <v>1205.502799664936</v>
      </c>
      <c r="Z276" s="3">
        <v>861.17710141410521</v>
      </c>
      <c r="AH276">
        <f t="shared" si="20"/>
        <v>0</v>
      </c>
      <c r="AI276" s="6">
        <f t="shared" si="17"/>
        <v>405.73513527916208</v>
      </c>
      <c r="AJ276" t="str">
        <f t="shared" si="18"/>
        <v>Agosto 2023</v>
      </c>
      <c r="AK276">
        <f>HLOOKUP(AJ276,'Potência Reativa Mínima'!$N$1:Z276,ROW(),0)</f>
        <v>-125</v>
      </c>
      <c r="AL276" t="e">
        <f t="shared" si="19"/>
        <v>#VALUE!</v>
      </c>
    </row>
    <row r="277" spans="1:38" hidden="1" x14ac:dyDescent="0.25">
      <c r="A277" t="s">
        <v>666</v>
      </c>
      <c r="B277" t="s">
        <v>677</v>
      </c>
      <c r="D277" t="s">
        <v>2358</v>
      </c>
      <c r="E277">
        <v>34.5</v>
      </c>
      <c r="F277">
        <v>34.5</v>
      </c>
      <c r="G277">
        <v>12000</v>
      </c>
      <c r="H277" s="3">
        <v>2783.8322506932782</v>
      </c>
      <c r="I277" s="3">
        <v>2988.3282952179129</v>
      </c>
      <c r="J277" s="3">
        <v>3267.0495864005488</v>
      </c>
      <c r="K277" s="3">
        <v>2890.3287010303861</v>
      </c>
      <c r="L277" s="3">
        <v>1762.0726432244501</v>
      </c>
      <c r="M277" s="3">
        <v>1974.0377402673939</v>
      </c>
      <c r="N277" s="3">
        <v>1680.3434172811219</v>
      </c>
      <c r="O277" s="3">
        <v>2490.234727892132</v>
      </c>
      <c r="P277" s="3">
        <v>2245.18373412957</v>
      </c>
      <c r="Q277" s="3">
        <v>3227.2901945750091</v>
      </c>
      <c r="R277" s="3">
        <v>1774.832949885707</v>
      </c>
      <c r="S277" s="3">
        <v>3384.358284815602</v>
      </c>
      <c r="T277" s="3">
        <v>2657.7405817724198</v>
      </c>
      <c r="U277" s="3">
        <v>1854.310114301273</v>
      </c>
      <c r="V277" s="3">
        <v>2644.419217900218</v>
      </c>
      <c r="W277" s="3">
        <v>2021.111822735199</v>
      </c>
      <c r="X277" s="3">
        <v>1397.7814564516159</v>
      </c>
      <c r="Y277" s="3">
        <v>2459.227724306962</v>
      </c>
      <c r="Z277" s="3">
        <v>2143.6165701916002</v>
      </c>
      <c r="AH277">
        <f t="shared" si="20"/>
        <v>0</v>
      </c>
      <c r="AI277" s="6">
        <f t="shared" si="17"/>
        <v>1397.7814564516159</v>
      </c>
      <c r="AJ277" t="str">
        <f t="shared" si="18"/>
        <v>Maio 2024</v>
      </c>
      <c r="AK277">
        <f>HLOOKUP(AJ277,'Potência Reativa Mínima'!$N$1:Z277,ROW(),0)</f>
        <v>-543</v>
      </c>
      <c r="AL277" t="e">
        <f t="shared" si="19"/>
        <v>#VALUE!</v>
      </c>
    </row>
    <row r="278" spans="1:38" hidden="1" x14ac:dyDescent="0.25">
      <c r="A278" t="s">
        <v>679</v>
      </c>
      <c r="B278" t="s">
        <v>680</v>
      </c>
      <c r="D278" t="s">
        <v>2359</v>
      </c>
      <c r="E278">
        <v>13.8</v>
      </c>
      <c r="F278">
        <v>13.8</v>
      </c>
      <c r="G278">
        <v>2390.2301144450512</v>
      </c>
      <c r="AH278">
        <f t="shared" si="20"/>
        <v>0</v>
      </c>
      <c r="AI278" s="6" t="e">
        <f t="shared" si="17"/>
        <v>#NUM!</v>
      </c>
      <c r="AJ278" t="e">
        <f t="shared" si="18"/>
        <v>#NUM!</v>
      </c>
      <c r="AK278" t="e">
        <f>HLOOKUP(AJ278,'Potência Reativa Mínima'!$N$1:Z278,ROW(),0)</f>
        <v>#NUM!</v>
      </c>
      <c r="AL278" t="e">
        <f t="shared" si="19"/>
        <v>#VALUE!</v>
      </c>
    </row>
    <row r="279" spans="1:38" hidden="1" x14ac:dyDescent="0.25">
      <c r="A279" t="s">
        <v>682</v>
      </c>
      <c r="B279" t="s">
        <v>683</v>
      </c>
      <c r="D279" t="s">
        <v>2360</v>
      </c>
      <c r="E279">
        <v>13.8</v>
      </c>
      <c r="F279">
        <v>13.8</v>
      </c>
      <c r="G279">
        <v>1000</v>
      </c>
      <c r="H279" s="3">
        <v>123.16655390161731</v>
      </c>
      <c r="I279" s="3">
        <v>119.23925528113629</v>
      </c>
      <c r="J279" s="3">
        <v>75.690157880665041</v>
      </c>
      <c r="K279" s="3">
        <v>76.550636836018555</v>
      </c>
      <c r="L279" s="3">
        <v>333.66450215748148</v>
      </c>
      <c r="M279" s="3">
        <v>313.04951684997047</v>
      </c>
      <c r="N279" s="3">
        <v>90.801982357215081</v>
      </c>
      <c r="O279" s="3">
        <v>149.90663761154809</v>
      </c>
      <c r="P279" s="3">
        <v>1</v>
      </c>
      <c r="Q279" s="3">
        <v>334.20053859920688</v>
      </c>
      <c r="R279" s="3">
        <v>84.929382430346209</v>
      </c>
      <c r="S279" s="3">
        <v>56.515484603779157</v>
      </c>
      <c r="T279" s="3">
        <v>283.91724146307138</v>
      </c>
      <c r="U279" s="3">
        <v>284.6928169097352</v>
      </c>
      <c r="V279" s="3">
        <v>4.4721359549995796</v>
      </c>
      <c r="W279" s="3">
        <v>109.5901455423799</v>
      </c>
      <c r="X279" s="3">
        <v>329.07445965920851</v>
      </c>
      <c r="Y279" s="3">
        <v>309.2199864174371</v>
      </c>
      <c r="Z279" s="3">
        <v>13</v>
      </c>
      <c r="AH279">
        <f t="shared" si="20"/>
        <v>0</v>
      </c>
      <c r="AI279" s="6">
        <f t="shared" si="17"/>
        <v>1</v>
      </c>
      <c r="AJ279" t="str">
        <f t="shared" si="18"/>
        <v>Setembro 2023</v>
      </c>
      <c r="AK279">
        <f>HLOOKUP(AJ279,'Potência Reativa Mínima'!$N$1:Z279,ROW(),0)</f>
        <v>0</v>
      </c>
      <c r="AL279" t="e">
        <f t="shared" si="19"/>
        <v>#VALUE!</v>
      </c>
    </row>
    <row r="280" spans="1:38" hidden="1" x14ac:dyDescent="0.25">
      <c r="A280" t="s">
        <v>685</v>
      </c>
      <c r="B280" t="s">
        <v>686</v>
      </c>
      <c r="D280" t="s">
        <v>2361</v>
      </c>
      <c r="E280">
        <v>13.8</v>
      </c>
      <c r="F280">
        <v>13.8</v>
      </c>
      <c r="G280">
        <v>1912.1840915560399</v>
      </c>
      <c r="H280" s="3">
        <v>58.240879114244137</v>
      </c>
      <c r="I280" s="3">
        <v>20.024984394500791</v>
      </c>
      <c r="J280" s="3">
        <v>95.257545632878873</v>
      </c>
      <c r="K280" s="3">
        <v>26.305892875931811</v>
      </c>
      <c r="L280" s="3">
        <v>83.725742755737912</v>
      </c>
      <c r="M280" s="3">
        <v>14.142135623730949</v>
      </c>
      <c r="N280" s="3">
        <v>174.41330224498361</v>
      </c>
      <c r="O280" s="3">
        <v>48.826222462934808</v>
      </c>
      <c r="P280" s="3">
        <v>31.304951684997061</v>
      </c>
      <c r="Q280" s="3">
        <v>28.284271247461898</v>
      </c>
      <c r="R280" s="3">
        <v>10</v>
      </c>
      <c r="S280" s="3">
        <v>11.401754250991379</v>
      </c>
      <c r="T280" s="3">
        <v>17.029386365926399</v>
      </c>
      <c r="U280" s="3">
        <v>2</v>
      </c>
      <c r="V280" s="3">
        <v>26.0768096208106</v>
      </c>
      <c r="W280" s="3">
        <v>49.244289008980523</v>
      </c>
      <c r="X280" s="3">
        <v>21.95449840010015</v>
      </c>
      <c r="Y280" s="3">
        <v>37.802116342871599</v>
      </c>
      <c r="Z280" s="3">
        <v>41.593268686170838</v>
      </c>
      <c r="AH280">
        <f t="shared" si="20"/>
        <v>0</v>
      </c>
      <c r="AI280" s="6">
        <f t="shared" si="17"/>
        <v>2</v>
      </c>
      <c r="AJ280" t="str">
        <f t="shared" si="18"/>
        <v>Fevereiro 2024</v>
      </c>
      <c r="AK280">
        <f>HLOOKUP(AJ280,'Potência Reativa Mínima'!$N$1:Z280,ROW(),0)</f>
        <v>0</v>
      </c>
      <c r="AL280" t="e">
        <f t="shared" si="19"/>
        <v>#VALUE!</v>
      </c>
    </row>
    <row r="281" spans="1:38" hidden="1" x14ac:dyDescent="0.25">
      <c r="A281" t="s">
        <v>685</v>
      </c>
      <c r="B281" t="s">
        <v>688</v>
      </c>
      <c r="D281" t="s">
        <v>2362</v>
      </c>
      <c r="E281">
        <v>13.8</v>
      </c>
      <c r="F281">
        <v>13.8</v>
      </c>
      <c r="G281">
        <v>3000</v>
      </c>
      <c r="H281" s="3">
        <v>322.34298503302352</v>
      </c>
      <c r="I281" s="3">
        <v>497.77504959569842</v>
      </c>
      <c r="J281" s="3">
        <v>864.40037019890269</v>
      </c>
      <c r="K281" s="3">
        <v>953.13063113090641</v>
      </c>
      <c r="L281" s="3">
        <v>984.99390861060658</v>
      </c>
      <c r="M281" s="3">
        <v>491.67875691349531</v>
      </c>
      <c r="N281" s="3">
        <v>834.99101791576174</v>
      </c>
      <c r="O281" s="3">
        <v>92.439169187092972</v>
      </c>
      <c r="P281" s="3">
        <v>314.80311307228197</v>
      </c>
      <c r="Q281" s="3">
        <v>106.8924693325026</v>
      </c>
      <c r="R281" s="3">
        <v>75.432088662584434</v>
      </c>
      <c r="S281" s="3">
        <v>211.3575170179665</v>
      </c>
      <c r="T281" s="3">
        <v>188.31091311976579</v>
      </c>
      <c r="U281" s="3">
        <v>7.6157731058639087</v>
      </c>
      <c r="V281" s="3">
        <v>194.17775361765831</v>
      </c>
      <c r="W281" s="3">
        <v>199.90247622278221</v>
      </c>
      <c r="X281" s="3">
        <v>882.98414481801422</v>
      </c>
      <c r="Y281" s="3">
        <v>872.47292221592761</v>
      </c>
      <c r="Z281" s="3">
        <v>780.61129891899463</v>
      </c>
      <c r="AH281">
        <f t="shared" si="20"/>
        <v>0</v>
      </c>
      <c r="AI281" s="6">
        <f t="shared" si="17"/>
        <v>7.6157731058639087</v>
      </c>
      <c r="AJ281" t="str">
        <f t="shared" si="18"/>
        <v>Fevereiro 2024</v>
      </c>
      <c r="AK281">
        <f>HLOOKUP(AJ281,'Potência Reativa Mínima'!$N$1:Z281,ROW(),0)</f>
        <v>3</v>
      </c>
      <c r="AL281" t="e">
        <f t="shared" si="19"/>
        <v>#VALUE!</v>
      </c>
    </row>
    <row r="282" spans="1:38" hidden="1" x14ac:dyDescent="0.25">
      <c r="A282" t="s">
        <v>690</v>
      </c>
      <c r="B282" t="s">
        <v>691</v>
      </c>
      <c r="D282" t="s">
        <v>2363</v>
      </c>
      <c r="E282">
        <v>13.8</v>
      </c>
      <c r="F282">
        <v>13.8</v>
      </c>
      <c r="G282">
        <v>7170.6903433351517</v>
      </c>
      <c r="H282" s="3">
        <v>702.03489941740077</v>
      </c>
      <c r="I282" s="3">
        <v>760.30651713634552</v>
      </c>
      <c r="J282" s="3">
        <v>1501.543539162285</v>
      </c>
      <c r="K282" s="3">
        <v>1178.54995651436</v>
      </c>
      <c r="L282" s="3">
        <v>616.9416504013974</v>
      </c>
      <c r="M282" s="3">
        <v>308.02597293085529</v>
      </c>
      <c r="N282" s="3">
        <v>80.454956342042721</v>
      </c>
      <c r="O282" s="3">
        <v>1390.4736603042861</v>
      </c>
      <c r="P282" s="3">
        <v>1210.4552862456339</v>
      </c>
      <c r="Q282" s="3">
        <v>1300.12191736006</v>
      </c>
      <c r="R282" s="3">
        <v>1226.338044749489</v>
      </c>
      <c r="S282" s="3">
        <v>1313.0639740698091</v>
      </c>
      <c r="T282" s="3">
        <v>689.83838687043215</v>
      </c>
      <c r="U282" s="3">
        <v>1678.710517033833</v>
      </c>
      <c r="V282" s="3">
        <v>1368.8056837988361</v>
      </c>
      <c r="W282" s="3">
        <v>1360.215056525989</v>
      </c>
      <c r="X282" s="3">
        <v>1332.21995180976</v>
      </c>
      <c r="Y282" s="3">
        <v>1257.4967196776299</v>
      </c>
      <c r="Z282" s="3">
        <v>1490.369081804907</v>
      </c>
      <c r="AH282">
        <f t="shared" si="20"/>
        <v>0</v>
      </c>
      <c r="AI282" s="6">
        <f t="shared" si="17"/>
        <v>689.83838687043215</v>
      </c>
      <c r="AJ282" t="str">
        <f t="shared" si="18"/>
        <v>Janeiro 2024</v>
      </c>
      <c r="AK282">
        <f>HLOOKUP(AJ282,'Potência Reativa Mínima'!$N$1:Z282,ROW(),0)</f>
        <v>689</v>
      </c>
      <c r="AL282" t="e">
        <f t="shared" si="19"/>
        <v>#VALUE!</v>
      </c>
    </row>
    <row r="283" spans="1:38" hidden="1" x14ac:dyDescent="0.25">
      <c r="A283" t="s">
        <v>690</v>
      </c>
      <c r="B283" t="s">
        <v>693</v>
      </c>
      <c r="D283" t="s">
        <v>2364</v>
      </c>
      <c r="E283">
        <v>13.8</v>
      </c>
      <c r="F283">
        <v>13.8</v>
      </c>
      <c r="G283">
        <v>5736.5522746681208</v>
      </c>
      <c r="H283" s="3">
        <v>1307.8570258250711</v>
      </c>
      <c r="I283" s="3">
        <v>103.7545179739176</v>
      </c>
      <c r="J283" s="3">
        <v>1059.3885028637981</v>
      </c>
      <c r="K283" s="3">
        <v>1151.0664620255429</v>
      </c>
      <c r="L283" s="3">
        <v>1197.173337491276</v>
      </c>
      <c r="M283" s="3">
        <v>1166.5144662626351</v>
      </c>
      <c r="N283" s="3">
        <v>1019.113340114827</v>
      </c>
      <c r="O283" s="3">
        <v>33.941125496954278</v>
      </c>
      <c r="P283" s="3">
        <v>1304.5922734709111</v>
      </c>
      <c r="Q283" s="3">
        <v>1163.712163724347</v>
      </c>
      <c r="R283" s="3">
        <v>1306.064699775628</v>
      </c>
      <c r="S283" s="3">
        <v>1155.3860826580869</v>
      </c>
      <c r="T283" s="3">
        <v>1129.10274111792</v>
      </c>
      <c r="U283" s="3">
        <v>1143.6384918321</v>
      </c>
      <c r="V283" s="3">
        <v>1124.2206189178351</v>
      </c>
      <c r="W283" s="3">
        <v>1243.923229142378</v>
      </c>
      <c r="X283" s="3">
        <v>1252.939344102499</v>
      </c>
      <c r="Y283" s="3">
        <v>1053.818295532963</v>
      </c>
      <c r="Z283" s="3">
        <v>993.36196826735818</v>
      </c>
      <c r="AH283">
        <f t="shared" si="20"/>
        <v>0</v>
      </c>
      <c r="AI283" s="6">
        <f t="shared" si="17"/>
        <v>33.941125496954278</v>
      </c>
      <c r="AJ283" t="str">
        <f t="shared" si="18"/>
        <v>Agosto 2023</v>
      </c>
      <c r="AK283">
        <f>HLOOKUP(AJ283,'Potência Reativa Mínima'!$N$1:Z283,ROW(),0)</f>
        <v>24</v>
      </c>
      <c r="AL283" t="e">
        <f t="shared" si="19"/>
        <v>#VALUE!</v>
      </c>
    </row>
    <row r="284" spans="1:38" hidden="1" x14ac:dyDescent="0.25">
      <c r="A284" t="s">
        <v>690</v>
      </c>
      <c r="B284" t="s">
        <v>695</v>
      </c>
      <c r="D284" t="s">
        <v>2365</v>
      </c>
      <c r="E284">
        <v>13.8</v>
      </c>
      <c r="F284">
        <v>13.8</v>
      </c>
      <c r="G284">
        <v>5736.5522746681208</v>
      </c>
      <c r="H284" s="3">
        <v>423.26587389015901</v>
      </c>
      <c r="I284" s="3">
        <v>532.57299969112216</v>
      </c>
      <c r="J284" s="3">
        <v>925.15296032602089</v>
      </c>
      <c r="K284" s="3">
        <v>774.57407650914831</v>
      </c>
      <c r="L284" s="3">
        <v>897.92705717112676</v>
      </c>
      <c r="M284" s="3">
        <v>869.71834521297751</v>
      </c>
      <c r="N284" s="3">
        <v>837.76906125733717</v>
      </c>
      <c r="O284" s="3">
        <v>902.52091388510212</v>
      </c>
      <c r="P284" s="3">
        <v>977.46866957463146</v>
      </c>
      <c r="Q284" s="3">
        <v>877.67932640572087</v>
      </c>
      <c r="R284" s="3">
        <v>911.11195799418635</v>
      </c>
      <c r="S284" s="3">
        <v>868.28854650974176</v>
      </c>
      <c r="T284" s="3">
        <v>816.36388945126669</v>
      </c>
      <c r="U284" s="3">
        <v>953.0083945065752</v>
      </c>
      <c r="V284" s="3">
        <v>845.96926658123937</v>
      </c>
      <c r="W284" s="3">
        <v>878.02790388460892</v>
      </c>
      <c r="X284" s="3">
        <v>1026.082355369198</v>
      </c>
      <c r="Y284" s="3">
        <v>1068.4498116430179</v>
      </c>
      <c r="Z284" s="3">
        <v>940.39353464387455</v>
      </c>
      <c r="AH284">
        <f t="shared" si="20"/>
        <v>0</v>
      </c>
      <c r="AI284" s="6">
        <f t="shared" si="17"/>
        <v>816.36388945126669</v>
      </c>
      <c r="AJ284" t="str">
        <f t="shared" si="18"/>
        <v>Janeiro 2024</v>
      </c>
      <c r="AK284">
        <f>HLOOKUP(AJ284,'Potência Reativa Mínima'!$N$1:Z284,ROW(),0)</f>
        <v>687</v>
      </c>
      <c r="AL284" t="e">
        <f t="shared" si="19"/>
        <v>#VALUE!</v>
      </c>
    </row>
    <row r="285" spans="1:38" hidden="1" x14ac:dyDescent="0.25">
      <c r="A285" t="s">
        <v>690</v>
      </c>
      <c r="B285" t="s">
        <v>697</v>
      </c>
      <c r="D285" t="s">
        <v>2366</v>
      </c>
      <c r="E285">
        <v>34.5</v>
      </c>
      <c r="F285">
        <v>34.5</v>
      </c>
      <c r="G285">
        <v>5999.9999999999991</v>
      </c>
      <c r="H285" s="3">
        <v>255.800703673778</v>
      </c>
      <c r="I285" s="3">
        <v>322.69180342859647</v>
      </c>
      <c r="J285" s="3">
        <v>637.15068861298425</v>
      </c>
      <c r="K285" s="3">
        <v>1.4142135623730949</v>
      </c>
      <c r="L285" s="3">
        <v>599.1635836731067</v>
      </c>
      <c r="M285" s="3">
        <v>481</v>
      </c>
      <c r="N285" s="3">
        <v>800.1781051740918</v>
      </c>
      <c r="O285" s="3">
        <v>684.69117125898447</v>
      </c>
      <c r="P285" s="3">
        <v>2</v>
      </c>
      <c r="Q285" s="3">
        <v>7.6157731058639087</v>
      </c>
      <c r="R285" s="3">
        <v>467.64516462805432</v>
      </c>
      <c r="S285" s="3">
        <v>699.36685652095355</v>
      </c>
      <c r="T285" s="3">
        <v>465.02150487907551</v>
      </c>
      <c r="U285" s="3">
        <v>510.68972967938168</v>
      </c>
      <c r="V285" s="3">
        <v>434.61477195327819</v>
      </c>
      <c r="W285" s="3">
        <v>904.27484759889239</v>
      </c>
      <c r="X285" s="3">
        <v>1210.5011358937261</v>
      </c>
      <c r="Y285" s="3">
        <v>1036.2996670847681</v>
      </c>
      <c r="Z285" s="3">
        <v>627.26868246390234</v>
      </c>
      <c r="AH285">
        <f t="shared" si="20"/>
        <v>0</v>
      </c>
      <c r="AI285" s="6">
        <f t="shared" si="17"/>
        <v>2</v>
      </c>
      <c r="AJ285" t="str">
        <f t="shared" si="18"/>
        <v>Setembro 2023</v>
      </c>
      <c r="AK285">
        <f>HLOOKUP(AJ285,'Potência Reativa Mínima'!$N$1:Z285,ROW(),0)</f>
        <v>0</v>
      </c>
      <c r="AL285" t="e">
        <f t="shared" si="19"/>
        <v>#VALUE!</v>
      </c>
    </row>
    <row r="286" spans="1:38" hidden="1" x14ac:dyDescent="0.25">
      <c r="A286" t="s">
        <v>690</v>
      </c>
      <c r="B286" t="s">
        <v>699</v>
      </c>
      <c r="D286" t="s">
        <v>2367</v>
      </c>
      <c r="E286">
        <v>34.5</v>
      </c>
      <c r="F286">
        <v>34.5</v>
      </c>
      <c r="G286">
        <v>9560.9204577802029</v>
      </c>
      <c r="H286" s="3">
        <v>1230.1422681950251</v>
      </c>
      <c r="I286" s="3">
        <v>509.21311844845468</v>
      </c>
      <c r="J286" s="3">
        <v>459.61940777125591</v>
      </c>
      <c r="K286" s="3">
        <v>1071.601605075319</v>
      </c>
      <c r="L286" s="3">
        <v>917.24042649678279</v>
      </c>
      <c r="M286" s="3">
        <v>752.76822462162943</v>
      </c>
      <c r="N286" s="3">
        <v>393.46791482915103</v>
      </c>
      <c r="O286" s="3">
        <v>648.59848905158572</v>
      </c>
      <c r="P286" s="3">
        <v>324.45030436108391</v>
      </c>
      <c r="Q286" s="3">
        <v>575.1043383595711</v>
      </c>
      <c r="R286" s="3">
        <v>989.31592527362056</v>
      </c>
      <c r="S286" s="3">
        <v>1144.3150789883</v>
      </c>
      <c r="T286" s="3">
        <v>922.24562888636126</v>
      </c>
      <c r="U286" s="3">
        <v>754.72180305063398</v>
      </c>
      <c r="V286" s="3">
        <v>1047.4850834260119</v>
      </c>
      <c r="W286" s="3">
        <v>986.64076542579573</v>
      </c>
      <c r="X286" s="3">
        <v>804.80805164958429</v>
      </c>
      <c r="Y286" s="3">
        <v>223.94865482962831</v>
      </c>
      <c r="Z286" s="3">
        <v>959.77132693157694</v>
      </c>
      <c r="AH286">
        <f t="shared" si="20"/>
        <v>0</v>
      </c>
      <c r="AI286" s="6">
        <f t="shared" si="17"/>
        <v>223.94865482962831</v>
      </c>
      <c r="AJ286" t="str">
        <f t="shared" si="18"/>
        <v>Junho 2024</v>
      </c>
      <c r="AK286">
        <f>HLOOKUP(AJ286,'Potência Reativa Mínima'!$N$1:Z286,ROW(),0)</f>
        <v>-83</v>
      </c>
      <c r="AL286" t="e">
        <f t="shared" si="19"/>
        <v>#VALUE!</v>
      </c>
    </row>
    <row r="287" spans="1:38" hidden="1" x14ac:dyDescent="0.25">
      <c r="A287" t="s">
        <v>701</v>
      </c>
      <c r="B287" t="s">
        <v>702</v>
      </c>
      <c r="D287" t="s">
        <v>2368</v>
      </c>
      <c r="E287">
        <v>13.8</v>
      </c>
      <c r="F287">
        <v>13.8</v>
      </c>
      <c r="G287">
        <v>5000</v>
      </c>
      <c r="H287" s="3">
        <v>681.39049010094061</v>
      </c>
      <c r="I287" s="3">
        <v>483.62795618119509</v>
      </c>
      <c r="J287" s="3">
        <v>1126.4040127769431</v>
      </c>
      <c r="K287" s="3">
        <v>1113.0790627803581</v>
      </c>
      <c r="L287" s="3">
        <v>454.21140452436902</v>
      </c>
      <c r="M287" s="3">
        <v>201.762236307987</v>
      </c>
      <c r="N287" s="3">
        <v>171.09354166653981</v>
      </c>
      <c r="O287" s="3">
        <v>610.05245676089203</v>
      </c>
      <c r="P287" s="3">
        <v>1056.108422464285</v>
      </c>
      <c r="Q287" s="3">
        <v>262.09349476856539</v>
      </c>
      <c r="R287" s="3">
        <v>948.60845452694548</v>
      </c>
      <c r="S287" s="3">
        <v>226.29626598775329</v>
      </c>
      <c r="T287" s="3">
        <v>651.43840844703038</v>
      </c>
      <c r="U287" s="3">
        <v>653.8149585318464</v>
      </c>
      <c r="V287" s="3">
        <v>553.97653379904102</v>
      </c>
      <c r="W287" s="3">
        <v>757.84233188704889</v>
      </c>
      <c r="X287" s="3">
        <v>693.66274226024279</v>
      </c>
      <c r="Y287" s="3">
        <v>561.31987315611764</v>
      </c>
      <c r="Z287" s="3">
        <v>365.63643144522678</v>
      </c>
      <c r="AH287">
        <f t="shared" si="20"/>
        <v>0</v>
      </c>
      <c r="AI287" s="6">
        <f t="shared" si="17"/>
        <v>226.29626598775329</v>
      </c>
      <c r="AJ287" t="str">
        <f t="shared" si="18"/>
        <v>Dezembro 2023</v>
      </c>
      <c r="AK287">
        <f>HLOOKUP(AJ287,'Potência Reativa Mínima'!$N$1:Z287,ROW(),0)</f>
        <v>57</v>
      </c>
      <c r="AL287" t="e">
        <f t="shared" si="19"/>
        <v>#VALUE!</v>
      </c>
    </row>
    <row r="288" spans="1:38" hidden="1" x14ac:dyDescent="0.25">
      <c r="A288" t="s">
        <v>704</v>
      </c>
      <c r="B288" t="s">
        <v>705</v>
      </c>
      <c r="D288" t="s">
        <v>2369</v>
      </c>
      <c r="E288">
        <v>34.5</v>
      </c>
      <c r="F288">
        <v>34.5</v>
      </c>
      <c r="G288">
        <v>20000</v>
      </c>
      <c r="AH288">
        <f t="shared" si="20"/>
        <v>0</v>
      </c>
      <c r="AI288" s="6" t="e">
        <f t="shared" si="17"/>
        <v>#NUM!</v>
      </c>
      <c r="AJ288" t="e">
        <f t="shared" si="18"/>
        <v>#NUM!</v>
      </c>
      <c r="AK288" t="e">
        <f>HLOOKUP(AJ288,'Potência Reativa Mínima'!$N$1:Z288,ROW(),0)</f>
        <v>#NUM!</v>
      </c>
      <c r="AL288" t="e">
        <f t="shared" si="19"/>
        <v>#VALUE!</v>
      </c>
    </row>
    <row r="289" spans="1:38" hidden="1" x14ac:dyDescent="0.25">
      <c r="A289" t="s">
        <v>704</v>
      </c>
      <c r="B289" t="s">
        <v>707</v>
      </c>
      <c r="D289" t="s">
        <v>2370</v>
      </c>
      <c r="E289">
        <v>34.5</v>
      </c>
      <c r="F289">
        <v>34.5</v>
      </c>
      <c r="G289">
        <v>20000</v>
      </c>
      <c r="AH289">
        <f t="shared" si="20"/>
        <v>0</v>
      </c>
      <c r="AI289" s="6" t="e">
        <f t="shared" si="17"/>
        <v>#NUM!</v>
      </c>
      <c r="AJ289" t="e">
        <f t="shared" si="18"/>
        <v>#NUM!</v>
      </c>
      <c r="AK289" t="e">
        <f>HLOOKUP(AJ289,'Potência Reativa Mínima'!$N$1:Z289,ROW(),0)</f>
        <v>#NUM!</v>
      </c>
      <c r="AL289" t="e">
        <f t="shared" si="19"/>
        <v>#VALUE!</v>
      </c>
    </row>
    <row r="290" spans="1:38" hidden="1" x14ac:dyDescent="0.25">
      <c r="A290" t="s">
        <v>709</v>
      </c>
      <c r="B290" t="s">
        <v>710</v>
      </c>
      <c r="D290">
        <v>210001</v>
      </c>
      <c r="E290">
        <v>13.8</v>
      </c>
      <c r="F290">
        <v>13.8</v>
      </c>
      <c r="G290">
        <v>8000</v>
      </c>
      <c r="H290" s="3">
        <v>818.74049612804663</v>
      </c>
      <c r="I290" s="3">
        <v>984.35765857740955</v>
      </c>
      <c r="J290" s="3">
        <v>53.665631459994962</v>
      </c>
      <c r="K290" s="3">
        <v>859.8418459228418</v>
      </c>
      <c r="L290" s="3">
        <v>964.32359713946641</v>
      </c>
      <c r="M290" s="3">
        <v>3055.811512511857</v>
      </c>
      <c r="N290" s="3">
        <v>1058.5726238666859</v>
      </c>
      <c r="O290" s="3">
        <v>1274.3876961113519</v>
      </c>
      <c r="P290" s="3">
        <v>1302.305647687976</v>
      </c>
      <c r="Q290" s="3">
        <v>3250.7279184822592</v>
      </c>
      <c r="R290" s="3">
        <v>3458.674890763803</v>
      </c>
      <c r="S290" s="3">
        <v>2997.3962033738549</v>
      </c>
      <c r="T290" s="3">
        <v>3050.0045901604799</v>
      </c>
      <c r="U290" s="3">
        <v>3032.7597992587539</v>
      </c>
      <c r="V290" s="3">
        <v>480.86588566875901</v>
      </c>
      <c r="W290" s="3">
        <v>2.2360679774997898</v>
      </c>
      <c r="X290" s="3">
        <v>367.41801806661579</v>
      </c>
      <c r="Y290" s="3">
        <v>0</v>
      </c>
      <c r="Z290" s="3">
        <v>652.13572207018376</v>
      </c>
      <c r="AH290">
        <f t="shared" si="20"/>
        <v>1</v>
      </c>
      <c r="AI290" s="6">
        <f t="shared" si="17"/>
        <v>2.2360679774997898</v>
      </c>
      <c r="AJ290" t="str">
        <f t="shared" si="18"/>
        <v>Abril 2024</v>
      </c>
      <c r="AK290">
        <f>HLOOKUP(AJ290,'Potência Reativa Mínima'!$N$1:Z290,ROW(),0)</f>
        <v>-1</v>
      </c>
      <c r="AL290" t="e">
        <f t="shared" si="19"/>
        <v>#VALUE!</v>
      </c>
    </row>
    <row r="291" spans="1:38" hidden="1" x14ac:dyDescent="0.25">
      <c r="A291" t="s">
        <v>712</v>
      </c>
      <c r="B291" t="s">
        <v>713</v>
      </c>
      <c r="D291">
        <v>241001</v>
      </c>
      <c r="E291">
        <v>13.8</v>
      </c>
      <c r="F291">
        <v>13.8</v>
      </c>
      <c r="G291">
        <v>2390.2301144450512</v>
      </c>
      <c r="H291" s="3">
        <v>253.00197627686629</v>
      </c>
      <c r="I291" s="3">
        <v>140.2462120700591</v>
      </c>
      <c r="J291" s="3">
        <v>180.22763384120651</v>
      </c>
      <c r="K291" s="3">
        <v>22.82542442102665</v>
      </c>
      <c r="L291" s="3">
        <v>434.69989648031901</v>
      </c>
      <c r="M291" s="3">
        <v>76.478755219995577</v>
      </c>
      <c r="N291" s="3">
        <v>412.68147523241208</v>
      </c>
      <c r="O291" s="3">
        <v>140.42791745233569</v>
      </c>
      <c r="P291" s="3">
        <v>3.6055512754639891</v>
      </c>
      <c r="Q291" s="3">
        <v>382.42646351945888</v>
      </c>
      <c r="R291" s="3">
        <v>395.83456140160382</v>
      </c>
      <c r="S291" s="3">
        <v>329.62099447699018</v>
      </c>
      <c r="T291" s="3">
        <v>131.9469590403659</v>
      </c>
      <c r="U291" s="3">
        <v>446.12554286882067</v>
      </c>
      <c r="V291" s="3">
        <v>133.7235955244997</v>
      </c>
      <c r="W291" s="3">
        <v>6.7082039324993694</v>
      </c>
      <c r="X291" s="3">
        <v>154.0292180074936</v>
      </c>
      <c r="Y291" s="3">
        <v>150.35956903370001</v>
      </c>
      <c r="Z291" s="3">
        <v>83.21658488546619</v>
      </c>
      <c r="AH291">
        <f t="shared" si="20"/>
        <v>0</v>
      </c>
      <c r="AI291" s="6">
        <f t="shared" si="17"/>
        <v>3.6055512754639891</v>
      </c>
      <c r="AJ291" t="str">
        <f t="shared" si="18"/>
        <v>Setembro 2023</v>
      </c>
      <c r="AK291">
        <f>HLOOKUP(AJ291,'Potência Reativa Mínima'!$N$1:Z291,ROW(),0)</f>
        <v>-2</v>
      </c>
      <c r="AL291" t="e">
        <f t="shared" si="19"/>
        <v>#VALUE!</v>
      </c>
    </row>
    <row r="292" spans="1:38" hidden="1" x14ac:dyDescent="0.25">
      <c r="A292" t="s">
        <v>712</v>
      </c>
      <c r="B292" t="s">
        <v>715</v>
      </c>
      <c r="D292">
        <v>241002</v>
      </c>
      <c r="E292">
        <v>13.8</v>
      </c>
      <c r="F292">
        <v>13.8</v>
      </c>
      <c r="G292">
        <v>2000</v>
      </c>
      <c r="H292" s="3">
        <v>330.85495311389849</v>
      </c>
      <c r="I292" s="3">
        <v>174.3846323504454</v>
      </c>
      <c r="J292" s="3">
        <v>1</v>
      </c>
      <c r="K292" s="3">
        <v>54.203320931470607</v>
      </c>
      <c r="L292" s="3">
        <v>280.49420671379289</v>
      </c>
      <c r="M292" s="3">
        <v>531.94454598200366</v>
      </c>
      <c r="N292" s="3">
        <v>498.08031480876662</v>
      </c>
      <c r="O292" s="3">
        <v>231.19256043393781</v>
      </c>
      <c r="P292" s="3">
        <v>39.319206502675002</v>
      </c>
      <c r="Q292" s="3">
        <v>35.735136770411273</v>
      </c>
      <c r="R292" s="3">
        <v>53.9351462406472</v>
      </c>
      <c r="S292" s="3">
        <v>549.50614191289981</v>
      </c>
      <c r="T292" s="3">
        <v>447.72536224788519</v>
      </c>
      <c r="U292" s="3">
        <v>651.42305762077535</v>
      </c>
      <c r="V292" s="3">
        <v>0</v>
      </c>
      <c r="W292" s="3">
        <v>176.78235206037959</v>
      </c>
      <c r="X292" s="3">
        <v>368.54986094150138</v>
      </c>
      <c r="Y292" s="3">
        <v>56.435804238089851</v>
      </c>
      <c r="Z292" s="3">
        <v>545.58684001724237</v>
      </c>
      <c r="AH292">
        <f t="shared" si="20"/>
        <v>1</v>
      </c>
      <c r="AI292" s="6">
        <f t="shared" si="17"/>
        <v>35.735136770411273</v>
      </c>
      <c r="AJ292" t="str">
        <f t="shared" si="18"/>
        <v>Outubro 2023</v>
      </c>
      <c r="AK292">
        <f>HLOOKUP(AJ292,'Potência Reativa Mínima'!$N$1:Z292,ROW(),0)</f>
        <v>11</v>
      </c>
      <c r="AL292" t="e">
        <f t="shared" si="19"/>
        <v>#VALUE!</v>
      </c>
    </row>
    <row r="293" spans="1:38" hidden="1" x14ac:dyDescent="0.25">
      <c r="A293" t="s">
        <v>717</v>
      </c>
      <c r="B293" t="s">
        <v>718</v>
      </c>
      <c r="D293">
        <v>242001</v>
      </c>
      <c r="E293">
        <v>13.8</v>
      </c>
      <c r="F293">
        <v>13.8</v>
      </c>
      <c r="G293">
        <v>3000</v>
      </c>
      <c r="H293" s="3">
        <v>173.4012687381497</v>
      </c>
      <c r="I293" s="3">
        <v>392.0114794237536</v>
      </c>
      <c r="J293" s="3">
        <v>553.08317638489063</v>
      </c>
      <c r="K293" s="3">
        <v>590.10677000014164</v>
      </c>
      <c r="L293" s="3">
        <v>581.41379412600804</v>
      </c>
      <c r="M293" s="3">
        <v>475.40509042289398</v>
      </c>
      <c r="N293" s="3">
        <v>517.07252876168161</v>
      </c>
      <c r="O293" s="3">
        <v>428.01051388955392</v>
      </c>
      <c r="P293" s="3">
        <v>459.44858254216001</v>
      </c>
      <c r="Q293" s="3">
        <v>436.98169298038113</v>
      </c>
      <c r="R293" s="3">
        <v>450.60071016366578</v>
      </c>
      <c r="S293" s="3">
        <v>431.1496260000697</v>
      </c>
      <c r="T293" s="3">
        <v>315.82431825304388</v>
      </c>
      <c r="U293" s="3">
        <v>329.21877224727018</v>
      </c>
      <c r="V293" s="3">
        <v>382.87334720505157</v>
      </c>
      <c r="W293" s="3">
        <v>119.0378091196238</v>
      </c>
      <c r="X293" s="3">
        <v>0</v>
      </c>
      <c r="Y293" s="3">
        <v>0</v>
      </c>
      <c r="Z293" s="3">
        <v>355.37304343464211</v>
      </c>
      <c r="AH293">
        <f t="shared" si="20"/>
        <v>2</v>
      </c>
      <c r="AI293" s="6">
        <f t="shared" si="17"/>
        <v>119.0378091196238</v>
      </c>
      <c r="AJ293" t="str">
        <f t="shared" si="18"/>
        <v>Abril 2024</v>
      </c>
      <c r="AK293">
        <f>HLOOKUP(AJ293,'Potência Reativa Mínima'!$N$1:Z293,ROW(),0)</f>
        <v>69</v>
      </c>
      <c r="AL293" t="e">
        <f t="shared" si="19"/>
        <v>#VALUE!</v>
      </c>
    </row>
    <row r="294" spans="1:38" hidden="1" x14ac:dyDescent="0.25">
      <c r="A294" t="s">
        <v>720</v>
      </c>
      <c r="B294" t="s">
        <v>721</v>
      </c>
      <c r="D294">
        <v>207001</v>
      </c>
      <c r="E294">
        <v>13.8</v>
      </c>
      <c r="F294">
        <v>13.8</v>
      </c>
      <c r="G294">
        <v>2000</v>
      </c>
      <c r="H294" s="3">
        <v>28.460498941515411</v>
      </c>
      <c r="I294" s="3">
        <v>49.091750834534309</v>
      </c>
      <c r="J294" s="3">
        <v>22.360679774997902</v>
      </c>
      <c r="K294" s="3">
        <v>226.73773395709861</v>
      </c>
      <c r="L294" s="3">
        <v>188.40382161729099</v>
      </c>
      <c r="M294" s="3">
        <v>182.00274723201301</v>
      </c>
      <c r="N294" s="3">
        <v>1</v>
      </c>
      <c r="O294" s="3">
        <v>77.620873481300123</v>
      </c>
      <c r="P294" s="3">
        <v>110.4762417898075</v>
      </c>
      <c r="Q294" s="3">
        <v>96.30160954002794</v>
      </c>
      <c r="R294" s="3">
        <v>270.69724786188721</v>
      </c>
      <c r="S294" s="3">
        <v>9.0553851381374173</v>
      </c>
      <c r="T294" s="3">
        <v>291.62475889402799</v>
      </c>
      <c r="U294" s="3">
        <v>118.6086000254619</v>
      </c>
      <c r="V294" s="3">
        <v>5.0990195135927836</v>
      </c>
      <c r="W294" s="3">
        <v>188.06381895516211</v>
      </c>
      <c r="X294" s="3">
        <v>452.55054966268688</v>
      </c>
      <c r="Y294" s="3">
        <v>270.60118255469621</v>
      </c>
      <c r="Z294" s="3">
        <v>7.810249675906654</v>
      </c>
      <c r="AH294">
        <f t="shared" si="20"/>
        <v>0</v>
      </c>
      <c r="AI294" s="6">
        <f t="shared" si="17"/>
        <v>5.0990195135927836</v>
      </c>
      <c r="AJ294" t="str">
        <f t="shared" si="18"/>
        <v>Março 2024</v>
      </c>
      <c r="AK294">
        <f>HLOOKUP(AJ294,'Potência Reativa Mínima'!$N$1:Z294,ROW(),0)</f>
        <v>1</v>
      </c>
      <c r="AL294" t="e">
        <f t="shared" si="19"/>
        <v>#VALUE!</v>
      </c>
    </row>
    <row r="295" spans="1:38" hidden="1" x14ac:dyDescent="0.25">
      <c r="A295" t="s">
        <v>723</v>
      </c>
      <c r="B295" t="s">
        <v>724</v>
      </c>
      <c r="D295" t="s">
        <v>2371</v>
      </c>
      <c r="E295">
        <v>13.8</v>
      </c>
      <c r="F295">
        <v>13.8</v>
      </c>
      <c r="G295">
        <v>1000</v>
      </c>
      <c r="H295" s="3">
        <v>113.1591799192624</v>
      </c>
      <c r="I295" s="3">
        <v>48.383881613611777</v>
      </c>
      <c r="J295" s="3">
        <v>26.57066051117285</v>
      </c>
      <c r="K295" s="3">
        <v>46.141087980237309</v>
      </c>
      <c r="L295" s="3">
        <v>140.42791745233569</v>
      </c>
      <c r="M295" s="3">
        <v>125.1958465764739</v>
      </c>
      <c r="N295" s="3">
        <v>58.523499553598128</v>
      </c>
      <c r="O295" s="3">
        <v>62.361847310675458</v>
      </c>
      <c r="P295" s="3">
        <v>135.09256086106299</v>
      </c>
      <c r="Q295" s="3">
        <v>46.065171225124082</v>
      </c>
      <c r="R295" s="3">
        <v>129.7112177107285</v>
      </c>
      <c r="S295" s="3">
        <v>133.96268137059661</v>
      </c>
      <c r="T295" s="3">
        <v>131.20975573485379</v>
      </c>
      <c r="U295" s="3">
        <v>129.0348790056394</v>
      </c>
      <c r="V295" s="3">
        <v>71.309185944028272</v>
      </c>
      <c r="W295" s="3">
        <v>139.60659010232999</v>
      </c>
      <c r="X295" s="3">
        <v>136.18002790424151</v>
      </c>
      <c r="Y295" s="3">
        <v>47.010637094172637</v>
      </c>
      <c r="Z295" s="3">
        <v>1.4142135623730949</v>
      </c>
      <c r="AH295">
        <f t="shared" si="20"/>
        <v>0</v>
      </c>
      <c r="AI295" s="6">
        <f t="shared" si="17"/>
        <v>1.4142135623730949</v>
      </c>
      <c r="AJ295" t="str">
        <f t="shared" si="18"/>
        <v>Julho 2024</v>
      </c>
      <c r="AK295">
        <f>HLOOKUP(AJ295,'Potência Reativa Mínima'!$N$1:Z295,ROW(),0)</f>
        <v>-1</v>
      </c>
      <c r="AL295" t="e">
        <f t="shared" si="19"/>
        <v>#VALUE!</v>
      </c>
    </row>
    <row r="296" spans="1:38" hidden="1" x14ac:dyDescent="0.25">
      <c r="A296" t="s">
        <v>723</v>
      </c>
      <c r="B296" t="s">
        <v>726</v>
      </c>
      <c r="D296" t="s">
        <v>2372</v>
      </c>
      <c r="E296">
        <v>34.5</v>
      </c>
      <c r="F296">
        <v>34.5</v>
      </c>
      <c r="G296">
        <v>3000</v>
      </c>
      <c r="H296" s="3">
        <v>207.7907601410611</v>
      </c>
      <c r="I296" s="3">
        <v>186.32498490540661</v>
      </c>
      <c r="J296" s="3">
        <v>398.96365749275958</v>
      </c>
      <c r="K296" s="3">
        <v>422.09596065349882</v>
      </c>
      <c r="L296" s="3">
        <v>74.886580907396223</v>
      </c>
      <c r="M296" s="3">
        <v>511.22010915064749</v>
      </c>
      <c r="N296" s="3">
        <v>217.2648153751546</v>
      </c>
      <c r="O296" s="3">
        <v>203.94361965994429</v>
      </c>
      <c r="P296" s="3">
        <v>37.802116342871599</v>
      </c>
      <c r="Q296" s="3">
        <v>100.7174264961134</v>
      </c>
      <c r="R296" s="3">
        <v>2.2360679774997898</v>
      </c>
      <c r="S296" s="3">
        <v>99.045444115315064</v>
      </c>
      <c r="T296" s="3">
        <v>93.1933474020544</v>
      </c>
      <c r="U296" s="3">
        <v>322.08384001685027</v>
      </c>
      <c r="V296" s="3">
        <v>4</v>
      </c>
      <c r="W296" s="3">
        <v>121.0165277968262</v>
      </c>
      <c r="X296" s="3">
        <v>252.40641830191251</v>
      </c>
      <c r="Y296" s="3">
        <v>271.54373496731608</v>
      </c>
      <c r="Z296" s="3">
        <v>56.859475903318</v>
      </c>
      <c r="AH296">
        <f t="shared" si="20"/>
        <v>0</v>
      </c>
      <c r="AI296" s="6">
        <f t="shared" si="17"/>
        <v>2.2360679774997898</v>
      </c>
      <c r="AJ296" t="str">
        <f t="shared" si="18"/>
        <v>Novembro 2023</v>
      </c>
      <c r="AK296">
        <f>HLOOKUP(AJ296,'Potência Reativa Mínima'!$N$1:Z296,ROW(),0)</f>
        <v>1</v>
      </c>
      <c r="AL296" t="e">
        <f t="shared" si="19"/>
        <v>#VALUE!</v>
      </c>
    </row>
    <row r="297" spans="1:38" hidden="1" x14ac:dyDescent="0.25">
      <c r="A297" t="s">
        <v>723</v>
      </c>
      <c r="B297" t="s">
        <v>728</v>
      </c>
      <c r="D297" t="s">
        <v>2373</v>
      </c>
      <c r="E297">
        <v>34.5</v>
      </c>
      <c r="F297">
        <v>34.5</v>
      </c>
      <c r="G297">
        <v>5999.9999999999991</v>
      </c>
      <c r="H297" s="3">
        <v>1310.8234053449</v>
      </c>
      <c r="I297" s="3">
        <v>695.14962418172968</v>
      </c>
      <c r="J297" s="3">
        <v>1020.842789071853</v>
      </c>
      <c r="K297" s="3">
        <v>108.46658471621571</v>
      </c>
      <c r="L297" s="3">
        <v>572.14770820130002</v>
      </c>
      <c r="M297" s="3">
        <v>607.88321246765815</v>
      </c>
      <c r="N297" s="3">
        <v>7.0710678118654764</v>
      </c>
      <c r="O297" s="3">
        <v>8.4852813742385695</v>
      </c>
      <c r="P297" s="3">
        <v>511.42252590201781</v>
      </c>
      <c r="Q297" s="3">
        <v>500</v>
      </c>
      <c r="R297" s="3">
        <v>620.71571592799228</v>
      </c>
      <c r="S297" s="3">
        <v>4.2426406871192848</v>
      </c>
      <c r="T297" s="3">
        <v>122.1228889275061</v>
      </c>
      <c r="U297" s="3">
        <v>261.00766272276383</v>
      </c>
      <c r="V297" s="3">
        <v>511.03522383491338</v>
      </c>
      <c r="W297" s="3">
        <v>6.324555320336759</v>
      </c>
      <c r="X297" s="3">
        <v>479.33391284155982</v>
      </c>
      <c r="Y297" s="3">
        <v>365.71573660426481</v>
      </c>
      <c r="Z297" s="3">
        <v>25.553864678361279</v>
      </c>
      <c r="AH297">
        <f t="shared" si="20"/>
        <v>0</v>
      </c>
      <c r="AI297" s="6">
        <f t="shared" si="17"/>
        <v>4.2426406871192848</v>
      </c>
      <c r="AJ297" t="str">
        <f t="shared" si="18"/>
        <v>Dezembro 2023</v>
      </c>
      <c r="AK297">
        <f>HLOOKUP(AJ297,'Potência Reativa Mínima'!$N$1:Z297,ROW(),0)</f>
        <v>3</v>
      </c>
      <c r="AL297" t="e">
        <f t="shared" si="19"/>
        <v>#VALUE!</v>
      </c>
    </row>
    <row r="298" spans="1:38" hidden="1" x14ac:dyDescent="0.25">
      <c r="A298" t="s">
        <v>730</v>
      </c>
      <c r="B298" t="s">
        <v>731</v>
      </c>
      <c r="D298" t="s">
        <v>2374</v>
      </c>
      <c r="E298">
        <v>13.8</v>
      </c>
      <c r="F298">
        <v>13.8</v>
      </c>
      <c r="G298">
        <v>3155.1037510674669</v>
      </c>
      <c r="H298" s="3">
        <v>560.38915050168487</v>
      </c>
      <c r="I298" s="3">
        <v>551.87136182266249</v>
      </c>
      <c r="J298" s="3">
        <v>560.44000570979938</v>
      </c>
      <c r="K298" s="3">
        <v>528.19409311350694</v>
      </c>
      <c r="L298" s="3">
        <v>563.78808075375275</v>
      </c>
      <c r="M298" s="3">
        <v>544.00091911687059</v>
      </c>
      <c r="N298" s="3">
        <v>555.88667909925675</v>
      </c>
      <c r="O298" s="3">
        <v>63.560994328282817</v>
      </c>
      <c r="P298" s="3">
        <v>17.804493814764861</v>
      </c>
      <c r="Q298" s="3">
        <v>64.288412641781719</v>
      </c>
      <c r="R298" s="3">
        <v>70.455659815234142</v>
      </c>
      <c r="S298" s="3">
        <v>59.941638282582844</v>
      </c>
      <c r="T298" s="3">
        <v>116.6619046647191</v>
      </c>
      <c r="U298" s="3">
        <v>107.5639344761989</v>
      </c>
      <c r="V298" s="3">
        <v>72.346388990743691</v>
      </c>
      <c r="W298" s="3">
        <v>214.89765005695151</v>
      </c>
      <c r="X298" s="3">
        <v>325</v>
      </c>
      <c r="Y298" s="3">
        <v>341.4849923495907</v>
      </c>
      <c r="Z298" s="3">
        <v>300.76070222022031</v>
      </c>
      <c r="AH298">
        <f t="shared" si="20"/>
        <v>0</v>
      </c>
      <c r="AI298" s="6">
        <f t="shared" si="17"/>
        <v>17.804493814764861</v>
      </c>
      <c r="AJ298" t="str">
        <f t="shared" si="18"/>
        <v>Setembro 2023</v>
      </c>
      <c r="AK298">
        <f>HLOOKUP(AJ298,'Potência Reativa Mínima'!$N$1:Z298,ROW(),0)</f>
        <v>11</v>
      </c>
      <c r="AL298" t="e">
        <f t="shared" si="19"/>
        <v>#VALUE!</v>
      </c>
    </row>
    <row r="299" spans="1:38" hidden="1" x14ac:dyDescent="0.25">
      <c r="A299" t="s">
        <v>730</v>
      </c>
      <c r="B299" t="s">
        <v>733</v>
      </c>
      <c r="D299" t="s">
        <v>2375</v>
      </c>
      <c r="E299">
        <v>13.8</v>
      </c>
      <c r="F299">
        <v>13.8</v>
      </c>
      <c r="G299">
        <v>7000.0000000000009</v>
      </c>
      <c r="H299" s="3">
        <v>991.93648990245333</v>
      </c>
      <c r="I299" s="3">
        <v>812.48076900318074</v>
      </c>
      <c r="J299" s="3">
        <v>1044.147499159003</v>
      </c>
      <c r="K299" s="3">
        <v>1180.263106260634</v>
      </c>
      <c r="L299" s="3">
        <v>23.25940669922602</v>
      </c>
      <c r="M299" s="3">
        <v>3.6055512754639891</v>
      </c>
      <c r="N299" s="3">
        <v>1153.339932543741</v>
      </c>
      <c r="O299" s="3">
        <v>824.41069862053587</v>
      </c>
      <c r="P299" s="3">
        <v>1095.594815613875</v>
      </c>
      <c r="Q299" s="3">
        <v>1326.1044453586601</v>
      </c>
      <c r="R299" s="3">
        <v>1277.8388004752401</v>
      </c>
      <c r="S299" s="3">
        <v>1012.865736413272</v>
      </c>
      <c r="T299" s="3">
        <v>871.9736234542878</v>
      </c>
      <c r="U299" s="3">
        <v>1259.446306914273</v>
      </c>
      <c r="V299" s="3">
        <v>303.71368095625849</v>
      </c>
      <c r="W299" s="3">
        <v>1118.360407024498</v>
      </c>
      <c r="X299" s="3">
        <v>1040.9303530976511</v>
      </c>
      <c r="Y299" s="3">
        <v>414.65407269192468</v>
      </c>
      <c r="Z299" s="3">
        <v>255.36836139193119</v>
      </c>
      <c r="AH299">
        <f t="shared" si="20"/>
        <v>0</v>
      </c>
      <c r="AI299" s="6">
        <f t="shared" si="17"/>
        <v>255.36836139193119</v>
      </c>
      <c r="AJ299" t="str">
        <f t="shared" si="18"/>
        <v>Julho 2024</v>
      </c>
      <c r="AK299">
        <f>HLOOKUP(AJ299,'Potência Reativa Mínima'!$N$1:Z299,ROW(),0)</f>
        <v>218</v>
      </c>
      <c r="AL299" t="e">
        <f t="shared" si="19"/>
        <v>#VALUE!</v>
      </c>
    </row>
    <row r="300" spans="1:38" hidden="1" x14ac:dyDescent="0.25">
      <c r="A300" t="s">
        <v>730</v>
      </c>
      <c r="B300" t="s">
        <v>735</v>
      </c>
      <c r="D300" t="s">
        <v>2376</v>
      </c>
      <c r="E300">
        <v>13.8</v>
      </c>
      <c r="F300">
        <v>13.8</v>
      </c>
      <c r="G300">
        <v>4000.0000000000009</v>
      </c>
      <c r="H300" s="3">
        <v>407.86272200337208</v>
      </c>
      <c r="I300" s="3">
        <v>195.35864454894241</v>
      </c>
      <c r="J300" s="3">
        <v>370.44837697039509</v>
      </c>
      <c r="K300" s="3">
        <v>603.41030816518207</v>
      </c>
      <c r="L300" s="3">
        <v>239.10248848558641</v>
      </c>
      <c r="M300" s="3">
        <v>566.87917583908472</v>
      </c>
      <c r="N300" s="3">
        <v>4360.8743389370902</v>
      </c>
      <c r="O300" s="3">
        <v>4441.4030440841552</v>
      </c>
      <c r="P300" s="3">
        <v>4520.6611242162353</v>
      </c>
      <c r="Q300" s="3">
        <v>4503.4459028614974</v>
      </c>
      <c r="R300" s="3">
        <v>4309.1504963275538</v>
      </c>
      <c r="S300" s="3">
        <v>4235.9400373470826</v>
      </c>
      <c r="T300" s="3">
        <v>4229.5447745590782</v>
      </c>
      <c r="U300" s="3">
        <v>4244.0909509575786</v>
      </c>
      <c r="V300" s="3">
        <v>4081.9762370694912</v>
      </c>
      <c r="W300" s="3">
        <v>4093.2163392618281</v>
      </c>
      <c r="X300" s="3">
        <v>4285.7386761210719</v>
      </c>
      <c r="Y300" s="3">
        <v>4389.9307511622546</v>
      </c>
      <c r="Z300" s="3">
        <v>4302.0629934950985</v>
      </c>
      <c r="AH300">
        <f t="shared" si="20"/>
        <v>0</v>
      </c>
      <c r="AI300" s="6">
        <f t="shared" si="17"/>
        <v>4081.9762370694912</v>
      </c>
      <c r="AJ300" t="str">
        <f t="shared" si="18"/>
        <v>Março 2024</v>
      </c>
      <c r="AK300">
        <f>HLOOKUP(AJ300,'Potência Reativa Mínima'!$N$1:Z300,ROW(),0)</f>
        <v>857</v>
      </c>
      <c r="AL300" t="e">
        <f t="shared" si="19"/>
        <v>#VALUE!</v>
      </c>
    </row>
    <row r="301" spans="1:38" hidden="1" x14ac:dyDescent="0.25">
      <c r="A301" t="s">
        <v>730</v>
      </c>
      <c r="B301" t="s">
        <v>737</v>
      </c>
      <c r="D301" t="s">
        <v>2377</v>
      </c>
      <c r="E301">
        <v>34.5</v>
      </c>
      <c r="F301">
        <v>34.5</v>
      </c>
      <c r="G301">
        <v>4780.4602288901006</v>
      </c>
      <c r="H301" s="3">
        <v>881.40342636048331</v>
      </c>
      <c r="I301" s="3">
        <v>440.89000895915069</v>
      </c>
      <c r="J301" s="3">
        <v>5.8309518948453007</v>
      </c>
      <c r="K301" s="3">
        <v>694.8014104764037</v>
      </c>
      <c r="L301" s="3">
        <v>961.35165262249382</v>
      </c>
      <c r="M301" s="3">
        <v>1055.291902745397</v>
      </c>
      <c r="N301" s="3">
        <v>995.46572015313518</v>
      </c>
      <c r="O301" s="3">
        <v>449.28498750792909</v>
      </c>
      <c r="P301" s="3">
        <v>89.493016487321512</v>
      </c>
      <c r="Q301" s="3">
        <v>732.06898582032557</v>
      </c>
      <c r="R301" s="3">
        <v>686.29512602086868</v>
      </c>
      <c r="S301" s="3">
        <v>598.20063523871318</v>
      </c>
      <c r="T301" s="3">
        <v>1</v>
      </c>
      <c r="U301" s="3">
        <v>1081.104065296214</v>
      </c>
      <c r="V301" s="3">
        <v>146.50938536489741</v>
      </c>
      <c r="W301" s="3">
        <v>387.75765627515341</v>
      </c>
      <c r="X301" s="3">
        <v>1029.112724632243</v>
      </c>
      <c r="Y301" s="3">
        <v>703.65900832718683</v>
      </c>
      <c r="Z301" s="3">
        <v>1017.656621852381</v>
      </c>
      <c r="AH301">
        <f t="shared" si="20"/>
        <v>0</v>
      </c>
      <c r="AI301" s="6">
        <f t="shared" si="17"/>
        <v>1</v>
      </c>
      <c r="AJ301" t="str">
        <f t="shared" si="18"/>
        <v>Janeiro 2024</v>
      </c>
      <c r="AK301">
        <f>HLOOKUP(AJ301,'Potência Reativa Mínima'!$N$1:Z301,ROW(),0)</f>
        <v>0</v>
      </c>
      <c r="AL301" t="e">
        <f t="shared" si="19"/>
        <v>#VALUE!</v>
      </c>
    </row>
    <row r="302" spans="1:38" hidden="1" x14ac:dyDescent="0.25">
      <c r="A302" t="s">
        <v>739</v>
      </c>
      <c r="B302" t="s">
        <v>740</v>
      </c>
      <c r="D302" t="s">
        <v>2378</v>
      </c>
      <c r="E302">
        <v>13.8</v>
      </c>
      <c r="F302">
        <v>13.8</v>
      </c>
      <c r="G302">
        <v>8000.0000000000018</v>
      </c>
      <c r="H302" s="3">
        <v>1230.386118257192</v>
      </c>
      <c r="I302" s="3">
        <v>986.47098284744288</v>
      </c>
      <c r="J302" s="3">
        <v>1339.0959637008841</v>
      </c>
      <c r="K302" s="3">
        <v>1169.718769619433</v>
      </c>
      <c r="L302" s="3">
        <v>1029.569327437448</v>
      </c>
      <c r="M302" s="3">
        <v>972.67569107076997</v>
      </c>
      <c r="N302" s="3">
        <v>963.1536741351299</v>
      </c>
      <c r="O302" s="3">
        <v>1252.559379829954</v>
      </c>
      <c r="P302" s="3">
        <v>992.85950667755606</v>
      </c>
      <c r="Q302" s="3">
        <v>1088.2761598050381</v>
      </c>
      <c r="R302" s="3">
        <v>1333.3960401921099</v>
      </c>
      <c r="S302" s="3">
        <v>1219.6938140369491</v>
      </c>
      <c r="T302" s="3">
        <v>1281.5478921991171</v>
      </c>
      <c r="U302" s="3">
        <v>1409.788991303308</v>
      </c>
      <c r="V302" s="3">
        <v>1354.1037626415491</v>
      </c>
      <c r="W302" s="3">
        <v>1226.801124877215</v>
      </c>
      <c r="X302" s="3">
        <v>2054.357807199126</v>
      </c>
      <c r="Y302" s="3">
        <v>1893.8122927048501</v>
      </c>
      <c r="Z302" s="3">
        <v>2136.7236601863142</v>
      </c>
      <c r="AH302">
        <f t="shared" si="20"/>
        <v>0</v>
      </c>
      <c r="AI302" s="6">
        <f t="shared" si="17"/>
        <v>992.85950667755606</v>
      </c>
      <c r="AJ302" t="str">
        <f t="shared" si="18"/>
        <v>Setembro 2023</v>
      </c>
      <c r="AK302">
        <f>HLOOKUP(AJ302,'Potência Reativa Mínima'!$N$1:Z302,ROW(),0)</f>
        <v>981</v>
      </c>
      <c r="AL302" t="e">
        <f t="shared" si="19"/>
        <v>#VALUE!</v>
      </c>
    </row>
    <row r="303" spans="1:38" hidden="1" x14ac:dyDescent="0.25">
      <c r="A303" t="s">
        <v>739</v>
      </c>
      <c r="B303" t="s">
        <v>742</v>
      </c>
      <c r="D303" t="s">
        <v>2379</v>
      </c>
      <c r="E303">
        <v>13.8</v>
      </c>
      <c r="F303">
        <v>13.8</v>
      </c>
      <c r="G303">
        <v>7000.0000000000009</v>
      </c>
      <c r="H303" s="3">
        <v>366.87463798959988</v>
      </c>
      <c r="I303" s="3">
        <v>1162.1669415363699</v>
      </c>
      <c r="J303" s="3">
        <v>658.14588048547409</v>
      </c>
      <c r="K303" s="3">
        <v>333.63453058698832</v>
      </c>
      <c r="L303" s="3">
        <v>441.89138937073659</v>
      </c>
      <c r="M303" s="3">
        <v>236.31546711969571</v>
      </c>
      <c r="N303" s="3">
        <v>249.57964660604841</v>
      </c>
      <c r="O303" s="3">
        <v>515.87692330632512</v>
      </c>
      <c r="P303" s="3">
        <v>704.51827513557089</v>
      </c>
      <c r="Q303" s="3">
        <v>832.72144202007917</v>
      </c>
      <c r="R303" s="3">
        <v>690.4896813131968</v>
      </c>
      <c r="S303" s="3">
        <v>917.06052144883006</v>
      </c>
      <c r="T303" s="3">
        <v>998.4212537801867</v>
      </c>
      <c r="U303" s="3">
        <v>674.2647847841381</v>
      </c>
      <c r="V303" s="3">
        <v>433.7211085478778</v>
      </c>
      <c r="W303" s="3">
        <v>960.90478196333277</v>
      </c>
      <c r="X303" s="3">
        <v>792.11425943483687</v>
      </c>
      <c r="Y303" s="3">
        <v>355.18586683594259</v>
      </c>
      <c r="Z303" s="3">
        <v>271.54373496731608</v>
      </c>
      <c r="AH303">
        <f t="shared" si="20"/>
        <v>0</v>
      </c>
      <c r="AI303" s="6">
        <f t="shared" si="17"/>
        <v>271.54373496731608</v>
      </c>
      <c r="AJ303" t="str">
        <f t="shared" si="18"/>
        <v>Julho 2024</v>
      </c>
      <c r="AK303">
        <f>HLOOKUP(AJ303,'Potência Reativa Mínima'!$N$1:Z303,ROW(),0)</f>
        <v>250</v>
      </c>
      <c r="AL303" t="e">
        <f t="shared" si="19"/>
        <v>#VALUE!</v>
      </c>
    </row>
    <row r="304" spans="1:38" hidden="1" x14ac:dyDescent="0.25">
      <c r="A304" t="s">
        <v>739</v>
      </c>
      <c r="B304" t="s">
        <v>744</v>
      </c>
      <c r="D304" t="s">
        <v>2380</v>
      </c>
      <c r="E304">
        <v>34.5</v>
      </c>
      <c r="F304">
        <v>34.5</v>
      </c>
      <c r="G304">
        <v>10000</v>
      </c>
      <c r="H304" s="3">
        <v>229.03493183355241</v>
      </c>
      <c r="I304" s="3">
        <v>243.46046907044271</v>
      </c>
      <c r="J304" s="3">
        <v>202.7856010667424</v>
      </c>
      <c r="K304" s="3">
        <v>275.80427842946892</v>
      </c>
      <c r="L304" s="3">
        <v>258.82233288493478</v>
      </c>
      <c r="M304" s="3">
        <v>323.1485726411305</v>
      </c>
      <c r="N304" s="3">
        <v>259.35689695861191</v>
      </c>
      <c r="O304" s="3">
        <v>159.92810884894499</v>
      </c>
      <c r="P304" s="3">
        <v>236.61994844053191</v>
      </c>
      <c r="Q304" s="3">
        <v>194</v>
      </c>
      <c r="R304" s="3">
        <v>243.16660954991329</v>
      </c>
      <c r="S304" s="3">
        <v>271.60265094435289</v>
      </c>
      <c r="T304" s="3">
        <v>366.74241641784499</v>
      </c>
      <c r="U304" s="3">
        <v>383.3131878764413</v>
      </c>
      <c r="V304" s="3">
        <v>373.8876836698422</v>
      </c>
      <c r="W304" s="3">
        <v>413.76925937048537</v>
      </c>
      <c r="X304" s="3">
        <v>533.20540132297981</v>
      </c>
      <c r="Y304" s="3">
        <v>428.59071385180522</v>
      </c>
      <c r="Z304" s="3">
        <v>463.81569615527241</v>
      </c>
      <c r="AH304">
        <f t="shared" si="20"/>
        <v>0</v>
      </c>
      <c r="AI304" s="6">
        <f t="shared" si="17"/>
        <v>159.92810884894499</v>
      </c>
      <c r="AJ304" t="str">
        <f t="shared" si="18"/>
        <v>Agosto 2023</v>
      </c>
      <c r="AK304">
        <f>HLOOKUP(AJ304,'Potência Reativa Mínima'!$N$1:Z304,ROW(),0)</f>
        <v>-124</v>
      </c>
      <c r="AL304" t="e">
        <f t="shared" si="19"/>
        <v>#VALUE!</v>
      </c>
    </row>
    <row r="305" spans="1:38" hidden="1" x14ac:dyDescent="0.25">
      <c r="A305" t="s">
        <v>739</v>
      </c>
      <c r="B305" t="s">
        <v>746</v>
      </c>
      <c r="D305" t="s">
        <v>2381</v>
      </c>
      <c r="E305">
        <v>34.5</v>
      </c>
      <c r="F305">
        <v>34.5</v>
      </c>
      <c r="G305">
        <v>9000</v>
      </c>
      <c r="H305" s="3">
        <v>1.4142135623730949</v>
      </c>
      <c r="I305" s="3">
        <v>309.52382783882729</v>
      </c>
      <c r="J305" s="3">
        <v>425.50323148009107</v>
      </c>
      <c r="K305" s="3">
        <v>114.9086593777858</v>
      </c>
      <c r="L305" s="3">
        <v>254.13579047430531</v>
      </c>
      <c r="M305" s="3">
        <v>1070.842658843959</v>
      </c>
      <c r="N305" s="3">
        <v>1056.6707150290481</v>
      </c>
      <c r="O305" s="3">
        <v>856.44848064550854</v>
      </c>
      <c r="P305" s="3">
        <v>792.7073861141954</v>
      </c>
      <c r="Q305" s="3">
        <v>724.28999716964199</v>
      </c>
      <c r="R305" s="3">
        <v>957.86272502900954</v>
      </c>
      <c r="S305" s="3">
        <v>1133.0110326029489</v>
      </c>
      <c r="T305" s="3">
        <v>1154.5133173766339</v>
      </c>
      <c r="U305" s="3">
        <v>1231.1413403829799</v>
      </c>
      <c r="V305" s="3">
        <v>1225.372596396704</v>
      </c>
      <c r="W305" s="3">
        <v>1432.906137889011</v>
      </c>
      <c r="X305" s="3">
        <v>1995.7655172890429</v>
      </c>
      <c r="Y305" s="3">
        <v>1613.7292213999219</v>
      </c>
      <c r="Z305" s="3">
        <v>2230.5806418957368</v>
      </c>
      <c r="AH305">
        <f t="shared" si="20"/>
        <v>0</v>
      </c>
      <c r="AI305" s="6">
        <f t="shared" si="17"/>
        <v>724.28999716964199</v>
      </c>
      <c r="AJ305" t="str">
        <f t="shared" si="18"/>
        <v>Outubro 2023</v>
      </c>
      <c r="AK305">
        <f>HLOOKUP(AJ305,'Potência Reativa Mínima'!$N$1:Z305,ROW(),0)</f>
        <v>186</v>
      </c>
      <c r="AL305" t="e">
        <f t="shared" si="19"/>
        <v>#VALUE!</v>
      </c>
    </row>
    <row r="306" spans="1:38" hidden="1" x14ac:dyDescent="0.25">
      <c r="A306" t="s">
        <v>739</v>
      </c>
      <c r="B306" t="s">
        <v>748</v>
      </c>
      <c r="D306" t="s">
        <v>2382</v>
      </c>
      <c r="E306">
        <v>34.5</v>
      </c>
      <c r="F306">
        <v>34.5</v>
      </c>
      <c r="G306">
        <v>5999.9999999999991</v>
      </c>
      <c r="H306" s="3">
        <v>1185.782442103103</v>
      </c>
      <c r="I306" s="3">
        <v>343.64080083715322</v>
      </c>
      <c r="J306" s="3">
        <v>1184.2926158682239</v>
      </c>
      <c r="K306" s="3">
        <v>1176.9898045437781</v>
      </c>
      <c r="L306" s="3">
        <v>1181.914125476128</v>
      </c>
      <c r="M306" s="3">
        <v>1273.698944020917</v>
      </c>
      <c r="N306" s="3">
        <v>1216.508117523266</v>
      </c>
      <c r="O306" s="3">
        <v>10.81665382639197</v>
      </c>
      <c r="P306" s="3">
        <v>1203.1176168604629</v>
      </c>
      <c r="Q306" s="3">
        <v>1000.5088705253939</v>
      </c>
      <c r="R306" s="3">
        <v>1007.085398563597</v>
      </c>
      <c r="S306" s="3">
        <v>1131.4225559003139</v>
      </c>
      <c r="T306" s="3">
        <v>1164.0107387820781</v>
      </c>
      <c r="U306" s="3">
        <v>1159.3446424596959</v>
      </c>
      <c r="V306" s="3">
        <v>1159.514553595598</v>
      </c>
      <c r="W306" s="3">
        <v>1176.4658941082821</v>
      </c>
      <c r="X306" s="3">
        <v>1255.312311737601</v>
      </c>
      <c r="Y306" s="3">
        <v>1194.194289050153</v>
      </c>
      <c r="Z306" s="3">
        <v>1628.4707550336909</v>
      </c>
      <c r="AH306">
        <f t="shared" si="20"/>
        <v>0</v>
      </c>
      <c r="AI306" s="6">
        <f t="shared" si="17"/>
        <v>10.81665382639197</v>
      </c>
      <c r="AJ306" t="str">
        <f t="shared" si="18"/>
        <v>Agosto 2023</v>
      </c>
      <c r="AK306">
        <f>HLOOKUP(AJ306,'Potência Reativa Mínima'!$N$1:Z306,ROW(),0)</f>
        <v>-9</v>
      </c>
      <c r="AL306" t="e">
        <f t="shared" si="19"/>
        <v>#VALUE!</v>
      </c>
    </row>
    <row r="307" spans="1:38" hidden="1" x14ac:dyDescent="0.25">
      <c r="A307" t="s">
        <v>750</v>
      </c>
      <c r="B307" t="s">
        <v>751</v>
      </c>
      <c r="D307" t="s">
        <v>2383</v>
      </c>
      <c r="E307">
        <v>13.8</v>
      </c>
      <c r="F307">
        <v>13.8</v>
      </c>
      <c r="G307">
        <v>10000</v>
      </c>
      <c r="H307" s="3">
        <v>623.43323620095839</v>
      </c>
      <c r="I307" s="3">
        <v>496.40306203729239</v>
      </c>
      <c r="J307" s="3">
        <v>686.04154393156102</v>
      </c>
      <c r="K307" s="3">
        <v>490.56701886694339</v>
      </c>
      <c r="L307" s="3">
        <v>526.04277392622737</v>
      </c>
      <c r="M307" s="3">
        <v>626.07427674358257</v>
      </c>
      <c r="N307" s="3">
        <v>507.63175629584089</v>
      </c>
      <c r="O307" s="3">
        <v>560.97950051673013</v>
      </c>
      <c r="P307" s="3">
        <v>635.23617655168221</v>
      </c>
      <c r="Q307" s="3">
        <v>858.80440147917272</v>
      </c>
      <c r="R307" s="3">
        <v>585.1230639788522</v>
      </c>
      <c r="S307" s="3">
        <v>669.31009255800109</v>
      </c>
      <c r="T307" s="3">
        <v>585.73031336955751</v>
      </c>
      <c r="U307" s="3">
        <v>385.12984823303418</v>
      </c>
      <c r="V307" s="3">
        <v>397.12214745591808</v>
      </c>
      <c r="W307" s="3">
        <v>446.76839637557168</v>
      </c>
      <c r="X307" s="3">
        <v>920.23312263795412</v>
      </c>
      <c r="Y307" s="3">
        <v>821.81810639581306</v>
      </c>
      <c r="Z307" s="3">
        <v>1263.6091167762279</v>
      </c>
      <c r="AH307">
        <f t="shared" si="20"/>
        <v>0</v>
      </c>
      <c r="AI307" s="6">
        <f t="shared" si="17"/>
        <v>385.12984823303418</v>
      </c>
      <c r="AJ307" t="str">
        <f t="shared" si="18"/>
        <v>Fevereiro 2024</v>
      </c>
      <c r="AK307">
        <f>HLOOKUP(AJ307,'Potência Reativa Mínima'!$N$1:Z307,ROW(),0)</f>
        <v>-49</v>
      </c>
      <c r="AL307" t="e">
        <f t="shared" si="19"/>
        <v>#VALUE!</v>
      </c>
    </row>
    <row r="308" spans="1:38" hidden="1" x14ac:dyDescent="0.25">
      <c r="A308" t="s">
        <v>750</v>
      </c>
      <c r="B308" t="s">
        <v>753</v>
      </c>
      <c r="D308" t="s">
        <v>2384</v>
      </c>
      <c r="E308">
        <v>13.8</v>
      </c>
      <c r="F308">
        <v>13.8</v>
      </c>
      <c r="G308">
        <v>10000</v>
      </c>
      <c r="H308" s="3">
        <v>1529.0912333801409</v>
      </c>
      <c r="I308" s="3">
        <v>2157.4396862948452</v>
      </c>
      <c r="J308" s="3">
        <v>1233.4771988164191</v>
      </c>
      <c r="K308" s="3">
        <v>1669.878139266455</v>
      </c>
      <c r="L308" s="3">
        <v>1408.7838727072369</v>
      </c>
      <c r="M308" s="3">
        <v>1616.704363821661</v>
      </c>
      <c r="N308" s="3">
        <v>1403.272247284895</v>
      </c>
      <c r="O308" s="3">
        <v>1286.6347578081361</v>
      </c>
      <c r="P308" s="3">
        <v>1223.2236099748891</v>
      </c>
      <c r="Q308" s="3">
        <v>1247.062548551595</v>
      </c>
      <c r="R308" s="3">
        <v>1424.157996852877</v>
      </c>
      <c r="S308" s="3">
        <v>1588.600012589701</v>
      </c>
      <c r="T308" s="3">
        <v>1261.2097367210581</v>
      </c>
      <c r="U308" s="3">
        <v>1632.8469003553271</v>
      </c>
      <c r="V308" s="3">
        <v>1653.385919862631</v>
      </c>
      <c r="W308" s="3">
        <v>1404.3425508044679</v>
      </c>
      <c r="X308" s="3">
        <v>2433.2227600447932</v>
      </c>
      <c r="Y308" s="3">
        <v>1891.7827570839099</v>
      </c>
      <c r="Z308" s="3">
        <v>2384.8073297438518</v>
      </c>
      <c r="AH308">
        <f t="shared" si="20"/>
        <v>0</v>
      </c>
      <c r="AI308" s="6">
        <f t="shared" si="17"/>
        <v>1223.2236099748891</v>
      </c>
      <c r="AJ308" t="str">
        <f t="shared" si="18"/>
        <v>Setembro 2023</v>
      </c>
      <c r="AK308">
        <f>HLOOKUP(AJ308,'Potência Reativa Mínima'!$N$1:Z308,ROW(),0)</f>
        <v>740</v>
      </c>
      <c r="AL308" t="e">
        <f t="shared" si="19"/>
        <v>#VALUE!</v>
      </c>
    </row>
    <row r="309" spans="1:38" hidden="1" x14ac:dyDescent="0.25">
      <c r="A309" t="s">
        <v>750</v>
      </c>
      <c r="B309" t="s">
        <v>755</v>
      </c>
      <c r="D309" t="s">
        <v>2385</v>
      </c>
      <c r="E309">
        <v>13.8</v>
      </c>
      <c r="F309">
        <v>13.8</v>
      </c>
      <c r="G309">
        <v>10000</v>
      </c>
      <c r="H309" s="3">
        <v>1271.0472060470449</v>
      </c>
      <c r="I309" s="3">
        <v>744.22644403434094</v>
      </c>
      <c r="J309" s="3">
        <v>850.17292358672535</v>
      </c>
      <c r="K309" s="3">
        <v>677.1897813759449</v>
      </c>
      <c r="L309" s="3">
        <v>545.30908666553501</v>
      </c>
      <c r="M309" s="3">
        <v>706.03470169673676</v>
      </c>
      <c r="N309" s="3">
        <v>583.60603149727638</v>
      </c>
      <c r="O309" s="3">
        <v>502.30767463776618</v>
      </c>
      <c r="P309" s="3">
        <v>372.22842449227329</v>
      </c>
      <c r="Q309" s="3">
        <v>704.30746126957933</v>
      </c>
      <c r="R309" s="3">
        <v>450.30878294787902</v>
      </c>
      <c r="S309" s="3">
        <v>487.87805853512208</v>
      </c>
      <c r="T309" s="3">
        <v>481.58592172113998</v>
      </c>
      <c r="U309" s="3">
        <v>680.82450014669712</v>
      </c>
      <c r="V309" s="3">
        <v>902.51426581522799</v>
      </c>
      <c r="W309" s="3">
        <v>553.65332113155432</v>
      </c>
      <c r="X309" s="3">
        <v>1537.629669328737</v>
      </c>
      <c r="Y309" s="3">
        <v>1092.341521686327</v>
      </c>
      <c r="Z309" s="3">
        <v>1804.8980580631139</v>
      </c>
      <c r="AH309">
        <f t="shared" si="20"/>
        <v>0</v>
      </c>
      <c r="AI309" s="6">
        <f t="shared" si="17"/>
        <v>372.22842449227329</v>
      </c>
      <c r="AJ309" t="str">
        <f t="shared" si="18"/>
        <v>Setembro 2023</v>
      </c>
      <c r="AK309">
        <f>HLOOKUP(AJ309,'Potência Reativa Mínima'!$N$1:Z309,ROW(),0)</f>
        <v>365</v>
      </c>
      <c r="AL309" t="e">
        <f t="shared" si="19"/>
        <v>#VALUE!</v>
      </c>
    </row>
    <row r="310" spans="1:38" hidden="1" x14ac:dyDescent="0.25">
      <c r="A310" t="s">
        <v>750</v>
      </c>
      <c r="B310" t="s">
        <v>757</v>
      </c>
      <c r="D310" t="s">
        <v>2386</v>
      </c>
      <c r="E310">
        <v>13.8</v>
      </c>
      <c r="F310">
        <v>13.8</v>
      </c>
      <c r="G310">
        <v>10000</v>
      </c>
      <c r="H310" s="3">
        <v>714.44803869840666</v>
      </c>
      <c r="I310" s="3">
        <v>349.74848105460018</v>
      </c>
      <c r="J310" s="3">
        <v>25.059928172283339</v>
      </c>
      <c r="K310" s="3">
        <v>642.84757135731638</v>
      </c>
      <c r="L310" s="3">
        <v>599.52147584552802</v>
      </c>
      <c r="M310" s="3">
        <v>327.40494803835821</v>
      </c>
      <c r="N310" s="3">
        <v>485.8075750747409</v>
      </c>
      <c r="O310" s="3">
        <v>513.26406459053806</v>
      </c>
      <c r="P310" s="3">
        <v>813.05596363350048</v>
      </c>
      <c r="Q310" s="3">
        <v>878.02050089960881</v>
      </c>
      <c r="R310" s="3">
        <v>735.50118966593118</v>
      </c>
      <c r="S310" s="3">
        <v>583.15692570696615</v>
      </c>
      <c r="T310" s="3">
        <v>482.99585919550083</v>
      </c>
      <c r="U310" s="3">
        <v>636.48487806074388</v>
      </c>
      <c r="V310" s="3">
        <v>458.65564424740268</v>
      </c>
      <c r="W310" s="3">
        <v>229.81731875557159</v>
      </c>
      <c r="X310" s="3">
        <v>330.40883765420079</v>
      </c>
      <c r="Y310" s="3">
        <v>318.98119066803918</v>
      </c>
      <c r="Z310" s="3">
        <v>344.61137532008428</v>
      </c>
      <c r="AH310">
        <f t="shared" si="20"/>
        <v>0</v>
      </c>
      <c r="AI310" s="6">
        <f t="shared" si="17"/>
        <v>229.81731875557159</v>
      </c>
      <c r="AJ310" t="str">
        <f t="shared" si="18"/>
        <v>Abril 2024</v>
      </c>
      <c r="AK310">
        <f>HLOOKUP(AJ310,'Potência Reativa Mínima'!$N$1:Z310,ROW(),0)</f>
        <v>120</v>
      </c>
      <c r="AL310" t="e">
        <f t="shared" si="19"/>
        <v>#VALUE!</v>
      </c>
    </row>
    <row r="311" spans="1:38" hidden="1" x14ac:dyDescent="0.25">
      <c r="A311" t="s">
        <v>750</v>
      </c>
      <c r="B311" t="s">
        <v>759</v>
      </c>
      <c r="D311" t="s">
        <v>2387</v>
      </c>
      <c r="E311">
        <v>13.8</v>
      </c>
      <c r="F311">
        <v>13.8</v>
      </c>
      <c r="G311">
        <v>10000</v>
      </c>
      <c r="H311" s="3">
        <v>186.25251676151919</v>
      </c>
      <c r="I311" s="3">
        <v>792.08585393251406</v>
      </c>
      <c r="J311" s="3">
        <v>1077.631198509026</v>
      </c>
      <c r="K311" s="3">
        <v>847.1511081265254</v>
      </c>
      <c r="L311" s="3">
        <v>830.06023877788527</v>
      </c>
      <c r="M311" s="3">
        <v>438.83140270495682</v>
      </c>
      <c r="N311" s="3">
        <v>1695.941626353926</v>
      </c>
      <c r="O311" s="3">
        <v>7.2111025509279782</v>
      </c>
      <c r="P311" s="3">
        <v>794.83142866899766</v>
      </c>
      <c r="Q311" s="3">
        <v>1041.65733329152</v>
      </c>
      <c r="R311" s="3">
        <v>1003.023429437219</v>
      </c>
      <c r="S311" s="3">
        <v>863.52591159733015</v>
      </c>
      <c r="T311" s="3">
        <v>1002.050397934156</v>
      </c>
      <c r="U311" s="3">
        <v>591.2038565503442</v>
      </c>
      <c r="V311" s="3">
        <v>846.63392325136601</v>
      </c>
      <c r="W311" s="3">
        <v>854.80114646624099</v>
      </c>
      <c r="X311" s="3">
        <v>1066.7075512997931</v>
      </c>
      <c r="Y311" s="3">
        <v>937.25663507920819</v>
      </c>
      <c r="Z311" s="3">
        <v>1159.339898390459</v>
      </c>
      <c r="AH311">
        <f t="shared" si="20"/>
        <v>0</v>
      </c>
      <c r="AI311" s="6">
        <f t="shared" si="17"/>
        <v>7.2111025509279782</v>
      </c>
      <c r="AJ311" t="str">
        <f t="shared" si="18"/>
        <v>Agosto 2023</v>
      </c>
      <c r="AK311">
        <f>HLOOKUP(AJ311,'Potência Reativa Mínima'!$N$1:Z311,ROW(),0)</f>
        <v>4</v>
      </c>
      <c r="AL311" t="e">
        <f t="shared" si="19"/>
        <v>#VALUE!</v>
      </c>
    </row>
    <row r="312" spans="1:38" hidden="1" x14ac:dyDescent="0.25">
      <c r="A312" t="s">
        <v>750</v>
      </c>
      <c r="B312" t="s">
        <v>761</v>
      </c>
      <c r="D312" t="s">
        <v>2388</v>
      </c>
      <c r="E312">
        <v>13.8</v>
      </c>
      <c r="F312">
        <v>13.8</v>
      </c>
      <c r="G312">
        <v>10000</v>
      </c>
      <c r="H312" s="3">
        <v>899.33864589485984</v>
      </c>
      <c r="I312" s="3">
        <v>608.24748252664392</v>
      </c>
      <c r="J312" s="3">
        <v>1087.80329104117</v>
      </c>
      <c r="K312" s="3">
        <v>861.2607038522076</v>
      </c>
      <c r="L312" s="3">
        <v>674.6169283378531</v>
      </c>
      <c r="M312" s="3">
        <v>353.40203734557048</v>
      </c>
      <c r="N312" s="3">
        <v>698.6343822057429</v>
      </c>
      <c r="O312" s="3">
        <v>755.14899192146186</v>
      </c>
      <c r="P312" s="3">
        <v>962.74866917591737</v>
      </c>
      <c r="Q312" s="3">
        <v>1453.592102345084</v>
      </c>
      <c r="R312" s="3">
        <v>1113.1275757971321</v>
      </c>
      <c r="S312" s="3">
        <v>888.63603348052459</v>
      </c>
      <c r="T312" s="3">
        <v>1031.3025744174211</v>
      </c>
      <c r="U312" s="3">
        <v>1026.662554104317</v>
      </c>
      <c r="V312" s="3">
        <v>834.377612355461</v>
      </c>
      <c r="W312" s="3">
        <v>320</v>
      </c>
      <c r="X312" s="3">
        <v>862.94843414887771</v>
      </c>
      <c r="Y312" s="3">
        <v>787.36649662022069</v>
      </c>
      <c r="Z312" s="3">
        <v>814.68644274960172</v>
      </c>
      <c r="AH312">
        <f t="shared" si="20"/>
        <v>0</v>
      </c>
      <c r="AI312" s="6">
        <f t="shared" si="17"/>
        <v>320</v>
      </c>
      <c r="AJ312" t="str">
        <f t="shared" si="18"/>
        <v>Abril 2024</v>
      </c>
      <c r="AK312">
        <f>HLOOKUP(AJ312,'Potência Reativa Mínima'!$N$1:Z312,ROW(),0)</f>
        <v>0</v>
      </c>
      <c r="AL312" t="e">
        <f t="shared" si="19"/>
        <v>#VALUE!</v>
      </c>
    </row>
    <row r="313" spans="1:38" hidden="1" x14ac:dyDescent="0.25">
      <c r="A313" t="s">
        <v>750</v>
      </c>
      <c r="B313" t="s">
        <v>763</v>
      </c>
      <c r="D313" t="s">
        <v>2389</v>
      </c>
      <c r="E313">
        <v>13.8</v>
      </c>
      <c r="F313">
        <v>13.8</v>
      </c>
      <c r="G313">
        <v>7000.0000000000009</v>
      </c>
      <c r="H313" s="3">
        <v>1273.070697172785</v>
      </c>
      <c r="I313" s="3">
        <v>618.02265330649493</v>
      </c>
      <c r="J313" s="3">
        <v>919.63090422190578</v>
      </c>
      <c r="K313" s="3">
        <v>780.23714343781398</v>
      </c>
      <c r="L313" s="3">
        <v>512.00097656156868</v>
      </c>
      <c r="M313" s="3">
        <v>346.22680427719632</v>
      </c>
      <c r="N313" s="3">
        <v>317.32160342466437</v>
      </c>
      <c r="O313" s="3">
        <v>707.3400879350753</v>
      </c>
      <c r="P313" s="3">
        <v>507.92322254451022</v>
      </c>
      <c r="Q313" s="3">
        <v>766.80375585934632</v>
      </c>
      <c r="R313" s="3">
        <v>709.89083667842908</v>
      </c>
      <c r="S313" s="3">
        <v>577.77936965592676</v>
      </c>
      <c r="T313" s="3">
        <v>629.55381024976725</v>
      </c>
      <c r="U313" s="3">
        <v>154.434452114805</v>
      </c>
      <c r="V313" s="3">
        <v>344</v>
      </c>
      <c r="W313" s="3">
        <v>348.60436027106721</v>
      </c>
      <c r="X313" s="3">
        <v>389.29808630405569</v>
      </c>
      <c r="Y313" s="3">
        <v>338.77426112383449</v>
      </c>
      <c r="Z313" s="3">
        <v>405.79058638662377</v>
      </c>
      <c r="AH313">
        <f t="shared" si="20"/>
        <v>0</v>
      </c>
      <c r="AI313" s="6">
        <f t="shared" si="17"/>
        <v>154.434452114805</v>
      </c>
      <c r="AJ313" t="str">
        <f t="shared" si="18"/>
        <v>Fevereiro 2024</v>
      </c>
      <c r="AK313">
        <f>HLOOKUP(AJ313,'Potência Reativa Mínima'!$N$1:Z313,ROW(),0)</f>
        <v>21</v>
      </c>
      <c r="AL313" t="e">
        <f t="shared" si="19"/>
        <v>#VALUE!</v>
      </c>
    </row>
    <row r="314" spans="1:38" hidden="1" x14ac:dyDescent="0.25">
      <c r="A314" t="s">
        <v>750</v>
      </c>
      <c r="B314" t="s">
        <v>765</v>
      </c>
      <c r="D314" t="s">
        <v>2390</v>
      </c>
      <c r="E314">
        <v>13.8</v>
      </c>
      <c r="F314">
        <v>13.8</v>
      </c>
      <c r="G314">
        <v>7200</v>
      </c>
      <c r="H314" s="3">
        <v>1212.8581945140991</v>
      </c>
      <c r="I314" s="3">
        <v>514.83978090275809</v>
      </c>
      <c r="J314" s="3">
        <v>945.39568435655553</v>
      </c>
      <c r="K314" s="3">
        <v>585.08460926604448</v>
      </c>
      <c r="L314" s="3">
        <v>1849.9756755157621</v>
      </c>
      <c r="M314" s="3">
        <v>2300.1930353776829</v>
      </c>
      <c r="N314" s="3">
        <v>1922.665077438086</v>
      </c>
      <c r="O314" s="3">
        <v>1914.166398200533</v>
      </c>
      <c r="P314" s="3">
        <v>1581.6605198335069</v>
      </c>
      <c r="Q314" s="3">
        <v>1854.703480343961</v>
      </c>
      <c r="R314" s="3">
        <v>1787.0044767711131</v>
      </c>
      <c r="S314" s="3">
        <v>2076.920797719547</v>
      </c>
      <c r="T314" s="3">
        <v>1898.8778265070141</v>
      </c>
      <c r="U314" s="3">
        <v>1954.85677224701</v>
      </c>
      <c r="V314" s="3">
        <v>1889.2032712230839</v>
      </c>
      <c r="W314" s="3">
        <v>2031.6928901780409</v>
      </c>
      <c r="X314" s="3">
        <v>2712.9432356759698</v>
      </c>
      <c r="Y314" s="3">
        <v>2599.7665279790031</v>
      </c>
      <c r="Z314" s="3">
        <v>3002.966866284075</v>
      </c>
      <c r="AH314">
        <f t="shared" si="20"/>
        <v>0</v>
      </c>
      <c r="AI314" s="6">
        <f t="shared" si="17"/>
        <v>1581.6605198335069</v>
      </c>
      <c r="AJ314" t="str">
        <f t="shared" si="18"/>
        <v>Setembro 2023</v>
      </c>
      <c r="AK314">
        <f>HLOOKUP(AJ314,'Potência Reativa Mínima'!$N$1:Z314,ROW(),0)</f>
        <v>829</v>
      </c>
      <c r="AL314" t="e">
        <f t="shared" si="19"/>
        <v>#VALUE!</v>
      </c>
    </row>
    <row r="315" spans="1:38" hidden="1" x14ac:dyDescent="0.25">
      <c r="A315" t="s">
        <v>750</v>
      </c>
      <c r="B315" t="s">
        <v>767</v>
      </c>
      <c r="D315" t="s">
        <v>2391</v>
      </c>
      <c r="E315">
        <v>34.5</v>
      </c>
      <c r="F315">
        <v>34.5</v>
      </c>
      <c r="G315">
        <v>8000</v>
      </c>
      <c r="H315" s="3">
        <v>915.64458170187413</v>
      </c>
      <c r="I315" s="3">
        <v>889.28060813221384</v>
      </c>
      <c r="J315" s="3">
        <v>732.61313119544889</v>
      </c>
      <c r="K315" s="3">
        <v>5.8309518948453007</v>
      </c>
      <c r="L315" s="3">
        <v>889.63812867929619</v>
      </c>
      <c r="M315" s="3">
        <v>1257.2040407189279</v>
      </c>
      <c r="N315" s="3">
        <v>989.87777023226454</v>
      </c>
      <c r="O315" s="3">
        <v>712.23942603593628</v>
      </c>
      <c r="P315" s="3">
        <v>695.79882149943307</v>
      </c>
      <c r="Q315" s="3">
        <v>430.66576367294402</v>
      </c>
      <c r="R315" s="3">
        <v>498.12147112928187</v>
      </c>
      <c r="S315" s="3">
        <v>717.04114247370774</v>
      </c>
      <c r="T315" s="3">
        <v>802.65870704802046</v>
      </c>
      <c r="U315" s="3">
        <v>1046.037284230347</v>
      </c>
      <c r="V315" s="3">
        <v>1241.0499587043221</v>
      </c>
      <c r="W315" s="3">
        <v>1423.9287201261161</v>
      </c>
      <c r="X315" s="3">
        <v>5094.9547593673487</v>
      </c>
      <c r="Y315" s="3">
        <v>4607.0261557755457</v>
      </c>
      <c r="Z315" s="3">
        <v>5200.6530359177013</v>
      </c>
      <c r="AH315">
        <f t="shared" si="20"/>
        <v>0</v>
      </c>
      <c r="AI315" s="6">
        <f t="shared" si="17"/>
        <v>430.66576367294402</v>
      </c>
      <c r="AJ315" t="str">
        <f t="shared" si="18"/>
        <v>Outubro 2023</v>
      </c>
      <c r="AK315">
        <f>HLOOKUP(AJ315,'Potência Reativa Mínima'!$N$1:Z315,ROW(),0)</f>
        <v>-372</v>
      </c>
      <c r="AL315" t="e">
        <f t="shared" si="19"/>
        <v>#VALUE!</v>
      </c>
    </row>
    <row r="316" spans="1:38" hidden="1" x14ac:dyDescent="0.25">
      <c r="A316" t="s">
        <v>750</v>
      </c>
      <c r="B316" t="s">
        <v>769</v>
      </c>
      <c r="D316" t="s">
        <v>2392</v>
      </c>
      <c r="E316">
        <v>34.5</v>
      </c>
      <c r="F316">
        <v>34.5</v>
      </c>
      <c r="G316">
        <v>8000</v>
      </c>
      <c r="H316" s="3">
        <v>1144.581146096685</v>
      </c>
      <c r="I316" s="3">
        <v>535.56418849657973</v>
      </c>
      <c r="J316" s="3">
        <v>1694.8466007282191</v>
      </c>
      <c r="K316" s="3">
        <v>405</v>
      </c>
      <c r="L316" s="3">
        <v>1718.551133949758</v>
      </c>
      <c r="M316" s="3">
        <v>1681.2168212339541</v>
      </c>
      <c r="N316" s="3">
        <v>1600.318093380188</v>
      </c>
      <c r="O316" s="3">
        <v>1520.5531888099149</v>
      </c>
      <c r="P316" s="3">
        <v>1543.786578514012</v>
      </c>
      <c r="Q316" s="3">
        <v>304.79173217133041</v>
      </c>
      <c r="R316" s="3">
        <v>1690.205312972362</v>
      </c>
      <c r="S316" s="3">
        <v>1374.521371241641</v>
      </c>
      <c r="T316" s="3">
        <v>503.59606829283331</v>
      </c>
      <c r="U316" s="3">
        <v>361</v>
      </c>
      <c r="V316" s="3">
        <v>277.60583567353189</v>
      </c>
      <c r="W316" s="3">
        <v>1110.1216149593699</v>
      </c>
      <c r="X316" s="3">
        <v>994.16799385214574</v>
      </c>
      <c r="Y316" s="3">
        <v>474.3774868182511</v>
      </c>
      <c r="Z316" s="3">
        <v>1486.8927331855521</v>
      </c>
      <c r="AH316">
        <f t="shared" si="20"/>
        <v>0</v>
      </c>
      <c r="AI316" s="6">
        <f t="shared" si="17"/>
        <v>277.60583567353189</v>
      </c>
      <c r="AJ316" t="str">
        <f t="shared" si="18"/>
        <v>Março 2024</v>
      </c>
      <c r="AK316">
        <f>HLOOKUP(AJ316,'Potência Reativa Mínima'!$N$1:Z316,ROW(),0)</f>
        <v>-76</v>
      </c>
      <c r="AL316" t="e">
        <f t="shared" si="19"/>
        <v>#VALUE!</v>
      </c>
    </row>
    <row r="317" spans="1:38" hidden="1" x14ac:dyDescent="0.25">
      <c r="A317" t="s">
        <v>750</v>
      </c>
      <c r="B317" t="s">
        <v>771</v>
      </c>
      <c r="D317" t="s">
        <v>2393</v>
      </c>
      <c r="E317">
        <v>34.5</v>
      </c>
      <c r="F317">
        <v>34.5</v>
      </c>
      <c r="G317">
        <v>25000</v>
      </c>
      <c r="AH317">
        <f t="shared" si="20"/>
        <v>0</v>
      </c>
      <c r="AI317" s="6" t="e">
        <f t="shared" si="17"/>
        <v>#NUM!</v>
      </c>
      <c r="AJ317" t="e">
        <f t="shared" si="18"/>
        <v>#NUM!</v>
      </c>
      <c r="AK317" t="e">
        <f>HLOOKUP(AJ317,'Potência Reativa Mínima'!$N$1:Z317,ROW(),0)</f>
        <v>#NUM!</v>
      </c>
      <c r="AL317" t="e">
        <f t="shared" si="19"/>
        <v>#VALUE!</v>
      </c>
    </row>
    <row r="318" spans="1:38" hidden="1" x14ac:dyDescent="0.25">
      <c r="A318" t="s">
        <v>750</v>
      </c>
      <c r="B318" t="s">
        <v>773</v>
      </c>
      <c r="D318" t="s">
        <v>2394</v>
      </c>
      <c r="E318">
        <v>34.5</v>
      </c>
      <c r="F318">
        <v>34.5</v>
      </c>
      <c r="G318">
        <v>11000</v>
      </c>
      <c r="AH318">
        <f t="shared" si="20"/>
        <v>0</v>
      </c>
      <c r="AI318" s="6" t="e">
        <f t="shared" si="17"/>
        <v>#NUM!</v>
      </c>
      <c r="AJ318" t="e">
        <f t="shared" si="18"/>
        <v>#NUM!</v>
      </c>
      <c r="AK318" t="e">
        <f>HLOOKUP(AJ318,'Potência Reativa Mínima'!$N$1:Z318,ROW(),0)</f>
        <v>#NUM!</v>
      </c>
      <c r="AL318" t="e">
        <f t="shared" si="19"/>
        <v>#VALUE!</v>
      </c>
    </row>
    <row r="319" spans="1:38" hidden="1" x14ac:dyDescent="0.25">
      <c r="A319" t="s">
        <v>775</v>
      </c>
      <c r="B319" t="s">
        <v>776</v>
      </c>
      <c r="D319" t="s">
        <v>2395</v>
      </c>
      <c r="E319">
        <v>13.8</v>
      </c>
      <c r="F319">
        <v>13.8</v>
      </c>
      <c r="G319">
        <v>1000</v>
      </c>
      <c r="H319" s="3">
        <v>994.08500642550689</v>
      </c>
      <c r="I319" s="3">
        <v>1031.0174586300659</v>
      </c>
      <c r="J319" s="3">
        <v>1021.059253912328</v>
      </c>
      <c r="K319" s="3">
        <v>1017.024090176826</v>
      </c>
      <c r="L319" s="3">
        <v>1022.023972321589</v>
      </c>
      <c r="M319" s="3">
        <v>1037.0043394316151</v>
      </c>
      <c r="N319" s="3">
        <v>1016.024113887067</v>
      </c>
      <c r="O319" s="3">
        <v>1029.0393578478911</v>
      </c>
      <c r="P319" s="3">
        <v>1036.0077219789439</v>
      </c>
      <c r="Q319" s="3">
        <v>1019.012266854526</v>
      </c>
      <c r="R319" s="3">
        <v>1028.007782071712</v>
      </c>
      <c r="S319" s="3">
        <v>1017.012290977843</v>
      </c>
      <c r="T319" s="3">
        <v>1009.031714070475</v>
      </c>
      <c r="U319" s="3">
        <v>1014.039940041811</v>
      </c>
      <c r="V319" s="3">
        <v>1021.031341340705</v>
      </c>
      <c r="W319" s="3">
        <v>970.00463916416402</v>
      </c>
      <c r="X319" s="3">
        <v>976.05122816376809</v>
      </c>
      <c r="Y319" s="3">
        <v>980.00459182597706</v>
      </c>
      <c r="Z319" s="3">
        <v>976.04149501955089</v>
      </c>
      <c r="AH319">
        <f t="shared" si="20"/>
        <v>0</v>
      </c>
      <c r="AI319" s="6">
        <f t="shared" si="17"/>
        <v>970.00463916416402</v>
      </c>
      <c r="AJ319" t="str">
        <f t="shared" si="18"/>
        <v>Abril 2024</v>
      </c>
      <c r="AK319">
        <f>HLOOKUP(AJ319,'Potência Reativa Mínima'!$N$1:Z319,ROW(),0)</f>
        <v>-970</v>
      </c>
      <c r="AL319" t="e">
        <f t="shared" si="19"/>
        <v>#VALUE!</v>
      </c>
    </row>
    <row r="320" spans="1:38" hidden="1" x14ac:dyDescent="0.25">
      <c r="A320" t="s">
        <v>778</v>
      </c>
      <c r="B320" t="s">
        <v>779</v>
      </c>
      <c r="D320">
        <v>215001</v>
      </c>
      <c r="E320">
        <v>13.8</v>
      </c>
      <c r="F320">
        <v>13.8</v>
      </c>
      <c r="G320">
        <v>8000</v>
      </c>
      <c r="AH320">
        <f t="shared" si="20"/>
        <v>0</v>
      </c>
      <c r="AI320" s="6" t="e">
        <f t="shared" si="17"/>
        <v>#NUM!</v>
      </c>
      <c r="AJ320" t="e">
        <f t="shared" si="18"/>
        <v>#NUM!</v>
      </c>
      <c r="AK320" t="e">
        <f>HLOOKUP(AJ320,'Potência Reativa Mínima'!$N$1:Z320,ROW(),0)</f>
        <v>#NUM!</v>
      </c>
      <c r="AL320" t="e">
        <f t="shared" si="19"/>
        <v>#VALUE!</v>
      </c>
    </row>
    <row r="321" spans="1:38" hidden="1" x14ac:dyDescent="0.25">
      <c r="A321" t="s">
        <v>781</v>
      </c>
      <c r="B321" t="s">
        <v>782</v>
      </c>
      <c r="D321" t="s">
        <v>2396</v>
      </c>
      <c r="E321">
        <v>13.8</v>
      </c>
      <c r="F321">
        <v>13.8</v>
      </c>
      <c r="G321">
        <v>3000</v>
      </c>
      <c r="AH321">
        <f t="shared" si="20"/>
        <v>0</v>
      </c>
      <c r="AI321" s="6" t="e">
        <f t="shared" si="17"/>
        <v>#NUM!</v>
      </c>
      <c r="AJ321" t="e">
        <f t="shared" si="18"/>
        <v>#NUM!</v>
      </c>
      <c r="AK321" t="e">
        <f>HLOOKUP(AJ321,'Potência Reativa Mínima'!$N$1:Z321,ROW(),0)</f>
        <v>#NUM!</v>
      </c>
      <c r="AL321" t="e">
        <f t="shared" si="19"/>
        <v>#VALUE!</v>
      </c>
    </row>
    <row r="322" spans="1:38" hidden="1" x14ac:dyDescent="0.25">
      <c r="A322" t="s">
        <v>784</v>
      </c>
      <c r="B322" t="s">
        <v>785</v>
      </c>
      <c r="D322" t="s">
        <v>2397</v>
      </c>
      <c r="E322">
        <v>13.8</v>
      </c>
      <c r="F322">
        <v>13.8</v>
      </c>
      <c r="G322">
        <v>1000</v>
      </c>
      <c r="H322" s="3">
        <v>248.71268564349509</v>
      </c>
      <c r="I322" s="3">
        <v>196.72569735548021</v>
      </c>
      <c r="J322" s="3">
        <v>242.0433845408711</v>
      </c>
      <c r="K322" s="3">
        <v>213.12203077110539</v>
      </c>
      <c r="L322" s="3">
        <v>226.71788636982299</v>
      </c>
      <c r="M322" s="3">
        <v>47.042533945356297</v>
      </c>
      <c r="N322" s="3">
        <v>65.030761951556428</v>
      </c>
      <c r="O322" s="3">
        <v>97.185389848474657</v>
      </c>
      <c r="P322" s="3">
        <v>170.2615634839525</v>
      </c>
      <c r="Q322" s="3">
        <v>30.67572330035593</v>
      </c>
      <c r="R322" s="3">
        <v>188.21530224718711</v>
      </c>
      <c r="S322" s="3">
        <v>267.43410403312441</v>
      </c>
      <c r="T322" s="3">
        <v>152.32859219463691</v>
      </c>
      <c r="U322" s="3">
        <v>179.52437160452621</v>
      </c>
      <c r="V322" s="3">
        <v>40.19950248448356</v>
      </c>
      <c r="W322" s="3">
        <v>75.059976019180823</v>
      </c>
      <c r="X322" s="3">
        <v>12.041594578792299</v>
      </c>
      <c r="Y322" s="3">
        <v>27.018512172212588</v>
      </c>
      <c r="Z322" s="3">
        <v>24.02082429892863</v>
      </c>
      <c r="AH322">
        <f t="shared" si="20"/>
        <v>0</v>
      </c>
      <c r="AI322" s="6">
        <f t="shared" si="17"/>
        <v>12.041594578792299</v>
      </c>
      <c r="AJ322" t="str">
        <f t="shared" si="18"/>
        <v>Maio 2024</v>
      </c>
      <c r="AK322">
        <f>HLOOKUP(AJ322,'Potência Reativa Mínima'!$N$1:Z322,ROW(),0)</f>
        <v>12</v>
      </c>
      <c r="AL322" t="e">
        <f t="shared" si="19"/>
        <v>#VALUE!</v>
      </c>
    </row>
    <row r="323" spans="1:38" hidden="1" x14ac:dyDescent="0.25">
      <c r="A323" t="s">
        <v>787</v>
      </c>
      <c r="B323" t="s">
        <v>788</v>
      </c>
      <c r="D323" t="s">
        <v>2398</v>
      </c>
      <c r="E323">
        <v>13.8</v>
      </c>
      <c r="F323">
        <v>13.8</v>
      </c>
      <c r="G323">
        <v>4000.0000000000009</v>
      </c>
      <c r="AH323">
        <f t="shared" si="20"/>
        <v>0</v>
      </c>
      <c r="AI323" s="6" t="e">
        <f t="shared" ref="AI323:AI386" si="21">SMALL(O323:Z323,AH323+1)</f>
        <v>#NUM!</v>
      </c>
      <c r="AJ323" t="e">
        <f t="shared" ref="AJ323:AJ386" si="22">INDEX($O$1:$Z$1,MATCH(AI323,O323:Z323,0))</f>
        <v>#NUM!</v>
      </c>
      <c r="AK323" t="e">
        <f>HLOOKUP(AJ323,'Potência Reativa Mínima'!$N$1:Z323,ROW(),0)</f>
        <v>#NUM!</v>
      </c>
      <c r="AL323" t="e">
        <f t="shared" ref="AL323:AL386" si="23">FIND("TR",D323,1)</f>
        <v>#VALUE!</v>
      </c>
    </row>
    <row r="324" spans="1:38" hidden="1" x14ac:dyDescent="0.25">
      <c r="A324" t="s">
        <v>790</v>
      </c>
      <c r="B324" t="s">
        <v>791</v>
      </c>
      <c r="D324">
        <v>188011</v>
      </c>
      <c r="E324">
        <v>34.5</v>
      </c>
      <c r="F324">
        <v>34.5</v>
      </c>
      <c r="G324">
        <v>25000</v>
      </c>
      <c r="AH324">
        <f t="shared" si="20"/>
        <v>0</v>
      </c>
      <c r="AI324" s="6" t="e">
        <f t="shared" si="21"/>
        <v>#NUM!</v>
      </c>
      <c r="AJ324" t="e">
        <f t="shared" si="22"/>
        <v>#NUM!</v>
      </c>
      <c r="AK324" t="e">
        <f>HLOOKUP(AJ324,'Potência Reativa Mínima'!$N$1:Z324,ROW(),0)</f>
        <v>#NUM!</v>
      </c>
      <c r="AL324" t="e">
        <f t="shared" si="23"/>
        <v>#VALUE!</v>
      </c>
    </row>
    <row r="325" spans="1:38" hidden="1" x14ac:dyDescent="0.25">
      <c r="A325" t="s">
        <v>790</v>
      </c>
      <c r="B325" t="s">
        <v>793</v>
      </c>
      <c r="D325" t="s">
        <v>2399</v>
      </c>
      <c r="E325">
        <v>34.5</v>
      </c>
      <c r="F325">
        <v>34.5</v>
      </c>
      <c r="G325">
        <v>14000</v>
      </c>
      <c r="H325" s="3">
        <v>2824.0164659576621</v>
      </c>
      <c r="I325" s="3">
        <v>4159.8703104784408</v>
      </c>
      <c r="J325" s="3">
        <v>4011.4617036686268</v>
      </c>
      <c r="K325" s="3">
        <v>4401.9452518176549</v>
      </c>
      <c r="L325" s="3">
        <v>4279.862264138882</v>
      </c>
      <c r="M325" s="3">
        <v>4524.6270564544884</v>
      </c>
      <c r="N325" s="3">
        <v>4240.5678864982219</v>
      </c>
      <c r="O325" s="3">
        <v>4095.484830883885</v>
      </c>
      <c r="P325" s="3">
        <v>3915.3473664542212</v>
      </c>
      <c r="Q325" s="3">
        <v>3699.1649057591362</v>
      </c>
      <c r="R325" s="3">
        <v>3984.4925649322022</v>
      </c>
      <c r="S325" s="3">
        <v>3898.9480632601399</v>
      </c>
      <c r="T325" s="3">
        <v>3964.8658237070272</v>
      </c>
      <c r="U325" s="3">
        <v>4143.834938797635</v>
      </c>
      <c r="V325" s="3">
        <v>4182.7273399063442</v>
      </c>
      <c r="W325" s="3">
        <v>3724.5086924317952</v>
      </c>
      <c r="X325" s="3">
        <v>4748.0266427222159</v>
      </c>
      <c r="Y325" s="3">
        <v>4312.2720229595907</v>
      </c>
      <c r="Z325" s="3">
        <v>4679.0568494088639</v>
      </c>
      <c r="AH325">
        <f t="shared" si="20"/>
        <v>0</v>
      </c>
      <c r="AI325" s="6">
        <f t="shared" si="21"/>
        <v>3699.1649057591362</v>
      </c>
      <c r="AJ325" t="str">
        <f t="shared" si="22"/>
        <v>Outubro 2023</v>
      </c>
      <c r="AK325">
        <f>HLOOKUP(AJ325,'Potência Reativa Mínima'!$N$1:Z325,ROW(),0)</f>
        <v>-530</v>
      </c>
      <c r="AL325" t="e">
        <f t="shared" si="23"/>
        <v>#VALUE!</v>
      </c>
    </row>
    <row r="326" spans="1:38" hidden="1" x14ac:dyDescent="0.25">
      <c r="A326" t="s">
        <v>795</v>
      </c>
      <c r="B326" t="s">
        <v>796</v>
      </c>
      <c r="D326" t="s">
        <v>2400</v>
      </c>
      <c r="E326">
        <v>13.8</v>
      </c>
      <c r="F326">
        <v>13.8</v>
      </c>
      <c r="G326">
        <v>7000.0000000000009</v>
      </c>
      <c r="H326" s="3">
        <v>1998.2454804152569</v>
      </c>
      <c r="I326" s="3">
        <v>570.5050394168311</v>
      </c>
      <c r="J326" s="3">
        <v>1980.0022727259679</v>
      </c>
      <c r="K326" s="3">
        <v>1615.6138152417491</v>
      </c>
      <c r="L326" s="3">
        <v>1012.948172415549</v>
      </c>
      <c r="M326" s="3">
        <v>1425.5612929649849</v>
      </c>
      <c r="N326" s="3">
        <v>1132.452206497034</v>
      </c>
      <c r="O326" s="3">
        <v>916.67496965936618</v>
      </c>
      <c r="P326" s="3">
        <v>1481.5613385884501</v>
      </c>
      <c r="Q326" s="3">
        <v>958.85973948226649</v>
      </c>
      <c r="R326" s="3">
        <v>1300.6252342623529</v>
      </c>
      <c r="S326" s="3">
        <v>401.09475189785269</v>
      </c>
      <c r="T326" s="3">
        <v>1112.5034831406149</v>
      </c>
      <c r="U326" s="3">
        <v>1337.287553221071</v>
      </c>
      <c r="V326" s="3">
        <v>599.20614149055586</v>
      </c>
      <c r="W326" s="3">
        <v>1318.2329081008411</v>
      </c>
      <c r="X326" s="3">
        <v>453.43136195018542</v>
      </c>
      <c r="Y326" s="3">
        <v>933.26630711710573</v>
      </c>
      <c r="Z326" s="3">
        <v>581.64336151975465</v>
      </c>
      <c r="AH326">
        <f t="shared" si="20"/>
        <v>0</v>
      </c>
      <c r="AI326" s="6">
        <f t="shared" si="21"/>
        <v>401.09475189785269</v>
      </c>
      <c r="AJ326" t="str">
        <f t="shared" si="22"/>
        <v>Dezembro 2023</v>
      </c>
      <c r="AK326">
        <f>HLOOKUP(AJ326,'Potência Reativa Mínima'!$N$1:Z326,ROW(),0)</f>
        <v>386</v>
      </c>
      <c r="AL326" t="e">
        <f t="shared" si="23"/>
        <v>#VALUE!</v>
      </c>
    </row>
    <row r="327" spans="1:38" hidden="1" x14ac:dyDescent="0.25">
      <c r="A327" t="s">
        <v>795</v>
      </c>
      <c r="B327" t="s">
        <v>798</v>
      </c>
      <c r="D327" t="s">
        <v>2401</v>
      </c>
      <c r="E327">
        <v>13.8</v>
      </c>
      <c r="F327">
        <v>13.8</v>
      </c>
      <c r="G327">
        <v>7000.0000000000009</v>
      </c>
      <c r="H327" s="3">
        <v>873.01088194821489</v>
      </c>
      <c r="I327" s="3">
        <v>1152.9583687193569</v>
      </c>
      <c r="J327" s="3">
        <v>518.86896226311319</v>
      </c>
      <c r="K327" s="3">
        <v>847.05725898548326</v>
      </c>
      <c r="L327" s="3">
        <v>913.00383350783363</v>
      </c>
      <c r="M327" s="3">
        <v>992.07257799013883</v>
      </c>
      <c r="N327" s="3">
        <v>626.76710188075447</v>
      </c>
      <c r="O327" s="3">
        <v>821.83331643344809</v>
      </c>
      <c r="P327" s="3">
        <v>1053.6531687419731</v>
      </c>
      <c r="Q327" s="3">
        <v>1038.263935615603</v>
      </c>
      <c r="R327" s="3">
        <v>939.72868424881017</v>
      </c>
      <c r="S327" s="3">
        <v>1100.2295215090351</v>
      </c>
      <c r="T327" s="3">
        <v>56</v>
      </c>
      <c r="U327" s="3">
        <v>1779.645470311433</v>
      </c>
      <c r="V327" s="3">
        <v>1147.4567529976889</v>
      </c>
      <c r="W327" s="3">
        <v>1359.254207276917</v>
      </c>
      <c r="X327" s="3">
        <v>235.22754940695191</v>
      </c>
      <c r="Y327" s="3">
        <v>1252.4060843033301</v>
      </c>
      <c r="Z327" s="3">
        <v>1477.51988142292</v>
      </c>
      <c r="AH327">
        <f t="shared" si="20"/>
        <v>0</v>
      </c>
      <c r="AI327" s="6">
        <f t="shared" si="21"/>
        <v>56</v>
      </c>
      <c r="AJ327" t="str">
        <f t="shared" si="22"/>
        <v>Janeiro 2024</v>
      </c>
      <c r="AK327">
        <f>HLOOKUP(AJ327,'Potência Reativa Mínima'!$N$1:Z327,ROW(),0)</f>
        <v>0</v>
      </c>
      <c r="AL327" t="e">
        <f t="shared" si="23"/>
        <v>#VALUE!</v>
      </c>
    </row>
    <row r="328" spans="1:38" hidden="1" x14ac:dyDescent="0.25">
      <c r="A328" t="s">
        <v>795</v>
      </c>
      <c r="B328" t="s">
        <v>800</v>
      </c>
      <c r="D328" t="s">
        <v>2402</v>
      </c>
      <c r="E328">
        <v>34.5</v>
      </c>
      <c r="F328">
        <v>34.5</v>
      </c>
      <c r="G328">
        <v>5999.9999999999991</v>
      </c>
      <c r="H328" s="3">
        <v>0</v>
      </c>
      <c r="I328" s="3">
        <v>0</v>
      </c>
      <c r="J328" s="3">
        <v>0</v>
      </c>
      <c r="K328" s="3">
        <v>0</v>
      </c>
      <c r="L328" s="3">
        <v>291.97260145431449</v>
      </c>
      <c r="M328" s="3">
        <v>48</v>
      </c>
      <c r="N328" s="3">
        <v>0</v>
      </c>
      <c r="O328" s="3">
        <v>0</v>
      </c>
      <c r="P328" s="3">
        <v>0</v>
      </c>
      <c r="Q328" s="3">
        <v>432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H328">
        <f t="shared" si="20"/>
        <v>11</v>
      </c>
      <c r="AI328" s="6">
        <f t="shared" si="21"/>
        <v>432</v>
      </c>
      <c r="AJ328" t="str">
        <f t="shared" si="22"/>
        <v>Outubro 2023</v>
      </c>
      <c r="AK328">
        <f>HLOOKUP(AJ328,'Potência Reativa Mínima'!$N$1:Z328,ROW(),0)</f>
        <v>0</v>
      </c>
      <c r="AL328" t="e">
        <f t="shared" si="23"/>
        <v>#VALUE!</v>
      </c>
    </row>
    <row r="329" spans="1:38" hidden="1" x14ac:dyDescent="0.25">
      <c r="A329" t="s">
        <v>802</v>
      </c>
      <c r="B329" t="s">
        <v>803</v>
      </c>
      <c r="D329" t="s">
        <v>2403</v>
      </c>
      <c r="E329">
        <v>13.8</v>
      </c>
      <c r="F329">
        <v>13.8</v>
      </c>
      <c r="G329">
        <v>3000</v>
      </c>
      <c r="AH329">
        <f t="shared" si="20"/>
        <v>0</v>
      </c>
      <c r="AI329" s="6" t="e">
        <f t="shared" si="21"/>
        <v>#NUM!</v>
      </c>
      <c r="AJ329" t="e">
        <f t="shared" si="22"/>
        <v>#NUM!</v>
      </c>
      <c r="AK329" t="e">
        <f>HLOOKUP(AJ329,'Potência Reativa Mínima'!$N$1:Z329,ROW(),0)</f>
        <v>#NUM!</v>
      </c>
      <c r="AL329" t="e">
        <f t="shared" si="23"/>
        <v>#VALUE!</v>
      </c>
    </row>
    <row r="330" spans="1:38" hidden="1" x14ac:dyDescent="0.25">
      <c r="A330" t="s">
        <v>805</v>
      </c>
      <c r="B330" t="s">
        <v>806</v>
      </c>
      <c r="D330" t="s">
        <v>2404</v>
      </c>
      <c r="E330">
        <v>13.8</v>
      </c>
      <c r="F330">
        <v>13.8</v>
      </c>
      <c r="G330">
        <v>7200</v>
      </c>
      <c r="H330" s="3">
        <v>1452.394230228143</v>
      </c>
      <c r="I330" s="3">
        <v>1309.712945648778</v>
      </c>
      <c r="J330" s="3">
        <v>1709.0655341443171</v>
      </c>
      <c r="K330" s="3">
        <v>1360.431181647936</v>
      </c>
      <c r="L330" s="3">
        <v>1386.9048273043111</v>
      </c>
      <c r="M330" s="3">
        <v>1135.567259126469</v>
      </c>
      <c r="N330" s="3">
        <v>1169.9252112848919</v>
      </c>
      <c r="O330" s="3">
        <v>1651.802046251305</v>
      </c>
      <c r="P330" s="3">
        <v>1842.2839086308061</v>
      </c>
      <c r="Q330" s="3">
        <v>1376.362234297352</v>
      </c>
      <c r="R330" s="3">
        <v>1960.574660654371</v>
      </c>
      <c r="S330" s="3">
        <v>1909.760456182921</v>
      </c>
      <c r="T330" s="3">
        <v>1979.8772689235061</v>
      </c>
      <c r="U330" s="3">
        <v>1918.8718039514779</v>
      </c>
      <c r="V330" s="3">
        <v>1983.8775163804851</v>
      </c>
      <c r="W330" s="3">
        <v>1887.9856990983801</v>
      </c>
      <c r="X330" s="3">
        <v>2704.2057983814771</v>
      </c>
      <c r="Y330" s="3">
        <v>2193.941658294495</v>
      </c>
      <c r="Z330" s="3">
        <v>2942.618052007429</v>
      </c>
      <c r="AH330">
        <f t="shared" si="20"/>
        <v>0</v>
      </c>
      <c r="AI330" s="6">
        <f t="shared" si="21"/>
        <v>1376.362234297352</v>
      </c>
      <c r="AJ330" t="str">
        <f t="shared" si="22"/>
        <v>Outubro 2023</v>
      </c>
      <c r="AK330">
        <f>HLOOKUP(AJ330,'Potência Reativa Mínima'!$N$1:Z330,ROW(),0)</f>
        <v>-1073</v>
      </c>
      <c r="AL330" t="e">
        <f t="shared" si="23"/>
        <v>#VALUE!</v>
      </c>
    </row>
    <row r="331" spans="1:38" hidden="1" x14ac:dyDescent="0.25">
      <c r="A331" t="s">
        <v>805</v>
      </c>
      <c r="B331" t="s">
        <v>808</v>
      </c>
      <c r="D331" t="s">
        <v>2405</v>
      </c>
      <c r="E331">
        <v>13.8</v>
      </c>
      <c r="F331">
        <v>13.8</v>
      </c>
      <c r="G331">
        <v>9600</v>
      </c>
      <c r="H331" s="3">
        <v>1942.7230888626409</v>
      </c>
      <c r="I331" s="3">
        <v>1783.901903132569</v>
      </c>
      <c r="J331" s="3">
        <v>1981.5006939186269</v>
      </c>
      <c r="K331" s="3">
        <v>1581.127762073641</v>
      </c>
      <c r="L331" s="3">
        <v>1678.6783491783051</v>
      </c>
      <c r="M331" s="3">
        <v>1169.9542726106861</v>
      </c>
      <c r="N331" s="3">
        <v>1347.520686297617</v>
      </c>
      <c r="O331" s="3">
        <v>1429.201875173693</v>
      </c>
      <c r="P331" s="3">
        <v>2028.0064102462791</v>
      </c>
      <c r="Q331" s="3">
        <v>2165.2789658609809</v>
      </c>
      <c r="R331" s="3">
        <v>1963.733688665548</v>
      </c>
      <c r="S331" s="3">
        <v>1749.6905440677219</v>
      </c>
      <c r="T331" s="3">
        <v>1660.641442334859</v>
      </c>
      <c r="U331" s="3">
        <v>1770.022881208037</v>
      </c>
      <c r="V331" s="3">
        <v>1806.2436159056731</v>
      </c>
      <c r="W331" s="3">
        <v>1808.354224149683</v>
      </c>
      <c r="X331" s="3">
        <v>1563.3611227096569</v>
      </c>
      <c r="Y331" s="3">
        <v>1431.525410183137</v>
      </c>
      <c r="Z331" s="3">
        <v>1998.573741446635</v>
      </c>
      <c r="AH331">
        <f t="shared" ref="AH331:AH394" si="24">COUNTIF(O331:Z331,0)</f>
        <v>0</v>
      </c>
      <c r="AI331" s="6">
        <f t="shared" si="21"/>
        <v>1429.201875173693</v>
      </c>
      <c r="AJ331" t="str">
        <f t="shared" si="22"/>
        <v>Agosto 2023</v>
      </c>
      <c r="AK331">
        <f>HLOOKUP(AJ331,'Potência Reativa Mínima'!$N$1:Z331,ROW(),0)</f>
        <v>1423</v>
      </c>
      <c r="AL331" t="e">
        <f t="shared" si="23"/>
        <v>#VALUE!</v>
      </c>
    </row>
    <row r="332" spans="1:38" hidden="1" x14ac:dyDescent="0.25">
      <c r="A332" t="s">
        <v>805</v>
      </c>
      <c r="B332" t="s">
        <v>810</v>
      </c>
      <c r="D332" t="s">
        <v>2406</v>
      </c>
      <c r="E332">
        <v>13.8</v>
      </c>
      <c r="F332">
        <v>13.8</v>
      </c>
      <c r="G332">
        <v>12000</v>
      </c>
      <c r="H332" s="3">
        <v>2</v>
      </c>
      <c r="I332" s="3">
        <v>2372.0746193996511</v>
      </c>
      <c r="J332" s="3">
        <v>25.612496949731391</v>
      </c>
      <c r="K332" s="3">
        <v>3880.884950626596</v>
      </c>
      <c r="L332" s="3">
        <v>3325.4668845141132</v>
      </c>
      <c r="M332" s="3">
        <v>3329.949248862511</v>
      </c>
      <c r="N332" s="3">
        <v>3677.7005043912968</v>
      </c>
      <c r="O332" s="3">
        <v>3743.6785385500179</v>
      </c>
      <c r="P332" s="3">
        <v>4039.6610006286419</v>
      </c>
      <c r="Q332" s="3">
        <v>4747.7700028539712</v>
      </c>
      <c r="R332" s="3">
        <v>3860.4605942814651</v>
      </c>
      <c r="S332" s="3">
        <v>4228.6353590727113</v>
      </c>
      <c r="T332" s="3">
        <v>1926.852615017558</v>
      </c>
      <c r="U332" s="3">
        <v>2601.6304503138031</v>
      </c>
      <c r="V332" s="3">
        <v>2782.467430177755</v>
      </c>
      <c r="W332" s="3">
        <v>2747.0465958916679</v>
      </c>
      <c r="X332" s="3">
        <v>2113.206095012978</v>
      </c>
      <c r="Y332" s="3">
        <v>1866.781186963271</v>
      </c>
      <c r="Z332" s="3">
        <v>2169.2874406126998</v>
      </c>
      <c r="AH332">
        <f t="shared" si="24"/>
        <v>0</v>
      </c>
      <c r="AI332" s="6">
        <f t="shared" si="21"/>
        <v>1866.781186963271</v>
      </c>
      <c r="AJ332" t="str">
        <f t="shared" si="22"/>
        <v>Junho 2024</v>
      </c>
      <c r="AK332">
        <f>HLOOKUP(AJ332,'Potência Reativa Mínima'!$N$1:Z332,ROW(),0)</f>
        <v>1866</v>
      </c>
      <c r="AL332" t="e">
        <f t="shared" si="23"/>
        <v>#VALUE!</v>
      </c>
    </row>
    <row r="333" spans="1:38" hidden="1" x14ac:dyDescent="0.25">
      <c r="A333" t="s">
        <v>805</v>
      </c>
      <c r="B333" t="s">
        <v>812</v>
      </c>
      <c r="D333" t="s">
        <v>2407</v>
      </c>
      <c r="E333">
        <v>13.8</v>
      </c>
      <c r="F333">
        <v>13.8</v>
      </c>
      <c r="G333">
        <v>10000</v>
      </c>
      <c r="H333" s="3">
        <v>778.27565810578972</v>
      </c>
      <c r="I333" s="3">
        <v>687.20666469410787</v>
      </c>
      <c r="J333" s="3">
        <v>882.98697612139222</v>
      </c>
      <c r="K333" s="3">
        <v>877.40355595358744</v>
      </c>
      <c r="L333" s="3">
        <v>740.94669173969589</v>
      </c>
      <c r="M333" s="3">
        <v>906.5153059932303</v>
      </c>
      <c r="N333" s="3">
        <v>913.8982437886616</v>
      </c>
      <c r="O333" s="3">
        <v>110.6526095489844</v>
      </c>
      <c r="P333" s="3">
        <v>45.607017003965517</v>
      </c>
      <c r="Q333" s="3">
        <v>672.8149819972798</v>
      </c>
      <c r="R333" s="3">
        <v>629.63163834102238</v>
      </c>
      <c r="S333" s="3">
        <v>50.695167422546312</v>
      </c>
      <c r="T333" s="3">
        <v>713.48791160046994</v>
      </c>
      <c r="U333" s="3">
        <v>145.01379244747719</v>
      </c>
      <c r="V333" s="3">
        <v>6</v>
      </c>
      <c r="W333" s="3">
        <v>660.9841147864297</v>
      </c>
      <c r="X333" s="3">
        <v>42.544094772365298</v>
      </c>
      <c r="Y333" s="3">
        <v>864.88958832905371</v>
      </c>
      <c r="Z333" s="3">
        <v>46.61544808322666</v>
      </c>
      <c r="AH333">
        <f t="shared" si="24"/>
        <v>0</v>
      </c>
      <c r="AI333" s="6">
        <f t="shared" si="21"/>
        <v>6</v>
      </c>
      <c r="AJ333" t="str">
        <f t="shared" si="22"/>
        <v>Março 2024</v>
      </c>
      <c r="AK333">
        <f>HLOOKUP(AJ333,'Potência Reativa Mínima'!$N$1:Z333,ROW(),0)</f>
        <v>0</v>
      </c>
      <c r="AL333" t="e">
        <f t="shared" si="23"/>
        <v>#VALUE!</v>
      </c>
    </row>
    <row r="334" spans="1:38" hidden="1" x14ac:dyDescent="0.25">
      <c r="A334" t="s">
        <v>805</v>
      </c>
      <c r="B334" t="s">
        <v>814</v>
      </c>
      <c r="D334" t="s">
        <v>2408</v>
      </c>
      <c r="E334">
        <v>34.5</v>
      </c>
      <c r="F334">
        <v>34.5</v>
      </c>
      <c r="G334">
        <v>12000</v>
      </c>
      <c r="H334" s="3">
        <v>344.41399506988682</v>
      </c>
      <c r="I334" s="3">
        <v>58.463663928973872</v>
      </c>
      <c r="J334" s="3">
        <v>576.06423252967204</v>
      </c>
      <c r="K334" s="3">
        <v>340.26607236102751</v>
      </c>
      <c r="L334" s="3">
        <v>124.5552086425935</v>
      </c>
      <c r="M334" s="3">
        <v>198.0101007524616</v>
      </c>
      <c r="N334" s="3">
        <v>156.02884348735009</v>
      </c>
      <c r="O334" s="3">
        <v>196.16319736382769</v>
      </c>
      <c r="P334" s="3">
        <v>95.566730612698052</v>
      </c>
      <c r="Q334" s="3">
        <v>42.426406871192853</v>
      </c>
      <c r="R334" s="3">
        <v>355.64729719203552</v>
      </c>
      <c r="S334" s="3">
        <v>812.80071358236398</v>
      </c>
      <c r="T334" s="3">
        <v>96.187317251288391</v>
      </c>
      <c r="U334" s="3">
        <v>598.60170397351862</v>
      </c>
      <c r="V334" s="3">
        <v>660.0621182888774</v>
      </c>
      <c r="W334" s="3">
        <v>675.34361624287237</v>
      </c>
      <c r="X334" s="3">
        <v>2103.3126253602909</v>
      </c>
      <c r="Y334" s="3">
        <v>2119.2569452522739</v>
      </c>
      <c r="Z334" s="3">
        <v>2923.866618024837</v>
      </c>
      <c r="AH334">
        <f t="shared" si="24"/>
        <v>0</v>
      </c>
      <c r="AI334" s="6">
        <f t="shared" si="21"/>
        <v>42.426406871192853</v>
      </c>
      <c r="AJ334" t="str">
        <f t="shared" si="22"/>
        <v>Outubro 2023</v>
      </c>
      <c r="AK334">
        <f>HLOOKUP(AJ334,'Potência Reativa Mínima'!$N$1:Z334,ROW(),0)</f>
        <v>30</v>
      </c>
      <c r="AL334" t="e">
        <f t="shared" si="23"/>
        <v>#VALUE!</v>
      </c>
    </row>
    <row r="335" spans="1:38" hidden="1" x14ac:dyDescent="0.25">
      <c r="A335" t="s">
        <v>805</v>
      </c>
      <c r="B335" t="s">
        <v>816</v>
      </c>
      <c r="D335" t="s">
        <v>2409</v>
      </c>
      <c r="E335">
        <v>34.5</v>
      </c>
      <c r="F335">
        <v>34.5</v>
      </c>
      <c r="G335">
        <v>7000.0000000000009</v>
      </c>
      <c r="H335" s="3">
        <v>1883.573730969935</v>
      </c>
      <c r="I335" s="3">
        <v>1899.327249317505</v>
      </c>
      <c r="J335" s="3">
        <v>2.2360679774997898</v>
      </c>
      <c r="K335" s="3">
        <v>1753.6296644388749</v>
      </c>
      <c r="L335" s="3">
        <v>1899.2064132157941</v>
      </c>
      <c r="M335" s="3">
        <v>1903.4715653247879</v>
      </c>
      <c r="N335" s="3">
        <v>1994.2289236694969</v>
      </c>
      <c r="O335" s="3">
        <v>1833.082922292388</v>
      </c>
      <c r="P335" s="3">
        <v>1121.3014759644259</v>
      </c>
      <c r="Q335" s="3">
        <v>42.059481689626182</v>
      </c>
      <c r="R335" s="3">
        <v>1519.5111055862669</v>
      </c>
      <c r="S335" s="3">
        <v>862.62970039293225</v>
      </c>
      <c r="T335" s="3">
        <v>218.08255317654371</v>
      </c>
      <c r="U335" s="3">
        <v>1806.3692867185271</v>
      </c>
      <c r="V335" s="3">
        <v>1655.6500234047051</v>
      </c>
      <c r="W335" s="3">
        <v>1696.085198331735</v>
      </c>
      <c r="X335" s="3">
        <v>2082.461284153921</v>
      </c>
      <c r="Y335" s="3">
        <v>1859.300137148384</v>
      </c>
      <c r="Z335" s="3">
        <v>2093.676431543327</v>
      </c>
      <c r="AH335">
        <f t="shared" si="24"/>
        <v>0</v>
      </c>
      <c r="AI335" s="6">
        <f t="shared" si="21"/>
        <v>42.059481689626182</v>
      </c>
      <c r="AJ335" t="str">
        <f t="shared" si="22"/>
        <v>Outubro 2023</v>
      </c>
      <c r="AK335">
        <f>HLOOKUP(AJ335,'Potência Reativa Mínima'!$N$1:Z335,ROW(),0)</f>
        <v>-20</v>
      </c>
      <c r="AL335" t="e">
        <f t="shared" si="23"/>
        <v>#VALUE!</v>
      </c>
    </row>
    <row r="336" spans="1:38" hidden="1" x14ac:dyDescent="0.25">
      <c r="A336" t="s">
        <v>805</v>
      </c>
      <c r="B336" t="s">
        <v>818</v>
      </c>
      <c r="D336" t="s">
        <v>2410</v>
      </c>
      <c r="E336">
        <v>34.5</v>
      </c>
      <c r="F336">
        <v>34.5</v>
      </c>
      <c r="G336">
        <v>10800</v>
      </c>
      <c r="H336" s="3">
        <v>2505.73781549467</v>
      </c>
      <c r="I336" s="3">
        <v>1216.488388764973</v>
      </c>
      <c r="J336" s="3">
        <v>2736.9767993170858</v>
      </c>
      <c r="K336" s="3">
        <v>2465.166322989181</v>
      </c>
      <c r="L336" s="3">
        <v>2496.684601626725</v>
      </c>
      <c r="M336" s="3">
        <v>169.53170794869021</v>
      </c>
      <c r="N336" s="3">
        <v>1864.2652708238711</v>
      </c>
      <c r="O336" s="3">
        <v>1665.798607275201</v>
      </c>
      <c r="P336" s="3">
        <v>570.76877980492236</v>
      </c>
      <c r="Q336" s="3">
        <v>239.3846277437213</v>
      </c>
      <c r="R336" s="3">
        <v>38.013155617496423</v>
      </c>
      <c r="S336" s="3">
        <v>1587.950251109902</v>
      </c>
      <c r="T336" s="3">
        <v>1596.5775897212141</v>
      </c>
      <c r="U336" s="3">
        <v>1340.457011619545</v>
      </c>
      <c r="V336" s="3">
        <v>1325.5172575262841</v>
      </c>
      <c r="W336" s="3">
        <v>1014.148411229836</v>
      </c>
      <c r="X336" s="3">
        <v>837.5470136058035</v>
      </c>
      <c r="Y336" s="3">
        <v>688.14896643096108</v>
      </c>
      <c r="Z336" s="3">
        <v>907.45853899778808</v>
      </c>
      <c r="AH336">
        <f t="shared" si="24"/>
        <v>0</v>
      </c>
      <c r="AI336" s="6">
        <f t="shared" si="21"/>
        <v>38.013155617496423</v>
      </c>
      <c r="AJ336" t="str">
        <f t="shared" si="22"/>
        <v>Novembro 2023</v>
      </c>
      <c r="AK336">
        <f>HLOOKUP(AJ336,'Potência Reativa Mínima'!$N$1:Z336,ROW(),0)</f>
        <v>-38</v>
      </c>
      <c r="AL336" t="e">
        <f t="shared" si="23"/>
        <v>#VALUE!</v>
      </c>
    </row>
    <row r="337" spans="1:38" hidden="1" x14ac:dyDescent="0.25">
      <c r="A337" t="s">
        <v>820</v>
      </c>
      <c r="B337" t="s">
        <v>821</v>
      </c>
      <c r="D337" t="s">
        <v>2411</v>
      </c>
      <c r="E337">
        <v>34.5</v>
      </c>
      <c r="F337">
        <v>34.5</v>
      </c>
      <c r="G337">
        <v>10756.03551500273</v>
      </c>
      <c r="H337" s="3">
        <v>1489.947985669299</v>
      </c>
      <c r="I337" s="3">
        <v>1438.1272544528181</v>
      </c>
      <c r="J337" s="3">
        <v>1186.0134906483991</v>
      </c>
      <c r="K337" s="3">
        <v>1300</v>
      </c>
      <c r="L337" s="3">
        <v>1357.7956399988921</v>
      </c>
      <c r="M337" s="3">
        <v>1957.2235436965291</v>
      </c>
      <c r="N337" s="3">
        <v>1503.6891301063531</v>
      </c>
      <c r="O337" s="3">
        <v>1241.1043469426729</v>
      </c>
      <c r="P337" s="3">
        <v>516.15695287383278</v>
      </c>
      <c r="Q337" s="3">
        <v>577.12476987216553</v>
      </c>
      <c r="R337" s="3">
        <v>1048.7945461337979</v>
      </c>
      <c r="S337" s="3">
        <v>928.55586800148967</v>
      </c>
      <c r="T337" s="3">
        <v>889.96629149648129</v>
      </c>
      <c r="U337" s="3">
        <v>1047.8439769354979</v>
      </c>
      <c r="V337" s="3">
        <v>1304.90344470386</v>
      </c>
      <c r="W337" s="3">
        <v>1417.7958245107091</v>
      </c>
      <c r="X337" s="3">
        <v>2712.3923020094271</v>
      </c>
      <c r="Y337" s="3">
        <v>1917.3486902491161</v>
      </c>
      <c r="Z337" s="3">
        <v>2678.4062425255811</v>
      </c>
      <c r="AH337">
        <f t="shared" si="24"/>
        <v>0</v>
      </c>
      <c r="AI337" s="6">
        <f t="shared" si="21"/>
        <v>516.15695287383278</v>
      </c>
      <c r="AJ337" t="str">
        <f t="shared" si="22"/>
        <v>Setembro 2023</v>
      </c>
      <c r="AK337">
        <f>HLOOKUP(AJ337,'Potência Reativa Mínima'!$N$1:Z337,ROW(),0)</f>
        <v>-513</v>
      </c>
      <c r="AL337" t="e">
        <f t="shared" si="23"/>
        <v>#VALUE!</v>
      </c>
    </row>
    <row r="338" spans="1:38" hidden="1" x14ac:dyDescent="0.25">
      <c r="A338" t="s">
        <v>820</v>
      </c>
      <c r="B338" t="s">
        <v>823</v>
      </c>
      <c r="D338" t="s">
        <v>2412</v>
      </c>
      <c r="E338">
        <v>34.5</v>
      </c>
      <c r="F338">
        <v>34.5</v>
      </c>
      <c r="G338">
        <v>16000</v>
      </c>
      <c r="H338" s="3">
        <v>246.86230980042299</v>
      </c>
      <c r="I338" s="3">
        <v>292.69779637024942</v>
      </c>
      <c r="J338" s="3">
        <v>204.63626267111121</v>
      </c>
      <c r="K338" s="3">
        <v>274.27358604138311</v>
      </c>
      <c r="L338" s="3">
        <v>347.90803382503248</v>
      </c>
      <c r="M338" s="3">
        <v>322.46085033690531</v>
      </c>
      <c r="N338" s="3">
        <v>96.79876032264049</v>
      </c>
      <c r="O338" s="3">
        <v>367.78390394360662</v>
      </c>
      <c r="P338" s="3">
        <v>291</v>
      </c>
      <c r="Q338" s="3">
        <v>93.770997648526702</v>
      </c>
      <c r="R338" s="3">
        <v>97.739449558507332</v>
      </c>
      <c r="S338" s="3">
        <v>29.206163733020471</v>
      </c>
      <c r="T338" s="3">
        <v>10.04987562112089</v>
      </c>
      <c r="U338" s="3">
        <v>355.32661031788768</v>
      </c>
      <c r="V338" s="3">
        <v>370.2175036380641</v>
      </c>
      <c r="W338" s="3">
        <v>391.28761799985438</v>
      </c>
      <c r="X338" s="3">
        <v>372.0053763052357</v>
      </c>
      <c r="Y338" s="3">
        <v>354.37973982720848</v>
      </c>
      <c r="Z338" s="3">
        <v>408.06494581132552</v>
      </c>
      <c r="AH338">
        <f t="shared" si="24"/>
        <v>0</v>
      </c>
      <c r="AI338" s="6">
        <f t="shared" si="21"/>
        <v>10.04987562112089</v>
      </c>
      <c r="AJ338" t="str">
        <f t="shared" si="22"/>
        <v>Janeiro 2024</v>
      </c>
      <c r="AK338">
        <f>HLOOKUP(AJ338,'Potência Reativa Mínima'!$N$1:Z338,ROW(),0)</f>
        <v>1</v>
      </c>
      <c r="AL338" t="e">
        <f t="shared" si="23"/>
        <v>#VALUE!</v>
      </c>
    </row>
    <row r="339" spans="1:38" hidden="1" x14ac:dyDescent="0.25">
      <c r="A339" t="s">
        <v>820</v>
      </c>
      <c r="B339" t="s">
        <v>825</v>
      </c>
      <c r="D339" t="s">
        <v>2413</v>
      </c>
      <c r="E339">
        <v>34.5</v>
      </c>
      <c r="F339">
        <v>34.5</v>
      </c>
      <c r="G339">
        <v>12000</v>
      </c>
      <c r="H339" s="3">
        <v>310.05967167627591</v>
      </c>
      <c r="I339" s="3">
        <v>127.9140336319671</v>
      </c>
      <c r="J339" s="3">
        <v>372.05510344571269</v>
      </c>
      <c r="K339" s="3">
        <v>736.37626251801464</v>
      </c>
      <c r="L339" s="3">
        <v>865.42128469318345</v>
      </c>
      <c r="M339" s="3">
        <v>208.4706214314142</v>
      </c>
      <c r="N339" s="3">
        <v>82.152297594163485</v>
      </c>
      <c r="O339" s="3">
        <v>45.276925690687087</v>
      </c>
      <c r="P339" s="3">
        <v>249.37722430085711</v>
      </c>
      <c r="Q339" s="3">
        <v>221.9481921530338</v>
      </c>
      <c r="R339" s="3">
        <v>134</v>
      </c>
      <c r="S339" s="3">
        <v>194.26270872197779</v>
      </c>
      <c r="T339" s="3">
        <v>191.04973174542801</v>
      </c>
      <c r="U339" s="3">
        <v>299</v>
      </c>
      <c r="V339" s="3">
        <v>878.7747151574174</v>
      </c>
      <c r="W339" s="3">
        <v>894.08332944977781</v>
      </c>
      <c r="X339" s="3">
        <v>898.07349365182802</v>
      </c>
      <c r="Y339" s="3">
        <v>961.22473959007107</v>
      </c>
      <c r="Z339" s="3">
        <v>1166.1715139721091</v>
      </c>
      <c r="AH339">
        <f t="shared" si="24"/>
        <v>0</v>
      </c>
      <c r="AI339" s="6">
        <f t="shared" si="21"/>
        <v>45.276925690687087</v>
      </c>
      <c r="AJ339" t="str">
        <f t="shared" si="22"/>
        <v>Agosto 2023</v>
      </c>
      <c r="AK339">
        <f>HLOOKUP(AJ339,'Potência Reativa Mínima'!$N$1:Z339,ROW(),0)</f>
        <v>-5</v>
      </c>
      <c r="AL339" t="e">
        <f t="shared" si="23"/>
        <v>#VALUE!</v>
      </c>
    </row>
    <row r="340" spans="1:38" hidden="1" x14ac:dyDescent="0.25">
      <c r="A340" t="s">
        <v>820</v>
      </c>
      <c r="B340" t="s">
        <v>827</v>
      </c>
      <c r="D340" t="s">
        <v>2414</v>
      </c>
      <c r="E340">
        <v>34.5</v>
      </c>
      <c r="F340">
        <v>34.5</v>
      </c>
      <c r="G340">
        <v>12000</v>
      </c>
      <c r="H340" s="3">
        <v>1029.171511459582</v>
      </c>
      <c r="I340" s="3">
        <v>1179.113650162697</v>
      </c>
      <c r="J340" s="3">
        <v>1013.8293742045551</v>
      </c>
      <c r="K340" s="3">
        <v>1187.966750376457</v>
      </c>
      <c r="L340" s="3">
        <v>1141.546757693262</v>
      </c>
      <c r="M340" s="3">
        <v>1191.1427286433809</v>
      </c>
      <c r="N340" s="3">
        <v>1012.829699406569</v>
      </c>
      <c r="O340" s="3">
        <v>1153.6208215874051</v>
      </c>
      <c r="P340" s="3">
        <v>1193.329795153041</v>
      </c>
      <c r="Q340" s="3">
        <v>1207.006627985116</v>
      </c>
      <c r="R340" s="3">
        <v>1153.655061099287</v>
      </c>
      <c r="S340" s="3">
        <v>1299.095454537503</v>
      </c>
      <c r="T340" s="3">
        <v>1375.1072685430761</v>
      </c>
      <c r="U340" s="3">
        <v>1493.8972521562521</v>
      </c>
      <c r="V340" s="3">
        <v>1702.8875476671969</v>
      </c>
      <c r="W340" s="3">
        <v>1627.034111504734</v>
      </c>
      <c r="X340" s="3">
        <v>2094.3851126285249</v>
      </c>
      <c r="Y340" s="3">
        <v>1861.425797607845</v>
      </c>
      <c r="Z340" s="3">
        <v>2100.1488042517371</v>
      </c>
      <c r="AH340">
        <f t="shared" si="24"/>
        <v>0</v>
      </c>
      <c r="AI340" s="6">
        <f t="shared" si="21"/>
        <v>1153.6208215874051</v>
      </c>
      <c r="AJ340" t="str">
        <f t="shared" si="22"/>
        <v>Agosto 2023</v>
      </c>
      <c r="AK340">
        <f>HLOOKUP(AJ340,'Potência Reativa Mínima'!$N$1:Z340,ROW(),0)</f>
        <v>796</v>
      </c>
      <c r="AL340" t="e">
        <f t="shared" si="23"/>
        <v>#VALUE!</v>
      </c>
    </row>
    <row r="341" spans="1:38" hidden="1" x14ac:dyDescent="0.25">
      <c r="A341" t="s">
        <v>820</v>
      </c>
      <c r="B341" t="s">
        <v>829</v>
      </c>
      <c r="D341" t="s">
        <v>2415</v>
      </c>
      <c r="E341">
        <v>34.5</v>
      </c>
      <c r="F341">
        <v>34.5</v>
      </c>
      <c r="G341">
        <v>15775.518755337331</v>
      </c>
      <c r="H341" s="3">
        <v>149.2715646062571</v>
      </c>
      <c r="I341" s="3">
        <v>272.47018185482239</v>
      </c>
      <c r="J341" s="3">
        <v>205.6817930688081</v>
      </c>
      <c r="K341" s="3">
        <v>312.67874887814168</v>
      </c>
      <c r="L341" s="3">
        <v>289.94482233694049</v>
      </c>
      <c r="M341" s="3">
        <v>320.33888305979968</v>
      </c>
      <c r="N341" s="3">
        <v>330.84739684634059</v>
      </c>
      <c r="O341" s="3">
        <v>218.55205329623419</v>
      </c>
      <c r="P341" s="3">
        <v>256.01953050499878</v>
      </c>
      <c r="Q341" s="3">
        <v>194.1262475813098</v>
      </c>
      <c r="R341" s="3">
        <v>276.84833393033091</v>
      </c>
      <c r="S341" s="3">
        <v>654.66403597570559</v>
      </c>
      <c r="T341" s="3">
        <v>295.9763504065823</v>
      </c>
      <c r="U341" s="3">
        <v>294.73038526762048</v>
      </c>
      <c r="V341" s="3">
        <v>356.66510903086657</v>
      </c>
      <c r="W341" s="3">
        <v>745.07717721052222</v>
      </c>
      <c r="X341" s="3">
        <v>622.97672508690084</v>
      </c>
      <c r="Y341" s="3">
        <v>496.05846429629639</v>
      </c>
      <c r="Z341" s="3">
        <v>776.18618900364368</v>
      </c>
      <c r="AH341">
        <f t="shared" si="24"/>
        <v>0</v>
      </c>
      <c r="AI341" s="6">
        <f t="shared" si="21"/>
        <v>194.1262475813098</v>
      </c>
      <c r="AJ341" t="str">
        <f t="shared" si="22"/>
        <v>Outubro 2023</v>
      </c>
      <c r="AK341">
        <f>HLOOKUP(AJ341,'Potência Reativa Mínima'!$N$1:Z341,ROW(),0)</f>
        <v>-122</v>
      </c>
      <c r="AL341" t="e">
        <f t="shared" si="23"/>
        <v>#VALUE!</v>
      </c>
    </row>
    <row r="342" spans="1:38" hidden="1" x14ac:dyDescent="0.25">
      <c r="A342" t="s">
        <v>820</v>
      </c>
      <c r="B342" t="s">
        <v>831</v>
      </c>
      <c r="D342" t="s">
        <v>2416</v>
      </c>
      <c r="E342">
        <v>34.5</v>
      </c>
      <c r="F342">
        <v>34.5</v>
      </c>
      <c r="G342">
        <v>10000</v>
      </c>
      <c r="H342" s="3">
        <v>2969.4299116160332</v>
      </c>
      <c r="I342" s="3">
        <v>4076.8070839812858</v>
      </c>
      <c r="J342" s="3">
        <v>3720.4425811991782</v>
      </c>
      <c r="K342" s="3">
        <v>559.92588795303971</v>
      </c>
      <c r="L342" s="3">
        <v>471.85802949616112</v>
      </c>
      <c r="M342" s="3">
        <v>749.8006401704389</v>
      </c>
      <c r="N342" s="3">
        <v>651.36472118161271</v>
      </c>
      <c r="O342" s="3">
        <v>617.80012949173135</v>
      </c>
      <c r="P342" s="3">
        <v>621.86815322864061</v>
      </c>
      <c r="Q342" s="3">
        <v>572.28052561658956</v>
      </c>
      <c r="R342" s="3">
        <v>639.35123367363576</v>
      </c>
      <c r="S342" s="3">
        <v>1794.0841674793301</v>
      </c>
      <c r="T342" s="3">
        <v>3166.4734327008018</v>
      </c>
      <c r="U342" s="3">
        <v>2451.104240949373</v>
      </c>
      <c r="V342" s="3">
        <v>687.69906209038845</v>
      </c>
      <c r="W342" s="3">
        <v>639.06181234681833</v>
      </c>
      <c r="X342" s="3">
        <v>1377.2367262021439</v>
      </c>
      <c r="Y342" s="3">
        <v>1160.3727849273271</v>
      </c>
      <c r="Z342" s="3">
        <v>1293.8489092625921</v>
      </c>
      <c r="AH342">
        <f t="shared" si="24"/>
        <v>0</v>
      </c>
      <c r="AI342" s="6">
        <f t="shared" si="21"/>
        <v>572.28052561658956</v>
      </c>
      <c r="AJ342" t="str">
        <f t="shared" si="22"/>
        <v>Outubro 2023</v>
      </c>
      <c r="AK342">
        <f>HLOOKUP(AJ342,'Potência Reativa Mínima'!$N$1:Z342,ROW(),0)</f>
        <v>564</v>
      </c>
      <c r="AL342" t="e">
        <f t="shared" si="23"/>
        <v>#VALUE!</v>
      </c>
    </row>
    <row r="343" spans="1:38" hidden="1" x14ac:dyDescent="0.25">
      <c r="A343" t="s">
        <v>820</v>
      </c>
      <c r="B343" t="s">
        <v>833</v>
      </c>
      <c r="D343" t="s">
        <v>2417</v>
      </c>
      <c r="E343">
        <v>34.5</v>
      </c>
      <c r="F343">
        <v>34.5</v>
      </c>
      <c r="G343">
        <v>8000</v>
      </c>
      <c r="H343" s="3">
        <v>713.85502729896075</v>
      </c>
      <c r="I343" s="3">
        <v>803.08031976882614</v>
      </c>
      <c r="J343" s="3">
        <v>37.947331922020552</v>
      </c>
      <c r="K343" s="3">
        <v>677.62083793224656</v>
      </c>
      <c r="L343" s="3">
        <v>9.8488578017961039</v>
      </c>
      <c r="M343" s="3">
        <v>757.23840367482683</v>
      </c>
      <c r="N343" s="3">
        <v>646.00077399334441</v>
      </c>
      <c r="O343" s="3">
        <v>615.6468143343227</v>
      </c>
      <c r="P343" s="3">
        <v>613.32617749448787</v>
      </c>
      <c r="Q343" s="3">
        <v>553.7409141466793</v>
      </c>
      <c r="R343" s="3">
        <v>687.88443796905301</v>
      </c>
      <c r="S343" s="3">
        <v>677.08197435761053</v>
      </c>
      <c r="T343" s="3">
        <v>843.68951635065378</v>
      </c>
      <c r="U343" s="3">
        <v>793.83940441376433</v>
      </c>
      <c r="V343" s="3">
        <v>880.67985102419595</v>
      </c>
      <c r="W343" s="3">
        <v>1052.4352711687311</v>
      </c>
      <c r="X343" s="3">
        <v>1331.0604794674059</v>
      </c>
      <c r="Y343" s="3">
        <v>1708.4744657149549</v>
      </c>
      <c r="Z343" s="3">
        <v>1584.8968420689091</v>
      </c>
      <c r="AH343">
        <f t="shared" si="24"/>
        <v>0</v>
      </c>
      <c r="AI343" s="6">
        <f t="shared" si="21"/>
        <v>553.7409141466793</v>
      </c>
      <c r="AJ343" t="str">
        <f t="shared" si="22"/>
        <v>Outubro 2023</v>
      </c>
      <c r="AK343">
        <f>HLOOKUP(AJ343,'Potência Reativa Mínima'!$N$1:Z343,ROW(),0)</f>
        <v>-527</v>
      </c>
      <c r="AL343" t="e">
        <f t="shared" si="23"/>
        <v>#VALUE!</v>
      </c>
    </row>
    <row r="344" spans="1:38" hidden="1" x14ac:dyDescent="0.25">
      <c r="A344" t="s">
        <v>835</v>
      </c>
      <c r="B344" t="s">
        <v>836</v>
      </c>
      <c r="D344" t="s">
        <v>2418</v>
      </c>
      <c r="E344">
        <v>13.8</v>
      </c>
      <c r="F344">
        <v>13.8</v>
      </c>
      <c r="G344">
        <v>1000</v>
      </c>
      <c r="AH344">
        <f t="shared" si="24"/>
        <v>0</v>
      </c>
      <c r="AI344" s="6" t="e">
        <f t="shared" si="21"/>
        <v>#NUM!</v>
      </c>
      <c r="AJ344" t="e">
        <f t="shared" si="22"/>
        <v>#NUM!</v>
      </c>
      <c r="AK344" t="e">
        <f>HLOOKUP(AJ344,'Potência Reativa Mínima'!$N$1:Z344,ROW(),0)</f>
        <v>#NUM!</v>
      </c>
      <c r="AL344" t="e">
        <f t="shared" si="23"/>
        <v>#VALUE!</v>
      </c>
    </row>
    <row r="345" spans="1:38" hidden="1" x14ac:dyDescent="0.25">
      <c r="A345" t="s">
        <v>838</v>
      </c>
      <c r="B345" t="s">
        <v>839</v>
      </c>
      <c r="D345" t="s">
        <v>2419</v>
      </c>
      <c r="E345">
        <v>13.8</v>
      </c>
      <c r="F345">
        <v>13.8</v>
      </c>
      <c r="G345">
        <v>3000</v>
      </c>
      <c r="H345" s="3">
        <v>617.38156759009257</v>
      </c>
      <c r="I345" s="3">
        <v>583.06260384284633</v>
      </c>
      <c r="J345" s="3">
        <v>675.96597547509737</v>
      </c>
      <c r="K345" s="3">
        <v>588.38847711354788</v>
      </c>
      <c r="L345" s="3">
        <v>626.0838601976576</v>
      </c>
      <c r="M345" s="3">
        <v>555.75714120468126</v>
      </c>
      <c r="N345" s="3">
        <v>422.66416928810042</v>
      </c>
      <c r="O345" s="3">
        <v>422.28426444754012</v>
      </c>
      <c r="P345" s="3">
        <v>445.31449560956361</v>
      </c>
      <c r="Q345" s="3">
        <v>134.85177047410241</v>
      </c>
      <c r="R345" s="3">
        <v>145.7154761856132</v>
      </c>
      <c r="S345" s="3">
        <v>65</v>
      </c>
      <c r="T345" s="3">
        <v>140.08925726121899</v>
      </c>
      <c r="U345" s="3">
        <v>381.26631112648812</v>
      </c>
      <c r="V345" s="3">
        <v>330.10604356782079</v>
      </c>
      <c r="W345" s="3">
        <v>33.241540277189323</v>
      </c>
      <c r="X345" s="3">
        <v>318.59221584966571</v>
      </c>
      <c r="Y345" s="3">
        <v>329.6922807710244</v>
      </c>
      <c r="Z345" s="3">
        <v>339.28896239046742</v>
      </c>
      <c r="AH345">
        <f t="shared" si="24"/>
        <v>0</v>
      </c>
      <c r="AI345" s="6">
        <f t="shared" si="21"/>
        <v>33.241540277189323</v>
      </c>
      <c r="AJ345" t="str">
        <f t="shared" si="22"/>
        <v>Abril 2024</v>
      </c>
      <c r="AK345">
        <f>HLOOKUP(AJ345,'Potência Reativa Mínima'!$N$1:Z345,ROW(),0)</f>
        <v>23</v>
      </c>
      <c r="AL345" t="e">
        <f t="shared" si="23"/>
        <v>#VALUE!</v>
      </c>
    </row>
    <row r="346" spans="1:38" hidden="1" x14ac:dyDescent="0.25">
      <c r="A346" t="s">
        <v>841</v>
      </c>
      <c r="B346" t="s">
        <v>842</v>
      </c>
      <c r="D346">
        <v>141001</v>
      </c>
      <c r="E346">
        <v>34.5</v>
      </c>
      <c r="F346">
        <v>34.5</v>
      </c>
      <c r="G346">
        <v>20000</v>
      </c>
      <c r="AH346">
        <f t="shared" si="24"/>
        <v>0</v>
      </c>
      <c r="AI346" s="6" t="e">
        <f t="shared" si="21"/>
        <v>#NUM!</v>
      </c>
      <c r="AJ346" t="e">
        <f t="shared" si="22"/>
        <v>#NUM!</v>
      </c>
      <c r="AK346" t="e">
        <f>HLOOKUP(AJ346,'Potência Reativa Mínima'!$N$1:Z346,ROW(),0)</f>
        <v>#NUM!</v>
      </c>
      <c r="AL346" t="e">
        <f t="shared" si="23"/>
        <v>#VALUE!</v>
      </c>
    </row>
    <row r="347" spans="1:38" hidden="1" x14ac:dyDescent="0.25">
      <c r="A347" t="s">
        <v>844</v>
      </c>
      <c r="B347" t="s">
        <v>845</v>
      </c>
      <c r="D347" t="s">
        <v>2420</v>
      </c>
      <c r="E347">
        <v>13.8</v>
      </c>
      <c r="F347">
        <v>13.8</v>
      </c>
      <c r="G347">
        <v>3107.2991487785662</v>
      </c>
      <c r="H347" s="3">
        <v>139.98928530426889</v>
      </c>
      <c r="I347" s="3">
        <v>174.64249196572979</v>
      </c>
      <c r="J347" s="3">
        <v>223.67163432138639</v>
      </c>
      <c r="K347" s="3">
        <v>355.76396669702228</v>
      </c>
      <c r="L347" s="3">
        <v>390.33319100481322</v>
      </c>
      <c r="M347" s="3">
        <v>18.97366596101028</v>
      </c>
      <c r="N347" s="3">
        <v>314.89204499320078</v>
      </c>
      <c r="O347" s="3">
        <v>128.3900307656323</v>
      </c>
      <c r="P347" s="3">
        <v>23.76972864800943</v>
      </c>
      <c r="Q347" s="3">
        <v>422.14334058468808</v>
      </c>
      <c r="R347" s="3">
        <v>39.293765408776999</v>
      </c>
      <c r="S347" s="3">
        <v>2</v>
      </c>
      <c r="T347" s="3">
        <v>76.922038454528746</v>
      </c>
      <c r="U347" s="3">
        <v>319.40100187695089</v>
      </c>
      <c r="V347" s="3">
        <v>352.32087647484082</v>
      </c>
      <c r="W347" s="3">
        <v>286.40006983239368</v>
      </c>
      <c r="X347" s="3">
        <v>233.08582110458801</v>
      </c>
      <c r="Y347" s="3">
        <v>336.20380723602761</v>
      </c>
      <c r="Z347" s="3">
        <v>273.54158733179861</v>
      </c>
      <c r="AH347">
        <f t="shared" si="24"/>
        <v>0</v>
      </c>
      <c r="AI347" s="6">
        <f t="shared" si="21"/>
        <v>2</v>
      </c>
      <c r="AJ347" t="str">
        <f t="shared" si="22"/>
        <v>Dezembro 2023</v>
      </c>
      <c r="AK347">
        <f>HLOOKUP(AJ347,'Potência Reativa Mínima'!$N$1:Z347,ROW(),0)</f>
        <v>0</v>
      </c>
      <c r="AL347" t="e">
        <f t="shared" si="23"/>
        <v>#VALUE!</v>
      </c>
    </row>
    <row r="348" spans="1:38" hidden="1" x14ac:dyDescent="0.25">
      <c r="A348" t="s">
        <v>847</v>
      </c>
      <c r="B348" t="s">
        <v>848</v>
      </c>
      <c r="D348" t="s">
        <v>2421</v>
      </c>
      <c r="E348">
        <v>13.8</v>
      </c>
      <c r="F348">
        <v>13.8</v>
      </c>
      <c r="G348">
        <v>3000</v>
      </c>
      <c r="AH348">
        <f t="shared" si="24"/>
        <v>0</v>
      </c>
      <c r="AI348" s="6" t="e">
        <f t="shared" si="21"/>
        <v>#NUM!</v>
      </c>
      <c r="AJ348" t="e">
        <f t="shared" si="22"/>
        <v>#NUM!</v>
      </c>
      <c r="AK348" t="e">
        <f>HLOOKUP(AJ348,'Potência Reativa Mínima'!$N$1:Z348,ROW(),0)</f>
        <v>#NUM!</v>
      </c>
      <c r="AL348" t="e">
        <f t="shared" si="23"/>
        <v>#VALUE!</v>
      </c>
    </row>
    <row r="349" spans="1:38" hidden="1" x14ac:dyDescent="0.25">
      <c r="A349" t="s">
        <v>850</v>
      </c>
      <c r="B349" t="s">
        <v>851</v>
      </c>
      <c r="D349" t="s">
        <v>2422</v>
      </c>
      <c r="E349">
        <v>13.8</v>
      </c>
      <c r="F349">
        <v>13.8</v>
      </c>
      <c r="G349">
        <v>10038.966480669211</v>
      </c>
      <c r="H349" s="3">
        <v>829.78671958521966</v>
      </c>
      <c r="I349" s="3">
        <v>891.24856241118277</v>
      </c>
      <c r="J349" s="3">
        <v>988.04099105249679</v>
      </c>
      <c r="K349" s="3">
        <v>907.17859322186393</v>
      </c>
      <c r="L349" s="3">
        <v>255.31353273964939</v>
      </c>
      <c r="M349" s="3">
        <v>367.01226137555682</v>
      </c>
      <c r="N349" s="3">
        <v>124.01612798342001</v>
      </c>
      <c r="O349" s="3">
        <v>205.67936211491909</v>
      </c>
      <c r="P349" s="3">
        <v>386.03885814772588</v>
      </c>
      <c r="Q349" s="3">
        <v>746.19367459125522</v>
      </c>
      <c r="R349" s="3">
        <v>380.87530767956059</v>
      </c>
      <c r="S349" s="3">
        <v>433.94239249006313</v>
      </c>
      <c r="T349" s="3">
        <v>607.00082372267013</v>
      </c>
      <c r="U349" s="3">
        <v>590.26265340100929</v>
      </c>
      <c r="V349" s="3">
        <v>967.86827616158598</v>
      </c>
      <c r="W349" s="3">
        <v>1019.386580253046</v>
      </c>
      <c r="X349" s="3">
        <v>1155.6885393565169</v>
      </c>
      <c r="Y349" s="3">
        <v>948.59106046810291</v>
      </c>
      <c r="Z349" s="3">
        <v>1135.5901549414741</v>
      </c>
      <c r="AH349">
        <f t="shared" si="24"/>
        <v>0</v>
      </c>
      <c r="AI349" s="6">
        <f t="shared" si="21"/>
        <v>205.67936211491909</v>
      </c>
      <c r="AJ349" t="str">
        <f t="shared" si="22"/>
        <v>Agosto 2023</v>
      </c>
      <c r="AK349">
        <f>HLOOKUP(AJ349,'Potência Reativa Mínima'!$N$1:Z349,ROW(),0)</f>
        <v>200</v>
      </c>
      <c r="AL349" t="e">
        <f t="shared" si="23"/>
        <v>#VALUE!</v>
      </c>
    </row>
    <row r="350" spans="1:38" hidden="1" x14ac:dyDescent="0.25">
      <c r="A350" t="s">
        <v>850</v>
      </c>
      <c r="B350" t="s">
        <v>853</v>
      </c>
      <c r="D350" t="s">
        <v>2423</v>
      </c>
      <c r="E350">
        <v>13.8</v>
      </c>
      <c r="F350">
        <v>13.8</v>
      </c>
      <c r="G350">
        <v>7200</v>
      </c>
      <c r="H350" s="3">
        <v>1013.537369809323</v>
      </c>
      <c r="I350" s="3">
        <v>415.12046444375642</v>
      </c>
      <c r="J350" s="3">
        <v>156.11534197509221</v>
      </c>
      <c r="K350" s="3">
        <v>916.47640449713708</v>
      </c>
      <c r="L350" s="3">
        <v>1043.7327244079299</v>
      </c>
      <c r="M350" s="3">
        <v>935.98130323206772</v>
      </c>
      <c r="N350" s="3">
        <v>990.75829544849137</v>
      </c>
      <c r="O350" s="3">
        <v>451.03990954238179</v>
      </c>
      <c r="P350" s="3">
        <v>1339.337522807451</v>
      </c>
      <c r="Q350" s="3">
        <v>416.35681812599148</v>
      </c>
      <c r="R350" s="3">
        <v>1405.889398210257</v>
      </c>
      <c r="S350" s="3">
        <v>1307.156073313359</v>
      </c>
      <c r="T350" s="3">
        <v>418.27383375009248</v>
      </c>
      <c r="U350" s="3">
        <v>1211.416526220441</v>
      </c>
      <c r="V350" s="3">
        <v>1091.225457914175</v>
      </c>
      <c r="W350" s="3">
        <v>1268.388347470916</v>
      </c>
      <c r="X350" s="3">
        <v>85</v>
      </c>
      <c r="Y350" s="3">
        <v>1097.0856848943019</v>
      </c>
      <c r="Z350" s="3">
        <v>914.21879219364109</v>
      </c>
      <c r="AH350">
        <f t="shared" si="24"/>
        <v>0</v>
      </c>
      <c r="AI350" s="6">
        <f t="shared" si="21"/>
        <v>85</v>
      </c>
      <c r="AJ350" t="str">
        <f t="shared" si="22"/>
        <v>Maio 2024</v>
      </c>
      <c r="AK350">
        <f>HLOOKUP(AJ350,'Potência Reativa Mínima'!$N$1:Z350,ROW(),0)</f>
        <v>0</v>
      </c>
      <c r="AL350" t="e">
        <f t="shared" si="23"/>
        <v>#VALUE!</v>
      </c>
    </row>
    <row r="351" spans="1:38" hidden="1" x14ac:dyDescent="0.25">
      <c r="A351" t="s">
        <v>850</v>
      </c>
      <c r="B351" t="s">
        <v>855</v>
      </c>
      <c r="D351" t="s">
        <v>2424</v>
      </c>
      <c r="E351">
        <v>13.8</v>
      </c>
      <c r="F351">
        <v>13.8</v>
      </c>
      <c r="G351">
        <v>7000.0000000000009</v>
      </c>
      <c r="H351" s="3">
        <v>919.48681339103496</v>
      </c>
      <c r="I351" s="3">
        <v>135.05924625881781</v>
      </c>
      <c r="J351" s="3">
        <v>1114.9049286822619</v>
      </c>
      <c r="K351" s="3">
        <v>1038.4844726812239</v>
      </c>
      <c r="L351" s="3">
        <v>1045.13970358034</v>
      </c>
      <c r="M351" s="3">
        <v>695.18990211308449</v>
      </c>
      <c r="N351" s="3">
        <v>997.33294340455836</v>
      </c>
      <c r="O351" s="3">
        <v>457.86570083377069</v>
      </c>
      <c r="P351" s="3">
        <v>1039.7932486797561</v>
      </c>
      <c r="Q351" s="3">
        <v>1289.3893903704959</v>
      </c>
      <c r="R351" s="3">
        <v>702.6357520081084</v>
      </c>
      <c r="S351" s="3">
        <v>652.65151497564148</v>
      </c>
      <c r="T351" s="3">
        <v>126.4634334501479</v>
      </c>
      <c r="U351" s="3">
        <v>1281.5498429635891</v>
      </c>
      <c r="V351" s="3">
        <v>1027.467274418022</v>
      </c>
      <c r="W351" s="3">
        <v>1197.517849553818</v>
      </c>
      <c r="X351" s="3">
        <v>45.188494110780013</v>
      </c>
      <c r="Y351" s="3">
        <v>642.2771987234172</v>
      </c>
      <c r="Z351" s="3">
        <v>461.20819593758313</v>
      </c>
      <c r="AH351">
        <f t="shared" si="24"/>
        <v>0</v>
      </c>
      <c r="AI351" s="6">
        <f t="shared" si="21"/>
        <v>45.188494110780013</v>
      </c>
      <c r="AJ351" t="str">
        <f t="shared" si="22"/>
        <v>Maio 2024</v>
      </c>
      <c r="AK351">
        <f>HLOOKUP(AJ351,'Potência Reativa Mínima'!$N$1:Z351,ROW(),0)</f>
        <v>19</v>
      </c>
      <c r="AL351" t="e">
        <f t="shared" si="23"/>
        <v>#VALUE!</v>
      </c>
    </row>
    <row r="352" spans="1:38" hidden="1" x14ac:dyDescent="0.25">
      <c r="A352" t="s">
        <v>850</v>
      </c>
      <c r="B352" t="s">
        <v>857</v>
      </c>
      <c r="D352" t="s">
        <v>2425</v>
      </c>
      <c r="E352">
        <v>13.8</v>
      </c>
      <c r="F352">
        <v>13.8</v>
      </c>
      <c r="G352">
        <v>7000.0000000000009</v>
      </c>
      <c r="H352" s="3">
        <v>492.86610757892453</v>
      </c>
      <c r="I352" s="3">
        <v>421.72265767919089</v>
      </c>
      <c r="J352" s="3">
        <v>520.07403319142941</v>
      </c>
      <c r="K352" s="3">
        <v>241.8677324489565</v>
      </c>
      <c r="L352" s="3">
        <v>224.2944493294473</v>
      </c>
      <c r="M352" s="3">
        <v>204.2473990042468</v>
      </c>
      <c r="N352" s="3">
        <v>166.5953180614629</v>
      </c>
      <c r="O352" s="3">
        <v>222.17110523198099</v>
      </c>
      <c r="P352" s="3">
        <v>305.27692346458161</v>
      </c>
      <c r="Q352" s="3">
        <v>383.60005213763981</v>
      </c>
      <c r="R352" s="3">
        <v>293.2319900692965</v>
      </c>
      <c r="S352" s="3">
        <v>204.41379601191309</v>
      </c>
      <c r="T352" s="3">
        <v>280.47103237232898</v>
      </c>
      <c r="U352" s="3">
        <v>288.50649906024648</v>
      </c>
      <c r="V352" s="3">
        <v>252.28555249954371</v>
      </c>
      <c r="W352" s="3">
        <v>266.65520808714763</v>
      </c>
      <c r="X352" s="3">
        <v>300.32315928013281</v>
      </c>
      <c r="Y352" s="3">
        <v>217.1865557533431</v>
      </c>
      <c r="Z352" s="3">
        <v>354.59413418724228</v>
      </c>
      <c r="AH352">
        <f t="shared" si="24"/>
        <v>0</v>
      </c>
      <c r="AI352" s="6">
        <f t="shared" si="21"/>
        <v>204.41379601191309</v>
      </c>
      <c r="AJ352" t="str">
        <f t="shared" si="22"/>
        <v>Dezembro 2023</v>
      </c>
      <c r="AK352">
        <f>HLOOKUP(AJ352,'Potência Reativa Mínima'!$N$1:Z352,ROW(),0)</f>
        <v>203</v>
      </c>
      <c r="AL352" t="e">
        <f t="shared" si="23"/>
        <v>#VALUE!</v>
      </c>
    </row>
    <row r="353" spans="1:38" hidden="1" x14ac:dyDescent="0.25">
      <c r="A353" t="s">
        <v>850</v>
      </c>
      <c r="B353" t="s">
        <v>859</v>
      </c>
      <c r="D353" t="s">
        <v>2426</v>
      </c>
      <c r="E353">
        <v>13.8</v>
      </c>
      <c r="F353">
        <v>13.8</v>
      </c>
      <c r="G353">
        <v>10000</v>
      </c>
      <c r="H353" s="3">
        <v>322.37400639629737</v>
      </c>
      <c r="I353" s="3">
        <v>221.50395030337489</v>
      </c>
      <c r="J353" s="3">
        <v>7.0710678118654764</v>
      </c>
      <c r="K353" s="3">
        <v>322.893171188243</v>
      </c>
      <c r="L353" s="3">
        <v>306.23520372419631</v>
      </c>
      <c r="M353" s="3">
        <v>199.61963831246661</v>
      </c>
      <c r="N353" s="3">
        <v>265.52024404930029</v>
      </c>
      <c r="O353" s="3">
        <v>357.26180876214568</v>
      </c>
      <c r="P353" s="3">
        <v>393.61529441829367</v>
      </c>
      <c r="Q353" s="3">
        <v>215.1139233057684</v>
      </c>
      <c r="R353" s="3">
        <v>353.06939827744912</v>
      </c>
      <c r="S353" s="3">
        <v>373</v>
      </c>
      <c r="T353" s="3">
        <v>413.67861922028311</v>
      </c>
      <c r="U353" s="3">
        <v>289.4563870430224</v>
      </c>
      <c r="V353" s="3">
        <v>230.52114870440849</v>
      </c>
      <c r="W353" s="3">
        <v>329.60734215123301</v>
      </c>
      <c r="X353" s="3">
        <v>161.74362429474621</v>
      </c>
      <c r="Y353" s="3">
        <v>132.23085872821059</v>
      </c>
      <c r="Z353" s="3">
        <v>166.85922210054801</v>
      </c>
      <c r="AH353">
        <f t="shared" si="24"/>
        <v>0</v>
      </c>
      <c r="AI353" s="6">
        <f t="shared" si="21"/>
        <v>132.23085872821059</v>
      </c>
      <c r="AJ353" t="str">
        <f t="shared" si="22"/>
        <v>Junho 2024</v>
      </c>
      <c r="AK353">
        <f>HLOOKUP(AJ353,'Potência Reativa Mínima'!$N$1:Z353,ROW(),0)</f>
        <v>-131</v>
      </c>
      <c r="AL353" t="e">
        <f t="shared" si="23"/>
        <v>#VALUE!</v>
      </c>
    </row>
    <row r="354" spans="1:38" hidden="1" x14ac:dyDescent="0.25">
      <c r="A354" t="s">
        <v>850</v>
      </c>
      <c r="B354" t="s">
        <v>861</v>
      </c>
      <c r="D354" t="s">
        <v>2427</v>
      </c>
      <c r="E354">
        <v>13.8</v>
      </c>
      <c r="F354">
        <v>13.8</v>
      </c>
      <c r="G354">
        <v>10058.08832158477</v>
      </c>
      <c r="H354" s="3">
        <v>1330.819672232117</v>
      </c>
      <c r="I354" s="3">
        <v>575.28427755328062</v>
      </c>
      <c r="J354" s="3">
        <v>1507.6936028251889</v>
      </c>
      <c r="K354" s="3">
        <v>562.20014229809658</v>
      </c>
      <c r="L354" s="3">
        <v>1436.0031337013161</v>
      </c>
      <c r="M354" s="3">
        <v>926.38275027118243</v>
      </c>
      <c r="N354" s="3">
        <v>1245.01726895654</v>
      </c>
      <c r="O354" s="3">
        <v>636.01965378437797</v>
      </c>
      <c r="P354" s="3">
        <v>1431.06743377103</v>
      </c>
      <c r="Q354" s="3">
        <v>177.3950393894936</v>
      </c>
      <c r="R354" s="3">
        <v>1597.7164955022531</v>
      </c>
      <c r="S354" s="3">
        <v>98.432718137822448</v>
      </c>
      <c r="T354" s="3">
        <v>1303.9056714348631</v>
      </c>
      <c r="U354" s="3">
        <v>1336.444536821487</v>
      </c>
      <c r="V354" s="3">
        <v>1299.344834907193</v>
      </c>
      <c r="W354" s="3">
        <v>1599.0978706758381</v>
      </c>
      <c r="X354" s="3">
        <v>754.4037380607283</v>
      </c>
      <c r="Y354" s="3">
        <v>915.33218014008446</v>
      </c>
      <c r="Z354" s="3">
        <v>698.87695626626578</v>
      </c>
      <c r="AH354">
        <f t="shared" si="24"/>
        <v>0</v>
      </c>
      <c r="AI354" s="6">
        <f t="shared" si="21"/>
        <v>98.432718137822448</v>
      </c>
      <c r="AJ354" t="str">
        <f t="shared" si="22"/>
        <v>Dezembro 2023</v>
      </c>
      <c r="AK354">
        <f>HLOOKUP(AJ354,'Potência Reativa Mínima'!$N$1:Z354,ROW(),0)</f>
        <v>35</v>
      </c>
      <c r="AL354" t="e">
        <f t="shared" si="23"/>
        <v>#VALUE!</v>
      </c>
    </row>
    <row r="355" spans="1:38" hidden="1" x14ac:dyDescent="0.25">
      <c r="A355" t="s">
        <v>850</v>
      </c>
      <c r="B355" t="s">
        <v>863</v>
      </c>
      <c r="D355" t="s">
        <v>2428</v>
      </c>
      <c r="E355">
        <v>13.8</v>
      </c>
      <c r="F355">
        <v>13.8</v>
      </c>
      <c r="G355">
        <v>10000</v>
      </c>
      <c r="H355" s="3">
        <v>0</v>
      </c>
      <c r="I355" s="3">
        <v>0</v>
      </c>
      <c r="J355" s="3">
        <v>0</v>
      </c>
      <c r="K355" s="3">
        <v>479.40066750057832</v>
      </c>
      <c r="L355" s="3">
        <v>450.97339167627172</v>
      </c>
      <c r="M355" s="3">
        <v>312.54119728445397</v>
      </c>
      <c r="N355" s="3">
        <v>408.20828017079708</v>
      </c>
      <c r="O355" s="3">
        <v>267.32938484199599</v>
      </c>
      <c r="P355" s="3">
        <v>1.4142135623730949</v>
      </c>
      <c r="Q355" s="3">
        <v>26.92582403567252</v>
      </c>
      <c r="R355" s="3">
        <v>507.70266889194107</v>
      </c>
      <c r="S355" s="3">
        <v>37.576588456111871</v>
      </c>
      <c r="T355" s="3">
        <v>523.16058720052683</v>
      </c>
      <c r="U355" s="3">
        <v>33.837848631377263</v>
      </c>
      <c r="V355" s="3">
        <v>445.71403388271273</v>
      </c>
      <c r="W355" s="3">
        <v>510.06666230993773</v>
      </c>
      <c r="X355" s="3">
        <v>333.85625649371917</v>
      </c>
      <c r="Y355" s="3">
        <v>266.18038996139438</v>
      </c>
      <c r="Z355" s="3">
        <v>290.38767191463211</v>
      </c>
      <c r="AH355">
        <f t="shared" si="24"/>
        <v>0</v>
      </c>
      <c r="AI355" s="6">
        <f t="shared" si="21"/>
        <v>1.4142135623730949</v>
      </c>
      <c r="AJ355" t="str">
        <f t="shared" si="22"/>
        <v>Setembro 2023</v>
      </c>
      <c r="AK355">
        <f>HLOOKUP(AJ355,'Potência Reativa Mínima'!$N$1:Z355,ROW(),0)</f>
        <v>1</v>
      </c>
      <c r="AL355" t="e">
        <f t="shared" si="23"/>
        <v>#VALUE!</v>
      </c>
    </row>
    <row r="356" spans="1:38" hidden="1" x14ac:dyDescent="0.25">
      <c r="A356" t="s">
        <v>850</v>
      </c>
      <c r="B356" t="s">
        <v>865</v>
      </c>
      <c r="D356" t="s">
        <v>2429</v>
      </c>
      <c r="E356">
        <v>13.8</v>
      </c>
      <c r="F356">
        <v>13.8</v>
      </c>
      <c r="G356">
        <v>10058.08832158477</v>
      </c>
      <c r="H356" s="3">
        <v>1346.4382644592361</v>
      </c>
      <c r="I356" s="3">
        <v>1024.0278316530271</v>
      </c>
      <c r="J356" s="3">
        <v>1403.4585850676181</v>
      </c>
      <c r="K356" s="3">
        <v>1011.5003707364619</v>
      </c>
      <c r="L356" s="3">
        <v>1000.2924572343831</v>
      </c>
      <c r="M356" s="3">
        <v>501.33920652588102</v>
      </c>
      <c r="N356" s="3">
        <v>863.97800897939521</v>
      </c>
      <c r="O356" s="3">
        <v>710.04295644700255</v>
      </c>
      <c r="P356" s="3">
        <v>1350.2925608918979</v>
      </c>
      <c r="Q356" s="3">
        <v>441.96040546637209</v>
      </c>
      <c r="R356" s="3">
        <v>1069.9256983547971</v>
      </c>
      <c r="S356" s="3">
        <v>757</v>
      </c>
      <c r="T356" s="3">
        <v>970.90576267730535</v>
      </c>
      <c r="U356" s="3">
        <v>1027.6969397638591</v>
      </c>
      <c r="V356" s="3">
        <v>839.00238378684003</v>
      </c>
      <c r="W356" s="3">
        <v>63.890531379853151</v>
      </c>
      <c r="X356" s="3">
        <v>444.70776921479569</v>
      </c>
      <c r="Y356" s="3">
        <v>426.66263018923979</v>
      </c>
      <c r="Z356" s="3">
        <v>290.29984498790208</v>
      </c>
      <c r="AH356">
        <f t="shared" si="24"/>
        <v>0</v>
      </c>
      <c r="AI356" s="6">
        <f t="shared" si="21"/>
        <v>63.890531379853151</v>
      </c>
      <c r="AJ356" t="str">
        <f t="shared" si="22"/>
        <v>Abril 2024</v>
      </c>
      <c r="AK356">
        <f>HLOOKUP(AJ356,'Potência Reativa Mínima'!$N$1:Z356,ROW(),0)</f>
        <v>19</v>
      </c>
      <c r="AL356" t="e">
        <f t="shared" si="23"/>
        <v>#VALUE!</v>
      </c>
    </row>
    <row r="357" spans="1:38" hidden="1" x14ac:dyDescent="0.25">
      <c r="A357" t="s">
        <v>850</v>
      </c>
      <c r="B357" t="s">
        <v>867</v>
      </c>
      <c r="D357" t="s">
        <v>2430</v>
      </c>
      <c r="E357">
        <v>13.8</v>
      </c>
      <c r="F357">
        <v>13.8</v>
      </c>
      <c r="G357">
        <v>10058.08832158477</v>
      </c>
      <c r="H357" s="3">
        <v>483.14387091217458</v>
      </c>
      <c r="I357" s="3">
        <v>224.7220505424423</v>
      </c>
      <c r="J357" s="3">
        <v>257.16337219751961</v>
      </c>
      <c r="K357" s="3">
        <v>221.1628359376864</v>
      </c>
      <c r="L357" s="3">
        <v>157.2672883978102</v>
      </c>
      <c r="M357" s="3">
        <v>147.71932845772079</v>
      </c>
      <c r="N357" s="3">
        <v>188.21530224718711</v>
      </c>
      <c r="O357" s="3">
        <v>147.4923726841493</v>
      </c>
      <c r="P357" s="3">
        <v>285.11225859299702</v>
      </c>
      <c r="Q357" s="3">
        <v>4.1231056256176606</v>
      </c>
      <c r="R357" s="3">
        <v>192.31484602078959</v>
      </c>
      <c r="S357" s="3">
        <v>193</v>
      </c>
      <c r="T357" s="3">
        <v>242.00206610688261</v>
      </c>
      <c r="U357" s="3">
        <v>232.21541723150079</v>
      </c>
      <c r="V357" s="3">
        <v>180</v>
      </c>
      <c r="W357" s="3">
        <v>267.15164233071818</v>
      </c>
      <c r="X357" s="3">
        <v>171.7352613763405</v>
      </c>
      <c r="Y357" s="3">
        <v>162.43152403397559</v>
      </c>
      <c r="Z357" s="3">
        <v>177.89041570584959</v>
      </c>
      <c r="AH357">
        <f t="shared" si="24"/>
        <v>0</v>
      </c>
      <c r="AI357" s="6">
        <f t="shared" si="21"/>
        <v>4.1231056256176606</v>
      </c>
      <c r="AJ357" t="str">
        <f t="shared" si="22"/>
        <v>Outubro 2023</v>
      </c>
      <c r="AK357">
        <f>HLOOKUP(AJ357,'Potência Reativa Mínima'!$N$1:Z357,ROW(),0)</f>
        <v>-1</v>
      </c>
      <c r="AL357" t="e">
        <f t="shared" si="23"/>
        <v>#VALUE!</v>
      </c>
    </row>
    <row r="358" spans="1:38" hidden="1" x14ac:dyDescent="0.25">
      <c r="A358" t="s">
        <v>850</v>
      </c>
      <c r="B358" t="s">
        <v>869</v>
      </c>
      <c r="D358" t="s">
        <v>2431</v>
      </c>
      <c r="E358">
        <v>13.8</v>
      </c>
      <c r="F358">
        <v>13.8</v>
      </c>
      <c r="G358">
        <v>10000</v>
      </c>
      <c r="H358" s="3">
        <v>620.3490952681401</v>
      </c>
      <c r="I358" s="3">
        <v>179.2010044614706</v>
      </c>
      <c r="J358" s="3">
        <v>722.9744117186998</v>
      </c>
      <c r="K358" s="3">
        <v>309.01294471267698</v>
      </c>
      <c r="L358" s="3">
        <v>279.29375216785638</v>
      </c>
      <c r="M358" s="3">
        <v>224.26992665089989</v>
      </c>
      <c r="N358" s="3">
        <v>273.87588429797898</v>
      </c>
      <c r="O358" s="3">
        <v>418.85200250207708</v>
      </c>
      <c r="P358" s="3">
        <v>687.92804856322005</v>
      </c>
      <c r="Q358" s="3">
        <v>30.083217912982651</v>
      </c>
      <c r="R358" s="3">
        <v>1085.2041282634341</v>
      </c>
      <c r="S358" s="3">
        <v>916.46985766035971</v>
      </c>
      <c r="T358" s="3">
        <v>1030.538694081886</v>
      </c>
      <c r="U358" s="3">
        <v>683.61538894322734</v>
      </c>
      <c r="V358" s="3">
        <v>691.65381514165017</v>
      </c>
      <c r="W358" s="3">
        <v>236.7551477793038</v>
      </c>
      <c r="X358" s="3">
        <v>301.20092961343931</v>
      </c>
      <c r="Y358" s="3">
        <v>168.68906307167629</v>
      </c>
      <c r="Z358" s="3">
        <v>550.12907576313398</v>
      </c>
      <c r="AH358">
        <f t="shared" si="24"/>
        <v>0</v>
      </c>
      <c r="AI358" s="6">
        <f t="shared" si="21"/>
        <v>30.083217912982651</v>
      </c>
      <c r="AJ358" t="str">
        <f t="shared" si="22"/>
        <v>Outubro 2023</v>
      </c>
      <c r="AK358">
        <f>HLOOKUP(AJ358,'Potência Reativa Mínima'!$N$1:Z358,ROW(),0)</f>
        <v>-8</v>
      </c>
      <c r="AL358" t="e">
        <f t="shared" si="23"/>
        <v>#VALUE!</v>
      </c>
    </row>
    <row r="359" spans="1:38" hidden="1" x14ac:dyDescent="0.25">
      <c r="A359" t="s">
        <v>850</v>
      </c>
      <c r="B359" t="s">
        <v>871</v>
      </c>
      <c r="D359" t="s">
        <v>2432</v>
      </c>
      <c r="E359">
        <v>13.8</v>
      </c>
      <c r="F359">
        <v>13.8</v>
      </c>
      <c r="G359">
        <v>10000</v>
      </c>
      <c r="H359" s="3">
        <v>1039.4392719153921</v>
      </c>
      <c r="I359" s="3">
        <v>2000.004499994938</v>
      </c>
      <c r="J359" s="3">
        <v>471.8315377335432</v>
      </c>
      <c r="K359" s="3">
        <v>273.00183149568801</v>
      </c>
      <c r="L359" s="3">
        <v>116.7261752992875</v>
      </c>
      <c r="M359" s="3">
        <v>384.98051898764948</v>
      </c>
      <c r="N359" s="3">
        <v>732.03415220876138</v>
      </c>
      <c r="O359" s="3">
        <v>867.27446635998683</v>
      </c>
      <c r="P359" s="3">
        <v>915.0196719196806</v>
      </c>
      <c r="Q359" s="3">
        <v>1066.8879978704419</v>
      </c>
      <c r="R359" s="3">
        <v>905.63127154488211</v>
      </c>
      <c r="S359" s="3">
        <v>916.44203308228941</v>
      </c>
      <c r="T359" s="3">
        <v>984.82282670539269</v>
      </c>
      <c r="U359" s="3">
        <v>990.38982224172719</v>
      </c>
      <c r="V359" s="3">
        <v>974.7025187204556</v>
      </c>
      <c r="W359" s="3">
        <v>963.01869140738904</v>
      </c>
      <c r="X359" s="3">
        <v>1787.1074394115201</v>
      </c>
      <c r="Y359" s="3">
        <v>1667.4618436414071</v>
      </c>
      <c r="Z359" s="3">
        <v>1926.286063906397</v>
      </c>
      <c r="AH359">
        <f t="shared" si="24"/>
        <v>0</v>
      </c>
      <c r="AI359" s="6">
        <f t="shared" si="21"/>
        <v>867.27446635998683</v>
      </c>
      <c r="AJ359" t="str">
        <f t="shared" si="22"/>
        <v>Agosto 2023</v>
      </c>
      <c r="AK359">
        <f>HLOOKUP(AJ359,'Potência Reativa Mínima'!$N$1:Z359,ROW(),0)</f>
        <v>863</v>
      </c>
      <c r="AL359" t="e">
        <f t="shared" si="23"/>
        <v>#VALUE!</v>
      </c>
    </row>
    <row r="360" spans="1:38" hidden="1" x14ac:dyDescent="0.25">
      <c r="A360" t="s">
        <v>850</v>
      </c>
      <c r="B360" t="s">
        <v>873</v>
      </c>
      <c r="D360" t="s">
        <v>2433</v>
      </c>
      <c r="E360">
        <v>13.8</v>
      </c>
      <c r="F360">
        <v>13.8</v>
      </c>
      <c r="G360">
        <v>10000</v>
      </c>
      <c r="H360" s="3">
        <v>1604.948908844141</v>
      </c>
      <c r="I360" s="3">
        <v>972.18619615791704</v>
      </c>
      <c r="J360" s="3">
        <v>1591.7694556687541</v>
      </c>
      <c r="K360" s="3">
        <v>1297.4070294244591</v>
      </c>
      <c r="L360" s="3">
        <v>1246.661541878949</v>
      </c>
      <c r="M360" s="3">
        <v>687.40744831577149</v>
      </c>
      <c r="N360" s="3">
        <v>1047.825367129466</v>
      </c>
      <c r="O360" s="3">
        <v>942.75818744787364</v>
      </c>
      <c r="P360" s="3">
        <v>1721.0418356332891</v>
      </c>
      <c r="Q360" s="3">
        <v>2237.5184915437012</v>
      </c>
      <c r="R360" s="3">
        <v>1520.0634855163121</v>
      </c>
      <c r="S360" s="3">
        <v>1408.51872547013</v>
      </c>
      <c r="T360" s="3">
        <v>1449.932757061513</v>
      </c>
      <c r="U360" s="3">
        <v>1199.7708114469201</v>
      </c>
      <c r="V360" s="3">
        <v>1112.615387274506</v>
      </c>
      <c r="W360" s="3">
        <v>1723.550115314318</v>
      </c>
      <c r="X360" s="3">
        <v>527.84183237026605</v>
      </c>
      <c r="Y360" s="3">
        <v>719.00834487507859</v>
      </c>
      <c r="Z360" s="3">
        <v>348.38053906611952</v>
      </c>
      <c r="AH360">
        <f t="shared" si="24"/>
        <v>0</v>
      </c>
      <c r="AI360" s="6">
        <f t="shared" si="21"/>
        <v>348.38053906611952</v>
      </c>
      <c r="AJ360" t="str">
        <f t="shared" si="22"/>
        <v>Julho 2024</v>
      </c>
      <c r="AK360">
        <f>HLOOKUP(AJ360,'Potência Reativa Mínima'!$N$1:Z360,ROW(),0)</f>
        <v>312</v>
      </c>
      <c r="AL360" t="e">
        <f t="shared" si="23"/>
        <v>#VALUE!</v>
      </c>
    </row>
    <row r="361" spans="1:38" hidden="1" x14ac:dyDescent="0.25">
      <c r="A361" t="s">
        <v>850</v>
      </c>
      <c r="B361" t="s">
        <v>875</v>
      </c>
      <c r="D361" t="s">
        <v>2434</v>
      </c>
      <c r="E361">
        <v>13.8</v>
      </c>
      <c r="F361">
        <v>13.8</v>
      </c>
      <c r="G361">
        <v>10000</v>
      </c>
      <c r="H361" s="3">
        <v>642.66709889335391</v>
      </c>
      <c r="I361" s="3">
        <v>507.41009055792341</v>
      </c>
      <c r="J361" s="3">
        <v>670.90386792744016</v>
      </c>
      <c r="K361" s="3">
        <v>574.73907123145887</v>
      </c>
      <c r="L361" s="3">
        <v>533.20540132297981</v>
      </c>
      <c r="M361" s="3">
        <v>401.9950248448356</v>
      </c>
      <c r="N361" s="3">
        <v>495.15452133652178</v>
      </c>
      <c r="O361" s="3">
        <v>572.45873213708603</v>
      </c>
      <c r="P361" s="3">
        <v>676.49094598523641</v>
      </c>
      <c r="Q361" s="3">
        <v>113.5297317886376</v>
      </c>
      <c r="R361" s="3">
        <v>458.40157067793729</v>
      </c>
      <c r="S361" s="3">
        <v>0</v>
      </c>
      <c r="T361" s="3">
        <v>42.059481689626182</v>
      </c>
      <c r="U361" s="3">
        <v>0</v>
      </c>
      <c r="V361" s="3">
        <v>0</v>
      </c>
      <c r="W361" s="3">
        <v>0</v>
      </c>
      <c r="X361" s="3">
        <v>0</v>
      </c>
      <c r="Y361" s="3">
        <v>429.53230379099551</v>
      </c>
      <c r="Z361" s="3">
        <v>452.3052066912341</v>
      </c>
      <c r="AH361">
        <f t="shared" si="24"/>
        <v>5</v>
      </c>
      <c r="AI361" s="6">
        <f t="shared" si="21"/>
        <v>42.059481689626182</v>
      </c>
      <c r="AJ361" t="str">
        <f t="shared" si="22"/>
        <v>Janeiro 2024</v>
      </c>
      <c r="AK361">
        <f>HLOOKUP(AJ361,'Potência Reativa Mínima'!$N$1:Z361,ROW(),0)</f>
        <v>13</v>
      </c>
      <c r="AL361" t="e">
        <f t="shared" si="23"/>
        <v>#VALUE!</v>
      </c>
    </row>
    <row r="362" spans="1:38" hidden="1" x14ac:dyDescent="0.25">
      <c r="A362" t="s">
        <v>850</v>
      </c>
      <c r="B362" t="s">
        <v>877</v>
      </c>
      <c r="D362" t="s">
        <v>2435</v>
      </c>
      <c r="E362">
        <v>13.8</v>
      </c>
      <c r="F362">
        <v>13.8</v>
      </c>
      <c r="G362">
        <v>10000</v>
      </c>
      <c r="H362" s="3">
        <v>1555.6210978255599</v>
      </c>
      <c r="I362" s="3">
        <v>1778.309871760262</v>
      </c>
      <c r="J362" s="3">
        <v>1647.1432845991269</v>
      </c>
      <c r="K362" s="3">
        <v>1860.414201192842</v>
      </c>
      <c r="L362" s="3">
        <v>1781.75896237398</v>
      </c>
      <c r="M362" s="3">
        <v>1901.5956457669961</v>
      </c>
      <c r="N362" s="3">
        <v>1775.4419168195841</v>
      </c>
      <c r="O362" s="3">
        <v>1826.579316646282</v>
      </c>
      <c r="P362" s="3">
        <v>3740.9188710796711</v>
      </c>
      <c r="Q362" s="3">
        <v>1821.9860043370261</v>
      </c>
      <c r="R362" s="3">
        <v>2052.1837149729072</v>
      </c>
      <c r="S362" s="3">
        <v>2243.6481453204728</v>
      </c>
      <c r="T362" s="3">
        <v>1669.8733484908371</v>
      </c>
      <c r="U362" s="3">
        <v>1716.80895850412</v>
      </c>
      <c r="V362" s="3">
        <v>1977.5229455053111</v>
      </c>
      <c r="W362" s="3">
        <v>1641.601656919242</v>
      </c>
      <c r="X362" s="3">
        <v>2549.1273016465848</v>
      </c>
      <c r="Y362" s="3">
        <v>1922.686661939485</v>
      </c>
      <c r="Z362" s="3">
        <v>2252.46265229859</v>
      </c>
      <c r="AH362">
        <f t="shared" si="24"/>
        <v>0</v>
      </c>
      <c r="AI362" s="6">
        <f t="shared" si="21"/>
        <v>1641.601656919242</v>
      </c>
      <c r="AJ362" t="str">
        <f t="shared" si="22"/>
        <v>Abril 2024</v>
      </c>
      <c r="AK362">
        <f>HLOOKUP(AJ362,'Potência Reativa Mínima'!$N$1:Z362,ROW(),0)</f>
        <v>934</v>
      </c>
      <c r="AL362" t="e">
        <f t="shared" si="23"/>
        <v>#VALUE!</v>
      </c>
    </row>
    <row r="363" spans="1:38" hidden="1" x14ac:dyDescent="0.25">
      <c r="A363" t="s">
        <v>850</v>
      </c>
      <c r="B363" t="s">
        <v>879</v>
      </c>
      <c r="D363" t="s">
        <v>2436</v>
      </c>
      <c r="E363">
        <v>13.8</v>
      </c>
      <c r="F363">
        <v>13.8</v>
      </c>
      <c r="G363">
        <v>10000</v>
      </c>
      <c r="H363" s="3">
        <v>2190.7736076555238</v>
      </c>
      <c r="I363" s="3">
        <v>2820.6470888787198</v>
      </c>
      <c r="J363" s="3">
        <v>2696.7506373411688</v>
      </c>
      <c r="K363" s="3">
        <v>2792.6489217228859</v>
      </c>
      <c r="L363" s="3">
        <v>2715.8781268679932</v>
      </c>
      <c r="M363" s="3">
        <v>3893.1542481643341</v>
      </c>
      <c r="N363" s="3">
        <v>3278.7889532569802</v>
      </c>
      <c r="O363" s="3">
        <v>2582.9643822553958</v>
      </c>
      <c r="P363" s="3">
        <v>3417.8421555127438</v>
      </c>
      <c r="Q363" s="3">
        <v>2489.9224887534151</v>
      </c>
      <c r="R363" s="3">
        <v>3057.288340997623</v>
      </c>
      <c r="S363" s="3">
        <v>3405.8173761962048</v>
      </c>
      <c r="T363" s="3">
        <v>3138.7672739468908</v>
      </c>
      <c r="U363" s="3">
        <v>3085.9722941076452</v>
      </c>
      <c r="V363" s="3">
        <v>3094.8344059093051</v>
      </c>
      <c r="W363" s="3">
        <v>3153.1730050855122</v>
      </c>
      <c r="X363" s="3">
        <v>4248.0128295474806</v>
      </c>
      <c r="Y363" s="3">
        <v>3691.4690842535852</v>
      </c>
      <c r="Z363" s="3">
        <v>4225.9518454426334</v>
      </c>
      <c r="AH363">
        <f t="shared" si="24"/>
        <v>0</v>
      </c>
      <c r="AI363" s="6">
        <f t="shared" si="21"/>
        <v>2489.9224887534151</v>
      </c>
      <c r="AJ363" t="str">
        <f t="shared" si="22"/>
        <v>Outubro 2023</v>
      </c>
      <c r="AK363">
        <f>HLOOKUP(AJ363,'Potência Reativa Mínima'!$N$1:Z363,ROW(),0)</f>
        <v>1567</v>
      </c>
      <c r="AL363" t="e">
        <f t="shared" si="23"/>
        <v>#VALUE!</v>
      </c>
    </row>
    <row r="364" spans="1:38" hidden="1" x14ac:dyDescent="0.25">
      <c r="A364" t="s">
        <v>850</v>
      </c>
      <c r="B364" t="s">
        <v>881</v>
      </c>
      <c r="D364" t="s">
        <v>2437</v>
      </c>
      <c r="E364">
        <v>13.8</v>
      </c>
      <c r="F364">
        <v>13.8</v>
      </c>
      <c r="G364">
        <v>10000</v>
      </c>
      <c r="H364" s="3">
        <v>962.87330423062406</v>
      </c>
      <c r="I364" s="3">
        <v>369.38462339409853</v>
      </c>
      <c r="J364" s="3">
        <v>1031.755785057685</v>
      </c>
      <c r="K364" s="3">
        <v>1013.817044638726</v>
      </c>
      <c r="L364" s="3">
        <v>1021.117525067512</v>
      </c>
      <c r="M364" s="3">
        <v>668.2701549523216</v>
      </c>
      <c r="N364" s="3">
        <v>865.84987151353209</v>
      </c>
      <c r="O364" s="3">
        <v>507.74501474657541</v>
      </c>
      <c r="P364" s="3">
        <v>936.16344726762327</v>
      </c>
      <c r="Q364" s="3">
        <v>1151.6839844332301</v>
      </c>
      <c r="R364" s="3">
        <v>205</v>
      </c>
      <c r="S364" s="3">
        <v>1001.2402309136399</v>
      </c>
      <c r="T364" s="3">
        <v>861.92459066904451</v>
      </c>
      <c r="U364" s="3">
        <v>840.27435995631811</v>
      </c>
      <c r="V364" s="3">
        <v>776.72453289438465</v>
      </c>
      <c r="W364" s="3">
        <v>736.62066221359828</v>
      </c>
      <c r="X364" s="3">
        <v>373.31086241897651</v>
      </c>
      <c r="Y364" s="3">
        <v>256.74306222369478</v>
      </c>
      <c r="Z364" s="3">
        <v>205.4288197892399</v>
      </c>
      <c r="AH364">
        <f t="shared" si="24"/>
        <v>0</v>
      </c>
      <c r="AI364" s="6">
        <f t="shared" si="21"/>
        <v>205</v>
      </c>
      <c r="AJ364" t="str">
        <f t="shared" si="22"/>
        <v>Novembro 2023</v>
      </c>
      <c r="AK364">
        <f>HLOOKUP(AJ364,'Potência Reativa Mínima'!$N$1:Z364,ROW(),0)</f>
        <v>84</v>
      </c>
      <c r="AL364" t="e">
        <f t="shared" si="23"/>
        <v>#VALUE!</v>
      </c>
    </row>
    <row r="365" spans="1:38" hidden="1" x14ac:dyDescent="0.25">
      <c r="A365" t="s">
        <v>850</v>
      </c>
      <c r="B365" t="s">
        <v>883</v>
      </c>
      <c r="D365" t="s">
        <v>2438</v>
      </c>
      <c r="E365">
        <v>13.8</v>
      </c>
      <c r="F365">
        <v>13.8</v>
      </c>
      <c r="G365">
        <v>10000</v>
      </c>
      <c r="H365" s="3">
        <v>979.87448175774023</v>
      </c>
      <c r="I365" s="3">
        <v>945.04285617108394</v>
      </c>
      <c r="J365" s="3">
        <v>1001.481402722986</v>
      </c>
      <c r="K365" s="3">
        <v>984.6953843702122</v>
      </c>
      <c r="L365" s="3">
        <v>1004.452587233464</v>
      </c>
      <c r="M365" s="3">
        <v>1059.917921350517</v>
      </c>
      <c r="N365" s="3">
        <v>906.49269164180248</v>
      </c>
      <c r="O365" s="3">
        <v>1190.107558164387</v>
      </c>
      <c r="P365" s="3">
        <v>1108.365463193436</v>
      </c>
      <c r="Q365" s="3">
        <v>1316.219206667339</v>
      </c>
      <c r="R365" s="3">
        <v>1201.261004111929</v>
      </c>
      <c r="S365" s="3">
        <v>1158.0613109848721</v>
      </c>
      <c r="T365" s="3">
        <v>1232.7842471414051</v>
      </c>
      <c r="U365" s="3">
        <v>1283.265366165549</v>
      </c>
      <c r="V365" s="3">
        <v>1348.872862800642</v>
      </c>
      <c r="W365" s="3">
        <v>1240.2052249527089</v>
      </c>
      <c r="X365" s="3">
        <v>1556.0491637477271</v>
      </c>
      <c r="Y365" s="3">
        <v>1359.301291105103</v>
      </c>
      <c r="Z365" s="3">
        <v>1513.700763030791</v>
      </c>
      <c r="AH365">
        <f t="shared" si="24"/>
        <v>0</v>
      </c>
      <c r="AI365" s="6">
        <f t="shared" si="21"/>
        <v>1108.365463193436</v>
      </c>
      <c r="AJ365" t="str">
        <f t="shared" si="22"/>
        <v>Setembro 2023</v>
      </c>
      <c r="AK365">
        <f>HLOOKUP(AJ365,'Potência Reativa Mínima'!$N$1:Z365,ROW(),0)</f>
        <v>1065</v>
      </c>
      <c r="AL365" t="e">
        <f t="shared" si="23"/>
        <v>#VALUE!</v>
      </c>
    </row>
    <row r="366" spans="1:38" hidden="1" x14ac:dyDescent="0.25">
      <c r="A366" t="s">
        <v>850</v>
      </c>
      <c r="B366" t="s">
        <v>885</v>
      </c>
      <c r="D366" t="s">
        <v>2439</v>
      </c>
      <c r="E366">
        <v>13.8</v>
      </c>
      <c r="F366">
        <v>13.8</v>
      </c>
      <c r="G366">
        <v>10000</v>
      </c>
      <c r="H366" s="3">
        <v>1581.759147278751</v>
      </c>
      <c r="I366" s="3">
        <v>717.85374554988562</v>
      </c>
      <c r="J366" s="3">
        <v>1700.342612534309</v>
      </c>
      <c r="K366" s="3">
        <v>1446.0086445108129</v>
      </c>
      <c r="L366" s="3">
        <v>1514.998679867412</v>
      </c>
      <c r="M366" s="3">
        <v>636</v>
      </c>
      <c r="N366" s="3">
        <v>1260.167052418052</v>
      </c>
      <c r="O366" s="3">
        <v>815.03190121614261</v>
      </c>
      <c r="P366" s="3">
        <v>206.40009689920211</v>
      </c>
      <c r="Q366" s="3">
        <v>2298.1908101809131</v>
      </c>
      <c r="R366" s="3">
        <v>1.4142135623730949</v>
      </c>
      <c r="S366" s="3">
        <v>2</v>
      </c>
      <c r="T366" s="3">
        <v>1786.786221124396</v>
      </c>
      <c r="U366" s="3">
        <v>1915.8293243397229</v>
      </c>
      <c r="V366" s="3">
        <v>1747.770293831544</v>
      </c>
      <c r="W366" s="3">
        <v>2035.4402472192589</v>
      </c>
      <c r="X366" s="3">
        <v>1134.0299819669669</v>
      </c>
      <c r="Y366" s="3">
        <v>1143.6170687778319</v>
      </c>
      <c r="Z366" s="3">
        <v>13.8924439894498</v>
      </c>
      <c r="AH366">
        <f t="shared" si="24"/>
        <v>0</v>
      </c>
      <c r="AI366" s="6">
        <f t="shared" si="21"/>
        <v>1.4142135623730949</v>
      </c>
      <c r="AJ366" t="str">
        <f t="shared" si="22"/>
        <v>Novembro 2023</v>
      </c>
      <c r="AK366">
        <f>HLOOKUP(AJ366,'Potência Reativa Mínima'!$N$1:Z366,ROW(),0)</f>
        <v>1</v>
      </c>
      <c r="AL366" t="e">
        <f t="shared" si="23"/>
        <v>#VALUE!</v>
      </c>
    </row>
    <row r="367" spans="1:38" hidden="1" x14ac:dyDescent="0.25">
      <c r="A367" t="s">
        <v>850</v>
      </c>
      <c r="B367" t="s">
        <v>887</v>
      </c>
      <c r="D367" t="s">
        <v>2440</v>
      </c>
      <c r="E367">
        <v>13.8</v>
      </c>
      <c r="F367">
        <v>13.8</v>
      </c>
      <c r="G367">
        <v>10000</v>
      </c>
      <c r="H367" s="3">
        <v>2386.8014161215842</v>
      </c>
      <c r="I367" s="3">
        <v>1109.742312431134</v>
      </c>
      <c r="J367" s="3">
        <v>2414.389570885362</v>
      </c>
      <c r="K367" s="3">
        <v>2094.556038877929</v>
      </c>
      <c r="L367" s="3">
        <v>2042.3457102067709</v>
      </c>
      <c r="M367" s="3">
        <v>990.88495800471208</v>
      </c>
      <c r="N367" s="3">
        <v>1744.023222322455</v>
      </c>
      <c r="O367" s="3">
        <v>1254.9856572885601</v>
      </c>
      <c r="P367" s="3">
        <v>1528.4583736562799</v>
      </c>
      <c r="Q367" s="3">
        <v>3162.2555241472819</v>
      </c>
      <c r="R367" s="3">
        <v>2526.8391321965869</v>
      </c>
      <c r="S367" s="3">
        <v>2317.8373540867792</v>
      </c>
      <c r="T367" s="3">
        <v>1.4142135623730949</v>
      </c>
      <c r="U367" s="3">
        <v>697.45322423801292</v>
      </c>
      <c r="V367" s="3">
        <v>2098.5768987578231</v>
      </c>
      <c r="W367" s="3">
        <v>2549.3797284829889</v>
      </c>
      <c r="X367" s="3">
        <v>1128.888391294729</v>
      </c>
      <c r="Y367" s="3">
        <v>1226.132537697292</v>
      </c>
      <c r="Z367" s="3">
        <v>927.85020342725579</v>
      </c>
      <c r="AH367">
        <f t="shared" si="24"/>
        <v>0</v>
      </c>
      <c r="AI367" s="6">
        <f t="shared" si="21"/>
        <v>1.4142135623730949</v>
      </c>
      <c r="AJ367" t="str">
        <f t="shared" si="22"/>
        <v>Janeiro 2024</v>
      </c>
      <c r="AK367">
        <f>HLOOKUP(AJ367,'Potência Reativa Mínima'!$N$1:Z367,ROW(),0)</f>
        <v>-1</v>
      </c>
      <c r="AL367" t="e">
        <f t="shared" si="23"/>
        <v>#VALUE!</v>
      </c>
    </row>
    <row r="368" spans="1:38" hidden="1" x14ac:dyDescent="0.25">
      <c r="A368" t="s">
        <v>850</v>
      </c>
      <c r="B368" t="s">
        <v>889</v>
      </c>
      <c r="D368" t="s">
        <v>2441</v>
      </c>
      <c r="E368">
        <v>13.8</v>
      </c>
      <c r="F368">
        <v>13.8</v>
      </c>
      <c r="G368">
        <v>10000</v>
      </c>
      <c r="H368" s="3">
        <v>496.23482344551348</v>
      </c>
      <c r="I368" s="3">
        <v>787.09402233786534</v>
      </c>
      <c r="J368" s="3">
        <v>1357.1576916482479</v>
      </c>
      <c r="K368" s="3">
        <v>1787.33600646325</v>
      </c>
      <c r="L368" s="3">
        <v>1739.1566921930871</v>
      </c>
      <c r="M368" s="3">
        <v>1080.416586322146</v>
      </c>
      <c r="N368" s="3">
        <v>1421.379963275127</v>
      </c>
      <c r="O368" s="3">
        <v>884.57503921374587</v>
      </c>
      <c r="P368" s="3">
        <v>1866.3509852115169</v>
      </c>
      <c r="Q368" s="3">
        <v>2071.4181132740919</v>
      </c>
      <c r="R368" s="3">
        <v>2118.9889098341218</v>
      </c>
      <c r="S368" s="3">
        <v>10.63014581273465</v>
      </c>
      <c r="T368" s="3">
        <v>1894.514185747892</v>
      </c>
      <c r="U368" s="3">
        <v>2086.5437929744012</v>
      </c>
      <c r="V368" s="3">
        <v>1957.433268338923</v>
      </c>
      <c r="W368" s="3">
        <v>2274.418607029058</v>
      </c>
      <c r="X368" s="3">
        <v>945.03809447027049</v>
      </c>
      <c r="Y368" s="3">
        <v>1228.008550458831</v>
      </c>
      <c r="Z368" s="3">
        <v>908.27418767682707</v>
      </c>
      <c r="AH368">
        <f t="shared" si="24"/>
        <v>0</v>
      </c>
      <c r="AI368" s="6">
        <f t="shared" si="21"/>
        <v>10.63014581273465</v>
      </c>
      <c r="AJ368" t="str">
        <f t="shared" si="22"/>
        <v>Dezembro 2023</v>
      </c>
      <c r="AK368">
        <f>HLOOKUP(AJ368,'Potência Reativa Mínima'!$N$1:Z368,ROW(),0)</f>
        <v>7</v>
      </c>
      <c r="AL368" t="e">
        <f t="shared" si="23"/>
        <v>#VALUE!</v>
      </c>
    </row>
    <row r="369" spans="1:38" hidden="1" x14ac:dyDescent="0.25">
      <c r="A369" t="s">
        <v>850</v>
      </c>
      <c r="B369" t="s">
        <v>891</v>
      </c>
      <c r="D369" t="s">
        <v>2442</v>
      </c>
      <c r="E369">
        <v>13.8</v>
      </c>
      <c r="F369">
        <v>13.8</v>
      </c>
      <c r="G369">
        <v>10000</v>
      </c>
      <c r="H369" s="3">
        <v>838.98569713672714</v>
      </c>
      <c r="I369" s="3">
        <v>692.18855812560207</v>
      </c>
      <c r="J369" s="3">
        <v>786.67019773218817</v>
      </c>
      <c r="K369" s="3">
        <v>711.37191398030325</v>
      </c>
      <c r="L369" s="3">
        <v>309.91934434623471</v>
      </c>
      <c r="M369" s="3">
        <v>461.86145108679511</v>
      </c>
      <c r="N369" s="3">
        <v>8.5440037453175304</v>
      </c>
      <c r="O369" s="3">
        <v>310.48349392520049</v>
      </c>
      <c r="P369" s="3">
        <v>418.24394795382278</v>
      </c>
      <c r="Q369" s="3">
        <v>263.59248851209702</v>
      </c>
      <c r="R369" s="3">
        <v>387.65964453370691</v>
      </c>
      <c r="S369" s="3">
        <v>821.86373566425232</v>
      </c>
      <c r="T369" s="3">
        <v>308.97410894765932</v>
      </c>
      <c r="U369" s="3">
        <v>757.14793798834319</v>
      </c>
      <c r="V369" s="3">
        <v>481.75097301406669</v>
      </c>
      <c r="W369" s="3">
        <v>797.72488992133117</v>
      </c>
      <c r="X369" s="3">
        <v>401.8880441117899</v>
      </c>
      <c r="Y369" s="3">
        <v>512.76992891549321</v>
      </c>
      <c r="Z369" s="3">
        <v>585.20167463875225</v>
      </c>
      <c r="AH369">
        <f t="shared" si="24"/>
        <v>0</v>
      </c>
      <c r="AI369" s="6">
        <f t="shared" si="21"/>
        <v>263.59248851209702</v>
      </c>
      <c r="AJ369" t="str">
        <f t="shared" si="22"/>
        <v>Outubro 2023</v>
      </c>
      <c r="AK369">
        <f>HLOOKUP(AJ369,'Potência Reativa Mínima'!$N$1:Z369,ROW(),0)</f>
        <v>109</v>
      </c>
      <c r="AL369" t="e">
        <f t="shared" si="23"/>
        <v>#VALUE!</v>
      </c>
    </row>
    <row r="370" spans="1:38" hidden="1" x14ac:dyDescent="0.25">
      <c r="A370" t="s">
        <v>850</v>
      </c>
      <c r="B370" t="s">
        <v>893</v>
      </c>
      <c r="D370" t="s">
        <v>2443</v>
      </c>
      <c r="E370">
        <v>13.8</v>
      </c>
      <c r="F370">
        <v>13.8</v>
      </c>
      <c r="G370">
        <v>10000</v>
      </c>
      <c r="H370" s="3">
        <v>1415.7771717328969</v>
      </c>
      <c r="I370" s="3">
        <v>947.47770422316535</v>
      </c>
      <c r="J370" s="3">
        <v>1721.7781506338149</v>
      </c>
      <c r="K370" s="3">
        <v>1328.3256377861569</v>
      </c>
      <c r="L370" s="3">
        <v>1480.891960947861</v>
      </c>
      <c r="M370" s="3">
        <v>713.50753324684672</v>
      </c>
      <c r="N370" s="3">
        <v>1.4142135623730949</v>
      </c>
      <c r="O370" s="3">
        <v>1032.9491759036359</v>
      </c>
      <c r="P370" s="3">
        <v>1805.8108981839709</v>
      </c>
      <c r="Q370" s="3">
        <v>1703.384865495758</v>
      </c>
      <c r="R370" s="3">
        <v>1477.503637897383</v>
      </c>
      <c r="S370" s="3">
        <v>345.49240223194488</v>
      </c>
      <c r="T370" s="3">
        <v>1804.970082854561</v>
      </c>
      <c r="U370" s="3">
        <v>1900.315763235152</v>
      </c>
      <c r="V370" s="3">
        <v>1338.2294272657441</v>
      </c>
      <c r="W370" s="3">
        <v>1568.2965280838951</v>
      </c>
      <c r="X370" s="3">
        <v>43.046486500061768</v>
      </c>
      <c r="Y370" s="3">
        <v>499.79995998399198</v>
      </c>
      <c r="Z370" s="3">
        <v>473.32018761088142</v>
      </c>
      <c r="AH370">
        <f t="shared" si="24"/>
        <v>0</v>
      </c>
      <c r="AI370" s="6">
        <f t="shared" si="21"/>
        <v>43.046486500061768</v>
      </c>
      <c r="AJ370" t="str">
        <f t="shared" si="22"/>
        <v>Maio 2024</v>
      </c>
      <c r="AK370">
        <f>HLOOKUP(AJ370,'Potência Reativa Mínima'!$N$1:Z370,ROW(),0)</f>
        <v>22</v>
      </c>
      <c r="AL370" t="e">
        <f t="shared" si="23"/>
        <v>#VALUE!</v>
      </c>
    </row>
    <row r="371" spans="1:38" hidden="1" x14ac:dyDescent="0.25">
      <c r="A371" t="s">
        <v>850</v>
      </c>
      <c r="B371" t="s">
        <v>895</v>
      </c>
      <c r="D371" t="s">
        <v>2444</v>
      </c>
      <c r="E371">
        <v>13.8</v>
      </c>
      <c r="F371">
        <v>13.8</v>
      </c>
      <c r="G371">
        <v>10058.08832158477</v>
      </c>
      <c r="H371" s="3">
        <v>857.13009514308851</v>
      </c>
      <c r="I371" s="3">
        <v>1017.951374084244</v>
      </c>
      <c r="J371" s="3">
        <v>1165.474152437539</v>
      </c>
      <c r="K371" s="3">
        <v>991.92993704192634</v>
      </c>
      <c r="L371" s="3">
        <v>1081.581249837478</v>
      </c>
      <c r="M371" s="3">
        <v>714.01750678817393</v>
      </c>
      <c r="N371" s="3">
        <v>877.90660095479404</v>
      </c>
      <c r="O371" s="3">
        <v>1043.5559400434649</v>
      </c>
      <c r="P371" s="3">
        <v>1263.2101962856379</v>
      </c>
      <c r="Q371" s="3">
        <v>1290.2112230173791</v>
      </c>
      <c r="R371" s="3">
        <v>1042.025911386085</v>
      </c>
      <c r="S371" s="3">
        <v>64.845971347493901</v>
      </c>
      <c r="T371" s="3">
        <v>822.40196984199883</v>
      </c>
      <c r="U371" s="3">
        <v>1008.126976129495</v>
      </c>
      <c r="V371" s="3">
        <v>952.48097093852743</v>
      </c>
      <c r="W371" s="3">
        <v>1016.820534804446</v>
      </c>
      <c r="X371" s="3">
        <v>919.9739126736149</v>
      </c>
      <c r="Y371" s="3">
        <v>843.10378957753471</v>
      </c>
      <c r="Z371" s="3">
        <v>1063.99295110447</v>
      </c>
      <c r="AH371">
        <f t="shared" si="24"/>
        <v>0</v>
      </c>
      <c r="AI371" s="6">
        <f t="shared" si="21"/>
        <v>64.845971347493901</v>
      </c>
      <c r="AJ371" t="str">
        <f t="shared" si="22"/>
        <v>Dezembro 2023</v>
      </c>
      <c r="AK371">
        <f>HLOOKUP(AJ371,'Potência Reativa Mínima'!$N$1:Z371,ROW(),0)</f>
        <v>19</v>
      </c>
      <c r="AL371" t="e">
        <f t="shared" si="23"/>
        <v>#VALUE!</v>
      </c>
    </row>
    <row r="372" spans="1:38" hidden="1" x14ac:dyDescent="0.25">
      <c r="A372" t="s">
        <v>850</v>
      </c>
      <c r="B372" t="s">
        <v>897</v>
      </c>
      <c r="D372" t="s">
        <v>2445</v>
      </c>
      <c r="E372">
        <v>13.8</v>
      </c>
      <c r="F372">
        <v>13.8</v>
      </c>
      <c r="G372">
        <v>10000</v>
      </c>
      <c r="H372" s="3">
        <v>2265.5385673168312</v>
      </c>
      <c r="I372" s="3">
        <v>1145.0248905591529</v>
      </c>
      <c r="J372" s="3">
        <v>2213.9704153398261</v>
      </c>
      <c r="K372" s="3">
        <v>1964.882948167651</v>
      </c>
      <c r="L372" s="3">
        <v>1594.535982660786</v>
      </c>
      <c r="M372" s="3">
        <v>903.43621800324127</v>
      </c>
      <c r="N372" s="3">
        <v>1178.923237534997</v>
      </c>
      <c r="O372" s="3">
        <v>1132.194771229756</v>
      </c>
      <c r="P372" s="3">
        <v>1340.621124703024</v>
      </c>
      <c r="Q372" s="3">
        <v>2189.2877837324172</v>
      </c>
      <c r="R372" s="3">
        <v>845.69734539018157</v>
      </c>
      <c r="S372" s="3">
        <v>2003.880734974015</v>
      </c>
      <c r="T372" s="3">
        <v>769.20023400932473</v>
      </c>
      <c r="U372" s="3">
        <v>750.99467374942151</v>
      </c>
      <c r="V372" s="3">
        <v>1447.1136790176511</v>
      </c>
      <c r="W372" s="3">
        <v>1444.810022113634</v>
      </c>
      <c r="X372" s="3">
        <v>265.99624057493747</v>
      </c>
      <c r="Y372" s="3">
        <v>606.9266842049376</v>
      </c>
      <c r="Z372" s="3">
        <v>257.04863353069982</v>
      </c>
      <c r="AH372">
        <f t="shared" si="24"/>
        <v>0</v>
      </c>
      <c r="AI372" s="6">
        <f t="shared" si="21"/>
        <v>257.04863353069982</v>
      </c>
      <c r="AJ372" t="str">
        <f t="shared" si="22"/>
        <v>Julho 2024</v>
      </c>
      <c r="AK372">
        <f>HLOOKUP(AJ372,'Potência Reativa Mínima'!$N$1:Z372,ROW(),0)</f>
        <v>257</v>
      </c>
      <c r="AL372" t="e">
        <f t="shared" si="23"/>
        <v>#VALUE!</v>
      </c>
    </row>
    <row r="373" spans="1:38" hidden="1" x14ac:dyDescent="0.25">
      <c r="A373" t="s">
        <v>850</v>
      </c>
      <c r="B373" t="s">
        <v>899</v>
      </c>
      <c r="D373" t="s">
        <v>2446</v>
      </c>
      <c r="E373">
        <v>13.8</v>
      </c>
      <c r="F373">
        <v>13.8</v>
      </c>
      <c r="G373">
        <v>10000</v>
      </c>
      <c r="H373" s="3">
        <v>2673.5927139338178</v>
      </c>
      <c r="I373" s="3">
        <v>3271.552689473303</v>
      </c>
      <c r="J373" s="3">
        <v>2661.5882476446282</v>
      </c>
      <c r="K373" s="3">
        <v>2962.4741349081851</v>
      </c>
      <c r="L373" s="3">
        <v>2727.3879445359439</v>
      </c>
      <c r="M373" s="3">
        <v>3022.0962923110178</v>
      </c>
      <c r="N373" s="3">
        <v>2886.5863922633598</v>
      </c>
      <c r="O373" s="3">
        <v>2689.6447720842239</v>
      </c>
      <c r="P373" s="3">
        <v>3519.251340839412</v>
      </c>
      <c r="Q373" s="3">
        <v>3324.148763217434</v>
      </c>
      <c r="R373" s="3">
        <v>3343.949311816792</v>
      </c>
      <c r="S373" s="3">
        <v>3320.3403440008979</v>
      </c>
      <c r="T373" s="3">
        <v>3282.9572034980902</v>
      </c>
      <c r="U373" s="3">
        <v>3380.0374258283</v>
      </c>
      <c r="V373" s="3">
        <v>3468.5135144612018</v>
      </c>
      <c r="W373" s="3">
        <v>3276.6936078919548</v>
      </c>
      <c r="X373" s="3">
        <v>4014.007972089742</v>
      </c>
      <c r="Y373" s="3">
        <v>3567.0050462537902</v>
      </c>
      <c r="Z373" s="3">
        <v>4014.6637468161639</v>
      </c>
      <c r="AH373">
        <f t="shared" si="24"/>
        <v>0</v>
      </c>
      <c r="AI373" s="6">
        <f t="shared" si="21"/>
        <v>2689.6447720842239</v>
      </c>
      <c r="AJ373" t="str">
        <f t="shared" si="22"/>
        <v>Agosto 2023</v>
      </c>
      <c r="AK373">
        <f>HLOOKUP(AJ373,'Potência Reativa Mínima'!$N$1:Z373,ROW(),0)</f>
        <v>-158</v>
      </c>
      <c r="AL373" t="e">
        <f t="shared" si="23"/>
        <v>#VALUE!</v>
      </c>
    </row>
    <row r="374" spans="1:38" hidden="1" x14ac:dyDescent="0.25">
      <c r="A374" t="s">
        <v>850</v>
      </c>
      <c r="B374" t="s">
        <v>901</v>
      </c>
      <c r="D374" t="s">
        <v>2447</v>
      </c>
      <c r="E374">
        <v>13.8</v>
      </c>
      <c r="F374">
        <v>13.8</v>
      </c>
      <c r="G374">
        <v>10000</v>
      </c>
      <c r="H374" s="3">
        <v>413.62422559613208</v>
      </c>
      <c r="I374" s="3">
        <v>277.39682766751321</v>
      </c>
      <c r="J374" s="3">
        <v>500.21295465031687</v>
      </c>
      <c r="K374" s="3">
        <v>322.44844549167863</v>
      </c>
      <c r="L374" s="3">
        <v>307.88309469667217</v>
      </c>
      <c r="M374" s="3">
        <v>507.79917290204401</v>
      </c>
      <c r="N374" s="3">
        <v>461.08784412517321</v>
      </c>
      <c r="O374" s="3">
        <v>588.30689270141988</v>
      </c>
      <c r="P374" s="3">
        <v>648.5776746080611</v>
      </c>
      <c r="Q374" s="3">
        <v>858.53013924963636</v>
      </c>
      <c r="R374" s="3">
        <v>645.75227448302496</v>
      </c>
      <c r="S374" s="3">
        <v>199</v>
      </c>
      <c r="T374" s="3">
        <v>677.00295420330326</v>
      </c>
      <c r="U374" s="3">
        <v>641.06317941369866</v>
      </c>
      <c r="V374" s="3">
        <v>535.83299637107086</v>
      </c>
      <c r="W374" s="3">
        <v>448.47519440878779</v>
      </c>
      <c r="X374" s="3">
        <v>686.98762725394113</v>
      </c>
      <c r="Y374" s="3">
        <v>591.15141884292223</v>
      </c>
      <c r="Z374" s="3">
        <v>888.9347557610738</v>
      </c>
      <c r="AH374">
        <f t="shared" si="24"/>
        <v>0</v>
      </c>
      <c r="AI374" s="6">
        <f t="shared" si="21"/>
        <v>199</v>
      </c>
      <c r="AJ374" t="str">
        <f t="shared" si="22"/>
        <v>Dezembro 2023</v>
      </c>
      <c r="AK374">
        <f>HLOOKUP(AJ374,'Potência Reativa Mínima'!$N$1:Z374,ROW(),0)</f>
        <v>0</v>
      </c>
      <c r="AL374" t="e">
        <f t="shared" si="23"/>
        <v>#VALUE!</v>
      </c>
    </row>
    <row r="375" spans="1:38" hidden="1" x14ac:dyDescent="0.25">
      <c r="A375" t="s">
        <v>903</v>
      </c>
      <c r="B375" t="s">
        <v>904</v>
      </c>
      <c r="D375">
        <v>323001</v>
      </c>
      <c r="E375">
        <v>13.8</v>
      </c>
      <c r="F375">
        <v>13.8</v>
      </c>
      <c r="G375">
        <v>12000</v>
      </c>
      <c r="H375" s="3">
        <v>1024.6428646118609</v>
      </c>
      <c r="I375" s="3">
        <v>1144.4658142557159</v>
      </c>
      <c r="J375" s="3">
        <v>1174.0344969378029</v>
      </c>
      <c r="K375" s="3">
        <v>1092.9318368498559</v>
      </c>
      <c r="L375" s="3">
        <v>1095.8562861981491</v>
      </c>
      <c r="M375" s="3">
        <v>1025.3750533341449</v>
      </c>
      <c r="N375" s="3">
        <v>972.58675705563667</v>
      </c>
      <c r="O375" s="3">
        <v>1111.7846014404049</v>
      </c>
      <c r="P375" s="3">
        <v>1150.541177011931</v>
      </c>
      <c r="Q375" s="3">
        <v>1259.175126819141</v>
      </c>
      <c r="R375" s="3">
        <v>1181.1739922636291</v>
      </c>
      <c r="S375" s="3">
        <v>1150.9448292598561</v>
      </c>
      <c r="T375" s="3">
        <v>1249.7843814034479</v>
      </c>
      <c r="U375" s="3">
        <v>1208.623183626725</v>
      </c>
      <c r="V375" s="3">
        <v>1265.531508892607</v>
      </c>
      <c r="W375" s="3">
        <v>1190.214266424327</v>
      </c>
      <c r="X375" s="3">
        <v>1494.2693866903651</v>
      </c>
      <c r="Y375" s="3">
        <v>1352.939392581944</v>
      </c>
      <c r="Z375" s="3">
        <v>1563.1410684899811</v>
      </c>
      <c r="AH375">
        <f t="shared" si="24"/>
        <v>0</v>
      </c>
      <c r="AI375" s="6">
        <f t="shared" si="21"/>
        <v>1111.7846014404049</v>
      </c>
      <c r="AJ375" t="str">
        <f t="shared" si="22"/>
        <v>Agosto 2023</v>
      </c>
      <c r="AK375">
        <f>HLOOKUP(AJ375,'Potência Reativa Mínima'!$N$1:Z375,ROW(),0)</f>
        <v>1084</v>
      </c>
      <c r="AL375" t="e">
        <f t="shared" si="23"/>
        <v>#VALUE!</v>
      </c>
    </row>
    <row r="376" spans="1:38" hidden="1" x14ac:dyDescent="0.25">
      <c r="A376" t="s">
        <v>903</v>
      </c>
      <c r="B376" t="s">
        <v>906</v>
      </c>
      <c r="D376">
        <v>323002</v>
      </c>
      <c r="E376">
        <v>13.8</v>
      </c>
      <c r="F376">
        <v>13.8</v>
      </c>
      <c r="G376">
        <v>12000</v>
      </c>
      <c r="H376" s="3">
        <v>1077.878007939674</v>
      </c>
      <c r="I376" s="3">
        <v>51.312766442669997</v>
      </c>
      <c r="J376" s="3">
        <v>1051.679133576396</v>
      </c>
      <c r="K376" s="3">
        <v>1071.122775409056</v>
      </c>
      <c r="L376" s="3">
        <v>1026.462371448657</v>
      </c>
      <c r="M376" s="3">
        <v>603.73835392494323</v>
      </c>
      <c r="N376" s="3">
        <v>839.38608518368949</v>
      </c>
      <c r="O376" s="3">
        <v>467.77131164704832</v>
      </c>
      <c r="P376" s="3">
        <v>721</v>
      </c>
      <c r="Q376" s="3">
        <v>317</v>
      </c>
      <c r="R376" s="3">
        <v>1074.413793656802</v>
      </c>
      <c r="S376" s="3">
        <v>970.40249381377828</v>
      </c>
      <c r="T376" s="3">
        <v>845</v>
      </c>
      <c r="U376" s="3">
        <v>1056.955060539472</v>
      </c>
      <c r="V376" s="3">
        <v>1090.62046560662</v>
      </c>
      <c r="W376" s="3">
        <v>1204.4484214776489</v>
      </c>
      <c r="X376" s="3">
        <v>370.6818042472546</v>
      </c>
      <c r="Y376" s="3">
        <v>175.55910685578229</v>
      </c>
      <c r="Z376" s="3">
        <v>512.29776497658077</v>
      </c>
      <c r="AH376">
        <f t="shared" si="24"/>
        <v>0</v>
      </c>
      <c r="AI376" s="6">
        <f t="shared" si="21"/>
        <v>175.55910685578229</v>
      </c>
      <c r="AJ376" t="str">
        <f t="shared" si="22"/>
        <v>Junho 2024</v>
      </c>
      <c r="AK376">
        <f>HLOOKUP(AJ376,'Potência Reativa Mínima'!$N$1:Z376,ROW(),0)</f>
        <v>70</v>
      </c>
      <c r="AL376" t="e">
        <f t="shared" si="23"/>
        <v>#VALUE!</v>
      </c>
    </row>
    <row r="377" spans="1:38" hidden="1" x14ac:dyDescent="0.25">
      <c r="A377" t="s">
        <v>903</v>
      </c>
      <c r="B377" t="s">
        <v>908</v>
      </c>
      <c r="D377">
        <v>323003</v>
      </c>
      <c r="E377">
        <v>13.8</v>
      </c>
      <c r="F377">
        <v>13.8</v>
      </c>
      <c r="G377">
        <v>12000</v>
      </c>
      <c r="H377" s="3">
        <v>511.74309961151408</v>
      </c>
      <c r="I377" s="3">
        <v>183.7634348830039</v>
      </c>
      <c r="J377" s="3">
        <v>558.62778305415497</v>
      </c>
      <c r="K377" s="3">
        <v>475.65638858318721</v>
      </c>
      <c r="L377" s="3">
        <v>645.15734514922792</v>
      </c>
      <c r="M377" s="3">
        <v>469.51890270786748</v>
      </c>
      <c r="N377" s="3">
        <v>590.51164256092363</v>
      </c>
      <c r="O377" s="3">
        <v>208.568933448872</v>
      </c>
      <c r="P377" s="3">
        <v>50.24937810560445</v>
      </c>
      <c r="Q377" s="3">
        <v>91.706052144883003</v>
      </c>
      <c r="R377" s="3">
        <v>571.89596956089838</v>
      </c>
      <c r="S377" s="3">
        <v>697.86603298914042</v>
      </c>
      <c r="T377" s="3">
        <v>348.4852938073571</v>
      </c>
      <c r="U377" s="3">
        <v>569.77978202108932</v>
      </c>
      <c r="V377" s="3">
        <v>712.92706499332735</v>
      </c>
      <c r="W377" s="3">
        <v>666.03303221386852</v>
      </c>
      <c r="X377" s="3">
        <v>451.24272847326858</v>
      </c>
      <c r="Y377" s="3">
        <v>28.86173937932362</v>
      </c>
      <c r="Z377" s="3">
        <v>454.67021015236969</v>
      </c>
      <c r="AH377">
        <f t="shared" si="24"/>
        <v>0</v>
      </c>
      <c r="AI377" s="6">
        <f t="shared" si="21"/>
        <v>28.86173937932362</v>
      </c>
      <c r="AJ377" t="str">
        <f t="shared" si="22"/>
        <v>Junho 2024</v>
      </c>
      <c r="AK377">
        <f>HLOOKUP(AJ377,'Potência Reativa Mínima'!$N$1:Z377,ROW(),0)</f>
        <v>7</v>
      </c>
      <c r="AL377" t="e">
        <f t="shared" si="23"/>
        <v>#VALUE!</v>
      </c>
    </row>
    <row r="378" spans="1:38" hidden="1" x14ac:dyDescent="0.25">
      <c r="A378" t="s">
        <v>903</v>
      </c>
      <c r="B378" t="s">
        <v>910</v>
      </c>
      <c r="D378">
        <v>323004</v>
      </c>
      <c r="E378">
        <v>13.8</v>
      </c>
      <c r="F378">
        <v>13.8</v>
      </c>
      <c r="G378">
        <v>12000</v>
      </c>
      <c r="H378" s="3">
        <v>1713.9171508564821</v>
      </c>
      <c r="I378" s="3">
        <v>1679.8002857482791</v>
      </c>
      <c r="J378" s="3">
        <v>1700.8330311938321</v>
      </c>
      <c r="K378" s="3">
        <v>1612.5321702217291</v>
      </c>
      <c r="L378" s="3">
        <v>1772.770994798821</v>
      </c>
      <c r="M378" s="3">
        <v>1249.9799998399969</v>
      </c>
      <c r="N378" s="3">
        <v>1558.5024863631111</v>
      </c>
      <c r="O378" s="3">
        <v>1698.097759258872</v>
      </c>
      <c r="P378" s="3">
        <v>355.61355429735801</v>
      </c>
      <c r="Q378" s="3">
        <v>638.16142158547939</v>
      </c>
      <c r="R378" s="3">
        <v>1866.9142990507089</v>
      </c>
      <c r="S378" s="3">
        <v>1772.327847775349</v>
      </c>
      <c r="T378" s="3">
        <v>1921.875126016256</v>
      </c>
      <c r="U378" s="3">
        <v>123.1300125883206</v>
      </c>
      <c r="V378" s="3">
        <v>1197.157049012367</v>
      </c>
      <c r="W378" s="3">
        <v>1799.0775414083739</v>
      </c>
      <c r="X378" s="3">
        <v>1223.9677283327369</v>
      </c>
      <c r="Y378" s="3">
        <v>1072.966448683276</v>
      </c>
      <c r="Z378" s="3">
        <v>893.04535159195586</v>
      </c>
      <c r="AH378">
        <f t="shared" si="24"/>
        <v>0</v>
      </c>
      <c r="AI378" s="6">
        <f t="shared" si="21"/>
        <v>123.1300125883206</v>
      </c>
      <c r="AJ378" t="str">
        <f t="shared" si="22"/>
        <v>Fevereiro 2024</v>
      </c>
      <c r="AK378">
        <f>HLOOKUP(AJ378,'Potência Reativa Mínima'!$N$1:Z378,ROW(),0)</f>
        <v>44</v>
      </c>
      <c r="AL378" t="e">
        <f t="shared" si="23"/>
        <v>#VALUE!</v>
      </c>
    </row>
    <row r="379" spans="1:38" hidden="1" x14ac:dyDescent="0.25">
      <c r="A379" t="s">
        <v>903</v>
      </c>
      <c r="B379" t="s">
        <v>912</v>
      </c>
      <c r="D379">
        <v>323005</v>
      </c>
      <c r="E379">
        <v>13.8</v>
      </c>
      <c r="F379">
        <v>13.8</v>
      </c>
      <c r="G379">
        <v>12000</v>
      </c>
      <c r="H379" s="3">
        <v>1390.8105550361629</v>
      </c>
      <c r="I379" s="3">
        <v>480.17705068026731</v>
      </c>
      <c r="J379" s="3">
        <v>1286.6300944716011</v>
      </c>
      <c r="K379" s="3">
        <v>1362.310537285827</v>
      </c>
      <c r="L379" s="3">
        <v>1271.649322730131</v>
      </c>
      <c r="M379" s="3">
        <v>688.45116021399804</v>
      </c>
      <c r="N379" s="3">
        <v>960.22132865293088</v>
      </c>
      <c r="O379" s="3">
        <v>436.05618903989892</v>
      </c>
      <c r="P379" s="3">
        <v>1245.696993654557</v>
      </c>
      <c r="Q379" s="3">
        <v>688</v>
      </c>
      <c r="R379" s="3">
        <v>1209.5805057952939</v>
      </c>
      <c r="S379" s="3">
        <v>1201.7091994322091</v>
      </c>
      <c r="T379" s="3">
        <v>1194.449245468388</v>
      </c>
      <c r="U379" s="3">
        <v>796</v>
      </c>
      <c r="V379" s="3">
        <v>1109.0040577022251</v>
      </c>
      <c r="W379" s="3">
        <v>1235.139668215704</v>
      </c>
      <c r="X379" s="3">
        <v>797.4459229314549</v>
      </c>
      <c r="Y379" s="3">
        <v>400.84410934925808</v>
      </c>
      <c r="Z379" s="3">
        <v>500.89919145472783</v>
      </c>
      <c r="AH379">
        <f t="shared" si="24"/>
        <v>0</v>
      </c>
      <c r="AI379" s="6">
        <f t="shared" si="21"/>
        <v>400.84410934925808</v>
      </c>
      <c r="AJ379" t="str">
        <f t="shared" si="22"/>
        <v>Junho 2024</v>
      </c>
      <c r="AK379">
        <f>HLOOKUP(AJ379,'Potência Reativa Mínima'!$N$1:Z379,ROW(),0)</f>
        <v>-26</v>
      </c>
      <c r="AL379" t="e">
        <f t="shared" si="23"/>
        <v>#VALUE!</v>
      </c>
    </row>
    <row r="380" spans="1:38" hidden="1" x14ac:dyDescent="0.25">
      <c r="A380" t="s">
        <v>903</v>
      </c>
      <c r="B380" t="s">
        <v>914</v>
      </c>
      <c r="D380">
        <v>323006</v>
      </c>
      <c r="E380">
        <v>13.8</v>
      </c>
      <c r="F380">
        <v>13.8</v>
      </c>
      <c r="G380">
        <v>12000</v>
      </c>
      <c r="H380" s="3">
        <v>642.89112608590267</v>
      </c>
      <c r="I380" s="3">
        <v>517.5760813638899</v>
      </c>
      <c r="J380" s="3">
        <v>876.70747687013602</v>
      </c>
      <c r="K380" s="3">
        <v>587.66401965749105</v>
      </c>
      <c r="L380" s="3">
        <v>604.20195299254044</v>
      </c>
      <c r="M380" s="3">
        <v>196.2549362436522</v>
      </c>
      <c r="N380" s="3">
        <v>437.27565676584368</v>
      </c>
      <c r="O380" s="3">
        <v>625.81546800954038</v>
      </c>
      <c r="P380" s="3">
        <v>880.20963412132676</v>
      </c>
      <c r="Q380" s="3">
        <v>699.82640704677613</v>
      </c>
      <c r="R380" s="3">
        <v>772.97477319767688</v>
      </c>
      <c r="S380" s="3">
        <v>374.43290453698108</v>
      </c>
      <c r="T380" s="3">
        <v>804.48057776431119</v>
      </c>
      <c r="U380" s="3">
        <v>157.92719841749869</v>
      </c>
      <c r="V380" s="3">
        <v>631.62726350277183</v>
      </c>
      <c r="W380" s="3">
        <v>14</v>
      </c>
      <c r="X380" s="3">
        <v>62.169124169478209</v>
      </c>
      <c r="Y380" s="3">
        <v>246.05893602956181</v>
      </c>
      <c r="Z380" s="3">
        <v>61.71709649683789</v>
      </c>
      <c r="AH380">
        <f t="shared" si="24"/>
        <v>0</v>
      </c>
      <c r="AI380" s="6">
        <f t="shared" si="21"/>
        <v>14</v>
      </c>
      <c r="AJ380" t="str">
        <f t="shared" si="22"/>
        <v>Abril 2024</v>
      </c>
      <c r="AK380">
        <f>HLOOKUP(AJ380,'Potência Reativa Mínima'!$N$1:Z380,ROW(),0)</f>
        <v>0</v>
      </c>
      <c r="AL380" t="e">
        <f t="shared" si="23"/>
        <v>#VALUE!</v>
      </c>
    </row>
    <row r="381" spans="1:38" hidden="1" x14ac:dyDescent="0.25">
      <c r="A381" t="s">
        <v>903</v>
      </c>
      <c r="B381" t="s">
        <v>916</v>
      </c>
      <c r="D381">
        <v>323007</v>
      </c>
      <c r="E381">
        <v>13.8</v>
      </c>
      <c r="F381">
        <v>13.8</v>
      </c>
      <c r="G381">
        <v>8000</v>
      </c>
      <c r="H381" s="3">
        <v>627.14671329761427</v>
      </c>
      <c r="I381" s="3">
        <v>663.24731435566321</v>
      </c>
      <c r="J381" s="3">
        <v>667.33050282449994</v>
      </c>
      <c r="K381" s="3">
        <v>600.21662756041667</v>
      </c>
      <c r="L381" s="3">
        <v>599.20614149055586</v>
      </c>
      <c r="M381" s="3">
        <v>560.31598228142661</v>
      </c>
      <c r="N381" s="3">
        <v>537.11544382935028</v>
      </c>
      <c r="O381" s="3">
        <v>647.32063152660294</v>
      </c>
      <c r="P381" s="3">
        <v>645.60824034394113</v>
      </c>
      <c r="Q381" s="3">
        <v>690.14201437095539</v>
      </c>
      <c r="R381" s="3">
        <v>658.42387563028115</v>
      </c>
      <c r="S381" s="3">
        <v>693.33181089576442</v>
      </c>
      <c r="T381" s="3">
        <v>690.42088612671614</v>
      </c>
      <c r="U381" s="3">
        <v>665.66132529988556</v>
      </c>
      <c r="V381" s="3">
        <v>626.46069310053281</v>
      </c>
      <c r="W381" s="3">
        <v>665.70939605806973</v>
      </c>
      <c r="X381" s="3">
        <v>713.95027838078477</v>
      </c>
      <c r="Y381" s="3">
        <v>1020.483218872314</v>
      </c>
      <c r="Z381" s="3">
        <v>1300.0603832130259</v>
      </c>
      <c r="AH381">
        <f t="shared" si="24"/>
        <v>0</v>
      </c>
      <c r="AI381" s="6">
        <f t="shared" si="21"/>
        <v>626.46069310053281</v>
      </c>
      <c r="AJ381" t="str">
        <f t="shared" si="22"/>
        <v>Março 2024</v>
      </c>
      <c r="AK381">
        <f>HLOOKUP(AJ381,'Potência Reativa Mínima'!$N$1:Z381,ROW(),0)</f>
        <v>593</v>
      </c>
      <c r="AL381" t="e">
        <f t="shared" si="23"/>
        <v>#VALUE!</v>
      </c>
    </row>
    <row r="382" spans="1:38" hidden="1" x14ac:dyDescent="0.25">
      <c r="A382" t="s">
        <v>903</v>
      </c>
      <c r="B382" t="s">
        <v>918</v>
      </c>
      <c r="D382">
        <v>323008</v>
      </c>
      <c r="E382">
        <v>13.8</v>
      </c>
      <c r="F382">
        <v>13.8</v>
      </c>
      <c r="G382">
        <v>12000</v>
      </c>
      <c r="H382" s="3">
        <v>778.03149036526793</v>
      </c>
      <c r="I382" s="3">
        <v>834.28592221132442</v>
      </c>
      <c r="J382" s="3">
        <v>873.32983459858963</v>
      </c>
      <c r="K382" s="3">
        <v>801.41437471510335</v>
      </c>
      <c r="L382" s="3">
        <v>811.00554868632059</v>
      </c>
      <c r="M382" s="3">
        <v>720.0451374740336</v>
      </c>
      <c r="N382" s="3">
        <v>679.21425191172193</v>
      </c>
      <c r="O382" s="3">
        <v>823.28609851011083</v>
      </c>
      <c r="P382" s="3">
        <v>862.0556826562887</v>
      </c>
      <c r="Q382" s="3">
        <v>911.72144868923647</v>
      </c>
      <c r="R382" s="3">
        <v>884.47555082093709</v>
      </c>
      <c r="S382" s="3">
        <v>812.61306905562378</v>
      </c>
      <c r="T382" s="3">
        <v>851.45639935348424</v>
      </c>
      <c r="U382" s="3">
        <v>859.71274272282369</v>
      </c>
      <c r="V382" s="3">
        <v>910.31862553723465</v>
      </c>
      <c r="W382" s="3">
        <v>871.28238820717593</v>
      </c>
      <c r="X382" s="3">
        <v>512.09569418224953</v>
      </c>
      <c r="Y382" s="3">
        <v>405.21599178709619</v>
      </c>
      <c r="Z382" s="3">
        <v>634.32247319482542</v>
      </c>
      <c r="AH382">
        <f t="shared" si="24"/>
        <v>0</v>
      </c>
      <c r="AI382" s="6">
        <f t="shared" si="21"/>
        <v>405.21599178709619</v>
      </c>
      <c r="AJ382" t="str">
        <f t="shared" si="22"/>
        <v>Junho 2024</v>
      </c>
      <c r="AK382">
        <f>HLOOKUP(AJ382,'Potência Reativa Mínima'!$N$1:Z382,ROW(),0)</f>
        <v>146</v>
      </c>
      <c r="AL382" t="e">
        <f t="shared" si="23"/>
        <v>#VALUE!</v>
      </c>
    </row>
    <row r="383" spans="1:38" hidden="1" x14ac:dyDescent="0.25">
      <c r="A383" t="s">
        <v>920</v>
      </c>
      <c r="B383" t="s">
        <v>921</v>
      </c>
      <c r="D383" t="s">
        <v>2448</v>
      </c>
      <c r="E383">
        <v>13.8</v>
      </c>
      <c r="F383">
        <v>13.8</v>
      </c>
      <c r="G383">
        <v>6000</v>
      </c>
      <c r="H383" s="3">
        <v>1611.244550029573</v>
      </c>
      <c r="I383" s="3">
        <v>111.40017953306899</v>
      </c>
      <c r="J383" s="3">
        <v>3497.6040370516498</v>
      </c>
      <c r="K383" s="3">
        <v>3584.478344194592</v>
      </c>
      <c r="L383" s="3">
        <v>1</v>
      </c>
      <c r="M383" s="3">
        <v>1608.426871200553</v>
      </c>
      <c r="N383" s="3">
        <v>1403.5227108956949</v>
      </c>
      <c r="O383" s="3">
        <v>29.614185789921699</v>
      </c>
      <c r="P383" s="3">
        <v>1.4142135623730949</v>
      </c>
      <c r="Q383" s="3">
        <v>1800.4405016550811</v>
      </c>
      <c r="R383" s="3">
        <v>464.24562464281769</v>
      </c>
      <c r="S383" s="3">
        <v>3211.2933531522781</v>
      </c>
      <c r="T383" s="3">
        <v>2934.3641559970019</v>
      </c>
      <c r="U383" s="3">
        <v>2710.6871822473349</v>
      </c>
      <c r="V383" s="3">
        <v>3963.988395543055</v>
      </c>
      <c r="W383" s="3">
        <v>2479.738897545466</v>
      </c>
      <c r="X383" s="3">
        <v>2680.313601054921</v>
      </c>
      <c r="Y383" s="3">
        <v>2799.5758607331932</v>
      </c>
      <c r="Z383" s="3">
        <v>2875.1412139232398</v>
      </c>
      <c r="AH383">
        <f t="shared" si="24"/>
        <v>0</v>
      </c>
      <c r="AI383" s="6">
        <f t="shared" si="21"/>
        <v>1.4142135623730949</v>
      </c>
      <c r="AJ383" t="str">
        <f t="shared" si="22"/>
        <v>Setembro 2023</v>
      </c>
      <c r="AK383">
        <f>HLOOKUP(AJ383,'Potência Reativa Mínima'!$N$1:Z383,ROW(),0)</f>
        <v>-1</v>
      </c>
      <c r="AL383" t="e">
        <f t="shared" si="23"/>
        <v>#VALUE!</v>
      </c>
    </row>
    <row r="384" spans="1:38" hidden="1" x14ac:dyDescent="0.25">
      <c r="A384" t="s">
        <v>920</v>
      </c>
      <c r="B384" t="s">
        <v>923</v>
      </c>
      <c r="D384" t="s">
        <v>2449</v>
      </c>
      <c r="E384">
        <v>13.8</v>
      </c>
      <c r="F384">
        <v>13.8</v>
      </c>
      <c r="G384">
        <v>6740.4489227350432</v>
      </c>
      <c r="H384" s="3">
        <v>832.9045563568493</v>
      </c>
      <c r="I384" s="3">
        <v>617.0980473150114</v>
      </c>
      <c r="J384" s="3">
        <v>519.00385355024105</v>
      </c>
      <c r="K384" s="3">
        <v>927.57964617600362</v>
      </c>
      <c r="L384" s="3">
        <v>1</v>
      </c>
      <c r="M384" s="3">
        <v>1165.025750788368</v>
      </c>
      <c r="N384" s="3">
        <v>999.26472968878477</v>
      </c>
      <c r="O384" s="3">
        <v>554.6467344175029</v>
      </c>
      <c r="P384" s="3">
        <v>1.4142135623730949</v>
      </c>
      <c r="Q384" s="3">
        <v>751.13846925849828</v>
      </c>
      <c r="R384" s="3">
        <v>527.56990058190388</v>
      </c>
      <c r="S384" s="3">
        <v>1</v>
      </c>
      <c r="T384" s="3">
        <v>826.48774945548951</v>
      </c>
      <c r="U384" s="3">
        <v>1001.427481148785</v>
      </c>
      <c r="V384" s="3">
        <v>1048.6929960670091</v>
      </c>
      <c r="W384" s="3">
        <v>484.41407906872399</v>
      </c>
      <c r="X384" s="3">
        <v>824.69448888664215</v>
      </c>
      <c r="Y384" s="3">
        <v>1121.581918541842</v>
      </c>
      <c r="Z384" s="3">
        <v>1046.904484659417</v>
      </c>
      <c r="AH384">
        <f t="shared" si="24"/>
        <v>0</v>
      </c>
      <c r="AI384" s="6">
        <f t="shared" si="21"/>
        <v>1</v>
      </c>
      <c r="AJ384" t="str">
        <f t="shared" si="22"/>
        <v>Dezembro 2023</v>
      </c>
      <c r="AK384">
        <f>HLOOKUP(AJ384,'Potência Reativa Mínima'!$N$1:Z384,ROW(),0)</f>
        <v>0</v>
      </c>
      <c r="AL384" t="e">
        <f t="shared" si="23"/>
        <v>#VALUE!</v>
      </c>
    </row>
    <row r="385" spans="1:38" hidden="1" x14ac:dyDescent="0.25">
      <c r="A385" t="s">
        <v>925</v>
      </c>
      <c r="B385" t="s">
        <v>926</v>
      </c>
      <c r="D385" t="s">
        <v>2450</v>
      </c>
      <c r="E385">
        <v>13.8</v>
      </c>
      <c r="F385">
        <v>13.8</v>
      </c>
      <c r="G385">
        <v>7000.0000000000009</v>
      </c>
      <c r="H385" s="3">
        <v>1305.021072626799</v>
      </c>
      <c r="I385" s="3">
        <v>1299.7730571142031</v>
      </c>
      <c r="J385" s="3">
        <v>1269.819672236968</v>
      </c>
      <c r="K385" s="3">
        <v>1276.4658240626729</v>
      </c>
      <c r="L385" s="3">
        <v>1231.9354690891889</v>
      </c>
      <c r="M385" s="3">
        <v>1000.112493672587</v>
      </c>
      <c r="N385" s="3">
        <v>1188.831358940367</v>
      </c>
      <c r="O385" s="3">
        <v>1331.0300522527659</v>
      </c>
      <c r="P385" s="3">
        <v>1232.318952219757</v>
      </c>
      <c r="Q385" s="3">
        <v>1421.3409161773959</v>
      </c>
      <c r="R385" s="3">
        <v>1396.001432664021</v>
      </c>
      <c r="S385" s="3">
        <v>1475.856361574527</v>
      </c>
      <c r="T385" s="3">
        <v>1385.0032490936619</v>
      </c>
      <c r="U385" s="3">
        <v>1429.028341216507</v>
      </c>
      <c r="V385" s="3">
        <v>1236.0489472508759</v>
      </c>
      <c r="W385" s="3">
        <v>1349.270173093588</v>
      </c>
      <c r="X385" s="3">
        <v>1144.6278871318841</v>
      </c>
      <c r="Y385" s="3">
        <v>1213.2786159823311</v>
      </c>
      <c r="Z385" s="3">
        <v>1222.624226817054</v>
      </c>
      <c r="AH385">
        <f t="shared" si="24"/>
        <v>0</v>
      </c>
      <c r="AI385" s="6">
        <f t="shared" si="21"/>
        <v>1144.6278871318841</v>
      </c>
      <c r="AJ385" t="str">
        <f t="shared" si="22"/>
        <v>Maio 2024</v>
      </c>
      <c r="AK385">
        <f>HLOOKUP(AJ385,'Potência Reativa Mínima'!$N$1:Z385,ROW(),0)</f>
        <v>1062</v>
      </c>
      <c r="AL385" t="e">
        <f t="shared" si="23"/>
        <v>#VALUE!</v>
      </c>
    </row>
    <row r="386" spans="1:38" hidden="1" x14ac:dyDescent="0.25">
      <c r="A386" t="s">
        <v>925</v>
      </c>
      <c r="B386" t="s">
        <v>928</v>
      </c>
      <c r="D386" t="s">
        <v>2451</v>
      </c>
      <c r="E386">
        <v>13.8</v>
      </c>
      <c r="F386">
        <v>13.8</v>
      </c>
      <c r="G386">
        <v>7170.6903433351517</v>
      </c>
      <c r="H386" s="3">
        <v>1241.6348094347229</v>
      </c>
      <c r="I386" s="3">
        <v>1531.707870319925</v>
      </c>
      <c r="J386" s="3">
        <v>1473.236572991588</v>
      </c>
      <c r="K386" s="3">
        <v>1598.1642593926319</v>
      </c>
      <c r="L386" s="3">
        <v>1431.792233531108</v>
      </c>
      <c r="M386" s="3">
        <v>1435.9599576589869</v>
      </c>
      <c r="N386" s="3">
        <v>1592.005653256294</v>
      </c>
      <c r="O386" s="3">
        <v>1580.119615725341</v>
      </c>
      <c r="P386" s="3">
        <v>1637.205240646389</v>
      </c>
      <c r="Q386" s="3">
        <v>1589.3275307500339</v>
      </c>
      <c r="R386" s="3">
        <v>1685.551838419691</v>
      </c>
      <c r="S386" s="3">
        <v>1730.3540100222269</v>
      </c>
      <c r="T386" s="3">
        <v>1795.25067887468</v>
      </c>
      <c r="U386" s="3">
        <v>1761.420449523622</v>
      </c>
      <c r="V386" s="3">
        <v>1581.311481018208</v>
      </c>
      <c r="W386" s="3">
        <v>1693.509964541101</v>
      </c>
      <c r="X386" s="3">
        <v>1634.223056990691</v>
      </c>
      <c r="Y386" s="3">
        <v>1793.7502613240231</v>
      </c>
      <c r="Z386" s="3">
        <v>2004.36348998878</v>
      </c>
      <c r="AH386">
        <f t="shared" si="24"/>
        <v>0</v>
      </c>
      <c r="AI386" s="6">
        <f t="shared" si="21"/>
        <v>1580.119615725341</v>
      </c>
      <c r="AJ386" t="str">
        <f t="shared" si="22"/>
        <v>Agosto 2023</v>
      </c>
      <c r="AK386">
        <f>HLOOKUP(AJ386,'Potência Reativa Mínima'!$N$1:Z386,ROW(),0)</f>
        <v>1463</v>
      </c>
      <c r="AL386" t="e">
        <f t="shared" si="23"/>
        <v>#VALUE!</v>
      </c>
    </row>
    <row r="387" spans="1:38" hidden="1" x14ac:dyDescent="0.25">
      <c r="A387" t="s">
        <v>925</v>
      </c>
      <c r="B387" t="s">
        <v>930</v>
      </c>
      <c r="D387" t="s">
        <v>2452</v>
      </c>
      <c r="E387">
        <v>34.5</v>
      </c>
      <c r="F387">
        <v>34.5</v>
      </c>
      <c r="G387">
        <v>5999.9999999999991</v>
      </c>
      <c r="H387" s="3">
        <v>564.95044030428016</v>
      </c>
      <c r="I387" s="3">
        <v>66.730802482811484</v>
      </c>
      <c r="J387" s="3">
        <v>932.36259041212077</v>
      </c>
      <c r="K387" s="3">
        <v>849.2166979046043</v>
      </c>
      <c r="L387" s="3">
        <v>1011.2220329878101</v>
      </c>
      <c r="M387" s="3">
        <v>926.83223940473715</v>
      </c>
      <c r="N387" s="3">
        <v>862.48768107144576</v>
      </c>
      <c r="O387" s="3">
        <v>663.75371938694252</v>
      </c>
      <c r="P387" s="3">
        <v>705.1595564125895</v>
      </c>
      <c r="Q387" s="3">
        <v>787.10863290907946</v>
      </c>
      <c r="R387" s="3">
        <v>933.95717246563288</v>
      </c>
      <c r="S387" s="3">
        <v>809.5282576908603</v>
      </c>
      <c r="T387" s="3">
        <v>934.45438625970394</v>
      </c>
      <c r="U387" s="3">
        <v>745.88202820553329</v>
      </c>
      <c r="V387" s="3">
        <v>1065.0680729418191</v>
      </c>
      <c r="W387" s="3">
        <v>1512.454958007015</v>
      </c>
      <c r="X387" s="3">
        <v>1029.5163913216729</v>
      </c>
      <c r="Y387" s="3">
        <v>1053.4424521538899</v>
      </c>
      <c r="Z387" s="3">
        <v>981.68121098450285</v>
      </c>
      <c r="AH387">
        <f t="shared" si="24"/>
        <v>0</v>
      </c>
      <c r="AI387" s="6">
        <f t="shared" ref="AI387:AI450" si="25">SMALL(O387:Z387,AH387+1)</f>
        <v>663.75371938694252</v>
      </c>
      <c r="AJ387" t="str">
        <f t="shared" ref="AJ387:AJ450" si="26">INDEX($O$1:$Z$1,MATCH(AI387,O387:Z387,0))</f>
        <v>Agosto 2023</v>
      </c>
      <c r="AK387">
        <f>HLOOKUP(AJ387,'Potência Reativa Mínima'!$N$1:Z387,ROW(),0)</f>
        <v>-620</v>
      </c>
      <c r="AL387" t="e">
        <f t="shared" ref="AL387:AL450" si="27">FIND("TR",D387,1)</f>
        <v>#VALUE!</v>
      </c>
    </row>
    <row r="388" spans="1:38" hidden="1" x14ac:dyDescent="0.25">
      <c r="A388" t="s">
        <v>925</v>
      </c>
      <c r="B388" t="s">
        <v>932</v>
      </c>
      <c r="D388" t="s">
        <v>2453</v>
      </c>
      <c r="E388">
        <v>34.5</v>
      </c>
      <c r="F388">
        <v>34.5</v>
      </c>
      <c r="G388">
        <v>5975.5752861126266</v>
      </c>
      <c r="H388" s="3">
        <v>22.360679774997902</v>
      </c>
      <c r="I388" s="3">
        <v>1.4142135623730949</v>
      </c>
      <c r="J388" s="3">
        <v>2316.2184698339661</v>
      </c>
      <c r="K388" s="3">
        <v>620.45467199465907</v>
      </c>
      <c r="L388" s="3">
        <v>584.49978614196255</v>
      </c>
      <c r="M388" s="3">
        <v>461.24397015028819</v>
      </c>
      <c r="N388" s="3">
        <v>494.61601268054392</v>
      </c>
      <c r="O388" s="3">
        <v>504.82868381263762</v>
      </c>
      <c r="P388" s="3">
        <v>474.57349272794409</v>
      </c>
      <c r="Q388" s="3">
        <v>47.853944456021587</v>
      </c>
      <c r="R388" s="3">
        <v>170.44940598312451</v>
      </c>
      <c r="S388" s="3">
        <v>188.40382161729099</v>
      </c>
      <c r="T388" s="3">
        <v>470.81418840132682</v>
      </c>
      <c r="U388" s="3">
        <v>2.2360679774997898</v>
      </c>
      <c r="V388" s="3">
        <v>2271.9454218796718</v>
      </c>
      <c r="W388" s="3">
        <v>525.81745882007374</v>
      </c>
      <c r="X388" s="3">
        <v>2977.28483689418</v>
      </c>
      <c r="Y388" s="3">
        <v>179.73869922751749</v>
      </c>
      <c r="Z388" s="3">
        <v>621.40566460243986</v>
      </c>
      <c r="AH388">
        <f t="shared" si="24"/>
        <v>0</v>
      </c>
      <c r="AI388" s="6">
        <f t="shared" si="25"/>
        <v>2.2360679774997898</v>
      </c>
      <c r="AJ388" t="str">
        <f t="shared" si="26"/>
        <v>Fevereiro 2024</v>
      </c>
      <c r="AK388">
        <f>HLOOKUP(AJ388,'Potência Reativa Mínima'!$N$1:Z388,ROW(),0)</f>
        <v>2</v>
      </c>
      <c r="AL388" t="e">
        <f t="shared" si="27"/>
        <v>#VALUE!</v>
      </c>
    </row>
    <row r="389" spans="1:38" hidden="1" x14ac:dyDescent="0.25">
      <c r="A389" t="s">
        <v>934</v>
      </c>
      <c r="B389" t="s">
        <v>935</v>
      </c>
      <c r="D389" t="s">
        <v>2454</v>
      </c>
      <c r="E389">
        <v>13.8</v>
      </c>
      <c r="F389">
        <v>13.8</v>
      </c>
      <c r="G389">
        <v>10000</v>
      </c>
      <c r="H389" s="3">
        <v>1811.002484813315</v>
      </c>
      <c r="I389" s="3">
        <v>1673.4542121014249</v>
      </c>
      <c r="J389" s="3">
        <v>1708.6005969798789</v>
      </c>
      <c r="K389" s="3">
        <v>1781.868682030188</v>
      </c>
      <c r="L389" s="3">
        <v>1</v>
      </c>
      <c r="M389" s="3">
        <v>941.98301470886406</v>
      </c>
      <c r="N389" s="3">
        <v>976.73179532561551</v>
      </c>
      <c r="O389" s="3">
        <v>1247.3435773675189</v>
      </c>
      <c r="P389" s="3">
        <v>1335.4119214684281</v>
      </c>
      <c r="Q389" s="3">
        <v>826.24270042161345</v>
      </c>
      <c r="R389" s="3">
        <v>741.28537015106406</v>
      </c>
      <c r="S389" s="3">
        <v>629.63243245563513</v>
      </c>
      <c r="T389" s="3">
        <v>649.60911323656785</v>
      </c>
      <c r="U389" s="3">
        <v>618.95395628431038</v>
      </c>
      <c r="V389" s="3">
        <v>619.6620046444674</v>
      </c>
      <c r="W389" s="3">
        <v>639.28084595113592</v>
      </c>
      <c r="X389" s="3">
        <v>556.97037623198594</v>
      </c>
      <c r="Y389" s="3">
        <v>516.04747843585085</v>
      </c>
      <c r="Z389" s="3">
        <v>563.93705322491451</v>
      </c>
      <c r="AH389">
        <f t="shared" si="24"/>
        <v>0</v>
      </c>
      <c r="AI389" s="6">
        <f t="shared" si="25"/>
        <v>516.04747843585085</v>
      </c>
      <c r="AJ389" t="str">
        <f t="shared" si="26"/>
        <v>Junho 2024</v>
      </c>
      <c r="AK389">
        <f>HLOOKUP(AJ389,'Potência Reativa Mínima'!$N$1:Z389,ROW(),0)</f>
        <v>452</v>
      </c>
      <c r="AL389" t="e">
        <f t="shared" si="27"/>
        <v>#VALUE!</v>
      </c>
    </row>
    <row r="390" spans="1:38" hidden="1" x14ac:dyDescent="0.25">
      <c r="A390" t="s">
        <v>934</v>
      </c>
      <c r="B390" t="s">
        <v>937</v>
      </c>
      <c r="D390" t="s">
        <v>2455</v>
      </c>
      <c r="E390">
        <v>13.8</v>
      </c>
      <c r="F390">
        <v>13.8</v>
      </c>
      <c r="G390">
        <v>10000</v>
      </c>
      <c r="H390" s="3">
        <v>675.2925292049365</v>
      </c>
      <c r="I390" s="3">
        <v>579.51876587389302</v>
      </c>
      <c r="J390" s="3">
        <v>658.53321860024641</v>
      </c>
      <c r="K390" s="3">
        <v>550.55608252020977</v>
      </c>
      <c r="L390" s="3">
        <v>557.16873566272545</v>
      </c>
      <c r="M390" s="3">
        <v>414.66251337684241</v>
      </c>
      <c r="N390" s="3">
        <v>441.54841184178213</v>
      </c>
      <c r="O390" s="3">
        <v>615.65006294160321</v>
      </c>
      <c r="P390" s="3">
        <v>584.48011086776944</v>
      </c>
      <c r="Q390" s="3">
        <v>679.4181334053427</v>
      </c>
      <c r="R390" s="3">
        <v>817.83739215078685</v>
      </c>
      <c r="S390" s="3">
        <v>505.66490880819481</v>
      </c>
      <c r="T390" s="3">
        <v>529.21262267636814</v>
      </c>
      <c r="U390" s="3">
        <v>540.80033284013427</v>
      </c>
      <c r="V390" s="3">
        <v>180.3468879687143</v>
      </c>
      <c r="W390" s="3">
        <v>210.77001684300359</v>
      </c>
      <c r="X390" s="3">
        <v>455.98793843697217</v>
      </c>
      <c r="Y390" s="3">
        <v>226.41554716935849</v>
      </c>
      <c r="Z390" s="3">
        <v>0</v>
      </c>
      <c r="AH390">
        <f t="shared" si="24"/>
        <v>1</v>
      </c>
      <c r="AI390" s="6">
        <f t="shared" si="25"/>
        <v>180.3468879687143</v>
      </c>
      <c r="AJ390" t="str">
        <f t="shared" si="26"/>
        <v>Março 2024</v>
      </c>
      <c r="AK390">
        <f>HLOOKUP(AJ390,'Potência Reativa Mínima'!$N$1:Z390,ROW(),0)</f>
        <v>178</v>
      </c>
      <c r="AL390" t="e">
        <f t="shared" si="27"/>
        <v>#VALUE!</v>
      </c>
    </row>
    <row r="391" spans="1:38" hidden="1" x14ac:dyDescent="0.25">
      <c r="A391" t="s">
        <v>934</v>
      </c>
      <c r="B391" t="s">
        <v>939</v>
      </c>
      <c r="D391" t="s">
        <v>2456</v>
      </c>
      <c r="E391">
        <v>13.8</v>
      </c>
      <c r="F391">
        <v>13.8</v>
      </c>
      <c r="G391">
        <v>10000</v>
      </c>
      <c r="H391" s="3">
        <v>0</v>
      </c>
      <c r="I391" s="3">
        <v>0</v>
      </c>
      <c r="J391" s="3">
        <v>0</v>
      </c>
      <c r="K391" s="3">
        <v>0</v>
      </c>
      <c r="L391" s="3">
        <v>21.2602916254693</v>
      </c>
      <c r="M391" s="3">
        <v>29.529646120466801</v>
      </c>
      <c r="N391" s="3">
        <v>31.06444913401813</v>
      </c>
      <c r="O391" s="3">
        <v>26.40075756488817</v>
      </c>
      <c r="P391" s="3">
        <v>34.985711369071801</v>
      </c>
      <c r="Q391" s="3">
        <v>65.299310869258036</v>
      </c>
      <c r="R391" s="3">
        <v>55.362442142665643</v>
      </c>
      <c r="S391" s="3">
        <v>32.062439083762797</v>
      </c>
      <c r="T391" s="3">
        <v>28.442925306655781</v>
      </c>
      <c r="U391" s="3">
        <v>38.013155617496423</v>
      </c>
      <c r="V391" s="3">
        <v>36.055512754639892</v>
      </c>
      <c r="W391" s="3">
        <v>38.639358172723313</v>
      </c>
      <c r="X391" s="3">
        <v>16</v>
      </c>
      <c r="Y391" s="3">
        <v>8.9442719099991592</v>
      </c>
      <c r="Z391" s="3">
        <v>24.041630560342611</v>
      </c>
      <c r="AH391">
        <f t="shared" si="24"/>
        <v>0</v>
      </c>
      <c r="AI391" s="6">
        <f t="shared" si="25"/>
        <v>8.9442719099991592</v>
      </c>
      <c r="AJ391" t="str">
        <f t="shared" si="26"/>
        <v>Junho 2024</v>
      </c>
      <c r="AK391">
        <f>HLOOKUP(AJ391,'Potência Reativa Mínima'!$N$1:Z391,ROW(),0)</f>
        <v>4</v>
      </c>
      <c r="AL391" t="e">
        <f t="shared" si="27"/>
        <v>#VALUE!</v>
      </c>
    </row>
    <row r="392" spans="1:38" hidden="1" x14ac:dyDescent="0.25">
      <c r="A392" t="s">
        <v>934</v>
      </c>
      <c r="B392" t="s">
        <v>941</v>
      </c>
      <c r="D392" t="s">
        <v>2457</v>
      </c>
      <c r="E392">
        <v>13.8</v>
      </c>
      <c r="F392">
        <v>13.8</v>
      </c>
      <c r="G392">
        <v>10000</v>
      </c>
      <c r="H392" s="3">
        <v>757.75523752726383</v>
      </c>
      <c r="I392" s="3">
        <v>687.37253363805564</v>
      </c>
      <c r="J392" s="3">
        <v>598.34438244208491</v>
      </c>
      <c r="K392" s="3">
        <v>771.77004347149932</v>
      </c>
      <c r="L392" s="3">
        <v>797.46661372122662</v>
      </c>
      <c r="M392" s="3">
        <v>520.86946541336056</v>
      </c>
      <c r="N392" s="3">
        <v>663.82678463587172</v>
      </c>
      <c r="O392" s="3">
        <v>456.92887849204709</v>
      </c>
      <c r="P392" s="3">
        <v>993.3579415296382</v>
      </c>
      <c r="Q392" s="3">
        <v>957.42258172658535</v>
      </c>
      <c r="R392" s="3">
        <v>843.66403265755025</v>
      </c>
      <c r="S392" s="3">
        <v>603.71019537523136</v>
      </c>
      <c r="T392" s="3">
        <v>701.00641937146338</v>
      </c>
      <c r="U392" s="3">
        <v>699.42619338998168</v>
      </c>
      <c r="V392" s="3">
        <v>656.15394535124153</v>
      </c>
      <c r="W392" s="3">
        <v>760.77920581467004</v>
      </c>
      <c r="X392" s="3">
        <v>401.25428346623289</v>
      </c>
      <c r="Y392" s="3">
        <v>447.0011185668331</v>
      </c>
      <c r="Z392" s="3">
        <v>384.21998906876252</v>
      </c>
      <c r="AH392">
        <f t="shared" si="24"/>
        <v>0</v>
      </c>
      <c r="AI392" s="6">
        <f t="shared" si="25"/>
        <v>384.21998906876252</v>
      </c>
      <c r="AJ392" t="str">
        <f t="shared" si="26"/>
        <v>Julho 2024</v>
      </c>
      <c r="AK392">
        <f>HLOOKUP(AJ392,'Potência Reativa Mínima'!$N$1:Z392,ROW(),0)</f>
        <v>384</v>
      </c>
      <c r="AL392" t="e">
        <f t="shared" si="27"/>
        <v>#VALUE!</v>
      </c>
    </row>
    <row r="393" spans="1:38" hidden="1" x14ac:dyDescent="0.25">
      <c r="A393" t="s">
        <v>934</v>
      </c>
      <c r="B393" t="s">
        <v>943</v>
      </c>
      <c r="D393" t="s">
        <v>2458</v>
      </c>
      <c r="E393">
        <v>13.8</v>
      </c>
      <c r="F393">
        <v>13.8</v>
      </c>
      <c r="G393">
        <v>10000</v>
      </c>
      <c r="H393" s="3">
        <v>622.42911242968057</v>
      </c>
      <c r="I393" s="3">
        <v>503.49180728190601</v>
      </c>
      <c r="J393" s="3">
        <v>1247.0966281728131</v>
      </c>
      <c r="K393" s="3">
        <v>1196.709655680942</v>
      </c>
      <c r="L393" s="3">
        <v>1060.914699681364</v>
      </c>
      <c r="M393" s="3">
        <v>631.09587227298516</v>
      </c>
      <c r="N393" s="3">
        <v>1290.930284717188</v>
      </c>
      <c r="O393" s="3">
        <v>685.33349546042177</v>
      </c>
      <c r="P393" s="3">
        <v>11.180339887498951</v>
      </c>
      <c r="Q393" s="3">
        <v>591.01353622400222</v>
      </c>
      <c r="R393" s="3">
        <v>995.60634791065888</v>
      </c>
      <c r="S393" s="3">
        <v>1041.3692908858029</v>
      </c>
      <c r="T393" s="3">
        <v>843.74462961253857</v>
      </c>
      <c r="U393" s="3">
        <v>248.20354550247669</v>
      </c>
      <c r="V393" s="3">
        <v>126.82665335015351</v>
      </c>
      <c r="W393" s="3">
        <v>1361.4716302589641</v>
      </c>
      <c r="X393" s="3">
        <v>739.21715348062639</v>
      </c>
      <c r="Y393" s="3">
        <v>586.7623028109424</v>
      </c>
      <c r="Z393" s="3">
        <v>360.0888779176608</v>
      </c>
      <c r="AH393">
        <f t="shared" si="24"/>
        <v>0</v>
      </c>
      <c r="AI393" s="6">
        <f t="shared" si="25"/>
        <v>11.180339887498951</v>
      </c>
      <c r="AJ393" t="str">
        <f t="shared" si="26"/>
        <v>Setembro 2023</v>
      </c>
      <c r="AK393">
        <f>HLOOKUP(AJ393,'Potência Reativa Mínima'!$N$1:Z393,ROW(),0)</f>
        <v>2</v>
      </c>
      <c r="AL393" t="e">
        <f t="shared" si="27"/>
        <v>#VALUE!</v>
      </c>
    </row>
    <row r="394" spans="1:38" hidden="1" x14ac:dyDescent="0.25">
      <c r="A394" t="s">
        <v>934</v>
      </c>
      <c r="B394" t="s">
        <v>945</v>
      </c>
      <c r="D394" t="s">
        <v>2459</v>
      </c>
      <c r="E394">
        <v>13.8</v>
      </c>
      <c r="F394">
        <v>13.8</v>
      </c>
      <c r="G394">
        <v>10000</v>
      </c>
      <c r="H394" s="3">
        <v>60.406953242155822</v>
      </c>
      <c r="I394" s="3">
        <v>120.80149005703529</v>
      </c>
      <c r="J394" s="3">
        <v>114.284732138637</v>
      </c>
      <c r="K394" s="3">
        <v>83.21658488546619</v>
      </c>
      <c r="L394" s="3">
        <v>98.979795918156952</v>
      </c>
      <c r="M394" s="3">
        <v>196.81463360228071</v>
      </c>
      <c r="N394" s="3">
        <v>193.68014869882771</v>
      </c>
      <c r="O394" s="3">
        <v>83.522452071284405</v>
      </c>
      <c r="P394" s="3">
        <v>140.2462120700591</v>
      </c>
      <c r="Q394" s="3">
        <v>149.24141516348601</v>
      </c>
      <c r="R394" s="3">
        <v>108.7474137623511</v>
      </c>
      <c r="S394" s="3">
        <v>151.48927354766741</v>
      </c>
      <c r="T394" s="3">
        <v>129.634100452003</v>
      </c>
      <c r="U394" s="3">
        <v>154.08114745159449</v>
      </c>
      <c r="V394" s="3">
        <v>165.9186547679314</v>
      </c>
      <c r="W394" s="3">
        <v>131.86735759845951</v>
      </c>
      <c r="X394" s="3">
        <v>263.50332066218817</v>
      </c>
      <c r="Y394" s="3">
        <v>184.7647152461746</v>
      </c>
      <c r="Z394" s="3">
        <v>241.4994824011016</v>
      </c>
      <c r="AH394">
        <f t="shared" si="24"/>
        <v>0</v>
      </c>
      <c r="AI394" s="6">
        <f t="shared" si="25"/>
        <v>83.522452071284405</v>
      </c>
      <c r="AJ394" t="str">
        <f t="shared" si="26"/>
        <v>Agosto 2023</v>
      </c>
      <c r="AK394">
        <f>HLOOKUP(AJ394,'Potência Reativa Mínima'!$N$1:Z394,ROW(),0)</f>
        <v>-80</v>
      </c>
      <c r="AL394" t="e">
        <f t="shared" si="27"/>
        <v>#VALUE!</v>
      </c>
    </row>
    <row r="395" spans="1:38" hidden="1" x14ac:dyDescent="0.25">
      <c r="A395" t="s">
        <v>934</v>
      </c>
      <c r="B395" t="s">
        <v>947</v>
      </c>
      <c r="D395" t="s">
        <v>2460</v>
      </c>
      <c r="E395">
        <v>13.8</v>
      </c>
      <c r="F395">
        <v>13.8</v>
      </c>
      <c r="G395">
        <v>10000</v>
      </c>
      <c r="H395" s="3">
        <v>682.61995282880503</v>
      </c>
      <c r="I395" s="3">
        <v>846.02895931522346</v>
      </c>
      <c r="J395" s="3">
        <v>1736.1143395525539</v>
      </c>
      <c r="K395" s="3">
        <v>1514.432236846535</v>
      </c>
      <c r="L395" s="3">
        <v>1341.834937687941</v>
      </c>
      <c r="M395" s="3">
        <v>782.79307610632327</v>
      </c>
      <c r="N395" s="3">
        <v>1821.6871301076919</v>
      </c>
      <c r="O395" s="3">
        <v>1222.270428342272</v>
      </c>
      <c r="P395" s="3">
        <v>62.433965115151857</v>
      </c>
      <c r="Q395" s="3">
        <v>1315</v>
      </c>
      <c r="R395" s="3">
        <v>1256.242810924703</v>
      </c>
      <c r="S395" s="3">
        <v>1209.6693763173471</v>
      </c>
      <c r="T395" s="3">
        <v>1224.8265183282081</v>
      </c>
      <c r="U395" s="3">
        <v>213.1900560532784</v>
      </c>
      <c r="V395" s="3">
        <v>910.61792207269889</v>
      </c>
      <c r="W395" s="3">
        <v>2143.8101595057342</v>
      </c>
      <c r="X395" s="3">
        <v>1220.9971334937691</v>
      </c>
      <c r="Y395" s="3">
        <v>1239.0092816440081</v>
      </c>
      <c r="Z395" s="3">
        <v>930.27307818726001</v>
      </c>
      <c r="AH395">
        <f t="shared" ref="AH395:AH458" si="28">COUNTIF(O395:Z395,0)</f>
        <v>0</v>
      </c>
      <c r="AI395" s="6">
        <f t="shared" si="25"/>
        <v>62.433965115151857</v>
      </c>
      <c r="AJ395" t="str">
        <f t="shared" si="26"/>
        <v>Setembro 2023</v>
      </c>
      <c r="AK395">
        <f>HLOOKUP(AJ395,'Potência Reativa Mínima'!$N$1:Z395,ROW(),0)</f>
        <v>-33</v>
      </c>
      <c r="AL395" t="e">
        <f t="shared" si="27"/>
        <v>#VALUE!</v>
      </c>
    </row>
    <row r="396" spans="1:38" hidden="1" x14ac:dyDescent="0.25">
      <c r="A396" t="s">
        <v>934</v>
      </c>
      <c r="B396" t="s">
        <v>949</v>
      </c>
      <c r="D396" t="s">
        <v>2461</v>
      </c>
      <c r="E396">
        <v>13.8</v>
      </c>
      <c r="F396">
        <v>13.8</v>
      </c>
      <c r="G396">
        <v>10000</v>
      </c>
      <c r="H396" s="3">
        <v>379</v>
      </c>
      <c r="I396" s="3">
        <v>321.73436247935967</v>
      </c>
      <c r="J396" s="3">
        <v>812.1576201698781</v>
      </c>
      <c r="K396" s="3">
        <v>715.20416665452944</v>
      </c>
      <c r="L396" s="3">
        <v>666.0818268050856</v>
      </c>
      <c r="M396" s="3">
        <v>315.93828511277331</v>
      </c>
      <c r="N396" s="3">
        <v>659.66203468139656</v>
      </c>
      <c r="O396" s="3">
        <v>42.720018726587647</v>
      </c>
      <c r="P396" s="3">
        <v>736.87176632030082</v>
      </c>
      <c r="Q396" s="3">
        <v>955.15548472486932</v>
      </c>
      <c r="R396" s="3">
        <v>744.18277324861526</v>
      </c>
      <c r="S396" s="3">
        <v>576.76424993232717</v>
      </c>
      <c r="T396" s="3">
        <v>765.59127476741787</v>
      </c>
      <c r="U396" s="3">
        <v>466</v>
      </c>
      <c r="V396" s="3">
        <v>395</v>
      </c>
      <c r="W396" s="3">
        <v>863.1952270488988</v>
      </c>
      <c r="X396" s="3">
        <v>500.68153550934949</v>
      </c>
      <c r="Y396" s="3">
        <v>607.59526002101097</v>
      </c>
      <c r="Z396" s="3">
        <v>444.46147189604642</v>
      </c>
      <c r="AH396">
        <f t="shared" si="28"/>
        <v>0</v>
      </c>
      <c r="AI396" s="6">
        <f t="shared" si="25"/>
        <v>42.720018726587647</v>
      </c>
      <c r="AJ396" t="str">
        <f t="shared" si="26"/>
        <v>Agosto 2023</v>
      </c>
      <c r="AK396">
        <f>HLOOKUP(AJ396,'Potência Reativa Mínima'!$N$1:Z396,ROW(),0)</f>
        <v>-12</v>
      </c>
      <c r="AL396" t="e">
        <f t="shared" si="27"/>
        <v>#VALUE!</v>
      </c>
    </row>
    <row r="397" spans="1:38" hidden="1" x14ac:dyDescent="0.25">
      <c r="A397" t="s">
        <v>934</v>
      </c>
      <c r="B397" t="s">
        <v>951</v>
      </c>
      <c r="D397" t="s">
        <v>2462</v>
      </c>
      <c r="E397">
        <v>13.8</v>
      </c>
      <c r="F397">
        <v>13.8</v>
      </c>
      <c r="G397">
        <v>10000</v>
      </c>
      <c r="H397" s="3">
        <v>1124.165913021739</v>
      </c>
      <c r="I397" s="3">
        <v>930.81684557167318</v>
      </c>
      <c r="J397" s="3">
        <v>1935.966167059745</v>
      </c>
      <c r="K397" s="3">
        <v>1815.1853899808691</v>
      </c>
      <c r="L397" s="3">
        <v>2313.935392356494</v>
      </c>
      <c r="M397" s="3">
        <v>2203.0544705022621</v>
      </c>
      <c r="N397" s="3">
        <v>39.623225512317902</v>
      </c>
      <c r="O397" s="3">
        <v>174.5623097922344</v>
      </c>
      <c r="P397" s="3">
        <v>2204.3193960948579</v>
      </c>
      <c r="Q397" s="3">
        <v>1985.4923822568551</v>
      </c>
      <c r="R397" s="3">
        <v>2494.6731248802921</v>
      </c>
      <c r="S397" s="3">
        <v>544.23248708617166</v>
      </c>
      <c r="T397" s="3">
        <v>2187.1316832783532</v>
      </c>
      <c r="U397" s="3">
        <v>288.92386540401952</v>
      </c>
      <c r="V397" s="3">
        <v>501.58548623340369</v>
      </c>
      <c r="W397" s="3">
        <v>2185.4255878432468</v>
      </c>
      <c r="X397" s="3">
        <v>2052.0830879864488</v>
      </c>
      <c r="Y397" s="3">
        <v>2481.5988797547438</v>
      </c>
      <c r="Z397" s="3">
        <v>1985.9206932805751</v>
      </c>
      <c r="AH397">
        <f t="shared" si="28"/>
        <v>0</v>
      </c>
      <c r="AI397" s="6">
        <f t="shared" si="25"/>
        <v>174.5623097922344</v>
      </c>
      <c r="AJ397" t="str">
        <f t="shared" si="26"/>
        <v>Agosto 2023</v>
      </c>
      <c r="AK397">
        <f>HLOOKUP(AJ397,'Potência Reativa Mínima'!$N$1:Z397,ROW(),0)</f>
        <v>54</v>
      </c>
      <c r="AL397" t="e">
        <f t="shared" si="27"/>
        <v>#VALUE!</v>
      </c>
    </row>
    <row r="398" spans="1:38" hidden="1" x14ac:dyDescent="0.25">
      <c r="A398" t="s">
        <v>934</v>
      </c>
      <c r="B398" t="s">
        <v>953</v>
      </c>
      <c r="D398" t="s">
        <v>2463</v>
      </c>
      <c r="E398">
        <v>13.8</v>
      </c>
      <c r="F398">
        <v>13.8</v>
      </c>
      <c r="G398">
        <v>10000</v>
      </c>
      <c r="H398" s="3">
        <v>858.89347418640921</v>
      </c>
      <c r="I398" s="3">
        <v>486.59634195090291</v>
      </c>
      <c r="J398" s="3">
        <v>1276.2276442704101</v>
      </c>
      <c r="K398" s="3">
        <v>1126.5140922332041</v>
      </c>
      <c r="L398" s="3">
        <v>1058.3175326904491</v>
      </c>
      <c r="M398" s="3">
        <v>665.1834333475241</v>
      </c>
      <c r="N398" s="3">
        <v>989.33967877569739</v>
      </c>
      <c r="O398" s="3">
        <v>468</v>
      </c>
      <c r="P398" s="3">
        <v>1712.3215235463231</v>
      </c>
      <c r="Q398" s="3">
        <v>2322.8045548431319</v>
      </c>
      <c r="R398" s="3">
        <v>1833</v>
      </c>
      <c r="S398" s="3">
        <v>1817.358797816215</v>
      </c>
      <c r="T398" s="3">
        <v>1344.5028821092201</v>
      </c>
      <c r="U398" s="3">
        <v>1371.000364697253</v>
      </c>
      <c r="V398" s="3">
        <v>346.32499187901527</v>
      </c>
      <c r="W398" s="3">
        <v>1336.018338197496</v>
      </c>
      <c r="X398" s="3">
        <v>785.0006369424168</v>
      </c>
      <c r="Y398" s="3">
        <v>828.2415106718571</v>
      </c>
      <c r="Z398" s="3">
        <v>645</v>
      </c>
      <c r="AH398">
        <f t="shared" si="28"/>
        <v>0</v>
      </c>
      <c r="AI398" s="6">
        <f t="shared" si="25"/>
        <v>346.32499187901527</v>
      </c>
      <c r="AJ398" t="str">
        <f t="shared" si="26"/>
        <v>Março 2024</v>
      </c>
      <c r="AK398">
        <f>HLOOKUP(AJ398,'Potência Reativa Mínima'!$N$1:Z398,ROW(),0)</f>
        <v>15</v>
      </c>
      <c r="AL398" t="e">
        <f t="shared" si="27"/>
        <v>#VALUE!</v>
      </c>
    </row>
    <row r="399" spans="1:38" hidden="1" x14ac:dyDescent="0.25">
      <c r="A399" t="s">
        <v>934</v>
      </c>
      <c r="B399" t="s">
        <v>955</v>
      </c>
      <c r="D399" t="s">
        <v>2464</v>
      </c>
      <c r="E399">
        <v>13.8</v>
      </c>
      <c r="F399">
        <v>13.8</v>
      </c>
      <c r="G399">
        <v>10000</v>
      </c>
      <c r="H399" s="3">
        <v>2105.157951318618</v>
      </c>
      <c r="I399" s="3">
        <v>2.2360679774997898</v>
      </c>
      <c r="J399" s="3">
        <v>1833.492023435062</v>
      </c>
      <c r="K399" s="3">
        <v>2275.412929558061</v>
      </c>
      <c r="L399" s="3">
        <v>748.70621741775324</v>
      </c>
      <c r="M399" s="3">
        <v>2294.5871088280778</v>
      </c>
      <c r="N399" s="3">
        <v>2171.840924193114</v>
      </c>
      <c r="O399" s="3">
        <v>1739.811771428162</v>
      </c>
      <c r="P399" s="3">
        <v>564.14271244074405</v>
      </c>
      <c r="Q399" s="3">
        <v>3509.2600359619969</v>
      </c>
      <c r="R399" s="3">
        <v>3115.6052381519712</v>
      </c>
      <c r="S399" s="3">
        <v>308.22394455979571</v>
      </c>
      <c r="T399" s="3">
        <v>2432.0972431216642</v>
      </c>
      <c r="U399" s="3">
        <v>2013.570212334301</v>
      </c>
      <c r="V399" s="3">
        <v>439.16397848639627</v>
      </c>
      <c r="W399" s="3">
        <v>2379.7884359749291</v>
      </c>
      <c r="X399" s="3">
        <v>817.77380735751126</v>
      </c>
      <c r="Y399" s="3">
        <v>2077.2513088213468</v>
      </c>
      <c r="Z399" s="3">
        <v>1641.562670140863</v>
      </c>
      <c r="AH399">
        <f t="shared" si="28"/>
        <v>0</v>
      </c>
      <c r="AI399" s="6">
        <f t="shared" si="25"/>
        <v>308.22394455979571</v>
      </c>
      <c r="AJ399" t="str">
        <f t="shared" si="26"/>
        <v>Dezembro 2023</v>
      </c>
      <c r="AK399">
        <f>HLOOKUP(AJ399,'Potência Reativa Mínima'!$N$1:Z399,ROW(),0)</f>
        <v>131</v>
      </c>
      <c r="AL399" t="e">
        <f t="shared" si="27"/>
        <v>#VALUE!</v>
      </c>
    </row>
    <row r="400" spans="1:38" hidden="1" x14ac:dyDescent="0.25">
      <c r="A400" t="s">
        <v>934</v>
      </c>
      <c r="B400" t="s">
        <v>957</v>
      </c>
      <c r="D400" t="s">
        <v>2465</v>
      </c>
      <c r="E400">
        <v>13.8</v>
      </c>
      <c r="F400">
        <v>13.8</v>
      </c>
      <c r="G400">
        <v>10000</v>
      </c>
      <c r="H400" s="3">
        <v>1756.886165919693</v>
      </c>
      <c r="I400" s="3">
        <v>7.0710678118654764</v>
      </c>
      <c r="J400" s="3">
        <v>2309.400138564125</v>
      </c>
      <c r="K400" s="3">
        <v>1644.7601648872701</v>
      </c>
      <c r="L400" s="3">
        <v>1960.9632836950309</v>
      </c>
      <c r="M400" s="3">
        <v>997.28932612356778</v>
      </c>
      <c r="N400" s="3">
        <v>1369.915690836483</v>
      </c>
      <c r="O400" s="3">
        <v>947.28348449658938</v>
      </c>
      <c r="P400" s="3">
        <v>1928.402966187306</v>
      </c>
      <c r="Q400" s="3">
        <v>73.824115301166998</v>
      </c>
      <c r="R400" s="3">
        <v>2140.83838717452</v>
      </c>
      <c r="S400" s="3">
        <v>1179.208208926651</v>
      </c>
      <c r="T400" s="3">
        <v>1757.202321874177</v>
      </c>
      <c r="U400" s="3">
        <v>870</v>
      </c>
      <c r="V400" s="3">
        <v>2624.7380821712482</v>
      </c>
      <c r="W400" s="3">
        <v>453.47657050833402</v>
      </c>
      <c r="X400" s="3">
        <v>918.68003134932678</v>
      </c>
      <c r="Y400" s="3">
        <v>1238.103388251563</v>
      </c>
      <c r="Z400" s="3">
        <v>783.30709175903678</v>
      </c>
      <c r="AH400">
        <f t="shared" si="28"/>
        <v>0</v>
      </c>
      <c r="AI400" s="6">
        <f t="shared" si="25"/>
        <v>73.824115301166998</v>
      </c>
      <c r="AJ400" t="str">
        <f t="shared" si="26"/>
        <v>Outubro 2023</v>
      </c>
      <c r="AK400">
        <f>HLOOKUP(AJ400,'Potência Reativa Mínima'!$N$1:Z400,ROW(),0)</f>
        <v>31</v>
      </c>
      <c r="AL400" t="e">
        <f t="shared" si="27"/>
        <v>#VALUE!</v>
      </c>
    </row>
    <row r="401" spans="1:38" hidden="1" x14ac:dyDescent="0.25">
      <c r="A401" t="s">
        <v>934</v>
      </c>
      <c r="B401" t="s">
        <v>959</v>
      </c>
      <c r="D401" t="s">
        <v>2466</v>
      </c>
      <c r="E401">
        <v>13.8</v>
      </c>
      <c r="F401">
        <v>13.8</v>
      </c>
      <c r="G401">
        <v>10000</v>
      </c>
      <c r="H401" s="3">
        <v>101.0742301479462</v>
      </c>
      <c r="I401" s="3">
        <v>296.42030969554031</v>
      </c>
      <c r="J401" s="3">
        <v>228.89517251353291</v>
      </c>
      <c r="K401" s="3">
        <v>209.0215299915298</v>
      </c>
      <c r="L401" s="3">
        <v>417.49011964356708</v>
      </c>
      <c r="M401" s="3">
        <v>947.19058272345592</v>
      </c>
      <c r="N401" s="3">
        <v>548.01916024898253</v>
      </c>
      <c r="O401" s="3">
        <v>510.31362905570143</v>
      </c>
      <c r="P401" s="3">
        <v>354.01271163617838</v>
      </c>
      <c r="Q401" s="3">
        <v>224.07588000496619</v>
      </c>
      <c r="R401" s="3">
        <v>0</v>
      </c>
      <c r="S401" s="3">
        <v>0</v>
      </c>
      <c r="T401" s="3">
        <v>0</v>
      </c>
      <c r="U401" s="3">
        <v>2812.2988816980319</v>
      </c>
      <c r="V401" s="3">
        <v>880.02784046869795</v>
      </c>
      <c r="W401" s="3">
        <v>907.92620845529075</v>
      </c>
      <c r="X401" s="3">
        <v>1520.526224699857</v>
      </c>
      <c r="Y401" s="3">
        <v>1699.131542877125</v>
      </c>
      <c r="Z401" s="3">
        <v>2035.6573876760301</v>
      </c>
      <c r="AH401">
        <f t="shared" si="28"/>
        <v>3</v>
      </c>
      <c r="AI401" s="6">
        <f t="shared" si="25"/>
        <v>224.07588000496619</v>
      </c>
      <c r="AJ401" t="str">
        <f t="shared" si="26"/>
        <v>Outubro 2023</v>
      </c>
      <c r="AK401">
        <f>HLOOKUP(AJ401,'Potência Reativa Mínima'!$N$1:Z401,ROW(),0)</f>
        <v>221</v>
      </c>
      <c r="AL401" t="e">
        <f t="shared" si="27"/>
        <v>#VALUE!</v>
      </c>
    </row>
    <row r="402" spans="1:38" hidden="1" x14ac:dyDescent="0.25">
      <c r="A402" t="s">
        <v>934</v>
      </c>
      <c r="B402" t="s">
        <v>961</v>
      </c>
      <c r="D402" t="s">
        <v>2467</v>
      </c>
      <c r="E402">
        <v>34.5</v>
      </c>
      <c r="F402">
        <v>34.5</v>
      </c>
      <c r="G402">
        <v>13146.26562944778</v>
      </c>
      <c r="AH402">
        <f t="shared" si="28"/>
        <v>0</v>
      </c>
      <c r="AI402" s="6" t="e">
        <f t="shared" si="25"/>
        <v>#NUM!</v>
      </c>
      <c r="AJ402" t="e">
        <f t="shared" si="26"/>
        <v>#NUM!</v>
      </c>
      <c r="AK402" t="e">
        <f>HLOOKUP(AJ402,'Potência Reativa Mínima'!$N$1:Z402,ROW(),0)</f>
        <v>#NUM!</v>
      </c>
      <c r="AL402" t="e">
        <f t="shared" si="27"/>
        <v>#VALUE!</v>
      </c>
    </row>
    <row r="403" spans="1:38" hidden="1" x14ac:dyDescent="0.25">
      <c r="A403" t="s">
        <v>934</v>
      </c>
      <c r="B403" t="s">
        <v>963</v>
      </c>
      <c r="D403" t="s">
        <v>2468</v>
      </c>
      <c r="E403">
        <v>13.8</v>
      </c>
      <c r="F403">
        <v>13.8</v>
      </c>
      <c r="G403">
        <v>10000</v>
      </c>
      <c r="H403" s="3">
        <v>587.68784231086488</v>
      </c>
      <c r="I403" s="3">
        <v>229.8956284925836</v>
      </c>
      <c r="J403" s="3">
        <v>648.53141789739072</v>
      </c>
      <c r="K403" s="3">
        <v>554.10919501484545</v>
      </c>
      <c r="L403" s="3">
        <v>485.59757001039452</v>
      </c>
      <c r="M403" s="3">
        <v>349.79422522391638</v>
      </c>
      <c r="N403" s="3">
        <v>433.18010111268961</v>
      </c>
      <c r="O403" s="3">
        <v>250.12796724876651</v>
      </c>
      <c r="P403" s="3">
        <v>549.39694211016501</v>
      </c>
      <c r="Q403" s="3">
        <v>665.02706711832411</v>
      </c>
      <c r="R403" s="3">
        <v>573.09859535685484</v>
      </c>
      <c r="S403" s="3">
        <v>519.6085064738644</v>
      </c>
      <c r="T403" s="3">
        <v>566.03180122675087</v>
      </c>
      <c r="U403" s="3">
        <v>640.1320176338628</v>
      </c>
      <c r="V403" s="3">
        <v>219.91134577370039</v>
      </c>
      <c r="W403" s="3">
        <v>643.06298291846963</v>
      </c>
      <c r="X403" s="3">
        <v>377.58442764499699</v>
      </c>
      <c r="Y403" s="3">
        <v>390.9130338067535</v>
      </c>
      <c r="Z403" s="3">
        <v>311.01446911679199</v>
      </c>
      <c r="AH403">
        <f t="shared" si="28"/>
        <v>0</v>
      </c>
      <c r="AI403" s="6">
        <f t="shared" si="25"/>
        <v>219.91134577370039</v>
      </c>
      <c r="AJ403" t="str">
        <f t="shared" si="26"/>
        <v>Março 2024</v>
      </c>
      <c r="AK403">
        <f>HLOOKUP(AJ403,'Potência Reativa Mínima'!$N$1:Z403,ROW(),0)</f>
        <v>20</v>
      </c>
      <c r="AL403" t="e">
        <f t="shared" si="27"/>
        <v>#VALUE!</v>
      </c>
    </row>
    <row r="404" spans="1:38" hidden="1" x14ac:dyDescent="0.25">
      <c r="A404" t="s">
        <v>934</v>
      </c>
      <c r="B404" t="s">
        <v>965</v>
      </c>
      <c r="D404" t="s">
        <v>2469</v>
      </c>
      <c r="E404">
        <v>13.8</v>
      </c>
      <c r="F404">
        <v>13.8</v>
      </c>
      <c r="G404">
        <v>10000</v>
      </c>
      <c r="H404" s="3">
        <v>2460.625327025632</v>
      </c>
      <c r="I404" s="3">
        <v>1121.048170240691</v>
      </c>
      <c r="J404" s="3">
        <v>1108.801154400554</v>
      </c>
      <c r="K404" s="3">
        <v>2738.3243051180038</v>
      </c>
      <c r="L404" s="3">
        <v>2196.0409832241289</v>
      </c>
      <c r="M404" s="3">
        <v>1583.2807710573641</v>
      </c>
      <c r="N404" s="3">
        <v>2294.8956403287712</v>
      </c>
      <c r="O404" s="3">
        <v>317.54369778032122</v>
      </c>
      <c r="P404" s="3">
        <v>403.29145788126982</v>
      </c>
      <c r="Q404" s="3">
        <v>3829.582222645181</v>
      </c>
      <c r="R404" s="3">
        <v>3027.2510632585459</v>
      </c>
      <c r="S404" s="3">
        <v>2747.5374428749828</v>
      </c>
      <c r="T404" s="3">
        <v>3230.7550201152671</v>
      </c>
      <c r="U404" s="3">
        <v>3300.9019979393511</v>
      </c>
      <c r="V404" s="3">
        <v>3195.1208114874148</v>
      </c>
      <c r="W404" s="3">
        <v>3374.0281563733279</v>
      </c>
      <c r="X404" s="3">
        <v>1930.3152592258079</v>
      </c>
      <c r="Y404" s="3">
        <v>2295.503648439706</v>
      </c>
      <c r="Z404" s="3">
        <v>1899.626542244554</v>
      </c>
      <c r="AH404">
        <f t="shared" si="28"/>
        <v>0</v>
      </c>
      <c r="AI404" s="6">
        <f t="shared" si="25"/>
        <v>317.54369778032122</v>
      </c>
      <c r="AJ404" t="str">
        <f t="shared" si="26"/>
        <v>Agosto 2023</v>
      </c>
      <c r="AK404">
        <f>HLOOKUP(AJ404,'Potência Reativa Mínima'!$N$1:Z404,ROW(),0)</f>
        <v>95</v>
      </c>
      <c r="AL404" t="e">
        <f t="shared" si="27"/>
        <v>#VALUE!</v>
      </c>
    </row>
    <row r="405" spans="1:38" hidden="1" x14ac:dyDescent="0.25">
      <c r="A405" t="s">
        <v>934</v>
      </c>
      <c r="B405" t="s">
        <v>967</v>
      </c>
      <c r="D405" t="s">
        <v>2470</v>
      </c>
      <c r="E405">
        <v>13.8</v>
      </c>
      <c r="F405">
        <v>13.8</v>
      </c>
      <c r="G405">
        <v>10000</v>
      </c>
      <c r="H405" s="3">
        <v>228.80996481796851</v>
      </c>
      <c r="I405" s="3">
        <v>439.2561894839958</v>
      </c>
      <c r="J405" s="3">
        <v>493.23523799501601</v>
      </c>
      <c r="K405" s="3">
        <v>470.88002718314573</v>
      </c>
      <c r="L405" s="3">
        <v>463.19110526865688</v>
      </c>
      <c r="M405" s="3">
        <v>407.98284277650703</v>
      </c>
      <c r="N405" s="3">
        <v>395.37956446938432</v>
      </c>
      <c r="O405" s="3">
        <v>475.85712141356038</v>
      </c>
      <c r="P405" s="3">
        <v>517.82043219633579</v>
      </c>
      <c r="Q405" s="3">
        <v>546.13642984148203</v>
      </c>
      <c r="R405" s="3">
        <v>469.79250739023081</v>
      </c>
      <c r="S405" s="3">
        <v>486.96303761168559</v>
      </c>
      <c r="T405" s="3">
        <v>520.322976621252</v>
      </c>
      <c r="U405" s="3">
        <v>533.73026895614601</v>
      </c>
      <c r="V405" s="3">
        <v>489.41802173602059</v>
      </c>
      <c r="W405" s="3">
        <v>495.53708236619389</v>
      </c>
      <c r="X405" s="3">
        <v>526.18057736864444</v>
      </c>
      <c r="Y405" s="3">
        <v>514.14881114323316</v>
      </c>
      <c r="Z405" s="3">
        <v>650.86173646942871</v>
      </c>
      <c r="AH405">
        <f t="shared" si="28"/>
        <v>0</v>
      </c>
      <c r="AI405" s="6">
        <f t="shared" si="25"/>
        <v>469.79250739023081</v>
      </c>
      <c r="AJ405" t="str">
        <f t="shared" si="26"/>
        <v>Novembro 2023</v>
      </c>
      <c r="AK405">
        <f>HLOOKUP(AJ405,'Potência Reativa Mínima'!$N$1:Z405,ROW(),0)</f>
        <v>468</v>
      </c>
      <c r="AL405" t="e">
        <f t="shared" si="27"/>
        <v>#VALUE!</v>
      </c>
    </row>
    <row r="406" spans="1:38" hidden="1" x14ac:dyDescent="0.25">
      <c r="A406" t="s">
        <v>934</v>
      </c>
      <c r="B406" t="s">
        <v>969</v>
      </c>
      <c r="D406" t="s">
        <v>2471</v>
      </c>
      <c r="E406">
        <v>13.8</v>
      </c>
      <c r="F406">
        <v>13.8</v>
      </c>
      <c r="G406">
        <v>17000</v>
      </c>
      <c r="H406" s="3">
        <v>257.99224794555357</v>
      </c>
      <c r="I406" s="3">
        <v>139.44532978913281</v>
      </c>
      <c r="J406" s="3">
        <v>328.70959827787198</v>
      </c>
      <c r="K406" s="3">
        <v>381.10497241573739</v>
      </c>
      <c r="L406" s="3">
        <v>306.16335509005648</v>
      </c>
      <c r="M406" s="3">
        <v>338.07247743642188</v>
      </c>
      <c r="N406" s="3">
        <v>434.65848663059597</v>
      </c>
      <c r="O406" s="3">
        <v>51.009802979427398</v>
      </c>
      <c r="P406" s="3">
        <v>304.10524493997139</v>
      </c>
      <c r="Q406" s="3">
        <v>433.05888745065607</v>
      </c>
      <c r="R406" s="3">
        <v>465.18168493611182</v>
      </c>
      <c r="S406" s="3">
        <v>408.86428066046562</v>
      </c>
      <c r="T406" s="3">
        <v>381.755157136089</v>
      </c>
      <c r="U406" s="3">
        <v>161.52399202595259</v>
      </c>
      <c r="V406" s="3">
        <v>493.46529766539823</v>
      </c>
      <c r="W406" s="3">
        <v>227.49065914889781</v>
      </c>
      <c r="X406" s="3">
        <v>541.80531558854238</v>
      </c>
      <c r="Y406" s="3">
        <v>408.48990195597253</v>
      </c>
      <c r="Z406" s="3">
        <v>396.00505047284429</v>
      </c>
      <c r="AH406">
        <f t="shared" si="28"/>
        <v>0</v>
      </c>
      <c r="AI406" s="6">
        <f t="shared" si="25"/>
        <v>51.009802979427398</v>
      </c>
      <c r="AJ406" t="str">
        <f t="shared" si="26"/>
        <v>Agosto 2023</v>
      </c>
      <c r="AK406">
        <f>HLOOKUP(AJ406,'Potência Reativa Mínima'!$N$1:Z406,ROW(),0)</f>
        <v>-1</v>
      </c>
      <c r="AL406" t="e">
        <f t="shared" si="27"/>
        <v>#VALUE!</v>
      </c>
    </row>
    <row r="407" spans="1:38" hidden="1" x14ac:dyDescent="0.25">
      <c r="A407" t="s">
        <v>934</v>
      </c>
      <c r="B407" t="s">
        <v>971</v>
      </c>
      <c r="D407" t="s">
        <v>2472</v>
      </c>
      <c r="E407">
        <v>13.8</v>
      </c>
      <c r="F407">
        <v>13.8</v>
      </c>
      <c r="G407">
        <v>10000</v>
      </c>
      <c r="H407" s="3">
        <v>1020</v>
      </c>
      <c r="I407" s="3">
        <v>504.68306886599629</v>
      </c>
      <c r="J407" s="3">
        <v>1.4142135623730949</v>
      </c>
      <c r="K407" s="3">
        <v>4.1231056256176606</v>
      </c>
      <c r="L407" s="3">
        <v>1037.674804551021</v>
      </c>
      <c r="M407" s="3">
        <v>648.63703255364624</v>
      </c>
      <c r="N407" s="3">
        <v>967.44250475157435</v>
      </c>
      <c r="O407" s="3">
        <v>498</v>
      </c>
      <c r="P407" s="3">
        <v>2</v>
      </c>
      <c r="Q407" s="3">
        <v>1504.173194815012</v>
      </c>
      <c r="R407" s="3">
        <v>1209.484187577498</v>
      </c>
      <c r="S407" s="3">
        <v>1226.1015455499601</v>
      </c>
      <c r="T407" s="3">
        <v>1288.411813047366</v>
      </c>
      <c r="U407" s="3">
        <v>1311.751882026475</v>
      </c>
      <c r="V407" s="3">
        <v>1.4142135623730949</v>
      </c>
      <c r="W407" s="3">
        <v>1395.557594655269</v>
      </c>
      <c r="X407" s="3">
        <v>856.46949741365574</v>
      </c>
      <c r="Y407" s="3">
        <v>974.9794869637002</v>
      </c>
      <c r="Z407" s="3">
        <v>681.7228175732422</v>
      </c>
      <c r="AH407">
        <f t="shared" si="28"/>
        <v>0</v>
      </c>
      <c r="AI407" s="6">
        <f t="shared" si="25"/>
        <v>1.4142135623730949</v>
      </c>
      <c r="AJ407" t="str">
        <f t="shared" si="26"/>
        <v>Março 2024</v>
      </c>
      <c r="AK407">
        <f>HLOOKUP(AJ407,'Potência Reativa Mínima'!$N$1:Z407,ROW(),0)</f>
        <v>-1</v>
      </c>
      <c r="AL407" t="e">
        <f t="shared" si="27"/>
        <v>#VALUE!</v>
      </c>
    </row>
    <row r="408" spans="1:38" hidden="1" x14ac:dyDescent="0.25">
      <c r="A408" t="s">
        <v>934</v>
      </c>
      <c r="B408" t="s">
        <v>973</v>
      </c>
      <c r="D408" t="s">
        <v>2473</v>
      </c>
      <c r="E408">
        <v>13.8</v>
      </c>
      <c r="F408">
        <v>13.8</v>
      </c>
      <c r="G408">
        <v>10000</v>
      </c>
      <c r="H408" s="3">
        <v>733.05525030518675</v>
      </c>
      <c r="I408" s="3">
        <v>383.53226722141648</v>
      </c>
      <c r="J408" s="3">
        <v>823.97148008896522</v>
      </c>
      <c r="K408" s="3">
        <v>1078.3436372511319</v>
      </c>
      <c r="L408" s="3">
        <v>1057.9461233919239</v>
      </c>
      <c r="M408" s="3">
        <v>682.1407479398955</v>
      </c>
      <c r="N408" s="3">
        <v>954.57058408480202</v>
      </c>
      <c r="O408" s="3">
        <v>205.29490982486629</v>
      </c>
      <c r="P408" s="3">
        <v>999.15264099135527</v>
      </c>
      <c r="Q408" s="3">
        <v>266.89698387205499</v>
      </c>
      <c r="R408" s="3">
        <v>1135.533795181808</v>
      </c>
      <c r="S408" s="3">
        <v>1452.8434189547061</v>
      </c>
      <c r="T408" s="3">
        <v>1307.039785163405</v>
      </c>
      <c r="U408" s="3">
        <v>1493.905284815607</v>
      </c>
      <c r="V408" s="3">
        <v>466.40004288164471</v>
      </c>
      <c r="W408" s="3">
        <v>1194.355056086757</v>
      </c>
      <c r="X408" s="3">
        <v>826.45387046101973</v>
      </c>
      <c r="Y408" s="3">
        <v>918.03485772600163</v>
      </c>
      <c r="Z408" s="3">
        <v>908.92518944080325</v>
      </c>
      <c r="AH408">
        <f t="shared" si="28"/>
        <v>0</v>
      </c>
      <c r="AI408" s="6">
        <f t="shared" si="25"/>
        <v>205.29490982486629</v>
      </c>
      <c r="AJ408" t="str">
        <f t="shared" si="26"/>
        <v>Agosto 2023</v>
      </c>
      <c r="AK408">
        <f>HLOOKUP(AJ408,'Potência Reativa Mínima'!$N$1:Z408,ROW(),0)</f>
        <v>89</v>
      </c>
      <c r="AL408" t="e">
        <f t="shared" si="27"/>
        <v>#VALUE!</v>
      </c>
    </row>
    <row r="409" spans="1:38" hidden="1" x14ac:dyDescent="0.25">
      <c r="A409" t="s">
        <v>975</v>
      </c>
      <c r="B409" t="s">
        <v>976</v>
      </c>
      <c r="D409" t="s">
        <v>2474</v>
      </c>
      <c r="E409">
        <v>13.8</v>
      </c>
      <c r="F409">
        <v>13.8</v>
      </c>
      <c r="G409">
        <v>10000</v>
      </c>
      <c r="H409" s="3">
        <v>194.61243536834951</v>
      </c>
      <c r="I409" s="3">
        <v>216.27991122616999</v>
      </c>
      <c r="J409" s="3">
        <v>1</v>
      </c>
      <c r="K409" s="3">
        <v>900.04722098343268</v>
      </c>
      <c r="L409" s="3">
        <v>725.49638179662895</v>
      </c>
      <c r="M409" s="3">
        <v>1</v>
      </c>
      <c r="N409" s="3">
        <v>685.28315315641612</v>
      </c>
      <c r="O409" s="3">
        <v>752.623411806994</v>
      </c>
      <c r="P409" s="3">
        <v>918.68819520009072</v>
      </c>
      <c r="Q409" s="3">
        <v>1057.397749193746</v>
      </c>
      <c r="R409" s="3">
        <v>858.84166177474185</v>
      </c>
      <c r="S409" s="3">
        <v>805.76423350754408</v>
      </c>
      <c r="T409" s="3">
        <v>1007.7539382210319</v>
      </c>
      <c r="U409" s="3">
        <v>910.74529919182123</v>
      </c>
      <c r="V409" s="3">
        <v>1066.2926427580751</v>
      </c>
      <c r="W409" s="3">
        <v>944.66607856956523</v>
      </c>
      <c r="X409" s="3">
        <v>939.9920212427337</v>
      </c>
      <c r="Y409" s="3">
        <v>858.41307072993709</v>
      </c>
      <c r="Z409" s="3">
        <v>1073.230636908954</v>
      </c>
      <c r="AH409">
        <f t="shared" si="28"/>
        <v>0</v>
      </c>
      <c r="AI409" s="6">
        <f t="shared" si="25"/>
        <v>752.623411806994</v>
      </c>
      <c r="AJ409" t="str">
        <f t="shared" si="26"/>
        <v>Agosto 2023</v>
      </c>
      <c r="AK409">
        <f>HLOOKUP(AJ409,'Potência Reativa Mínima'!$N$1:Z409,ROW(),0)</f>
        <v>699</v>
      </c>
      <c r="AL409" t="e">
        <f t="shared" si="27"/>
        <v>#VALUE!</v>
      </c>
    </row>
    <row r="410" spans="1:38" hidden="1" x14ac:dyDescent="0.25">
      <c r="A410" t="s">
        <v>975</v>
      </c>
      <c r="B410" t="s">
        <v>978</v>
      </c>
      <c r="D410" t="s">
        <v>2475</v>
      </c>
      <c r="E410">
        <v>13.8</v>
      </c>
      <c r="F410">
        <v>13.8</v>
      </c>
      <c r="G410">
        <v>10000</v>
      </c>
      <c r="H410" s="3">
        <v>1243.457277110879</v>
      </c>
      <c r="I410" s="3">
        <v>1.4142135623730949</v>
      </c>
      <c r="J410" s="3">
        <v>216.91011963483859</v>
      </c>
      <c r="K410" s="3">
        <v>1024.894140875047</v>
      </c>
      <c r="L410" s="3">
        <v>1041.2012293500229</v>
      </c>
      <c r="M410" s="3">
        <v>690.42740385937748</v>
      </c>
      <c r="N410" s="3">
        <v>853.38150905676412</v>
      </c>
      <c r="O410" s="3">
        <v>1082.0212567228059</v>
      </c>
      <c r="P410" s="3">
        <v>1113.8604041799849</v>
      </c>
      <c r="Q410" s="3">
        <v>636.23423359640117</v>
      </c>
      <c r="R410" s="3">
        <v>1251.882582353473</v>
      </c>
      <c r="S410" s="3">
        <v>1245.346538117002</v>
      </c>
      <c r="T410" s="3">
        <v>1176.5525912597359</v>
      </c>
      <c r="U410" s="3">
        <v>1202.742283284329</v>
      </c>
      <c r="V410" s="3">
        <v>1023.176426624461</v>
      </c>
      <c r="W410" s="3">
        <v>1156.195917654097</v>
      </c>
      <c r="X410" s="3">
        <v>764.51095479397804</v>
      </c>
      <c r="Y410" s="3">
        <v>735.13332124180033</v>
      </c>
      <c r="Z410" s="3">
        <v>742.51733986486806</v>
      </c>
      <c r="AH410">
        <f t="shared" si="28"/>
        <v>0</v>
      </c>
      <c r="AI410" s="6">
        <f t="shared" si="25"/>
        <v>636.23423359640117</v>
      </c>
      <c r="AJ410" t="str">
        <f t="shared" si="26"/>
        <v>Outubro 2023</v>
      </c>
      <c r="AK410">
        <f>HLOOKUP(AJ410,'Potência Reativa Mínima'!$N$1:Z410,ROW(),0)</f>
        <v>387</v>
      </c>
      <c r="AL410" t="e">
        <f t="shared" si="27"/>
        <v>#VALUE!</v>
      </c>
    </row>
    <row r="411" spans="1:38" hidden="1" x14ac:dyDescent="0.25">
      <c r="A411" t="s">
        <v>975</v>
      </c>
      <c r="B411" t="s">
        <v>980</v>
      </c>
      <c r="D411" t="s">
        <v>2476</v>
      </c>
      <c r="E411">
        <v>13.8</v>
      </c>
      <c r="F411">
        <v>13.8</v>
      </c>
      <c r="G411">
        <v>10000</v>
      </c>
      <c r="H411" s="3">
        <v>821.59357348995854</v>
      </c>
      <c r="I411" s="3">
        <v>780.56966377127412</v>
      </c>
      <c r="J411" s="3">
        <v>686.08527166817976</v>
      </c>
      <c r="K411" s="3">
        <v>670.32231053426824</v>
      </c>
      <c r="L411" s="3">
        <v>662.00981865830363</v>
      </c>
      <c r="M411" s="3">
        <v>441.1621017267916</v>
      </c>
      <c r="N411" s="3">
        <v>544.03124910247573</v>
      </c>
      <c r="O411" s="3">
        <v>681.81229088364194</v>
      </c>
      <c r="P411" s="3">
        <v>657.85256706955249</v>
      </c>
      <c r="Q411" s="3">
        <v>932.45107110239303</v>
      </c>
      <c r="R411" s="3">
        <v>928.02640048653791</v>
      </c>
      <c r="S411" s="3">
        <v>867.36439862378484</v>
      </c>
      <c r="T411" s="3">
        <v>843.20578745641922</v>
      </c>
      <c r="U411" s="3">
        <v>924.88107343593106</v>
      </c>
      <c r="V411" s="3">
        <v>850.23878998784801</v>
      </c>
      <c r="W411" s="3">
        <v>825.11877932816435</v>
      </c>
      <c r="X411" s="3">
        <v>800.89574852161627</v>
      </c>
      <c r="Y411" s="3">
        <v>733.23529647719499</v>
      </c>
      <c r="Z411" s="3">
        <v>742.76510418839678</v>
      </c>
      <c r="AH411">
        <f t="shared" si="28"/>
        <v>0</v>
      </c>
      <c r="AI411" s="6">
        <f t="shared" si="25"/>
        <v>657.85256706955249</v>
      </c>
      <c r="AJ411" t="str">
        <f t="shared" si="26"/>
        <v>Setembro 2023</v>
      </c>
      <c r="AK411">
        <f>HLOOKUP(AJ411,'Potência Reativa Mínima'!$N$1:Z411,ROW(),0)</f>
        <v>647</v>
      </c>
      <c r="AL411" t="e">
        <f t="shared" si="27"/>
        <v>#VALUE!</v>
      </c>
    </row>
    <row r="412" spans="1:38" hidden="1" x14ac:dyDescent="0.25">
      <c r="A412" t="s">
        <v>975</v>
      </c>
      <c r="B412" t="s">
        <v>982</v>
      </c>
      <c r="D412" t="s">
        <v>2477</v>
      </c>
      <c r="E412">
        <v>13.8</v>
      </c>
      <c r="F412">
        <v>13.8</v>
      </c>
      <c r="G412">
        <v>10000</v>
      </c>
      <c r="H412" s="3">
        <v>99.403219263764285</v>
      </c>
      <c r="I412" s="3">
        <v>240.97302753627841</v>
      </c>
      <c r="J412" s="3">
        <v>240.3539057306954</v>
      </c>
      <c r="K412" s="3">
        <v>255.2195133605579</v>
      </c>
      <c r="L412" s="3">
        <v>221.92341021172149</v>
      </c>
      <c r="M412" s="3">
        <v>336.0014880919428</v>
      </c>
      <c r="N412" s="3">
        <v>243.21389762922681</v>
      </c>
      <c r="O412" s="3">
        <v>113.53413583587979</v>
      </c>
      <c r="P412" s="3">
        <v>1467.3217097828269</v>
      </c>
      <c r="Q412" s="3">
        <v>1</v>
      </c>
      <c r="R412" s="3">
        <v>1701.3268351495551</v>
      </c>
      <c r="S412" s="3">
        <v>1417.8575386829241</v>
      </c>
      <c r="T412" s="3">
        <v>1393.427429039632</v>
      </c>
      <c r="U412" s="3">
        <v>1222.446726855612</v>
      </c>
      <c r="V412" s="3">
        <v>19.697715603592211</v>
      </c>
      <c r="W412" s="3">
        <v>899.24857520042815</v>
      </c>
      <c r="X412" s="3">
        <v>555.00810804888249</v>
      </c>
      <c r="Y412" s="3">
        <v>273.27092783536273</v>
      </c>
      <c r="Z412" s="3">
        <v>477.20540650751218</v>
      </c>
      <c r="AH412">
        <f t="shared" si="28"/>
        <v>0</v>
      </c>
      <c r="AI412" s="6">
        <f t="shared" si="25"/>
        <v>1</v>
      </c>
      <c r="AJ412" t="str">
        <f t="shared" si="26"/>
        <v>Outubro 2023</v>
      </c>
      <c r="AK412">
        <f>HLOOKUP(AJ412,'Potência Reativa Mínima'!$N$1:Z412,ROW(),0)</f>
        <v>0</v>
      </c>
      <c r="AL412" t="e">
        <f t="shared" si="27"/>
        <v>#VALUE!</v>
      </c>
    </row>
    <row r="413" spans="1:38" hidden="1" x14ac:dyDescent="0.25">
      <c r="A413" t="s">
        <v>975</v>
      </c>
      <c r="B413" t="s">
        <v>984</v>
      </c>
      <c r="D413" t="s">
        <v>2478</v>
      </c>
      <c r="E413">
        <v>13.8</v>
      </c>
      <c r="F413">
        <v>13.8</v>
      </c>
      <c r="G413">
        <v>10000</v>
      </c>
      <c r="H413" s="3">
        <v>1</v>
      </c>
      <c r="I413" s="3">
        <v>1</v>
      </c>
      <c r="J413" s="3">
        <v>1</v>
      </c>
      <c r="K413" s="3">
        <v>1</v>
      </c>
      <c r="L413" s="3">
        <v>1</v>
      </c>
      <c r="M413" s="3">
        <v>1</v>
      </c>
      <c r="N413" s="3">
        <v>1</v>
      </c>
      <c r="O413" s="3">
        <v>1</v>
      </c>
      <c r="P413" s="3">
        <v>1</v>
      </c>
      <c r="Q413" s="3">
        <v>1</v>
      </c>
      <c r="R413" s="3">
        <v>1.4142135623730949</v>
      </c>
      <c r="S413" s="3">
        <v>1</v>
      </c>
      <c r="T413" s="3">
        <v>1</v>
      </c>
      <c r="U413" s="3">
        <v>1</v>
      </c>
      <c r="V413" s="3">
        <v>1</v>
      </c>
      <c r="W413" s="3">
        <v>1</v>
      </c>
      <c r="X413" s="3">
        <v>1</v>
      </c>
      <c r="Y413" s="3">
        <v>1</v>
      </c>
      <c r="Z413" s="3">
        <v>1</v>
      </c>
      <c r="AH413">
        <f t="shared" si="28"/>
        <v>0</v>
      </c>
      <c r="AI413" s="6">
        <f t="shared" si="25"/>
        <v>1</v>
      </c>
      <c r="AJ413" t="str">
        <f t="shared" si="26"/>
        <v>Agosto 2023</v>
      </c>
      <c r="AK413">
        <f>HLOOKUP(AJ413,'Potência Reativa Mínima'!$N$1:Z413,ROW(),0)</f>
        <v>0</v>
      </c>
      <c r="AL413" t="e">
        <f t="shared" si="27"/>
        <v>#VALUE!</v>
      </c>
    </row>
    <row r="414" spans="1:38" hidden="1" x14ac:dyDescent="0.25">
      <c r="A414" t="s">
        <v>975</v>
      </c>
      <c r="B414" t="s">
        <v>986</v>
      </c>
      <c r="D414" t="s">
        <v>2479</v>
      </c>
      <c r="E414">
        <v>13.8</v>
      </c>
      <c r="F414">
        <v>13.8</v>
      </c>
      <c r="G414">
        <v>10000</v>
      </c>
      <c r="H414" s="3">
        <v>1548.292285067648</v>
      </c>
      <c r="I414" s="3">
        <v>101.96568050084301</v>
      </c>
      <c r="J414" s="3">
        <v>2036.6266226287039</v>
      </c>
      <c r="K414" s="3">
        <v>1859.6013013546749</v>
      </c>
      <c r="L414" s="3">
        <v>1558.185162296189</v>
      </c>
      <c r="M414" s="3">
        <v>903.37146290991507</v>
      </c>
      <c r="N414" s="3">
        <v>207.2727671451317</v>
      </c>
      <c r="O414" s="3">
        <v>1244.413516480756</v>
      </c>
      <c r="P414" s="3">
        <v>277.48333283280277</v>
      </c>
      <c r="Q414" s="3">
        <v>2688.8147946632548</v>
      </c>
      <c r="R414" s="3">
        <v>2049.1054145650969</v>
      </c>
      <c r="S414" s="3">
        <v>1848.9634934200301</v>
      </c>
      <c r="T414" s="3">
        <v>1754.4677255509721</v>
      </c>
      <c r="U414" s="3">
        <v>1996.196383124666</v>
      </c>
      <c r="V414" s="3">
        <v>1887.479006505768</v>
      </c>
      <c r="W414" s="3">
        <v>109.7724920005007</v>
      </c>
      <c r="X414" s="3">
        <v>1008.097217534103</v>
      </c>
      <c r="Y414" s="3">
        <v>1153.771641183818</v>
      </c>
      <c r="Z414" s="3">
        <v>952.18485600223653</v>
      </c>
      <c r="AH414">
        <f t="shared" si="28"/>
        <v>0</v>
      </c>
      <c r="AI414" s="6">
        <f t="shared" si="25"/>
        <v>109.7724920005007</v>
      </c>
      <c r="AJ414" t="str">
        <f t="shared" si="26"/>
        <v>Abril 2024</v>
      </c>
      <c r="AK414">
        <f>HLOOKUP(AJ414,'Potência Reativa Mínima'!$N$1:Z414,ROW(),0)</f>
        <v>55</v>
      </c>
      <c r="AL414" t="e">
        <f t="shared" si="27"/>
        <v>#VALUE!</v>
      </c>
    </row>
    <row r="415" spans="1:38" hidden="1" x14ac:dyDescent="0.25">
      <c r="A415" t="s">
        <v>975</v>
      </c>
      <c r="B415" t="s">
        <v>988</v>
      </c>
      <c r="D415" t="s">
        <v>2480</v>
      </c>
      <c r="E415">
        <v>13.8</v>
      </c>
      <c r="F415">
        <v>13.8</v>
      </c>
      <c r="G415">
        <v>10000</v>
      </c>
      <c r="H415" s="3">
        <v>840.76453302931372</v>
      </c>
      <c r="I415" s="3">
        <v>209.84756372185981</v>
      </c>
      <c r="J415" s="3">
        <v>1171.307389202339</v>
      </c>
      <c r="K415" s="3">
        <v>892.86057142198865</v>
      </c>
      <c r="L415" s="3">
        <v>794.57472902175789</v>
      </c>
      <c r="M415" s="3">
        <v>315.35694062442963</v>
      </c>
      <c r="N415" s="3">
        <v>511.92675257306098</v>
      </c>
      <c r="O415" s="3">
        <v>580.1879005977288</v>
      </c>
      <c r="P415" s="3">
        <v>1036.589118214155</v>
      </c>
      <c r="Q415" s="3">
        <v>1332.6042173128519</v>
      </c>
      <c r="R415" s="3">
        <v>1059.819324224653</v>
      </c>
      <c r="S415" s="3">
        <v>1028.802216171797</v>
      </c>
      <c r="T415" s="3">
        <v>872.14964312324298</v>
      </c>
      <c r="U415" s="3">
        <v>1013.029614572052</v>
      </c>
      <c r="V415" s="3">
        <v>448.36592198783347</v>
      </c>
      <c r="W415" s="3">
        <v>161.20794025109311</v>
      </c>
      <c r="X415" s="3">
        <v>416.70733134899359</v>
      </c>
      <c r="Y415" s="3">
        <v>306.27601930285039</v>
      </c>
      <c r="Z415" s="3">
        <v>271.4498111990502</v>
      </c>
      <c r="AH415">
        <f t="shared" si="28"/>
        <v>0</v>
      </c>
      <c r="AI415" s="6">
        <f t="shared" si="25"/>
        <v>161.20794025109311</v>
      </c>
      <c r="AJ415" t="str">
        <f t="shared" si="26"/>
        <v>Abril 2024</v>
      </c>
      <c r="AK415">
        <f>HLOOKUP(AJ415,'Potência Reativa Mínima'!$N$1:Z415,ROW(),0)</f>
        <v>32</v>
      </c>
      <c r="AL415" t="e">
        <f t="shared" si="27"/>
        <v>#VALUE!</v>
      </c>
    </row>
    <row r="416" spans="1:38" hidden="1" x14ac:dyDescent="0.25">
      <c r="A416" t="s">
        <v>975</v>
      </c>
      <c r="B416" t="s">
        <v>990</v>
      </c>
      <c r="D416" t="s">
        <v>2481</v>
      </c>
      <c r="E416">
        <v>13.8</v>
      </c>
      <c r="F416">
        <v>13.8</v>
      </c>
      <c r="G416">
        <v>10000</v>
      </c>
      <c r="H416" s="3">
        <v>1289.4169224886109</v>
      </c>
      <c r="I416" s="3">
        <v>1</v>
      </c>
      <c r="J416" s="3">
        <v>1253.1639956526039</v>
      </c>
      <c r="K416" s="3">
        <v>1112.9034100046599</v>
      </c>
      <c r="L416" s="3">
        <v>1042.64903011512</v>
      </c>
      <c r="M416" s="3">
        <v>754.51971478550513</v>
      </c>
      <c r="N416" s="3">
        <v>863.67702296634013</v>
      </c>
      <c r="O416" s="3">
        <v>1120.7256577771391</v>
      </c>
      <c r="P416" s="3">
        <v>1</v>
      </c>
      <c r="Q416" s="3">
        <v>1356.5905793569409</v>
      </c>
      <c r="R416" s="3">
        <v>1253.472377039079</v>
      </c>
      <c r="S416" s="3">
        <v>1222.276564448488</v>
      </c>
      <c r="T416" s="3">
        <v>1193.765889946601</v>
      </c>
      <c r="U416" s="3">
        <v>1192.000838925879</v>
      </c>
      <c r="V416" s="3">
        <v>1105.9679018850411</v>
      </c>
      <c r="W416" s="3">
        <v>1160.362012477141</v>
      </c>
      <c r="X416" s="3">
        <v>1188.900752796465</v>
      </c>
      <c r="Y416" s="3">
        <v>1069.48445524</v>
      </c>
      <c r="Z416" s="3">
        <v>1092.132775810707</v>
      </c>
      <c r="AH416">
        <f t="shared" si="28"/>
        <v>0</v>
      </c>
      <c r="AI416" s="6">
        <f t="shared" si="25"/>
        <v>1</v>
      </c>
      <c r="AJ416" t="str">
        <f t="shared" si="26"/>
        <v>Setembro 2023</v>
      </c>
      <c r="AK416">
        <f>HLOOKUP(AJ416,'Potência Reativa Mínima'!$N$1:Z416,ROW(),0)</f>
        <v>0</v>
      </c>
      <c r="AL416" t="e">
        <f t="shared" si="27"/>
        <v>#VALUE!</v>
      </c>
    </row>
    <row r="417" spans="1:38" hidden="1" x14ac:dyDescent="0.25">
      <c r="A417" t="s">
        <v>975</v>
      </c>
      <c r="B417" t="s">
        <v>992</v>
      </c>
      <c r="D417" t="s">
        <v>2482</v>
      </c>
      <c r="E417">
        <v>13.8</v>
      </c>
      <c r="F417">
        <v>13.8</v>
      </c>
      <c r="G417">
        <v>10000</v>
      </c>
      <c r="H417" s="3">
        <v>1185.46277883365</v>
      </c>
      <c r="I417" s="3">
        <v>1293.9957496066211</v>
      </c>
      <c r="J417" s="3">
        <v>1295.8279206746549</v>
      </c>
      <c r="K417" s="3">
        <v>1363.8419996465871</v>
      </c>
      <c r="L417" s="3">
        <v>1352.1567956416891</v>
      </c>
      <c r="M417" s="3">
        <v>1461.005475691313</v>
      </c>
      <c r="N417" s="3">
        <v>1367.0790028378019</v>
      </c>
      <c r="O417" s="3">
        <v>1391.928518279585</v>
      </c>
      <c r="P417" s="3">
        <v>1841.6622926041571</v>
      </c>
      <c r="Q417" s="3">
        <v>1546.8083268459609</v>
      </c>
      <c r="R417" s="3">
        <v>1612.0437338980601</v>
      </c>
      <c r="S417" s="3">
        <v>1777.715950313773</v>
      </c>
      <c r="T417" s="3">
        <v>1881.0619341212559</v>
      </c>
      <c r="U417" s="3">
        <v>1947.2385575475851</v>
      </c>
      <c r="V417" s="3">
        <v>2084.9422054340021</v>
      </c>
      <c r="W417" s="3">
        <v>2068.8479886158871</v>
      </c>
      <c r="X417" s="3">
        <v>3743.9898504135931</v>
      </c>
      <c r="Y417" s="3">
        <v>2450.506070182239</v>
      </c>
      <c r="Z417" s="3">
        <v>2739.9739049852278</v>
      </c>
      <c r="AH417">
        <f t="shared" si="28"/>
        <v>0</v>
      </c>
      <c r="AI417" s="6">
        <f t="shared" si="25"/>
        <v>1391.928518279585</v>
      </c>
      <c r="AJ417" t="str">
        <f t="shared" si="26"/>
        <v>Agosto 2023</v>
      </c>
      <c r="AK417">
        <f>HLOOKUP(AJ417,'Potência Reativa Mínima'!$N$1:Z417,ROW(),0)</f>
        <v>883</v>
      </c>
      <c r="AL417" t="e">
        <f t="shared" si="27"/>
        <v>#VALUE!</v>
      </c>
    </row>
    <row r="418" spans="1:38" hidden="1" x14ac:dyDescent="0.25">
      <c r="A418" t="s">
        <v>975</v>
      </c>
      <c r="B418" t="s">
        <v>994</v>
      </c>
      <c r="D418" t="s">
        <v>2483</v>
      </c>
      <c r="E418">
        <v>13.8</v>
      </c>
      <c r="F418">
        <v>13.8</v>
      </c>
      <c r="G418">
        <v>10000</v>
      </c>
      <c r="H418" s="3">
        <v>1111.4967386366909</v>
      </c>
      <c r="I418" s="3">
        <v>1</v>
      </c>
      <c r="J418" s="3">
        <v>1099.0400356674911</v>
      </c>
      <c r="K418" s="3">
        <v>960.23851203750417</v>
      </c>
      <c r="L418" s="3">
        <v>988.70824817030837</v>
      </c>
      <c r="M418" s="3">
        <v>650.7111494357539</v>
      </c>
      <c r="N418" s="3">
        <v>954.0634150830856</v>
      </c>
      <c r="O418" s="3">
        <v>519.61620452022089</v>
      </c>
      <c r="P418" s="3">
        <v>1046.883470114989</v>
      </c>
      <c r="Q418" s="3">
        <v>1286.2289842792379</v>
      </c>
      <c r="R418" s="3">
        <v>1054.0042694410679</v>
      </c>
      <c r="S418" s="3">
        <v>249.57764322951689</v>
      </c>
      <c r="T418" s="3">
        <v>1075.308792859056</v>
      </c>
      <c r="U418" s="3">
        <v>1051.154127614024</v>
      </c>
      <c r="V418" s="3">
        <v>877.53347514496568</v>
      </c>
      <c r="W418" s="3">
        <v>935.15827537374651</v>
      </c>
      <c r="X418" s="3">
        <v>602.32632351575</v>
      </c>
      <c r="Y418" s="3">
        <v>672.62545298256441</v>
      </c>
      <c r="Z418" s="3">
        <v>684.25141578224009</v>
      </c>
      <c r="AH418">
        <f t="shared" si="28"/>
        <v>0</v>
      </c>
      <c r="AI418" s="6">
        <f t="shared" si="25"/>
        <v>249.57764322951689</v>
      </c>
      <c r="AJ418" t="str">
        <f t="shared" si="26"/>
        <v>Dezembro 2023</v>
      </c>
      <c r="AK418">
        <f>HLOOKUP(AJ418,'Potência Reativa Mínima'!$N$1:Z418,ROW(),0)</f>
        <v>108</v>
      </c>
      <c r="AL418" t="e">
        <f t="shared" si="27"/>
        <v>#VALUE!</v>
      </c>
    </row>
    <row r="419" spans="1:38" hidden="1" x14ac:dyDescent="0.25">
      <c r="A419" t="s">
        <v>975</v>
      </c>
      <c r="B419" t="s">
        <v>996</v>
      </c>
      <c r="D419" t="s">
        <v>2484</v>
      </c>
      <c r="E419">
        <v>13.8</v>
      </c>
      <c r="F419">
        <v>13.8</v>
      </c>
      <c r="G419">
        <v>10000</v>
      </c>
      <c r="H419" s="3">
        <v>2413.687842286156</v>
      </c>
      <c r="I419" s="3">
        <v>1</v>
      </c>
      <c r="J419" s="3">
        <v>2497.7519892895689</v>
      </c>
      <c r="K419" s="3">
        <v>2222.1944109370811</v>
      </c>
      <c r="L419" s="3">
        <v>2169.379865307134</v>
      </c>
      <c r="M419" s="3">
        <v>1252.727025333133</v>
      </c>
      <c r="N419" s="3">
        <v>1564.9415324541681</v>
      </c>
      <c r="O419" s="3">
        <v>1</v>
      </c>
      <c r="P419" s="3">
        <v>1</v>
      </c>
      <c r="Q419" s="3">
        <v>1</v>
      </c>
      <c r="R419" s="3">
        <v>1</v>
      </c>
      <c r="S419" s="3">
        <v>1</v>
      </c>
      <c r="T419" s="3">
        <v>1</v>
      </c>
      <c r="U419" s="3">
        <v>1</v>
      </c>
      <c r="V419" s="3">
        <v>1</v>
      </c>
      <c r="W419" s="3">
        <v>1</v>
      </c>
      <c r="X419" s="3">
        <v>1</v>
      </c>
      <c r="Y419" s="3">
        <v>1</v>
      </c>
      <c r="Z419" s="3">
        <v>1</v>
      </c>
      <c r="AH419">
        <f t="shared" si="28"/>
        <v>0</v>
      </c>
      <c r="AI419" s="6">
        <f t="shared" si="25"/>
        <v>1</v>
      </c>
      <c r="AJ419" t="str">
        <f t="shared" si="26"/>
        <v>Agosto 2023</v>
      </c>
      <c r="AK419">
        <f>HLOOKUP(AJ419,'Potência Reativa Mínima'!$N$1:Z419,ROW(),0)</f>
        <v>0</v>
      </c>
      <c r="AL419" t="e">
        <f t="shared" si="27"/>
        <v>#VALUE!</v>
      </c>
    </row>
    <row r="420" spans="1:38" hidden="1" x14ac:dyDescent="0.25">
      <c r="A420" t="s">
        <v>998</v>
      </c>
      <c r="B420" t="s">
        <v>999</v>
      </c>
      <c r="D420" t="s">
        <v>2485</v>
      </c>
      <c r="E420">
        <v>13.8</v>
      </c>
      <c r="F420">
        <v>13.8</v>
      </c>
      <c r="G420">
        <v>10000</v>
      </c>
      <c r="H420" s="3">
        <v>1811.7670931993439</v>
      </c>
      <c r="I420" s="3">
        <v>500</v>
      </c>
      <c r="J420" s="3">
        <v>2291.8431447199869</v>
      </c>
      <c r="K420" s="3">
        <v>2113.738157861565</v>
      </c>
      <c r="L420" s="3">
        <v>2332.902912681966</v>
      </c>
      <c r="M420" s="3">
        <v>1680.7736313971609</v>
      </c>
      <c r="N420" s="3">
        <v>2000.1642432560379</v>
      </c>
      <c r="O420" s="3">
        <v>2286.6466714383309</v>
      </c>
      <c r="P420" s="3">
        <v>1914.820618230335</v>
      </c>
      <c r="Q420" s="3">
        <v>2045.0183373260979</v>
      </c>
      <c r="R420" s="3">
        <v>2080.6482163018331</v>
      </c>
      <c r="S420" s="3">
        <v>2062.102082827133</v>
      </c>
      <c r="T420" s="3">
        <v>2192.3697224692742</v>
      </c>
      <c r="U420" s="3">
        <v>2008.197450451524</v>
      </c>
      <c r="V420" s="3">
        <v>2079.2270198321298</v>
      </c>
      <c r="W420" s="3">
        <v>2305.8434465505238</v>
      </c>
      <c r="X420" s="3">
        <v>2352.3462755300288</v>
      </c>
      <c r="Y420" s="3">
        <v>2300.0043478219768</v>
      </c>
      <c r="Z420" s="3">
        <v>2353.4570316876411</v>
      </c>
      <c r="AH420">
        <f t="shared" si="28"/>
        <v>0</v>
      </c>
      <c r="AI420" s="6">
        <f t="shared" si="25"/>
        <v>1914.820618230335</v>
      </c>
      <c r="AJ420" t="str">
        <f t="shared" si="26"/>
        <v>Setembro 2023</v>
      </c>
      <c r="AK420">
        <f>HLOOKUP(AJ420,'Potência Reativa Mínima'!$N$1:Z420,ROW(),0)</f>
        <v>1857</v>
      </c>
      <c r="AL420" t="e">
        <f t="shared" si="27"/>
        <v>#VALUE!</v>
      </c>
    </row>
    <row r="421" spans="1:38" hidden="1" x14ac:dyDescent="0.25">
      <c r="A421" t="s">
        <v>998</v>
      </c>
      <c r="B421" t="s">
        <v>1001</v>
      </c>
      <c r="D421" t="s">
        <v>2486</v>
      </c>
      <c r="E421">
        <v>13.8</v>
      </c>
      <c r="F421">
        <v>13.8</v>
      </c>
      <c r="G421">
        <v>10000</v>
      </c>
      <c r="H421" s="3">
        <v>2410.5296098575518</v>
      </c>
      <c r="I421" s="3">
        <v>1975.0212657082959</v>
      </c>
      <c r="J421" s="3">
        <v>2477.1455346830148</v>
      </c>
      <c r="K421" s="3">
        <v>2143.9685165598862</v>
      </c>
      <c r="L421" s="3">
        <v>2316.1737844989088</v>
      </c>
      <c r="M421" s="3">
        <v>1373.7485213822799</v>
      </c>
      <c r="N421" s="3">
        <v>1893.8558551273111</v>
      </c>
      <c r="O421" s="3">
        <v>967.6946832550027</v>
      </c>
      <c r="P421" s="3">
        <v>115.48592987892511</v>
      </c>
      <c r="Q421" s="3">
        <v>2944.9782681710908</v>
      </c>
      <c r="R421" s="3">
        <v>2399.2536339453568</v>
      </c>
      <c r="S421" s="3">
        <v>2179.42492414857</v>
      </c>
      <c r="T421" s="3">
        <v>1983.095055714678</v>
      </c>
      <c r="U421" s="3">
        <v>2305.8996075284799</v>
      </c>
      <c r="V421" s="3">
        <v>1869.628037872774</v>
      </c>
      <c r="W421" s="3">
        <v>2327.018908389015</v>
      </c>
      <c r="X421" s="3">
        <v>948.20461926738153</v>
      </c>
      <c r="Y421" s="3">
        <v>1159.286418448866</v>
      </c>
      <c r="Z421" s="3">
        <v>928.57148351648186</v>
      </c>
      <c r="AH421">
        <f t="shared" si="28"/>
        <v>0</v>
      </c>
      <c r="AI421" s="6">
        <f t="shared" si="25"/>
        <v>115.48592987892511</v>
      </c>
      <c r="AJ421" t="str">
        <f t="shared" si="26"/>
        <v>Setembro 2023</v>
      </c>
      <c r="AK421">
        <f>HLOOKUP(AJ421,'Potência Reativa Mínima'!$N$1:Z421,ROW(),0)</f>
        <v>56</v>
      </c>
      <c r="AL421" t="e">
        <f t="shared" si="27"/>
        <v>#VALUE!</v>
      </c>
    </row>
    <row r="422" spans="1:38" hidden="1" x14ac:dyDescent="0.25">
      <c r="A422" t="s">
        <v>998</v>
      </c>
      <c r="B422" t="s">
        <v>1003</v>
      </c>
      <c r="D422" t="s">
        <v>2487</v>
      </c>
      <c r="E422">
        <v>13.8</v>
      </c>
      <c r="F422">
        <v>13.8</v>
      </c>
      <c r="G422">
        <v>10000</v>
      </c>
      <c r="H422" s="3">
        <v>1492.303253363739</v>
      </c>
      <c r="I422" s="3">
        <v>1297.9634047229531</v>
      </c>
      <c r="J422" s="3">
        <v>444</v>
      </c>
      <c r="K422" s="3">
        <v>1281.2845117303179</v>
      </c>
      <c r="L422" s="3">
        <v>1320.0856032848781</v>
      </c>
      <c r="M422" s="3">
        <v>990.12372964190695</v>
      </c>
      <c r="N422" s="3">
        <v>1085.714971804294</v>
      </c>
      <c r="O422" s="3">
        <v>1341.986959698193</v>
      </c>
      <c r="P422" s="3">
        <v>1292.1253809131681</v>
      </c>
      <c r="Q422" s="3">
        <v>1942.9577967624521</v>
      </c>
      <c r="R422" s="3">
        <v>1799.000277932163</v>
      </c>
      <c r="S422" s="3">
        <v>1864.0067059965211</v>
      </c>
      <c r="T422" s="3">
        <v>1793.8834967745261</v>
      </c>
      <c r="U422" s="3">
        <v>1860.9559371462831</v>
      </c>
      <c r="V422" s="3">
        <v>1885.494364881529</v>
      </c>
      <c r="W422" s="3">
        <v>1819.25973956442</v>
      </c>
      <c r="X422" s="3">
        <v>2164.71753353642</v>
      </c>
      <c r="Y422" s="3">
        <v>1919.549947253262</v>
      </c>
      <c r="Z422" s="3">
        <v>2168.445756757591</v>
      </c>
      <c r="AH422">
        <f t="shared" si="28"/>
        <v>0</v>
      </c>
      <c r="AI422" s="6">
        <f t="shared" si="25"/>
        <v>1292.1253809131681</v>
      </c>
      <c r="AJ422" t="str">
        <f t="shared" si="26"/>
        <v>Setembro 2023</v>
      </c>
      <c r="AK422">
        <f>HLOOKUP(AJ422,'Potência Reativa Mínima'!$N$1:Z422,ROW(),0)</f>
        <v>1292</v>
      </c>
      <c r="AL422" t="e">
        <f t="shared" si="27"/>
        <v>#VALUE!</v>
      </c>
    </row>
    <row r="423" spans="1:38" hidden="1" x14ac:dyDescent="0.25">
      <c r="A423" t="s">
        <v>998</v>
      </c>
      <c r="B423" t="s">
        <v>1005</v>
      </c>
      <c r="D423" t="s">
        <v>2488</v>
      </c>
      <c r="E423">
        <v>13.8</v>
      </c>
      <c r="F423">
        <v>13.8</v>
      </c>
      <c r="G423">
        <v>10000</v>
      </c>
      <c r="H423" s="3">
        <v>2169.1982389813979</v>
      </c>
      <c r="I423" s="3">
        <v>88.865066252155572</v>
      </c>
      <c r="J423" s="3">
        <v>1938.8888570518941</v>
      </c>
      <c r="K423" s="3">
        <v>1802.975596063352</v>
      </c>
      <c r="L423" s="3">
        <v>1800.8542417419569</v>
      </c>
      <c r="M423" s="3">
        <v>1236.1310610125449</v>
      </c>
      <c r="N423" s="3">
        <v>1527.4514722242409</v>
      </c>
      <c r="O423" s="3">
        <v>1073.615387371101</v>
      </c>
      <c r="P423" s="3">
        <v>30.14962686336267</v>
      </c>
      <c r="Q423" s="3">
        <v>177.552809045647</v>
      </c>
      <c r="R423" s="3">
        <v>286.00174824640487</v>
      </c>
      <c r="S423" s="3">
        <v>960.93964430655058</v>
      </c>
      <c r="T423" s="3">
        <v>1762.476950203888</v>
      </c>
      <c r="U423" s="3">
        <v>1712.6097045153051</v>
      </c>
      <c r="V423" s="3">
        <v>1617.1694407204211</v>
      </c>
      <c r="W423" s="3">
        <v>1726.3892956109289</v>
      </c>
      <c r="X423" s="3">
        <v>1206.4928512013651</v>
      </c>
      <c r="Y423" s="3">
        <v>1290.1306135426751</v>
      </c>
      <c r="Z423" s="3">
        <v>1149.280209522464</v>
      </c>
      <c r="AH423">
        <f t="shared" si="28"/>
        <v>0</v>
      </c>
      <c r="AI423" s="6">
        <f t="shared" si="25"/>
        <v>30.14962686336267</v>
      </c>
      <c r="AJ423" t="str">
        <f t="shared" si="26"/>
        <v>Setembro 2023</v>
      </c>
      <c r="AK423">
        <f>HLOOKUP(AJ423,'Potência Reativa Mínima'!$N$1:Z423,ROW(),0)</f>
        <v>3</v>
      </c>
      <c r="AL423" t="e">
        <f t="shared" si="27"/>
        <v>#VALUE!</v>
      </c>
    </row>
    <row r="424" spans="1:38" hidden="1" x14ac:dyDescent="0.25">
      <c r="A424" t="s">
        <v>998</v>
      </c>
      <c r="B424" t="s">
        <v>1007</v>
      </c>
      <c r="D424" t="s">
        <v>2489</v>
      </c>
      <c r="E424">
        <v>13.8</v>
      </c>
      <c r="F424">
        <v>13.8</v>
      </c>
      <c r="G424">
        <v>10000</v>
      </c>
      <c r="H424" s="3">
        <v>2274.3267135572228</v>
      </c>
      <c r="I424" s="3">
        <v>204.08331631958549</v>
      </c>
      <c r="J424" s="3">
        <v>2091.8365136883899</v>
      </c>
      <c r="K424" s="3">
        <v>1992.9555940863311</v>
      </c>
      <c r="L424" s="3">
        <v>1947.94070751653</v>
      </c>
      <c r="M424" s="3">
        <v>1443.7070339927</v>
      </c>
      <c r="N424" s="3">
        <v>1693.4181409209009</v>
      </c>
      <c r="O424" s="3">
        <v>1201.682154315358</v>
      </c>
      <c r="P424" s="3">
        <v>161.64467204334329</v>
      </c>
      <c r="Q424" s="3">
        <v>254.92155656201379</v>
      </c>
      <c r="R424" s="3">
        <v>0</v>
      </c>
      <c r="S424" s="3">
        <v>0</v>
      </c>
      <c r="T424" s="3">
        <v>1</v>
      </c>
      <c r="U424" s="3">
        <v>919.02665902573256</v>
      </c>
      <c r="V424" s="3">
        <v>962.24165364008229</v>
      </c>
      <c r="W424" s="3">
        <v>886.95941282563774</v>
      </c>
      <c r="X424" s="3">
        <v>1132.98278892488</v>
      </c>
      <c r="Y424" s="3">
        <v>4134.3913699600334</v>
      </c>
      <c r="Z424" s="3">
        <v>2423.2416305436809</v>
      </c>
      <c r="AH424">
        <f t="shared" si="28"/>
        <v>2</v>
      </c>
      <c r="AI424" s="6">
        <f t="shared" si="25"/>
        <v>1</v>
      </c>
      <c r="AJ424" t="str">
        <f t="shared" si="26"/>
        <v>Janeiro 2024</v>
      </c>
      <c r="AK424">
        <f>HLOOKUP(AJ424,'Potência Reativa Mínima'!$N$1:Z424,ROW(),0)</f>
        <v>0</v>
      </c>
      <c r="AL424" t="e">
        <f t="shared" si="27"/>
        <v>#VALUE!</v>
      </c>
    </row>
    <row r="425" spans="1:38" hidden="1" x14ac:dyDescent="0.25">
      <c r="A425" t="s">
        <v>998</v>
      </c>
      <c r="B425" t="s">
        <v>1009</v>
      </c>
      <c r="D425" t="s">
        <v>2490</v>
      </c>
      <c r="E425">
        <v>13.8</v>
      </c>
      <c r="F425">
        <v>13.8</v>
      </c>
      <c r="G425">
        <v>10000</v>
      </c>
      <c r="H425" s="3">
        <v>982.15324669829397</v>
      </c>
      <c r="I425" s="3">
        <v>455.54033849923758</v>
      </c>
      <c r="J425" s="3">
        <v>1056.836789670004</v>
      </c>
      <c r="K425" s="3">
        <v>941.08501210039469</v>
      </c>
      <c r="L425" s="3">
        <v>958.74292696217583</v>
      </c>
      <c r="M425" s="3">
        <v>502.11253718663511</v>
      </c>
      <c r="N425" s="3">
        <v>838.6679915198863</v>
      </c>
      <c r="O425" s="3">
        <v>495.99395157602481</v>
      </c>
      <c r="P425" s="3">
        <v>1218.6357125901079</v>
      </c>
      <c r="Q425" s="3">
        <v>982.18175507387639</v>
      </c>
      <c r="R425" s="3">
        <v>888.71874065983332</v>
      </c>
      <c r="S425" s="3">
        <v>537.49232552660692</v>
      </c>
      <c r="T425" s="3">
        <v>499.55580268874871</v>
      </c>
      <c r="U425" s="3">
        <v>737.51542356753464</v>
      </c>
      <c r="V425" s="3">
        <v>531.74523975302304</v>
      </c>
      <c r="W425" s="3">
        <v>654.37680276733522</v>
      </c>
      <c r="X425" s="3">
        <v>258.05619543037523</v>
      </c>
      <c r="Y425" s="3">
        <v>224.95555116511349</v>
      </c>
      <c r="Z425" s="3">
        <v>314.42964236852731</v>
      </c>
      <c r="AH425">
        <f t="shared" si="28"/>
        <v>0</v>
      </c>
      <c r="AI425" s="6">
        <f t="shared" si="25"/>
        <v>224.95555116511349</v>
      </c>
      <c r="AJ425" t="str">
        <f t="shared" si="26"/>
        <v>Junho 2024</v>
      </c>
      <c r="AK425">
        <f>HLOOKUP(AJ425,'Potência Reativa Mínima'!$N$1:Z425,ROW(),0)</f>
        <v>211</v>
      </c>
      <c r="AL425" t="e">
        <f t="shared" si="27"/>
        <v>#VALUE!</v>
      </c>
    </row>
    <row r="426" spans="1:38" hidden="1" x14ac:dyDescent="0.25">
      <c r="A426" t="s">
        <v>998</v>
      </c>
      <c r="B426" t="s">
        <v>1011</v>
      </c>
      <c r="D426" t="s">
        <v>2491</v>
      </c>
      <c r="E426">
        <v>13.8</v>
      </c>
      <c r="F426">
        <v>13.8</v>
      </c>
      <c r="G426">
        <v>10000</v>
      </c>
      <c r="H426" s="3">
        <v>740.34113758455976</v>
      </c>
      <c r="I426" s="3">
        <v>544.3473155991494</v>
      </c>
      <c r="J426" s="3">
        <v>644.20027941626972</v>
      </c>
      <c r="K426" s="3">
        <v>540.40355291208073</v>
      </c>
      <c r="L426" s="3">
        <v>616.8306088384395</v>
      </c>
      <c r="M426" s="3">
        <v>223.75432956705001</v>
      </c>
      <c r="N426" s="3">
        <v>373.01474501686931</v>
      </c>
      <c r="O426" s="3">
        <v>699.61417938746786</v>
      </c>
      <c r="P426" s="3">
        <v>446.75720475443927</v>
      </c>
      <c r="Q426" s="3">
        <v>927.77691284058153</v>
      </c>
      <c r="R426" s="3">
        <v>740.26616834757488</v>
      </c>
      <c r="S426" s="3">
        <v>637.28329650164221</v>
      </c>
      <c r="T426" s="3">
        <v>653.65204811122555</v>
      </c>
      <c r="U426" s="3">
        <v>706.19614838938344</v>
      </c>
      <c r="V426" s="3">
        <v>584.96153719710492</v>
      </c>
      <c r="W426" s="3">
        <v>564.9867255077769</v>
      </c>
      <c r="X426" s="3">
        <v>770.48036963961647</v>
      </c>
      <c r="Y426" s="3">
        <v>606.6836078220673</v>
      </c>
      <c r="Z426" s="3">
        <v>726.38350752202518</v>
      </c>
      <c r="AH426">
        <f t="shared" si="28"/>
        <v>0</v>
      </c>
      <c r="AI426" s="6">
        <f t="shared" si="25"/>
        <v>446.75720475443927</v>
      </c>
      <c r="AJ426" t="str">
        <f t="shared" si="26"/>
        <v>Setembro 2023</v>
      </c>
      <c r="AK426">
        <f>HLOOKUP(AJ426,'Potência Reativa Mínima'!$N$1:Z426,ROW(),0)</f>
        <v>434</v>
      </c>
      <c r="AL426" t="e">
        <f t="shared" si="27"/>
        <v>#VALUE!</v>
      </c>
    </row>
    <row r="427" spans="1:38" hidden="1" x14ac:dyDescent="0.25">
      <c r="A427" t="s">
        <v>998</v>
      </c>
      <c r="B427" t="s">
        <v>1013</v>
      </c>
      <c r="D427" t="s">
        <v>2492</v>
      </c>
      <c r="E427">
        <v>13.8</v>
      </c>
      <c r="F427">
        <v>13.8</v>
      </c>
      <c r="G427">
        <v>10038.966480669211</v>
      </c>
      <c r="H427" s="3">
        <v>1050.45894731779</v>
      </c>
      <c r="I427" s="3">
        <v>872.25512322943678</v>
      </c>
      <c r="J427" s="3">
        <v>1172.550212144452</v>
      </c>
      <c r="K427" s="3">
        <v>979.44116719688679</v>
      </c>
      <c r="L427" s="3">
        <v>1014.8009657070691</v>
      </c>
      <c r="M427" s="3">
        <v>647.1676753361528</v>
      </c>
      <c r="N427" s="3">
        <v>872.07568478888345</v>
      </c>
      <c r="O427" s="3">
        <v>726.5459379832771</v>
      </c>
      <c r="P427" s="3">
        <v>11.704699910719629</v>
      </c>
      <c r="Q427" s="3">
        <v>1132.608052240492</v>
      </c>
      <c r="R427" s="3">
        <v>868.49409900125397</v>
      </c>
      <c r="S427" s="3">
        <v>907.81606066427355</v>
      </c>
      <c r="T427" s="3">
        <v>776.30921674291619</v>
      </c>
      <c r="U427" s="3">
        <v>731.50803139815218</v>
      </c>
      <c r="V427" s="3">
        <v>597.93059797939759</v>
      </c>
      <c r="W427" s="3">
        <v>620.30476380566347</v>
      </c>
      <c r="X427" s="3">
        <v>537.57325082262048</v>
      </c>
      <c r="Y427" s="3">
        <v>382.04711751301039</v>
      </c>
      <c r="Z427" s="3">
        <v>599.21615465539651</v>
      </c>
      <c r="AH427">
        <f t="shared" si="28"/>
        <v>0</v>
      </c>
      <c r="AI427" s="6">
        <f t="shared" si="25"/>
        <v>11.704699910719629</v>
      </c>
      <c r="AJ427" t="str">
        <f t="shared" si="26"/>
        <v>Setembro 2023</v>
      </c>
      <c r="AK427">
        <f>HLOOKUP(AJ427,'Potência Reativa Mínima'!$N$1:Z427,ROW(),0)</f>
        <v>4</v>
      </c>
      <c r="AL427" t="e">
        <f t="shared" si="27"/>
        <v>#VALUE!</v>
      </c>
    </row>
    <row r="428" spans="1:38" hidden="1" x14ac:dyDescent="0.25">
      <c r="A428" t="s">
        <v>998</v>
      </c>
      <c r="B428" t="s">
        <v>1015</v>
      </c>
      <c r="D428" t="s">
        <v>2493</v>
      </c>
      <c r="E428">
        <v>13.8</v>
      </c>
      <c r="F428">
        <v>13.8</v>
      </c>
      <c r="G428">
        <v>10000</v>
      </c>
      <c r="H428" s="3">
        <v>1612.4515496597101</v>
      </c>
      <c r="I428" s="3">
        <v>10</v>
      </c>
      <c r="J428" s="3">
        <v>374.44492251865302</v>
      </c>
      <c r="K428" s="3">
        <v>1494.800655605957</v>
      </c>
      <c r="L428" s="3">
        <v>1457.579500404695</v>
      </c>
      <c r="M428" s="3">
        <v>984.61972354813201</v>
      </c>
      <c r="N428" s="3">
        <v>1200.1541567648719</v>
      </c>
      <c r="O428" s="3">
        <v>891.61538793360899</v>
      </c>
      <c r="P428" s="3">
        <v>1495.7356049783659</v>
      </c>
      <c r="Q428" s="3">
        <v>1519.743399393464</v>
      </c>
      <c r="R428" s="3">
        <v>1547.59296974366</v>
      </c>
      <c r="S428" s="3">
        <v>1403.200983466018</v>
      </c>
      <c r="T428" s="3">
        <v>60.745370193949761</v>
      </c>
      <c r="U428" s="3">
        <v>480.95114096964147</v>
      </c>
      <c r="V428" s="3">
        <v>489.51915182145842</v>
      </c>
      <c r="W428" s="3">
        <v>482.420977984996</v>
      </c>
      <c r="X428" s="3">
        <v>395.32391781929908</v>
      </c>
      <c r="Y428" s="3">
        <v>379.48649514837808</v>
      </c>
      <c r="Z428" s="3">
        <v>359.58031091815923</v>
      </c>
      <c r="AH428">
        <f t="shared" si="28"/>
        <v>0</v>
      </c>
      <c r="AI428" s="6">
        <f t="shared" si="25"/>
        <v>60.745370193949761</v>
      </c>
      <c r="AJ428" t="str">
        <f t="shared" si="26"/>
        <v>Janeiro 2024</v>
      </c>
      <c r="AK428">
        <f>HLOOKUP(AJ428,'Potência Reativa Mínima'!$N$1:Z428,ROW(),0)</f>
        <v>33</v>
      </c>
      <c r="AL428" t="e">
        <f t="shared" si="27"/>
        <v>#VALUE!</v>
      </c>
    </row>
    <row r="429" spans="1:38" hidden="1" x14ac:dyDescent="0.25">
      <c r="A429" t="s">
        <v>998</v>
      </c>
      <c r="B429" t="s">
        <v>1017</v>
      </c>
      <c r="D429" t="s">
        <v>2494</v>
      </c>
      <c r="E429">
        <v>13.8</v>
      </c>
      <c r="F429">
        <v>13.8</v>
      </c>
      <c r="G429">
        <v>10000</v>
      </c>
      <c r="H429" s="3">
        <v>2313.0743611047178</v>
      </c>
      <c r="I429" s="3">
        <v>3.6055512754639891</v>
      </c>
      <c r="J429" s="3">
        <v>1055.595566493153</v>
      </c>
      <c r="K429" s="3">
        <v>959.70672603665753</v>
      </c>
      <c r="L429" s="3">
        <v>967.372730647293</v>
      </c>
      <c r="M429" s="3">
        <v>628.98648634132041</v>
      </c>
      <c r="N429" s="3">
        <v>824.51682820910332</v>
      </c>
      <c r="O429" s="3">
        <v>553.7734193693301</v>
      </c>
      <c r="P429" s="3">
        <v>871.767170751457</v>
      </c>
      <c r="Q429" s="3">
        <v>316.63543705656201</v>
      </c>
      <c r="R429" s="3">
        <v>1261.057096249016</v>
      </c>
      <c r="S429" s="3">
        <v>558.66447891377527</v>
      </c>
      <c r="T429" s="3">
        <v>953.01888753581375</v>
      </c>
      <c r="U429" s="3">
        <v>632</v>
      </c>
      <c r="V429" s="3">
        <v>1842.6060349407301</v>
      </c>
      <c r="W429" s="3">
        <v>218.76928486421491</v>
      </c>
      <c r="X429" s="3">
        <v>1091.9926739681</v>
      </c>
      <c r="Y429" s="3">
        <v>1276.622497060114</v>
      </c>
      <c r="Z429" s="3">
        <v>1107.4818282933591</v>
      </c>
      <c r="AH429">
        <f t="shared" si="28"/>
        <v>0</v>
      </c>
      <c r="AI429" s="6">
        <f t="shared" si="25"/>
        <v>218.76928486421491</v>
      </c>
      <c r="AJ429" t="str">
        <f t="shared" si="26"/>
        <v>Abril 2024</v>
      </c>
      <c r="AK429">
        <f>HLOOKUP(AJ429,'Potência Reativa Mínima'!$N$1:Z429,ROW(),0)</f>
        <v>84</v>
      </c>
      <c r="AL429" t="e">
        <f t="shared" si="27"/>
        <v>#VALUE!</v>
      </c>
    </row>
    <row r="430" spans="1:38" hidden="1" x14ac:dyDescent="0.25">
      <c r="A430" t="s">
        <v>998</v>
      </c>
      <c r="B430" t="s">
        <v>1019</v>
      </c>
      <c r="D430" t="s">
        <v>2495</v>
      </c>
      <c r="E430">
        <v>13.8</v>
      </c>
      <c r="F430">
        <v>13.8</v>
      </c>
      <c r="G430">
        <v>10038.966480669211</v>
      </c>
      <c r="H430" s="3">
        <v>941.75262144578073</v>
      </c>
      <c r="I430" s="3">
        <v>1.4142135623730949</v>
      </c>
      <c r="J430" s="3">
        <v>39.812058474788763</v>
      </c>
      <c r="K430" s="3">
        <v>1590.139930949475</v>
      </c>
      <c r="L430" s="3">
        <v>1578.146064215857</v>
      </c>
      <c r="M430" s="3">
        <v>246.4792080480623</v>
      </c>
      <c r="N430" s="3">
        <v>1378.970993168457</v>
      </c>
      <c r="O430" s="3">
        <v>1182.581921052406</v>
      </c>
      <c r="P430" s="3">
        <v>279.25615481131302</v>
      </c>
      <c r="Q430" s="3">
        <v>1551.2640007426201</v>
      </c>
      <c r="R430" s="3">
        <v>1781.289701311945</v>
      </c>
      <c r="S430" s="3">
        <v>801.52479687156278</v>
      </c>
      <c r="T430" s="3">
        <v>789.14257266985669</v>
      </c>
      <c r="U430" s="3">
        <v>500.70849803054068</v>
      </c>
      <c r="V430" s="3">
        <v>643.35526732902406</v>
      </c>
      <c r="W430" s="3">
        <v>687.35434820767659</v>
      </c>
      <c r="X430" s="3">
        <v>704.77797922466334</v>
      </c>
      <c r="Y430" s="3">
        <v>1651.1935077391749</v>
      </c>
      <c r="Z430" s="3">
        <v>1818.7468213030641</v>
      </c>
      <c r="AH430">
        <f t="shared" si="28"/>
        <v>0</v>
      </c>
      <c r="AI430" s="6">
        <f t="shared" si="25"/>
        <v>279.25615481131302</v>
      </c>
      <c r="AJ430" t="str">
        <f t="shared" si="26"/>
        <v>Setembro 2023</v>
      </c>
      <c r="AK430">
        <f>HLOOKUP(AJ430,'Potência Reativa Mínima'!$N$1:Z430,ROW(),0)</f>
        <v>172</v>
      </c>
      <c r="AL430" t="e">
        <f t="shared" si="27"/>
        <v>#VALUE!</v>
      </c>
    </row>
    <row r="431" spans="1:38" hidden="1" x14ac:dyDescent="0.25">
      <c r="A431" t="s">
        <v>998</v>
      </c>
      <c r="B431" t="s">
        <v>1021</v>
      </c>
      <c r="D431" t="s">
        <v>2496</v>
      </c>
      <c r="E431">
        <v>13.8</v>
      </c>
      <c r="F431">
        <v>13.8</v>
      </c>
      <c r="G431">
        <v>10038.966480669211</v>
      </c>
      <c r="H431" s="3">
        <v>575.86543567052195</v>
      </c>
      <c r="I431" s="3">
        <v>628.95627828967577</v>
      </c>
      <c r="J431" s="3">
        <v>558.18634881193577</v>
      </c>
      <c r="K431" s="3">
        <v>517.22432270727563</v>
      </c>
      <c r="L431" s="3">
        <v>512.00390623509895</v>
      </c>
      <c r="M431" s="3">
        <v>482.01659722461841</v>
      </c>
      <c r="N431" s="3">
        <v>405.0395042461908</v>
      </c>
      <c r="O431" s="3">
        <v>366.21851400495848</v>
      </c>
      <c r="P431" s="3">
        <v>222</v>
      </c>
      <c r="Q431" s="3">
        <v>646.2391198310421</v>
      </c>
      <c r="R431" s="3">
        <v>375.36648758246918</v>
      </c>
      <c r="S431" s="3">
        <v>394.26387103055743</v>
      </c>
      <c r="T431" s="3">
        <v>390</v>
      </c>
      <c r="U431" s="3">
        <v>338.85099970340951</v>
      </c>
      <c r="V431" s="3">
        <v>417.27928297484408</v>
      </c>
      <c r="W431" s="3">
        <v>319.69047530384762</v>
      </c>
      <c r="X431" s="3">
        <v>100.96038827183661</v>
      </c>
      <c r="Y431" s="3">
        <v>205.41908382621119</v>
      </c>
      <c r="Z431" s="3">
        <v>215.12786895239771</v>
      </c>
      <c r="AH431">
        <f t="shared" si="28"/>
        <v>0</v>
      </c>
      <c r="AI431" s="6">
        <f t="shared" si="25"/>
        <v>100.96038827183661</v>
      </c>
      <c r="AJ431" t="str">
        <f t="shared" si="26"/>
        <v>Maio 2024</v>
      </c>
      <c r="AK431">
        <f>HLOOKUP(AJ431,'Potência Reativa Mínima'!$N$1:Z431,ROW(),0)</f>
        <v>-97</v>
      </c>
      <c r="AL431" t="e">
        <f t="shared" si="27"/>
        <v>#VALUE!</v>
      </c>
    </row>
    <row r="432" spans="1:38" hidden="1" x14ac:dyDescent="0.25">
      <c r="A432" t="s">
        <v>1023</v>
      </c>
      <c r="B432" t="s">
        <v>1024</v>
      </c>
      <c r="D432" t="s">
        <v>2497</v>
      </c>
      <c r="E432">
        <v>13.8</v>
      </c>
      <c r="F432">
        <v>13.8</v>
      </c>
      <c r="G432">
        <v>13000</v>
      </c>
      <c r="H432" s="3">
        <v>542.53110509905332</v>
      </c>
      <c r="I432" s="3">
        <v>492.36673323854848</v>
      </c>
      <c r="J432" s="3">
        <v>620.05322352198118</v>
      </c>
      <c r="K432" s="3">
        <v>626.99681019922264</v>
      </c>
      <c r="L432" s="3">
        <v>75.663729752107784</v>
      </c>
      <c r="M432" s="3">
        <v>20.808652046684809</v>
      </c>
      <c r="N432" s="3">
        <v>0</v>
      </c>
      <c r="O432" s="3">
        <v>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1</v>
      </c>
      <c r="V432" s="3">
        <v>0</v>
      </c>
      <c r="W432" s="3">
        <v>0</v>
      </c>
      <c r="X432" s="3">
        <v>4.1231056256176606</v>
      </c>
      <c r="Y432" s="3">
        <v>0</v>
      </c>
      <c r="Z432" s="3">
        <v>0</v>
      </c>
      <c r="AH432">
        <f t="shared" si="28"/>
        <v>9</v>
      </c>
      <c r="AI432" s="6">
        <f t="shared" si="25"/>
        <v>1</v>
      </c>
      <c r="AJ432" t="str">
        <f t="shared" si="26"/>
        <v>Agosto 2023</v>
      </c>
      <c r="AK432">
        <f>HLOOKUP(AJ432,'Potência Reativa Mínima'!$N$1:Z432,ROW(),0)</f>
        <v>0</v>
      </c>
      <c r="AL432" t="e">
        <f t="shared" si="27"/>
        <v>#VALUE!</v>
      </c>
    </row>
    <row r="433" spans="1:38" hidden="1" x14ac:dyDescent="0.25">
      <c r="A433" t="s">
        <v>1023</v>
      </c>
      <c r="B433" t="s">
        <v>1026</v>
      </c>
      <c r="D433" t="s">
        <v>2498</v>
      </c>
      <c r="E433">
        <v>13.8</v>
      </c>
      <c r="F433">
        <v>13.8</v>
      </c>
      <c r="G433">
        <v>13000</v>
      </c>
      <c r="H433" s="3">
        <v>545.13209408362673</v>
      </c>
      <c r="I433" s="3">
        <v>495.08181142110237</v>
      </c>
      <c r="J433" s="3">
        <v>622.50863447826976</v>
      </c>
      <c r="K433" s="3">
        <v>626.45989496535208</v>
      </c>
      <c r="L433" s="3">
        <v>69.260378283691168</v>
      </c>
      <c r="M433" s="3">
        <v>20</v>
      </c>
      <c r="N433" s="3">
        <v>0</v>
      </c>
      <c r="O433" s="3">
        <v>4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1</v>
      </c>
      <c r="Y433" s="3">
        <v>0</v>
      </c>
      <c r="Z433" s="3">
        <v>0</v>
      </c>
      <c r="AH433">
        <f t="shared" si="28"/>
        <v>10</v>
      </c>
      <c r="AI433" s="6">
        <f t="shared" si="25"/>
        <v>1</v>
      </c>
      <c r="AJ433" t="str">
        <f t="shared" si="26"/>
        <v>Maio 2024</v>
      </c>
      <c r="AK433">
        <f>HLOOKUP(AJ433,'Potência Reativa Mínima'!$N$1:Z433,ROW(),0)</f>
        <v>0</v>
      </c>
      <c r="AL433" t="e">
        <f t="shared" si="27"/>
        <v>#VALUE!</v>
      </c>
    </row>
    <row r="434" spans="1:38" hidden="1" x14ac:dyDescent="0.25">
      <c r="A434" t="s">
        <v>1023</v>
      </c>
      <c r="B434" t="s">
        <v>1028</v>
      </c>
      <c r="D434" t="s">
        <v>2499</v>
      </c>
      <c r="E434">
        <v>13.8</v>
      </c>
      <c r="F434">
        <v>13.8</v>
      </c>
      <c r="G434">
        <v>10000</v>
      </c>
      <c r="H434" s="3">
        <v>900.38491768798531</v>
      </c>
      <c r="I434" s="3">
        <v>813.02213991994097</v>
      </c>
      <c r="J434" s="3">
        <v>847.11510433942806</v>
      </c>
      <c r="K434" s="3">
        <v>765.37572472609816</v>
      </c>
      <c r="L434" s="3">
        <v>768.31894418919546</v>
      </c>
      <c r="M434" s="3">
        <v>551.92843739021089</v>
      </c>
      <c r="N434" s="3">
        <v>637.47156799342827</v>
      </c>
      <c r="O434" s="3">
        <v>299</v>
      </c>
      <c r="P434" s="3">
        <v>678.61992307918581</v>
      </c>
      <c r="Q434" s="3">
        <v>1014.864030301597</v>
      </c>
      <c r="R434" s="3">
        <v>948.50672111482686</v>
      </c>
      <c r="S434" s="3">
        <v>884.80110759424349</v>
      </c>
      <c r="T434" s="3">
        <v>871.99311923890775</v>
      </c>
      <c r="U434" s="3">
        <v>810.31166843381936</v>
      </c>
      <c r="V434" s="3">
        <v>786.11576755589886</v>
      </c>
      <c r="W434" s="3">
        <v>787.21026416072596</v>
      </c>
      <c r="X434" s="3">
        <v>677.33669618587771</v>
      </c>
      <c r="Y434" s="3">
        <v>630.36021448057772</v>
      </c>
      <c r="Z434" s="3">
        <v>626.60114905735691</v>
      </c>
      <c r="AH434">
        <f t="shared" si="28"/>
        <v>0</v>
      </c>
      <c r="AI434" s="6">
        <f t="shared" si="25"/>
        <v>299</v>
      </c>
      <c r="AJ434" t="str">
        <f t="shared" si="26"/>
        <v>Agosto 2023</v>
      </c>
      <c r="AK434">
        <f>HLOOKUP(AJ434,'Potência Reativa Mínima'!$N$1:Z434,ROW(),0)</f>
        <v>0</v>
      </c>
      <c r="AL434" t="e">
        <f t="shared" si="27"/>
        <v>#VALUE!</v>
      </c>
    </row>
    <row r="435" spans="1:38" hidden="1" x14ac:dyDescent="0.25">
      <c r="A435" t="s">
        <v>1023</v>
      </c>
      <c r="B435" t="s">
        <v>1030</v>
      </c>
      <c r="D435" t="s">
        <v>2500</v>
      </c>
      <c r="E435">
        <v>13.8</v>
      </c>
      <c r="F435">
        <v>13.8</v>
      </c>
      <c r="G435">
        <v>10000</v>
      </c>
      <c r="H435" s="3">
        <v>2199.795672329592</v>
      </c>
      <c r="I435" s="3">
        <v>1507.6292647730079</v>
      </c>
      <c r="J435" s="3">
        <v>2052.1062350667912</v>
      </c>
      <c r="K435" s="3">
        <v>1812.4306883299009</v>
      </c>
      <c r="L435" s="3">
        <v>1769.0279816893801</v>
      </c>
      <c r="M435" s="3">
        <v>1363.818902933963</v>
      </c>
      <c r="N435" s="3">
        <v>1551.433530641903</v>
      </c>
      <c r="O435" s="3">
        <v>1402.359440371833</v>
      </c>
      <c r="P435" s="3">
        <v>1935.1653676107369</v>
      </c>
      <c r="Q435" s="3">
        <v>2317.2770658684731</v>
      </c>
      <c r="R435" s="3">
        <v>1753.024814427908</v>
      </c>
      <c r="S435" s="3">
        <v>1582.2417640803189</v>
      </c>
      <c r="T435" s="3">
        <v>1553.5507716196471</v>
      </c>
      <c r="U435" s="3">
        <v>1634.852898581398</v>
      </c>
      <c r="V435" s="3">
        <v>24.351591323771839</v>
      </c>
      <c r="W435" s="3">
        <v>1499.483244321189</v>
      </c>
      <c r="X435" s="3">
        <v>390.49711906747791</v>
      </c>
      <c r="Y435" s="3">
        <v>344.54898055283809</v>
      </c>
      <c r="Z435" s="3">
        <v>954.38880965778299</v>
      </c>
      <c r="AH435">
        <f t="shared" si="28"/>
        <v>0</v>
      </c>
      <c r="AI435" s="6">
        <f t="shared" si="25"/>
        <v>24.351591323771839</v>
      </c>
      <c r="AJ435" t="str">
        <f t="shared" si="26"/>
        <v>Março 2024</v>
      </c>
      <c r="AK435">
        <f>HLOOKUP(AJ435,'Potência Reativa Mínima'!$N$1:Z435,ROW(),0)</f>
        <v>8</v>
      </c>
      <c r="AL435" t="e">
        <f t="shared" si="27"/>
        <v>#VALUE!</v>
      </c>
    </row>
    <row r="436" spans="1:38" hidden="1" x14ac:dyDescent="0.25">
      <c r="A436" t="s">
        <v>1023</v>
      </c>
      <c r="B436" t="s">
        <v>1032</v>
      </c>
      <c r="D436" t="s">
        <v>2501</v>
      </c>
      <c r="E436">
        <v>13.8</v>
      </c>
      <c r="F436">
        <v>13.8</v>
      </c>
      <c r="G436">
        <v>10000</v>
      </c>
      <c r="H436" s="3">
        <v>382.42646351945888</v>
      </c>
      <c r="I436" s="3">
        <v>580.63585834841444</v>
      </c>
      <c r="J436" s="3">
        <v>753.25958341065927</v>
      </c>
      <c r="K436" s="3">
        <v>484.17455530004878</v>
      </c>
      <c r="L436" s="3">
        <v>559.60432450080293</v>
      </c>
      <c r="M436" s="3">
        <v>386.12433230761309</v>
      </c>
      <c r="N436" s="3">
        <v>289.27841260626411</v>
      </c>
      <c r="O436" s="3">
        <v>426.62044020417022</v>
      </c>
      <c r="P436" s="3">
        <v>292.58844816567859</v>
      </c>
      <c r="Q436" s="3">
        <v>588.57285020632753</v>
      </c>
      <c r="R436" s="3">
        <v>435.90021793983999</v>
      </c>
      <c r="S436" s="3">
        <v>369.94323888942739</v>
      </c>
      <c r="T436" s="3">
        <v>400.67068772247359</v>
      </c>
      <c r="U436" s="3">
        <v>419.52949836692062</v>
      </c>
      <c r="V436" s="3">
        <v>477.15196740661139</v>
      </c>
      <c r="W436" s="3">
        <v>556.36858286571146</v>
      </c>
      <c r="X436" s="3">
        <v>228.48413511664219</v>
      </c>
      <c r="Y436" s="3">
        <v>262.79459659589662</v>
      </c>
      <c r="Z436" s="3">
        <v>322.57867257461402</v>
      </c>
      <c r="AH436">
        <f t="shared" si="28"/>
        <v>0</v>
      </c>
      <c r="AI436" s="6">
        <f t="shared" si="25"/>
        <v>228.48413511664219</v>
      </c>
      <c r="AJ436" t="str">
        <f t="shared" si="26"/>
        <v>Maio 2024</v>
      </c>
      <c r="AK436">
        <f>HLOOKUP(AJ436,'Potência Reativa Mínima'!$N$1:Z436,ROW(),0)</f>
        <v>-227</v>
      </c>
      <c r="AL436" t="e">
        <f t="shared" si="27"/>
        <v>#VALUE!</v>
      </c>
    </row>
    <row r="437" spans="1:38" hidden="1" x14ac:dyDescent="0.25">
      <c r="A437" t="s">
        <v>1023</v>
      </c>
      <c r="B437" t="s">
        <v>1034</v>
      </c>
      <c r="D437" t="s">
        <v>2502</v>
      </c>
      <c r="E437">
        <v>13.8</v>
      </c>
      <c r="F437">
        <v>13.8</v>
      </c>
      <c r="G437">
        <v>10038.966480669211</v>
      </c>
      <c r="H437" s="3">
        <v>2075.6129215246278</v>
      </c>
      <c r="I437" s="3">
        <v>1401.7852902638119</v>
      </c>
      <c r="J437" s="3">
        <v>2313.0209683442131</v>
      </c>
      <c r="K437" s="3">
        <v>1559.1706128580031</v>
      </c>
      <c r="L437" s="3">
        <v>1461.593992872165</v>
      </c>
      <c r="M437" s="3">
        <v>514.41034204222603</v>
      </c>
      <c r="N437" s="3">
        <v>1088.257781961609</v>
      </c>
      <c r="O437" s="3">
        <v>1446.0515205206209</v>
      </c>
      <c r="P437" s="3">
        <v>1963.0445741245919</v>
      </c>
      <c r="Q437" s="3">
        <v>2011.138980776813</v>
      </c>
      <c r="R437" s="3">
        <v>1524.386105945603</v>
      </c>
      <c r="S437" s="3">
        <v>1554.257378943397</v>
      </c>
      <c r="T437" s="3">
        <v>1380.6382581979969</v>
      </c>
      <c r="U437" s="3">
        <v>1614.763140525569</v>
      </c>
      <c r="V437" s="3">
        <v>1396.8199597657531</v>
      </c>
      <c r="W437" s="3">
        <v>1473.2399668757289</v>
      </c>
      <c r="X437" s="3">
        <v>1092.8353032364939</v>
      </c>
      <c r="Y437" s="3">
        <v>1068.3075399902409</v>
      </c>
      <c r="Z437" s="3">
        <v>1005.103477259929</v>
      </c>
      <c r="AH437">
        <f t="shared" si="28"/>
        <v>0</v>
      </c>
      <c r="AI437" s="6">
        <f t="shared" si="25"/>
        <v>1005.103477259929</v>
      </c>
      <c r="AJ437" t="str">
        <f t="shared" si="26"/>
        <v>Julho 2024</v>
      </c>
      <c r="AK437">
        <f>HLOOKUP(AJ437,'Potência Reativa Mínima'!$N$1:Z437,ROW(),0)</f>
        <v>728</v>
      </c>
      <c r="AL437" t="e">
        <f t="shared" si="27"/>
        <v>#VALUE!</v>
      </c>
    </row>
    <row r="438" spans="1:38" hidden="1" x14ac:dyDescent="0.25">
      <c r="A438" t="s">
        <v>1023</v>
      </c>
      <c r="B438" t="s">
        <v>1036</v>
      </c>
      <c r="D438" t="s">
        <v>2503</v>
      </c>
      <c r="E438">
        <v>13.8</v>
      </c>
      <c r="F438">
        <v>13.8</v>
      </c>
      <c r="G438">
        <v>10000</v>
      </c>
      <c r="H438" s="3">
        <v>1415.925492390048</v>
      </c>
      <c r="I438" s="3">
        <v>717.93105518566335</v>
      </c>
      <c r="J438" s="3">
        <v>1711.9465529040331</v>
      </c>
      <c r="K438" s="3">
        <v>1296.8369211277111</v>
      </c>
      <c r="L438" s="3">
        <v>1281.994149752642</v>
      </c>
      <c r="M438" s="3">
        <v>899.29416766706538</v>
      </c>
      <c r="N438" s="3">
        <v>1078.1215144871189</v>
      </c>
      <c r="O438" s="3">
        <v>767.50635176524759</v>
      </c>
      <c r="P438" s="3">
        <v>1804.2000997672069</v>
      </c>
      <c r="Q438" s="3">
        <v>335.67841753678482</v>
      </c>
      <c r="R438" s="3">
        <v>1773.1534056589689</v>
      </c>
      <c r="S438" s="3">
        <v>1222.38496391276</v>
      </c>
      <c r="T438" s="3">
        <v>1370.4207383136029</v>
      </c>
      <c r="U438" s="3">
        <v>1461.7120099390299</v>
      </c>
      <c r="V438" s="3">
        <v>222.09232314512809</v>
      </c>
      <c r="W438" s="3">
        <v>1560.797552535241</v>
      </c>
      <c r="X438" s="3">
        <v>734.6543404894577</v>
      </c>
      <c r="Y438" s="3">
        <v>961.67406120785017</v>
      </c>
      <c r="Z438" s="3">
        <v>664.12649397535711</v>
      </c>
      <c r="AH438">
        <f t="shared" si="28"/>
        <v>0</v>
      </c>
      <c r="AI438" s="6">
        <f t="shared" si="25"/>
        <v>222.09232314512809</v>
      </c>
      <c r="AJ438" t="str">
        <f t="shared" si="26"/>
        <v>Março 2024</v>
      </c>
      <c r="AK438">
        <f>HLOOKUP(AJ438,'Potência Reativa Mínima'!$N$1:Z438,ROW(),0)</f>
        <v>83</v>
      </c>
      <c r="AL438" t="e">
        <f t="shared" si="27"/>
        <v>#VALUE!</v>
      </c>
    </row>
    <row r="439" spans="1:38" hidden="1" x14ac:dyDescent="0.25">
      <c r="A439" t="s">
        <v>1023</v>
      </c>
      <c r="B439" t="s">
        <v>1038</v>
      </c>
      <c r="D439" t="s">
        <v>2504</v>
      </c>
      <c r="E439">
        <v>13.8</v>
      </c>
      <c r="F439">
        <v>13.8</v>
      </c>
      <c r="G439">
        <v>10000</v>
      </c>
      <c r="H439" s="3">
        <v>519.14256230827391</v>
      </c>
      <c r="I439" s="3">
        <v>599.33379681109261</v>
      </c>
      <c r="J439" s="3">
        <v>711.27280279791387</v>
      </c>
      <c r="K439" s="3">
        <v>592.03040462462741</v>
      </c>
      <c r="L439" s="3">
        <v>572.5906041841763</v>
      </c>
      <c r="M439" s="3">
        <v>1204.095095912279</v>
      </c>
      <c r="N439" s="3">
        <v>512.71141980650282</v>
      </c>
      <c r="O439" s="3">
        <v>639.41379403325357</v>
      </c>
      <c r="P439" s="3">
        <v>677.44520073582339</v>
      </c>
      <c r="Q439" s="3">
        <v>741.0971596221375</v>
      </c>
      <c r="R439" s="3">
        <v>718.64942774624126</v>
      </c>
      <c r="S439" s="3">
        <v>1510.5098477004381</v>
      </c>
      <c r="T439" s="3">
        <v>509.03929121434231</v>
      </c>
      <c r="U439" s="3">
        <v>686.39420160721056</v>
      </c>
      <c r="V439" s="3">
        <v>678.90279127427368</v>
      </c>
      <c r="W439" s="3">
        <v>692.04407374097207</v>
      </c>
      <c r="X439" s="3">
        <v>615.16258013634092</v>
      </c>
      <c r="Y439" s="3">
        <v>538.85248445191382</v>
      </c>
      <c r="Z439" s="3">
        <v>649.22184189997802</v>
      </c>
      <c r="AH439">
        <f t="shared" si="28"/>
        <v>0</v>
      </c>
      <c r="AI439" s="6">
        <f t="shared" si="25"/>
        <v>509.03929121434231</v>
      </c>
      <c r="AJ439" t="str">
        <f t="shared" si="26"/>
        <v>Janeiro 2024</v>
      </c>
      <c r="AK439">
        <f>HLOOKUP(AJ439,'Potência Reativa Mínima'!$N$1:Z439,ROW(),0)</f>
        <v>505</v>
      </c>
      <c r="AL439" t="e">
        <f t="shared" si="27"/>
        <v>#VALUE!</v>
      </c>
    </row>
    <row r="440" spans="1:38" hidden="1" x14ac:dyDescent="0.25">
      <c r="A440" t="s">
        <v>1023</v>
      </c>
      <c r="B440" t="s">
        <v>1040</v>
      </c>
      <c r="D440" t="s">
        <v>2505</v>
      </c>
      <c r="E440">
        <v>13.8</v>
      </c>
      <c r="F440">
        <v>13.8</v>
      </c>
      <c r="G440">
        <v>13000</v>
      </c>
      <c r="H440" s="3">
        <v>414.61427857708912</v>
      </c>
      <c r="I440" s="3">
        <v>303.16497159137629</v>
      </c>
      <c r="J440" s="3">
        <v>486.40004111841932</v>
      </c>
      <c r="K440" s="3">
        <v>71.589105316381762</v>
      </c>
      <c r="L440" s="3">
        <v>279.51744131627993</v>
      </c>
      <c r="M440" s="3">
        <v>309.59328158085083</v>
      </c>
      <c r="N440" s="3">
        <v>248.8714527622644</v>
      </c>
      <c r="O440" s="3">
        <v>381.60843806184369</v>
      </c>
      <c r="P440" s="3">
        <v>422.01895692018388</v>
      </c>
      <c r="Q440" s="3">
        <v>418.0251188624913</v>
      </c>
      <c r="R440" s="3">
        <v>349.516809323958</v>
      </c>
      <c r="S440" s="3">
        <v>366.04917702407153</v>
      </c>
      <c r="T440" s="3">
        <v>381.9554947896417</v>
      </c>
      <c r="U440" s="3">
        <v>427.79668067903481</v>
      </c>
      <c r="V440" s="3">
        <v>364.79035074957778</v>
      </c>
      <c r="W440" s="3">
        <v>377.16044331292221</v>
      </c>
      <c r="X440" s="3">
        <v>365.92075644871528</v>
      </c>
      <c r="Y440" s="3">
        <v>229.53866776645719</v>
      </c>
      <c r="Z440" s="3">
        <v>375.54227458436691</v>
      </c>
      <c r="AH440">
        <f t="shared" si="28"/>
        <v>0</v>
      </c>
      <c r="AI440" s="6">
        <f t="shared" si="25"/>
        <v>229.53866776645719</v>
      </c>
      <c r="AJ440" t="str">
        <f t="shared" si="26"/>
        <v>Junho 2024</v>
      </c>
      <c r="AK440">
        <f>HLOOKUP(AJ440,'Potência Reativa Mínima'!$N$1:Z440,ROW(),0)</f>
        <v>172</v>
      </c>
      <c r="AL440" t="e">
        <f t="shared" si="27"/>
        <v>#VALUE!</v>
      </c>
    </row>
    <row r="441" spans="1:38" hidden="1" x14ac:dyDescent="0.25">
      <c r="A441" t="s">
        <v>1023</v>
      </c>
      <c r="B441" t="s">
        <v>1042</v>
      </c>
      <c r="D441" t="s">
        <v>2506</v>
      </c>
      <c r="E441">
        <v>13.8</v>
      </c>
      <c r="F441">
        <v>13.8</v>
      </c>
      <c r="G441">
        <v>10000</v>
      </c>
      <c r="H441" s="3">
        <v>283.08655920053849</v>
      </c>
      <c r="I441" s="3">
        <v>229.2007853389687</v>
      </c>
      <c r="J441" s="3">
        <v>253.6395079635663</v>
      </c>
      <c r="K441" s="3">
        <v>296.33933252270111</v>
      </c>
      <c r="L441" s="3">
        <v>123.227432010896</v>
      </c>
      <c r="M441" s="3">
        <v>1</v>
      </c>
      <c r="N441" s="3">
        <v>1</v>
      </c>
      <c r="O441" s="3">
        <v>1</v>
      </c>
      <c r="P441" s="3">
        <v>1</v>
      </c>
      <c r="Q441" s="3">
        <v>1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1</v>
      </c>
      <c r="X441" s="3">
        <v>1</v>
      </c>
      <c r="Y441" s="3">
        <v>1.4142135623730949</v>
      </c>
      <c r="Z441" s="3">
        <v>1</v>
      </c>
      <c r="AH441">
        <f t="shared" si="28"/>
        <v>0</v>
      </c>
      <c r="AI441" s="6">
        <f t="shared" si="25"/>
        <v>1</v>
      </c>
      <c r="AJ441" t="str">
        <f t="shared" si="26"/>
        <v>Agosto 2023</v>
      </c>
      <c r="AK441">
        <f>HLOOKUP(AJ441,'Potência Reativa Mínima'!$N$1:Z441,ROW(),0)</f>
        <v>0</v>
      </c>
      <c r="AL441" t="e">
        <f t="shared" si="27"/>
        <v>#VALUE!</v>
      </c>
    </row>
    <row r="442" spans="1:38" hidden="1" x14ac:dyDescent="0.25">
      <c r="A442" t="s">
        <v>1023</v>
      </c>
      <c r="B442" t="s">
        <v>1044</v>
      </c>
      <c r="D442" t="s">
        <v>2507</v>
      </c>
      <c r="E442">
        <v>13.8</v>
      </c>
      <c r="F442">
        <v>13.8</v>
      </c>
      <c r="G442">
        <v>17000</v>
      </c>
      <c r="H442" s="3">
        <v>76.380625815713245</v>
      </c>
      <c r="I442" s="3">
        <v>32.893768406797051</v>
      </c>
      <c r="J442" s="3">
        <v>73.23933369440222</v>
      </c>
      <c r="K442" s="3">
        <v>71.119617546778187</v>
      </c>
      <c r="L442" s="3">
        <v>64.884512790033341</v>
      </c>
      <c r="M442" s="3">
        <v>52.038447325030752</v>
      </c>
      <c r="N442" s="3">
        <v>56.302753041036993</v>
      </c>
      <c r="O442" s="3">
        <v>47.010637094172637</v>
      </c>
      <c r="P442" s="3">
        <v>92.455394650609762</v>
      </c>
      <c r="Q442" s="3">
        <v>111.48542505637231</v>
      </c>
      <c r="R442" s="3">
        <v>133.3041634758645</v>
      </c>
      <c r="S442" s="3">
        <v>129.634100452003</v>
      </c>
      <c r="T442" s="3">
        <v>92.347171044921566</v>
      </c>
      <c r="U442" s="3">
        <v>97.144222679477963</v>
      </c>
      <c r="V442" s="3">
        <v>42.154477816715982</v>
      </c>
      <c r="W442" s="3">
        <v>130.09611831257689</v>
      </c>
      <c r="X442" s="3">
        <v>80.622577482985491</v>
      </c>
      <c r="Y442" s="3">
        <v>88.617154095581284</v>
      </c>
      <c r="Z442" s="3">
        <v>67.119296778199342</v>
      </c>
      <c r="AH442">
        <f t="shared" si="28"/>
        <v>0</v>
      </c>
      <c r="AI442" s="6">
        <f t="shared" si="25"/>
        <v>42.154477816715982</v>
      </c>
      <c r="AJ442" t="str">
        <f t="shared" si="26"/>
        <v>Março 2024</v>
      </c>
      <c r="AK442">
        <f>HLOOKUP(AJ442,'Potência Reativa Mínima'!$N$1:Z442,ROW(),0)</f>
        <v>16</v>
      </c>
      <c r="AL442" t="e">
        <f t="shared" si="27"/>
        <v>#VALUE!</v>
      </c>
    </row>
    <row r="443" spans="1:38" hidden="1" x14ac:dyDescent="0.25">
      <c r="A443" t="s">
        <v>1046</v>
      </c>
      <c r="B443" t="s">
        <v>1047</v>
      </c>
      <c r="D443" t="s">
        <v>2508</v>
      </c>
      <c r="E443">
        <v>13.8</v>
      </c>
      <c r="F443">
        <v>13.8</v>
      </c>
      <c r="G443">
        <v>10000</v>
      </c>
      <c r="H443" s="3">
        <v>2946.0190087642</v>
      </c>
      <c r="I443" s="3">
        <v>1296.506459683098</v>
      </c>
      <c r="J443" s="3">
        <v>59.539902586416787</v>
      </c>
      <c r="K443" s="3">
        <v>2337.5895704763921</v>
      </c>
      <c r="L443" s="3">
        <v>2446.3135530834961</v>
      </c>
      <c r="M443" s="3">
        <v>2041.6547210534891</v>
      </c>
      <c r="N443" s="3">
        <v>2158.7834537072031</v>
      </c>
      <c r="O443" s="3">
        <v>1174.3530133652321</v>
      </c>
      <c r="P443" s="3">
        <v>6.7082039324993694</v>
      </c>
      <c r="Q443" s="3">
        <v>2545.6773165505479</v>
      </c>
      <c r="R443" s="3">
        <v>0</v>
      </c>
      <c r="S443" s="3">
        <v>257.25668115716638</v>
      </c>
      <c r="T443" s="3">
        <v>3066.7096373801019</v>
      </c>
      <c r="U443" s="3">
        <v>2206.2667563103059</v>
      </c>
      <c r="V443" s="3">
        <v>2392.6796693247511</v>
      </c>
      <c r="W443" s="3">
        <v>13.152946437965911</v>
      </c>
      <c r="X443" s="3">
        <v>2310.7853643296248</v>
      </c>
      <c r="Y443" s="3">
        <v>2153.9361643279958</v>
      </c>
      <c r="Z443" s="3">
        <v>2145.6001491424258</v>
      </c>
      <c r="AH443">
        <f t="shared" si="28"/>
        <v>1</v>
      </c>
      <c r="AI443" s="6">
        <f t="shared" si="25"/>
        <v>6.7082039324993694</v>
      </c>
      <c r="AJ443" t="str">
        <f t="shared" si="26"/>
        <v>Setembro 2023</v>
      </c>
      <c r="AK443">
        <f>HLOOKUP(AJ443,'Potência Reativa Mínima'!$N$1:Z443,ROW(),0)</f>
        <v>-6</v>
      </c>
      <c r="AL443" t="e">
        <f t="shared" si="27"/>
        <v>#VALUE!</v>
      </c>
    </row>
    <row r="444" spans="1:38" hidden="1" x14ac:dyDescent="0.25">
      <c r="A444" t="s">
        <v>1046</v>
      </c>
      <c r="B444" t="s">
        <v>1049</v>
      </c>
      <c r="D444" t="s">
        <v>2509</v>
      </c>
      <c r="E444">
        <v>13.8</v>
      </c>
      <c r="F444">
        <v>13.8</v>
      </c>
      <c r="G444">
        <v>10000</v>
      </c>
      <c r="H444" s="3">
        <v>1373.9828965456591</v>
      </c>
      <c r="I444" s="3">
        <v>1383.7983957209949</v>
      </c>
      <c r="J444" s="3">
        <v>328</v>
      </c>
      <c r="K444" s="3">
        <v>895.60035730229583</v>
      </c>
      <c r="L444" s="3">
        <v>928.9520977962211</v>
      </c>
      <c r="M444" s="3">
        <v>632.38042347941166</v>
      </c>
      <c r="N444" s="3">
        <v>682.4199586764737</v>
      </c>
      <c r="O444" s="3">
        <v>1128.649635626575</v>
      </c>
      <c r="P444" s="3">
        <v>1064.0300747629269</v>
      </c>
      <c r="Q444" s="3">
        <v>107.41508273980889</v>
      </c>
      <c r="R444" s="3">
        <v>1312.1295667730381</v>
      </c>
      <c r="S444" s="3">
        <v>1237.9216453394779</v>
      </c>
      <c r="T444" s="3">
        <v>25</v>
      </c>
      <c r="U444" s="3">
        <v>222.38929830367289</v>
      </c>
      <c r="V444" s="3">
        <v>310.59459106687609</v>
      </c>
      <c r="W444" s="3">
        <v>487.08315511830222</v>
      </c>
      <c r="X444" s="3">
        <v>1326.216422760629</v>
      </c>
      <c r="Y444" s="3">
        <v>1092.8975249308601</v>
      </c>
      <c r="Z444" s="3">
        <v>1439.5141541506291</v>
      </c>
      <c r="AH444">
        <f t="shared" si="28"/>
        <v>0</v>
      </c>
      <c r="AI444" s="6">
        <f t="shared" si="25"/>
        <v>25</v>
      </c>
      <c r="AJ444" t="str">
        <f t="shared" si="26"/>
        <v>Janeiro 2024</v>
      </c>
      <c r="AK444">
        <f>HLOOKUP(AJ444,'Potência Reativa Mínima'!$N$1:Z444,ROW(),0)</f>
        <v>-7</v>
      </c>
      <c r="AL444" t="e">
        <f t="shared" si="27"/>
        <v>#VALUE!</v>
      </c>
    </row>
    <row r="445" spans="1:38" hidden="1" x14ac:dyDescent="0.25">
      <c r="A445" t="s">
        <v>1046</v>
      </c>
      <c r="B445" t="s">
        <v>1051</v>
      </c>
      <c r="D445" t="s">
        <v>2510</v>
      </c>
      <c r="E445">
        <v>13.8</v>
      </c>
      <c r="F445">
        <v>13.8</v>
      </c>
      <c r="G445">
        <v>10000</v>
      </c>
      <c r="H445" s="3">
        <v>100.00499987500621</v>
      </c>
      <c r="I445" s="3">
        <v>292.72000273298721</v>
      </c>
      <c r="J445" s="3">
        <v>403.98267289575682</v>
      </c>
      <c r="K445" s="3">
        <v>377.54072627996038</v>
      </c>
      <c r="L445" s="3">
        <v>340.97800515575778</v>
      </c>
      <c r="M445" s="3">
        <v>450.49750276777343</v>
      </c>
      <c r="N445" s="3">
        <v>340.97800515575778</v>
      </c>
      <c r="O445" s="3">
        <v>10</v>
      </c>
      <c r="P445" s="3">
        <v>11</v>
      </c>
      <c r="Q445" s="3">
        <v>12</v>
      </c>
      <c r="R445" s="3">
        <v>9</v>
      </c>
      <c r="S445" s="3">
        <v>8.0622577482985491</v>
      </c>
      <c r="T445" s="3">
        <v>9.0553851381374173</v>
      </c>
      <c r="U445" s="3">
        <v>9</v>
      </c>
      <c r="V445" s="3">
        <v>15</v>
      </c>
      <c r="W445" s="3">
        <v>12</v>
      </c>
      <c r="X445" s="3">
        <v>390.91942903877259</v>
      </c>
      <c r="Y445" s="3">
        <v>490.11223204486538</v>
      </c>
      <c r="Z445" s="3">
        <v>418.07296013973439</v>
      </c>
      <c r="AH445">
        <f t="shared" si="28"/>
        <v>0</v>
      </c>
      <c r="AI445" s="6">
        <f t="shared" si="25"/>
        <v>8.0622577482985491</v>
      </c>
      <c r="AJ445" t="str">
        <f t="shared" si="26"/>
        <v>Dezembro 2023</v>
      </c>
      <c r="AK445">
        <f>HLOOKUP(AJ445,'Potência Reativa Mínima'!$N$1:Z445,ROW(),0)</f>
        <v>1</v>
      </c>
      <c r="AL445" t="e">
        <f t="shared" si="27"/>
        <v>#VALUE!</v>
      </c>
    </row>
    <row r="446" spans="1:38" hidden="1" x14ac:dyDescent="0.25">
      <c r="A446" t="s">
        <v>1046</v>
      </c>
      <c r="B446" t="s">
        <v>1053</v>
      </c>
      <c r="D446" t="s">
        <v>2511</v>
      </c>
      <c r="E446">
        <v>13.8</v>
      </c>
      <c r="F446">
        <v>13.8</v>
      </c>
      <c r="G446">
        <v>10038.966480669211</v>
      </c>
      <c r="H446" s="3">
        <v>342.09940075948691</v>
      </c>
      <c r="I446" s="3">
        <v>351.062672467467</v>
      </c>
      <c r="J446" s="3">
        <v>395.01139224078082</v>
      </c>
      <c r="K446" s="3">
        <v>548.86246000250367</v>
      </c>
      <c r="L446" s="3">
        <v>524.64464163850948</v>
      </c>
      <c r="M446" s="3">
        <v>519.42468173932593</v>
      </c>
      <c r="N446" s="3">
        <v>643.79577507156728</v>
      </c>
      <c r="O446" s="3">
        <v>666.35200907628393</v>
      </c>
      <c r="P446" s="3">
        <v>701.36438461045338</v>
      </c>
      <c r="Q446" s="3">
        <v>738.03319708533434</v>
      </c>
      <c r="R446" s="3">
        <v>310.16124838541651</v>
      </c>
      <c r="S446" s="3">
        <v>397.95477129945311</v>
      </c>
      <c r="T446" s="3">
        <v>680.20364597670311</v>
      </c>
      <c r="U446" s="3">
        <v>2169.5310553204808</v>
      </c>
      <c r="V446" s="3">
        <v>2197.7392930008782</v>
      </c>
      <c r="W446" s="3">
        <v>2037.3006650958521</v>
      </c>
      <c r="X446" s="3">
        <v>2154.0837959559508</v>
      </c>
      <c r="Y446" s="3">
        <v>2093.0117056528852</v>
      </c>
      <c r="Z446" s="3">
        <v>2136.733956298724</v>
      </c>
      <c r="AH446">
        <f t="shared" si="28"/>
        <v>0</v>
      </c>
      <c r="AI446" s="6">
        <f t="shared" si="25"/>
        <v>310.16124838541651</v>
      </c>
      <c r="AJ446" t="str">
        <f t="shared" si="26"/>
        <v>Novembro 2023</v>
      </c>
      <c r="AK446">
        <f>HLOOKUP(AJ446,'Potência Reativa Mínima'!$N$1:Z446,ROW(),0)</f>
        <v>242</v>
      </c>
      <c r="AL446" t="e">
        <f t="shared" si="27"/>
        <v>#VALUE!</v>
      </c>
    </row>
    <row r="447" spans="1:38" hidden="1" x14ac:dyDescent="0.25">
      <c r="A447" t="s">
        <v>1046</v>
      </c>
      <c r="B447" t="s">
        <v>1055</v>
      </c>
      <c r="D447" t="s">
        <v>2512</v>
      </c>
      <c r="E447">
        <v>13.8</v>
      </c>
      <c r="F447">
        <v>13.8</v>
      </c>
      <c r="G447">
        <v>10038.966480669211</v>
      </c>
      <c r="H447" s="3">
        <v>602.20013284621587</v>
      </c>
      <c r="I447" s="3">
        <v>550.04090756960977</v>
      </c>
      <c r="J447" s="3">
        <v>1541.3127521693971</v>
      </c>
      <c r="K447" s="3">
        <v>339.71311425966468</v>
      </c>
      <c r="L447" s="3">
        <v>1690.174251371734</v>
      </c>
      <c r="M447" s="3">
        <v>1091.6162329317019</v>
      </c>
      <c r="N447" s="3">
        <v>550.21177740938992</v>
      </c>
      <c r="O447" s="3">
        <v>739.25638313104878</v>
      </c>
      <c r="P447" s="3">
        <v>50.089919145472777</v>
      </c>
      <c r="Q447" s="3">
        <v>3145.8645870412161</v>
      </c>
      <c r="R447" s="3">
        <v>3175.168184521885</v>
      </c>
      <c r="S447" s="3">
        <v>4207.826992641214</v>
      </c>
      <c r="T447" s="3">
        <v>3998.4258152427942</v>
      </c>
      <c r="U447" s="3">
        <v>4352.2720503203846</v>
      </c>
      <c r="V447" s="3">
        <v>3437.022694135143</v>
      </c>
      <c r="W447" s="3">
        <v>3001.012662419138</v>
      </c>
      <c r="X447" s="3">
        <v>3966.8200110415901</v>
      </c>
      <c r="Y447" s="3">
        <v>3589.504840503771</v>
      </c>
      <c r="Z447" s="3">
        <v>3276.7410639231171</v>
      </c>
      <c r="AH447">
        <f t="shared" si="28"/>
        <v>0</v>
      </c>
      <c r="AI447" s="6">
        <f t="shared" si="25"/>
        <v>50.089919145472777</v>
      </c>
      <c r="AJ447" t="str">
        <f t="shared" si="26"/>
        <v>Setembro 2023</v>
      </c>
      <c r="AK447">
        <f>HLOOKUP(AJ447,'Potência Reativa Mínima'!$N$1:Z447,ROW(),0)</f>
        <v>22</v>
      </c>
      <c r="AL447" t="e">
        <f t="shared" si="27"/>
        <v>#VALUE!</v>
      </c>
    </row>
    <row r="448" spans="1:38" hidden="1" x14ac:dyDescent="0.25">
      <c r="A448" t="s">
        <v>1046</v>
      </c>
      <c r="B448" t="s">
        <v>1057</v>
      </c>
      <c r="D448" t="s">
        <v>2513</v>
      </c>
      <c r="E448">
        <v>13.8</v>
      </c>
      <c r="F448">
        <v>13.8</v>
      </c>
      <c r="G448">
        <v>10000</v>
      </c>
      <c r="H448" s="3">
        <v>2508.061004042765</v>
      </c>
      <c r="I448" s="3">
        <v>98.473346647709704</v>
      </c>
      <c r="J448" s="3">
        <v>2166.945315415227</v>
      </c>
      <c r="K448" s="3">
        <v>1951.772527729602</v>
      </c>
      <c r="L448" s="3">
        <v>193.9922678871506</v>
      </c>
      <c r="M448" s="3">
        <v>1409.0056777742241</v>
      </c>
      <c r="N448" s="3">
        <v>1610.309908061178</v>
      </c>
      <c r="O448" s="3">
        <v>2132.176587433602</v>
      </c>
      <c r="P448" s="3">
        <v>1811.899555714941</v>
      </c>
      <c r="Q448" s="3">
        <v>541.76470907581268</v>
      </c>
      <c r="R448" s="3">
        <v>2472.8885943365908</v>
      </c>
      <c r="S448" s="3">
        <v>2188.66191998673</v>
      </c>
      <c r="T448" s="3">
        <v>1653.0169388121831</v>
      </c>
      <c r="U448" s="3">
        <v>144</v>
      </c>
      <c r="V448" s="3">
        <v>1429.9601393045889</v>
      </c>
      <c r="W448" s="3">
        <v>1406.0131578331691</v>
      </c>
      <c r="X448" s="3">
        <v>1495.3611603890211</v>
      </c>
      <c r="Y448" s="3">
        <v>1303.2210096526219</v>
      </c>
      <c r="Z448" s="3">
        <v>1434.5786837953499</v>
      </c>
      <c r="AH448">
        <f t="shared" si="28"/>
        <v>0</v>
      </c>
      <c r="AI448" s="6">
        <f t="shared" si="25"/>
        <v>144</v>
      </c>
      <c r="AJ448" t="str">
        <f t="shared" si="26"/>
        <v>Fevereiro 2024</v>
      </c>
      <c r="AK448">
        <f>HLOOKUP(AJ448,'Potência Reativa Mínima'!$N$1:Z448,ROW(),0)</f>
        <v>0</v>
      </c>
      <c r="AL448" t="e">
        <f t="shared" si="27"/>
        <v>#VALUE!</v>
      </c>
    </row>
    <row r="449" spans="1:38" hidden="1" x14ac:dyDescent="0.25">
      <c r="A449" t="s">
        <v>1046</v>
      </c>
      <c r="B449" t="s">
        <v>1059</v>
      </c>
      <c r="D449" t="s">
        <v>2514</v>
      </c>
      <c r="E449">
        <v>13.8</v>
      </c>
      <c r="F449">
        <v>13.8</v>
      </c>
      <c r="G449">
        <v>10000</v>
      </c>
      <c r="H449" s="3">
        <v>237.6930794112441</v>
      </c>
      <c r="I449" s="3">
        <v>29.01723625709382</v>
      </c>
      <c r="J449" s="3">
        <v>117.03845521878701</v>
      </c>
      <c r="K449" s="3">
        <v>303.0264014900352</v>
      </c>
      <c r="L449" s="3">
        <v>673.19090902952632</v>
      </c>
      <c r="M449" s="3">
        <v>578.3372718405758</v>
      </c>
      <c r="N449" s="3">
        <v>538.96382067816023</v>
      </c>
      <c r="O449" s="3">
        <v>165.42369842317029</v>
      </c>
      <c r="P449" s="3">
        <v>628.20378859093171</v>
      </c>
      <c r="Q449" s="3">
        <v>817.29798727269599</v>
      </c>
      <c r="R449" s="3">
        <v>57.280013966478741</v>
      </c>
      <c r="S449" s="3">
        <v>472.01694884823792</v>
      </c>
      <c r="T449" s="3">
        <v>465.17631066080742</v>
      </c>
      <c r="U449" s="3">
        <v>650</v>
      </c>
      <c r="V449" s="3">
        <v>671.8005656442989</v>
      </c>
      <c r="W449" s="3">
        <v>704.98865239094448</v>
      </c>
      <c r="X449" s="3">
        <v>487.0821285984531</v>
      </c>
      <c r="Y449" s="3">
        <v>451.82408081021981</v>
      </c>
      <c r="Z449" s="3">
        <v>490.11223204486538</v>
      </c>
      <c r="AH449">
        <f t="shared" si="28"/>
        <v>0</v>
      </c>
      <c r="AI449" s="6">
        <f t="shared" si="25"/>
        <v>57.280013966478741</v>
      </c>
      <c r="AJ449" t="str">
        <f t="shared" si="26"/>
        <v>Novembro 2023</v>
      </c>
      <c r="AK449">
        <f>HLOOKUP(AJ449,'Potência Reativa Mínima'!$N$1:Z449,ROW(),0)</f>
        <v>40</v>
      </c>
      <c r="AL449" t="e">
        <f t="shared" si="27"/>
        <v>#VALUE!</v>
      </c>
    </row>
    <row r="450" spans="1:38" hidden="1" x14ac:dyDescent="0.25">
      <c r="A450" t="s">
        <v>1046</v>
      </c>
      <c r="B450" t="s">
        <v>1061</v>
      </c>
      <c r="D450" t="s">
        <v>2515</v>
      </c>
      <c r="E450">
        <v>13.8</v>
      </c>
      <c r="F450">
        <v>13.8</v>
      </c>
      <c r="G450">
        <v>10038.966480669211</v>
      </c>
      <c r="H450" s="3">
        <v>2471.581072916686</v>
      </c>
      <c r="I450" s="3">
        <v>1274.088301492483</v>
      </c>
      <c r="J450" s="3">
        <v>2611</v>
      </c>
      <c r="K450" s="3">
        <v>2393.8707149718839</v>
      </c>
      <c r="L450" s="3">
        <v>498.39843498951723</v>
      </c>
      <c r="M450" s="3">
        <v>1532.073758015586</v>
      </c>
      <c r="N450" s="3">
        <v>965.48692378509202</v>
      </c>
      <c r="O450" s="3">
        <v>1646.1937917511409</v>
      </c>
      <c r="P450" s="3">
        <v>1840.192381247135</v>
      </c>
      <c r="Q450" s="3">
        <v>3083.570819682921</v>
      </c>
      <c r="R450" s="3">
        <v>2382.1779950289192</v>
      </c>
      <c r="S450" s="3">
        <v>846.22101132032878</v>
      </c>
      <c r="T450" s="3">
        <v>2538.8582079352132</v>
      </c>
      <c r="U450" s="3">
        <v>1976.64058442601</v>
      </c>
      <c r="V450" s="3">
        <v>1</v>
      </c>
      <c r="W450" s="3">
        <v>2087.43311270086</v>
      </c>
      <c r="X450" s="3">
        <v>1618.5045566818769</v>
      </c>
      <c r="Y450" s="3">
        <v>1870.076201655964</v>
      </c>
      <c r="Z450" s="3">
        <v>2002.071177555883</v>
      </c>
      <c r="AH450">
        <f t="shared" si="28"/>
        <v>0</v>
      </c>
      <c r="AI450" s="6">
        <f t="shared" si="25"/>
        <v>1</v>
      </c>
      <c r="AJ450" t="str">
        <f t="shared" si="26"/>
        <v>Março 2024</v>
      </c>
      <c r="AK450">
        <f>HLOOKUP(AJ450,'Potência Reativa Mínima'!$N$1:Z450,ROW(),0)</f>
        <v>0</v>
      </c>
      <c r="AL450" t="e">
        <f t="shared" si="27"/>
        <v>#VALUE!</v>
      </c>
    </row>
    <row r="451" spans="1:38" hidden="1" x14ac:dyDescent="0.25">
      <c r="A451" t="s">
        <v>1046</v>
      </c>
      <c r="B451" t="s">
        <v>1063</v>
      </c>
      <c r="D451" t="s">
        <v>2516</v>
      </c>
      <c r="E451">
        <v>13.8</v>
      </c>
      <c r="F451">
        <v>13.8</v>
      </c>
      <c r="G451">
        <v>10000</v>
      </c>
      <c r="H451" s="3">
        <v>1938.453249371777</v>
      </c>
      <c r="I451" s="3">
        <v>5</v>
      </c>
      <c r="J451" s="3">
        <v>818.06112241078904</v>
      </c>
      <c r="K451" s="3">
        <v>1949.6627913564951</v>
      </c>
      <c r="L451" s="3">
        <v>1832.954445696892</v>
      </c>
      <c r="M451" s="3">
        <v>1471.8158852247791</v>
      </c>
      <c r="N451" s="3">
        <v>1687.3938485131439</v>
      </c>
      <c r="O451" s="3">
        <v>1972.739212364371</v>
      </c>
      <c r="P451" s="3">
        <v>1919.275905126723</v>
      </c>
      <c r="Q451" s="3">
        <v>2260.2765317544672</v>
      </c>
      <c r="R451" s="3">
        <v>189</v>
      </c>
      <c r="S451" s="3">
        <v>2027.690311660042</v>
      </c>
      <c r="T451" s="3">
        <v>2083.7343880638909</v>
      </c>
      <c r="U451" s="3">
        <v>296</v>
      </c>
      <c r="V451" s="3">
        <v>2016.572339391771</v>
      </c>
      <c r="W451" s="3">
        <v>2049.8492627507999</v>
      </c>
      <c r="X451" s="3">
        <v>2084.760897561157</v>
      </c>
      <c r="Y451" s="3">
        <v>1960.899793462175</v>
      </c>
      <c r="Z451" s="3">
        <v>2022.365446698494</v>
      </c>
      <c r="AH451">
        <f t="shared" si="28"/>
        <v>0</v>
      </c>
      <c r="AI451" s="6">
        <f t="shared" ref="AI451:AI514" si="29">SMALL(O451:Z451,AH451+1)</f>
        <v>189</v>
      </c>
      <c r="AJ451" t="str">
        <f t="shared" ref="AJ451:AJ514" si="30">INDEX($O$1:$Z$1,MATCH(AI451,O451:Z451,0))</f>
        <v>Novembro 2023</v>
      </c>
      <c r="AK451">
        <f>HLOOKUP(AJ451,'Potência Reativa Mínima'!$N$1:Z451,ROW(),0)</f>
        <v>0</v>
      </c>
      <c r="AL451" t="e">
        <f t="shared" ref="AL451:AL514" si="31">FIND("TR",D451,1)</f>
        <v>#VALUE!</v>
      </c>
    </row>
    <row r="452" spans="1:38" hidden="1" x14ac:dyDescent="0.25">
      <c r="A452" t="s">
        <v>1046</v>
      </c>
      <c r="B452" t="s">
        <v>1065</v>
      </c>
      <c r="D452" t="s">
        <v>2517</v>
      </c>
      <c r="E452">
        <v>13.8</v>
      </c>
      <c r="F452">
        <v>13.8</v>
      </c>
      <c r="G452">
        <v>10038.966480669211</v>
      </c>
      <c r="H452" s="3">
        <v>321.15572546663401</v>
      </c>
      <c r="I452" s="3">
        <v>479.0991546642511</v>
      </c>
      <c r="J452" s="3">
        <v>845.17572137396371</v>
      </c>
      <c r="K452" s="3">
        <v>229.58440713602479</v>
      </c>
      <c r="L452" s="3">
        <v>838.4730168586226</v>
      </c>
      <c r="M452" s="3">
        <v>3410.408186713139</v>
      </c>
      <c r="N452" s="3">
        <v>3710.722975378249</v>
      </c>
      <c r="O452" s="3">
        <v>3500.213279215996</v>
      </c>
      <c r="P452" s="3">
        <v>4202.5254312139496</v>
      </c>
      <c r="Q452" s="3">
        <v>4634.1136153529942</v>
      </c>
      <c r="R452" s="3">
        <v>4523.1512245336216</v>
      </c>
      <c r="S452" s="3">
        <v>5037.258083521232</v>
      </c>
      <c r="T452" s="3">
        <v>4839.6993708287291</v>
      </c>
      <c r="U452" s="3">
        <v>4702.980331662041</v>
      </c>
      <c r="V452" s="3">
        <v>4815.8738563214047</v>
      </c>
      <c r="W452" s="3">
        <v>4283.6491452965656</v>
      </c>
      <c r="X452" s="3">
        <v>4613.590575679641</v>
      </c>
      <c r="Y452" s="3">
        <v>4397.5015633880112</v>
      </c>
      <c r="Z452" s="3">
        <v>4397.5434051297316</v>
      </c>
      <c r="AH452">
        <f t="shared" si="28"/>
        <v>0</v>
      </c>
      <c r="AI452" s="6">
        <f t="shared" si="29"/>
        <v>3500.213279215996</v>
      </c>
      <c r="AJ452" t="str">
        <f t="shared" si="30"/>
        <v>Agosto 2023</v>
      </c>
      <c r="AK452">
        <f>HLOOKUP(AJ452,'Potência Reativa Mínima'!$N$1:Z452,ROW(),0)</f>
        <v>657</v>
      </c>
      <c r="AL452" t="e">
        <f t="shared" si="31"/>
        <v>#VALUE!</v>
      </c>
    </row>
    <row r="453" spans="1:38" hidden="1" x14ac:dyDescent="0.25">
      <c r="A453" t="s">
        <v>1046</v>
      </c>
      <c r="B453" t="s">
        <v>1067</v>
      </c>
      <c r="D453" t="s">
        <v>2518</v>
      </c>
      <c r="E453">
        <v>13.8</v>
      </c>
      <c r="F453">
        <v>13.8</v>
      </c>
      <c r="G453">
        <v>10038.966480669211</v>
      </c>
      <c r="H453" s="3">
        <v>348.04884714648892</v>
      </c>
      <c r="I453" s="3">
        <v>7.0710678118654764</v>
      </c>
      <c r="J453" s="3">
        <v>738.47477952872566</v>
      </c>
      <c r="K453" s="3">
        <v>1.4142135623730949</v>
      </c>
      <c r="L453" s="3">
        <v>9.8488578017961039</v>
      </c>
      <c r="M453" s="3">
        <v>494.66150042225843</v>
      </c>
      <c r="N453" s="3">
        <v>459.12307718083611</v>
      </c>
      <c r="O453" s="3">
        <v>244.26420122482131</v>
      </c>
      <c r="P453" s="3">
        <v>675.7876885531432</v>
      </c>
      <c r="Q453" s="3">
        <v>252.93675098727749</v>
      </c>
      <c r="R453" s="3">
        <v>574.88868487734214</v>
      </c>
      <c r="S453" s="3">
        <v>161.24515496597101</v>
      </c>
      <c r="T453" s="3">
        <v>363.73204423036469</v>
      </c>
      <c r="U453" s="3">
        <v>47.801673610868477</v>
      </c>
      <c r="V453" s="3">
        <v>672.97028166182793</v>
      </c>
      <c r="W453" s="3">
        <v>494.92019558712701</v>
      </c>
      <c r="X453" s="3">
        <v>341.23452345857379</v>
      </c>
      <c r="Y453" s="3">
        <v>437.25050028559139</v>
      </c>
      <c r="Z453" s="3">
        <v>421.84831397079211</v>
      </c>
      <c r="AH453">
        <f t="shared" si="28"/>
        <v>0</v>
      </c>
      <c r="AI453" s="6">
        <f t="shared" si="29"/>
        <v>47.801673610868477</v>
      </c>
      <c r="AJ453" t="str">
        <f t="shared" si="30"/>
        <v>Fevereiro 2024</v>
      </c>
      <c r="AK453">
        <f>HLOOKUP(AJ453,'Potência Reativa Mínima'!$N$1:Z453,ROW(),0)</f>
        <v>13</v>
      </c>
      <c r="AL453" t="e">
        <f t="shared" si="31"/>
        <v>#VALUE!</v>
      </c>
    </row>
    <row r="454" spans="1:38" hidden="1" x14ac:dyDescent="0.25">
      <c r="A454" t="s">
        <v>1046</v>
      </c>
      <c r="B454" t="s">
        <v>1069</v>
      </c>
      <c r="D454" t="s">
        <v>2519</v>
      </c>
      <c r="E454">
        <v>13.8</v>
      </c>
      <c r="F454">
        <v>13.8</v>
      </c>
      <c r="G454">
        <v>10038.966480669211</v>
      </c>
      <c r="H454" s="3">
        <v>1586.999684940107</v>
      </c>
      <c r="I454" s="3">
        <v>302.61691955341831</v>
      </c>
      <c r="J454" s="3">
        <v>777.62780300089582</v>
      </c>
      <c r="K454" s="3">
        <v>1623.411839306342</v>
      </c>
      <c r="L454" s="3">
        <v>1519.1316598636211</v>
      </c>
      <c r="M454" s="3">
        <v>1411.144570906893</v>
      </c>
      <c r="N454" s="3">
        <v>0</v>
      </c>
      <c r="O454" s="3">
        <v>86.284413424441851</v>
      </c>
      <c r="P454" s="3">
        <v>1838.0459733096991</v>
      </c>
      <c r="Q454" s="3">
        <v>18.02775637731995</v>
      </c>
      <c r="R454" s="3">
        <v>1858.2392203373599</v>
      </c>
      <c r="S454" s="3">
        <v>1651.8946697655999</v>
      </c>
      <c r="T454" s="3">
        <v>1393.0272789863091</v>
      </c>
      <c r="U454" s="3">
        <v>1539.438858805376</v>
      </c>
      <c r="V454" s="3">
        <v>1423.1971051122889</v>
      </c>
      <c r="W454" s="3">
        <v>1854.7630576437521</v>
      </c>
      <c r="X454" s="3">
        <v>1870.6001710680989</v>
      </c>
      <c r="Y454" s="3">
        <v>1388.1815443233641</v>
      </c>
      <c r="Z454" s="3">
        <v>1103.35171183082</v>
      </c>
      <c r="AH454">
        <f t="shared" si="28"/>
        <v>0</v>
      </c>
      <c r="AI454" s="6">
        <f t="shared" si="29"/>
        <v>18.02775637731995</v>
      </c>
      <c r="AJ454" t="str">
        <f t="shared" si="30"/>
        <v>Outubro 2023</v>
      </c>
      <c r="AK454">
        <f>HLOOKUP(AJ454,'Potência Reativa Mínima'!$N$1:Z454,ROW(),0)</f>
        <v>10</v>
      </c>
      <c r="AL454" t="e">
        <f t="shared" si="31"/>
        <v>#VALUE!</v>
      </c>
    </row>
    <row r="455" spans="1:38" hidden="1" x14ac:dyDescent="0.25">
      <c r="A455" t="s">
        <v>1046</v>
      </c>
      <c r="B455" t="s">
        <v>1071</v>
      </c>
      <c r="D455" t="s">
        <v>2520</v>
      </c>
      <c r="E455">
        <v>13.8</v>
      </c>
      <c r="F455">
        <v>13.8</v>
      </c>
      <c r="G455">
        <v>10000</v>
      </c>
      <c r="H455" s="3">
        <v>1689.1305455766289</v>
      </c>
      <c r="I455" s="3">
        <v>1501.065288386884</v>
      </c>
      <c r="J455" s="3">
        <v>1694.1065491875061</v>
      </c>
      <c r="K455" s="3">
        <v>1692.0218674709849</v>
      </c>
      <c r="L455" s="3">
        <v>1474.413781812962</v>
      </c>
      <c r="M455" s="3">
        <v>1280.3378460390841</v>
      </c>
      <c r="N455" s="3">
        <v>24.186773244895651</v>
      </c>
      <c r="O455" s="3">
        <v>1580.703957102658</v>
      </c>
      <c r="P455" s="3">
        <v>1868.309396218945</v>
      </c>
      <c r="Q455" s="3">
        <v>1788.8767425398539</v>
      </c>
      <c r="R455" s="3">
        <v>1864.962466110243</v>
      </c>
      <c r="S455" s="3">
        <v>1722.0290357598501</v>
      </c>
      <c r="T455" s="3">
        <v>1711.023670204477</v>
      </c>
      <c r="U455" s="3">
        <v>1797.28489672617</v>
      </c>
      <c r="V455" s="3">
        <v>1800.1647146858529</v>
      </c>
      <c r="W455" s="3">
        <v>1718.0977853428481</v>
      </c>
      <c r="X455" s="3">
        <v>1628.2076034707609</v>
      </c>
      <c r="Y455" s="3">
        <v>1578.547750307225</v>
      </c>
      <c r="Z455" s="3">
        <v>1655.2909109881559</v>
      </c>
      <c r="AH455">
        <f t="shared" si="28"/>
        <v>0</v>
      </c>
      <c r="AI455" s="6">
        <f t="shared" si="29"/>
        <v>1578.547750307225</v>
      </c>
      <c r="AJ455" t="str">
        <f t="shared" si="30"/>
        <v>Junho 2024</v>
      </c>
      <c r="AK455">
        <f>HLOOKUP(AJ455,'Potência Reativa Mínima'!$N$1:Z455,ROW(),0)</f>
        <v>1518</v>
      </c>
      <c r="AL455" t="e">
        <f t="shared" si="31"/>
        <v>#VALUE!</v>
      </c>
    </row>
    <row r="456" spans="1:38" hidden="1" x14ac:dyDescent="0.25">
      <c r="A456" t="s">
        <v>1073</v>
      </c>
      <c r="B456" t="s">
        <v>1074</v>
      </c>
      <c r="D456" t="s">
        <v>2521</v>
      </c>
      <c r="E456">
        <v>13.8</v>
      </c>
      <c r="F456">
        <v>13.8</v>
      </c>
      <c r="G456">
        <v>4302.4142060010909</v>
      </c>
      <c r="H456" s="3">
        <v>262.00190838999629</v>
      </c>
      <c r="I456" s="3">
        <v>37</v>
      </c>
      <c r="J456" s="3">
        <v>255.03333115496881</v>
      </c>
      <c r="K456" s="3">
        <v>1.4142135623730949</v>
      </c>
      <c r="L456" s="3">
        <v>203.17972339778399</v>
      </c>
      <c r="M456" s="3">
        <v>149.4824404403407</v>
      </c>
      <c r="N456" s="3">
        <v>186.2176146340619</v>
      </c>
      <c r="O456" s="3">
        <v>218.1948670340345</v>
      </c>
      <c r="P456" s="3">
        <v>209.35376758014169</v>
      </c>
      <c r="Q456" s="3">
        <v>80.324342512092812</v>
      </c>
      <c r="R456" s="3">
        <v>111.1260545506768</v>
      </c>
      <c r="S456" s="3">
        <v>233.56797725715739</v>
      </c>
      <c r="T456" s="3">
        <v>205.41178155110771</v>
      </c>
      <c r="U456" s="3">
        <v>1226.3869699242571</v>
      </c>
      <c r="V456" s="3">
        <v>3085.3891164648908</v>
      </c>
      <c r="W456" s="3">
        <v>3237.5887632619429</v>
      </c>
      <c r="X456" s="3">
        <v>3280.7640878307602</v>
      </c>
      <c r="Y456" s="3">
        <v>3152.8084305900979</v>
      </c>
      <c r="Z456" s="3">
        <v>3281.1517794823212</v>
      </c>
      <c r="AH456">
        <f t="shared" si="28"/>
        <v>0</v>
      </c>
      <c r="AI456" s="6">
        <f t="shared" si="29"/>
        <v>80.324342512092812</v>
      </c>
      <c r="AJ456" t="str">
        <f t="shared" si="30"/>
        <v>Outubro 2023</v>
      </c>
      <c r="AK456">
        <f>HLOOKUP(AJ456,'Potência Reativa Mínima'!$N$1:Z456,ROW(),0)</f>
        <v>26</v>
      </c>
      <c r="AL456" t="e">
        <f t="shared" si="31"/>
        <v>#VALUE!</v>
      </c>
    </row>
    <row r="457" spans="1:38" hidden="1" x14ac:dyDescent="0.25">
      <c r="A457" t="s">
        <v>1073</v>
      </c>
      <c r="B457" t="s">
        <v>1076</v>
      </c>
      <c r="D457" t="s">
        <v>2522</v>
      </c>
      <c r="E457">
        <v>13.8</v>
      </c>
      <c r="F457">
        <v>13.8</v>
      </c>
      <c r="G457">
        <v>4000.0000000000009</v>
      </c>
      <c r="H457" s="3">
        <v>175.410946066658</v>
      </c>
      <c r="I457" s="3">
        <v>79.202272694664515</v>
      </c>
      <c r="J457" s="3">
        <v>127.9882807135091</v>
      </c>
      <c r="K457" s="3">
        <v>630.40383882079902</v>
      </c>
      <c r="L457" s="3">
        <v>182.4719156473127</v>
      </c>
      <c r="M457" s="3">
        <v>122.1228889275061</v>
      </c>
      <c r="N457" s="3">
        <v>216.1573500947863</v>
      </c>
      <c r="O457" s="3">
        <v>714.13304082642753</v>
      </c>
      <c r="P457" s="3">
        <v>195</v>
      </c>
      <c r="Q457" s="3">
        <v>225.24875138388671</v>
      </c>
      <c r="R457" s="3">
        <v>218.83555469804261</v>
      </c>
      <c r="S457" s="3">
        <v>670.6511760967843</v>
      </c>
      <c r="T457" s="3">
        <v>65.79513659838392</v>
      </c>
      <c r="U457" s="3">
        <v>197.20294115453751</v>
      </c>
      <c r="V457" s="3">
        <v>224.66419385384941</v>
      </c>
      <c r="W457" s="3">
        <v>205.6428943581567</v>
      </c>
      <c r="X457" s="3">
        <v>198.92963580120491</v>
      </c>
      <c r="Y457" s="3">
        <v>189.67867565965341</v>
      </c>
      <c r="Z457" s="3">
        <v>187.8297101099823</v>
      </c>
      <c r="AH457">
        <f t="shared" si="28"/>
        <v>0</v>
      </c>
      <c r="AI457" s="6">
        <f t="shared" si="29"/>
        <v>65.79513659838392</v>
      </c>
      <c r="AJ457" t="str">
        <f t="shared" si="30"/>
        <v>Janeiro 2024</v>
      </c>
      <c r="AK457">
        <f>HLOOKUP(AJ457,'Potência Reativa Mínima'!$N$1:Z457,ROW(),0)</f>
        <v>45</v>
      </c>
      <c r="AL457" t="e">
        <f t="shared" si="31"/>
        <v>#VALUE!</v>
      </c>
    </row>
    <row r="458" spans="1:38" hidden="1" x14ac:dyDescent="0.25">
      <c r="A458" t="s">
        <v>1073</v>
      </c>
      <c r="B458" t="s">
        <v>1078</v>
      </c>
      <c r="D458" t="s">
        <v>2523</v>
      </c>
      <c r="E458">
        <v>13.8</v>
      </c>
      <c r="F458">
        <v>13.8</v>
      </c>
      <c r="G458">
        <v>4302.4142060010909</v>
      </c>
      <c r="H458" s="3">
        <v>469.29415082653651</v>
      </c>
      <c r="I458" s="3">
        <v>583.43294387615788</v>
      </c>
      <c r="J458" s="3">
        <v>623.05136224873149</v>
      </c>
      <c r="K458" s="3">
        <v>517.28522113047075</v>
      </c>
      <c r="L458" s="3">
        <v>546.15016250112023</v>
      </c>
      <c r="M458" s="3">
        <v>704.24498578264649</v>
      </c>
      <c r="N458" s="3">
        <v>577.16981903075975</v>
      </c>
      <c r="O458" s="3">
        <v>548.03102101979596</v>
      </c>
      <c r="P458" s="3">
        <v>631.69375491609856</v>
      </c>
      <c r="Q458" s="3">
        <v>696.80198047938984</v>
      </c>
      <c r="R458" s="3">
        <v>654.64646947799235</v>
      </c>
      <c r="S458" s="3">
        <v>623.11555910601362</v>
      </c>
      <c r="T458" s="3">
        <v>684.512235098833</v>
      </c>
      <c r="U458" s="3">
        <v>757.81000257320432</v>
      </c>
      <c r="V458" s="3">
        <v>633.87380447530722</v>
      </c>
      <c r="W458" s="3">
        <v>701.7043536989064</v>
      </c>
      <c r="X458" s="3">
        <v>781.21763932978365</v>
      </c>
      <c r="Y458" s="3">
        <v>626.1701046840227</v>
      </c>
      <c r="Z458" s="3">
        <v>681.22977034184294</v>
      </c>
      <c r="AH458">
        <f t="shared" si="28"/>
        <v>0</v>
      </c>
      <c r="AI458" s="6">
        <f t="shared" si="29"/>
        <v>548.03102101979596</v>
      </c>
      <c r="AJ458" t="str">
        <f t="shared" si="30"/>
        <v>Agosto 2023</v>
      </c>
      <c r="AK458">
        <f>HLOOKUP(AJ458,'Potência Reativa Mínima'!$N$1:Z458,ROW(),0)</f>
        <v>407</v>
      </c>
      <c r="AL458" t="e">
        <f t="shared" si="31"/>
        <v>#VALUE!</v>
      </c>
    </row>
    <row r="459" spans="1:38" hidden="1" x14ac:dyDescent="0.25">
      <c r="A459" t="s">
        <v>1073</v>
      </c>
      <c r="B459" t="s">
        <v>1080</v>
      </c>
      <c r="D459" t="s">
        <v>2524</v>
      </c>
      <c r="E459">
        <v>13.8</v>
      </c>
      <c r="F459">
        <v>13.8</v>
      </c>
      <c r="G459">
        <v>8000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H459">
        <f t="shared" ref="AH459:AH522" si="32">COUNTIF(O459:Z459,0)</f>
        <v>12</v>
      </c>
      <c r="AI459" s="6" t="e">
        <f t="shared" si="29"/>
        <v>#NUM!</v>
      </c>
      <c r="AJ459" t="e">
        <f t="shared" si="30"/>
        <v>#NUM!</v>
      </c>
      <c r="AK459" t="e">
        <f>HLOOKUP(AJ459,'Potência Reativa Mínima'!$N$1:Z459,ROW(),0)</f>
        <v>#NUM!</v>
      </c>
      <c r="AL459" t="e">
        <f t="shared" si="31"/>
        <v>#VALUE!</v>
      </c>
    </row>
    <row r="460" spans="1:38" hidden="1" x14ac:dyDescent="0.25">
      <c r="A460" t="s">
        <v>1082</v>
      </c>
      <c r="B460" t="s">
        <v>1083</v>
      </c>
      <c r="D460" t="s">
        <v>2525</v>
      </c>
      <c r="E460">
        <v>34.5</v>
      </c>
      <c r="F460">
        <v>34.5</v>
      </c>
      <c r="G460">
        <v>12000</v>
      </c>
      <c r="H460" s="3">
        <v>1579.995253157427</v>
      </c>
      <c r="I460" s="3">
        <v>1814.9385664534209</v>
      </c>
      <c r="J460" s="3">
        <v>1623.0899543771441</v>
      </c>
      <c r="K460" s="3">
        <v>1444.179005525285</v>
      </c>
      <c r="L460" s="3">
        <v>1298.9045384476869</v>
      </c>
      <c r="M460" s="3">
        <v>502.31165624540313</v>
      </c>
      <c r="N460" s="3">
        <v>733.70634452756372</v>
      </c>
      <c r="O460" s="3">
        <v>741.14303612730521</v>
      </c>
      <c r="P460" s="3">
        <v>649.1725502514721</v>
      </c>
      <c r="Q460" s="3">
        <v>1422.1589222024379</v>
      </c>
      <c r="R460" s="3">
        <v>1543.155533314773</v>
      </c>
      <c r="S460" s="3">
        <v>781.43009924112857</v>
      </c>
      <c r="T460" s="3">
        <v>1533.6968409695569</v>
      </c>
      <c r="U460" s="3">
        <v>1366.938550191632</v>
      </c>
      <c r="V460" s="3">
        <v>1476.841562253717</v>
      </c>
      <c r="W460" s="3">
        <v>1541.329945209656</v>
      </c>
      <c r="X460" s="3">
        <v>2340.1335431979091</v>
      </c>
      <c r="Y460" s="3">
        <v>989.9191886209702</v>
      </c>
      <c r="Z460" s="3">
        <v>2077.2486610899518</v>
      </c>
      <c r="AH460">
        <f t="shared" si="32"/>
        <v>0</v>
      </c>
      <c r="AI460" s="6">
        <f t="shared" si="29"/>
        <v>649.1725502514721</v>
      </c>
      <c r="AJ460" t="str">
        <f t="shared" si="30"/>
        <v>Setembro 2023</v>
      </c>
      <c r="AK460">
        <f>HLOOKUP(AJ460,'Potência Reativa Mínima'!$N$1:Z460,ROW(),0)</f>
        <v>-144</v>
      </c>
      <c r="AL460" t="e">
        <f t="shared" si="31"/>
        <v>#VALUE!</v>
      </c>
    </row>
    <row r="461" spans="1:38" hidden="1" x14ac:dyDescent="0.25">
      <c r="A461" t="s">
        <v>1082</v>
      </c>
      <c r="B461" t="s">
        <v>1085</v>
      </c>
      <c r="D461" t="s">
        <v>2526</v>
      </c>
      <c r="E461">
        <v>34.5</v>
      </c>
      <c r="F461">
        <v>34.5</v>
      </c>
      <c r="G461">
        <v>10000</v>
      </c>
      <c r="H461" s="3">
        <v>2455.8063848764632</v>
      </c>
      <c r="I461" s="3">
        <v>2794.9790696890741</v>
      </c>
      <c r="J461" s="3">
        <v>2862.7654462075652</v>
      </c>
      <c r="K461" s="3">
        <v>2795.8349379031661</v>
      </c>
      <c r="L461" s="3">
        <v>2750.1363602556148</v>
      </c>
      <c r="M461" s="3">
        <v>3296.8181630171839</v>
      </c>
      <c r="N461" s="3">
        <v>3819.5209123658428</v>
      </c>
      <c r="O461" s="3">
        <v>3472.4541753635858</v>
      </c>
      <c r="P461" s="3">
        <v>3645.326048517471</v>
      </c>
      <c r="Q461" s="3">
        <v>4304.8285680152239</v>
      </c>
      <c r="R461" s="3">
        <v>3924.6638072578899</v>
      </c>
      <c r="S461" s="3">
        <v>3380.1670077083468</v>
      </c>
      <c r="T461" s="3">
        <v>3634.264162110399</v>
      </c>
      <c r="U461" s="3">
        <v>3457.509508302182</v>
      </c>
      <c r="V461" s="3">
        <v>4651.0987949085747</v>
      </c>
      <c r="W461" s="3">
        <v>3098.8205820924841</v>
      </c>
      <c r="X461" s="3">
        <v>3357.4462021006379</v>
      </c>
      <c r="Y461" s="3">
        <v>3909.325517272769</v>
      </c>
      <c r="Z461" s="3">
        <v>6296.8291226616593</v>
      </c>
      <c r="AH461">
        <f t="shared" si="32"/>
        <v>0</v>
      </c>
      <c r="AI461" s="6">
        <f t="shared" si="29"/>
        <v>3098.8205820924841</v>
      </c>
      <c r="AJ461" t="str">
        <f t="shared" si="30"/>
        <v>Abril 2024</v>
      </c>
      <c r="AK461">
        <f>HLOOKUP(AJ461,'Potência Reativa Mínima'!$N$1:Z461,ROW(),0)</f>
        <v>2000</v>
      </c>
      <c r="AL461" t="e">
        <f t="shared" si="31"/>
        <v>#VALUE!</v>
      </c>
    </row>
    <row r="462" spans="1:38" hidden="1" x14ac:dyDescent="0.25">
      <c r="A462" t="s">
        <v>1082</v>
      </c>
      <c r="B462" t="s">
        <v>1087</v>
      </c>
      <c r="D462" t="s">
        <v>2527</v>
      </c>
      <c r="E462">
        <v>34.5</v>
      </c>
      <c r="F462">
        <v>34.5</v>
      </c>
      <c r="G462">
        <v>17900</v>
      </c>
      <c r="H462" s="3">
        <v>11985.307880901521</v>
      </c>
      <c r="I462" s="3">
        <v>12095.93493699433</v>
      </c>
      <c r="J462" s="3">
        <v>12023.68928407583</v>
      </c>
      <c r="K462" s="3">
        <v>11212.59158268061</v>
      </c>
      <c r="L462" s="3">
        <v>10432.279233226071</v>
      </c>
      <c r="M462" s="3">
        <v>13129.692189842081</v>
      </c>
      <c r="N462" s="3">
        <v>9749.8974353579742</v>
      </c>
      <c r="O462" s="3">
        <v>10450.757915098789</v>
      </c>
      <c r="P462" s="3">
        <v>11596.050362084499</v>
      </c>
      <c r="Q462" s="3">
        <v>11644.72949449664</v>
      </c>
      <c r="R462" s="3">
        <v>13188.694552532481</v>
      </c>
      <c r="S462" s="3">
        <v>11875.461843650541</v>
      </c>
      <c r="T462" s="3">
        <v>11940.073869118231</v>
      </c>
      <c r="U462" s="3">
        <v>11885.08582215543</v>
      </c>
      <c r="V462" s="3">
        <v>11929.38464464953</v>
      </c>
      <c r="W462" s="3">
        <v>11277.709386218459</v>
      </c>
      <c r="X462" s="3">
        <v>10306.40737599674</v>
      </c>
      <c r="Y462" s="3">
        <v>9671.6000744447665</v>
      </c>
      <c r="Z462" s="3">
        <v>13639.052056503049</v>
      </c>
      <c r="AH462">
        <f t="shared" si="32"/>
        <v>0</v>
      </c>
      <c r="AI462" s="6">
        <f t="shared" si="29"/>
        <v>9671.6000744447665</v>
      </c>
      <c r="AJ462" t="str">
        <f t="shared" si="30"/>
        <v>Junho 2024</v>
      </c>
      <c r="AK462">
        <f>HLOOKUP(AJ462,'Potência Reativa Mínima'!$N$1:Z462,ROW(),0)</f>
        <v>1578</v>
      </c>
      <c r="AL462" t="e">
        <f t="shared" si="31"/>
        <v>#VALUE!</v>
      </c>
    </row>
    <row r="463" spans="1:38" hidden="1" x14ac:dyDescent="0.25">
      <c r="A463" t="s">
        <v>1089</v>
      </c>
      <c r="B463" t="s">
        <v>1090</v>
      </c>
      <c r="D463" t="s">
        <v>2528</v>
      </c>
      <c r="E463">
        <v>13.8</v>
      </c>
      <c r="F463">
        <v>13.8</v>
      </c>
      <c r="G463">
        <v>2000</v>
      </c>
      <c r="H463" s="3">
        <v>88.391176030189797</v>
      </c>
      <c r="I463" s="3">
        <v>228.21481108814999</v>
      </c>
      <c r="J463" s="3">
        <v>287.31167745150913</v>
      </c>
      <c r="K463" s="3">
        <v>230.53416232740861</v>
      </c>
      <c r="L463" s="3">
        <v>267.95895208035131</v>
      </c>
      <c r="M463" s="3">
        <v>259.42243542145701</v>
      </c>
      <c r="N463" s="3">
        <v>209.74508337503411</v>
      </c>
      <c r="O463" s="3">
        <v>185.6986806630569</v>
      </c>
      <c r="P463" s="3">
        <v>212.62408142070831</v>
      </c>
      <c r="Q463" s="3">
        <v>163.63679292872979</v>
      </c>
      <c r="R463" s="3">
        <v>170.4728717421045</v>
      </c>
      <c r="S463" s="3">
        <v>174.02586014727811</v>
      </c>
      <c r="T463" s="3">
        <v>199.1230775173988</v>
      </c>
      <c r="U463" s="3">
        <v>225.49944567559359</v>
      </c>
      <c r="V463" s="3">
        <v>181.5929514050587</v>
      </c>
      <c r="W463" s="3">
        <v>217.10135881656751</v>
      </c>
      <c r="X463" s="3">
        <v>243.39268682522081</v>
      </c>
      <c r="Y463" s="3">
        <v>213.8457387931777</v>
      </c>
      <c r="Z463" s="3">
        <v>303.99013141876833</v>
      </c>
      <c r="AH463">
        <f t="shared" si="32"/>
        <v>0</v>
      </c>
      <c r="AI463" s="6">
        <f t="shared" si="29"/>
        <v>163.63679292872979</v>
      </c>
      <c r="AJ463" t="str">
        <f t="shared" si="30"/>
        <v>Outubro 2023</v>
      </c>
      <c r="AK463">
        <f>HLOOKUP(AJ463,'Potência Reativa Mínima'!$N$1:Z463,ROW(),0)</f>
        <v>-136</v>
      </c>
      <c r="AL463" t="e">
        <f t="shared" si="31"/>
        <v>#VALUE!</v>
      </c>
    </row>
    <row r="464" spans="1:38" hidden="1" x14ac:dyDescent="0.25">
      <c r="A464" t="s">
        <v>1092</v>
      </c>
      <c r="B464" t="s">
        <v>1093</v>
      </c>
      <c r="D464" t="s">
        <v>2529</v>
      </c>
      <c r="E464">
        <v>13.8</v>
      </c>
      <c r="F464">
        <v>13.8</v>
      </c>
      <c r="G464">
        <v>8600</v>
      </c>
      <c r="H464" s="3">
        <v>1016.047242996112</v>
      </c>
      <c r="I464" s="3">
        <v>929.80212948777444</v>
      </c>
      <c r="J464" s="3">
        <v>928.68293835948123</v>
      </c>
      <c r="K464" s="3">
        <v>467.73176073471848</v>
      </c>
      <c r="L464" s="3">
        <v>957.22149996748396</v>
      </c>
      <c r="M464" s="3">
        <v>874.60734046770949</v>
      </c>
      <c r="N464" s="3">
        <v>878.69733128079997</v>
      </c>
      <c r="O464" s="3">
        <v>1</v>
      </c>
      <c r="P464" s="3">
        <v>1251.6716821914599</v>
      </c>
      <c r="Q464" s="3">
        <v>1345.958766084608</v>
      </c>
      <c r="R464" s="3">
        <v>1153.771641183818</v>
      </c>
      <c r="S464" s="3">
        <v>1249.6535519895101</v>
      </c>
      <c r="T464" s="3">
        <v>866.35096814166491</v>
      </c>
      <c r="U464" s="3">
        <v>1091.9674903585731</v>
      </c>
      <c r="V464" s="3">
        <v>1174.2286830085529</v>
      </c>
      <c r="W464" s="3">
        <v>1065.000469483464</v>
      </c>
      <c r="X464" s="3">
        <v>1867.130686374149</v>
      </c>
      <c r="Y464" s="3">
        <v>2307.5029794130278</v>
      </c>
      <c r="Z464" s="3">
        <v>2099.6840238473978</v>
      </c>
      <c r="AH464">
        <f t="shared" si="32"/>
        <v>0</v>
      </c>
      <c r="AI464" s="6">
        <f t="shared" si="29"/>
        <v>1</v>
      </c>
      <c r="AJ464" t="str">
        <f t="shared" si="30"/>
        <v>Agosto 2023</v>
      </c>
      <c r="AK464">
        <f>HLOOKUP(AJ464,'Potência Reativa Mínima'!$N$1:Z464,ROW(),0)</f>
        <v>0</v>
      </c>
      <c r="AL464" t="e">
        <f t="shared" si="31"/>
        <v>#VALUE!</v>
      </c>
    </row>
    <row r="465" spans="1:38" hidden="1" x14ac:dyDescent="0.25">
      <c r="A465" t="s">
        <v>1092</v>
      </c>
      <c r="B465" t="s">
        <v>1095</v>
      </c>
      <c r="D465" t="s">
        <v>2530</v>
      </c>
      <c r="E465">
        <v>13.8</v>
      </c>
      <c r="F465">
        <v>13.8</v>
      </c>
      <c r="G465">
        <v>7170.6903433351517</v>
      </c>
      <c r="H465" s="3">
        <v>2086.3281141757161</v>
      </c>
      <c r="I465" s="3">
        <v>1965.263595551497</v>
      </c>
      <c r="J465" s="3">
        <v>2031.408624575568</v>
      </c>
      <c r="K465" s="3">
        <v>230.6729286240585</v>
      </c>
      <c r="L465" s="3">
        <v>117.33712115098101</v>
      </c>
      <c r="M465" s="3">
        <v>1561.0060858305451</v>
      </c>
      <c r="N465" s="3">
        <v>1825.384617005413</v>
      </c>
      <c r="O465" s="3">
        <v>908.00220264050017</v>
      </c>
      <c r="P465" s="3">
        <v>534.39404936806693</v>
      </c>
      <c r="Q465" s="3">
        <v>2206.7868043832418</v>
      </c>
      <c r="R465" s="3">
        <v>2271.310194579331</v>
      </c>
      <c r="S465" s="3">
        <v>2138.729763200578</v>
      </c>
      <c r="T465" s="3">
        <v>1998.4806729112991</v>
      </c>
      <c r="U465" s="3">
        <v>2062.3959367686889</v>
      </c>
      <c r="V465" s="3">
        <v>243.28172968803059</v>
      </c>
      <c r="W465" s="3">
        <v>2078.2497443762618</v>
      </c>
      <c r="X465" s="3">
        <v>1671.7311386703309</v>
      </c>
      <c r="Y465" s="3">
        <v>1782.940548644289</v>
      </c>
      <c r="Z465" s="3">
        <v>1691.5427869255921</v>
      </c>
      <c r="AH465">
        <f t="shared" si="32"/>
        <v>0</v>
      </c>
      <c r="AI465" s="6">
        <f t="shared" si="29"/>
        <v>243.28172968803059</v>
      </c>
      <c r="AJ465" t="str">
        <f t="shared" si="30"/>
        <v>Março 2024</v>
      </c>
      <c r="AK465">
        <f>HLOOKUP(AJ465,'Potência Reativa Mínima'!$N$1:Z465,ROW(),0)</f>
        <v>169</v>
      </c>
      <c r="AL465" t="e">
        <f t="shared" si="31"/>
        <v>#VALUE!</v>
      </c>
    </row>
    <row r="466" spans="1:38" hidden="1" x14ac:dyDescent="0.25">
      <c r="A466" t="s">
        <v>1092</v>
      </c>
      <c r="B466" t="s">
        <v>1097</v>
      </c>
      <c r="D466" t="s">
        <v>2531</v>
      </c>
      <c r="E466">
        <v>13.8</v>
      </c>
      <c r="F466">
        <v>13.8</v>
      </c>
      <c r="G466">
        <v>9000.0000000000018</v>
      </c>
      <c r="H466" s="3">
        <v>379.30067229046671</v>
      </c>
      <c r="I466" s="3">
        <v>337.68180288549752</v>
      </c>
      <c r="J466" s="3">
        <v>626.38646217810299</v>
      </c>
      <c r="K466" s="3">
        <v>110.01818031580051</v>
      </c>
      <c r="L466" s="3">
        <v>125.686116973992</v>
      </c>
      <c r="M466" s="3">
        <v>1170.5263773191959</v>
      </c>
      <c r="N466" s="3">
        <v>591.21654239373242</v>
      </c>
      <c r="O466" s="3">
        <v>360.84622763720279</v>
      </c>
      <c r="P466" s="3">
        <v>1270.1830576731841</v>
      </c>
      <c r="Q466" s="3">
        <v>16.40121946685673</v>
      </c>
      <c r="R466" s="3">
        <v>2</v>
      </c>
      <c r="S466" s="3">
        <v>684.2353396310366</v>
      </c>
      <c r="T466" s="3">
        <v>527.62960493133812</v>
      </c>
      <c r="U466" s="3">
        <v>582.81472184563086</v>
      </c>
      <c r="V466" s="3">
        <v>1051.1898020814319</v>
      </c>
      <c r="W466" s="3">
        <v>377.92194961393812</v>
      </c>
      <c r="X466" s="3">
        <v>1185.797621856276</v>
      </c>
      <c r="Y466" s="3">
        <v>1797.8111691721131</v>
      </c>
      <c r="Z466" s="3">
        <v>1244.3186890825029</v>
      </c>
      <c r="AH466">
        <f t="shared" si="32"/>
        <v>0</v>
      </c>
      <c r="AI466" s="6">
        <f t="shared" si="29"/>
        <v>2</v>
      </c>
      <c r="AJ466" t="str">
        <f t="shared" si="30"/>
        <v>Novembro 2023</v>
      </c>
      <c r="AK466">
        <f>HLOOKUP(AJ466,'Potência Reativa Mínima'!$N$1:Z466,ROW(),0)</f>
        <v>0</v>
      </c>
      <c r="AL466" t="e">
        <f t="shared" si="31"/>
        <v>#VALUE!</v>
      </c>
    </row>
    <row r="467" spans="1:38" hidden="1" x14ac:dyDescent="0.25">
      <c r="A467" t="s">
        <v>1092</v>
      </c>
      <c r="B467" t="s">
        <v>1099</v>
      </c>
      <c r="D467" t="s">
        <v>2532</v>
      </c>
      <c r="E467">
        <v>13.8</v>
      </c>
      <c r="F467">
        <v>13.8</v>
      </c>
      <c r="G467">
        <v>10000</v>
      </c>
      <c r="H467" s="3">
        <v>2969.307158244158</v>
      </c>
      <c r="I467" s="3">
        <v>1513.5035513668281</v>
      </c>
      <c r="J467" s="3">
        <v>1695.5972399128279</v>
      </c>
      <c r="K467" s="3">
        <v>2635.537136903974</v>
      </c>
      <c r="L467" s="3">
        <v>2442.9508795716711</v>
      </c>
      <c r="M467" s="3">
        <v>1802.72072157614</v>
      </c>
      <c r="N467" s="3">
        <v>2434.4603098017428</v>
      </c>
      <c r="O467" s="3">
        <v>2227.8170930307542</v>
      </c>
      <c r="P467" s="3">
        <v>1795.6416680395901</v>
      </c>
      <c r="Q467" s="3">
        <v>1859.2471594707361</v>
      </c>
      <c r="R467" s="3">
        <v>1110.0018018003391</v>
      </c>
      <c r="S467" s="3">
        <v>1148.3344460565479</v>
      </c>
      <c r="T467" s="3">
        <v>1116.8030265001969</v>
      </c>
      <c r="U467" s="3">
        <v>1245.694183979359</v>
      </c>
      <c r="V467" s="3">
        <v>1124.3887228178701</v>
      </c>
      <c r="W467" s="3">
        <v>1158.658707299091</v>
      </c>
      <c r="X467" s="3">
        <v>896.46528097857754</v>
      </c>
      <c r="Y467" s="3">
        <v>1308.5262702750761</v>
      </c>
      <c r="Z467" s="3">
        <v>1360.295923687195</v>
      </c>
      <c r="AH467">
        <f t="shared" si="32"/>
        <v>0</v>
      </c>
      <c r="AI467" s="6">
        <f t="shared" si="29"/>
        <v>896.46528097857754</v>
      </c>
      <c r="AJ467" t="str">
        <f t="shared" si="30"/>
        <v>Maio 2024</v>
      </c>
      <c r="AK467">
        <f>HLOOKUP(AJ467,'Potência Reativa Mínima'!$N$1:Z467,ROW(),0)</f>
        <v>-875</v>
      </c>
      <c r="AL467" t="e">
        <f t="shared" si="31"/>
        <v>#VALUE!</v>
      </c>
    </row>
    <row r="468" spans="1:38" hidden="1" x14ac:dyDescent="0.25">
      <c r="A468" t="s">
        <v>1092</v>
      </c>
      <c r="B468" t="s">
        <v>1101</v>
      </c>
      <c r="D468" t="s">
        <v>2533</v>
      </c>
      <c r="E468">
        <v>34.5</v>
      </c>
      <c r="F468">
        <v>34.5</v>
      </c>
      <c r="G468">
        <v>7170.6903433351517</v>
      </c>
      <c r="H468" s="3">
        <v>4558.0355417657729</v>
      </c>
      <c r="I468" s="3">
        <v>4530.2169925953876</v>
      </c>
      <c r="J468" s="3">
        <v>3900.0103846015591</v>
      </c>
      <c r="K468" s="3">
        <v>4304.6887227765956</v>
      </c>
      <c r="L468" s="3">
        <v>2813.8786398848119</v>
      </c>
      <c r="M468" s="3">
        <v>2370.4271766919992</v>
      </c>
      <c r="N468" s="3">
        <v>3358.037075435589</v>
      </c>
      <c r="O468" s="3">
        <v>3182.4086789725802</v>
      </c>
      <c r="P468" s="3">
        <v>4083.6195954079758</v>
      </c>
      <c r="Q468" s="3">
        <v>4200.6434030991013</v>
      </c>
      <c r="R468" s="3">
        <v>3301.3344271672931</v>
      </c>
      <c r="S468" s="3">
        <v>4104.8091307635732</v>
      </c>
      <c r="T468" s="3">
        <v>3346.0461742181619</v>
      </c>
      <c r="U468" s="3">
        <v>4299.3357626498537</v>
      </c>
      <c r="V468" s="3">
        <v>4091.2791398290101</v>
      </c>
      <c r="W468" s="3">
        <v>1828.0987391276219</v>
      </c>
      <c r="X468" s="3">
        <v>1089.295643982844</v>
      </c>
      <c r="Y468" s="3">
        <v>2573.1212563732788</v>
      </c>
      <c r="Z468" s="3">
        <v>1861.378521419005</v>
      </c>
      <c r="AH468">
        <f t="shared" si="32"/>
        <v>0</v>
      </c>
      <c r="AI468" s="6">
        <f t="shared" si="29"/>
        <v>1089.295643982844</v>
      </c>
      <c r="AJ468" t="str">
        <f t="shared" si="30"/>
        <v>Maio 2024</v>
      </c>
      <c r="AK468">
        <f>HLOOKUP(AJ468,'Potência Reativa Mínima'!$N$1:Z468,ROW(),0)</f>
        <v>962</v>
      </c>
      <c r="AL468" t="e">
        <f t="shared" si="31"/>
        <v>#VALUE!</v>
      </c>
    </row>
    <row r="469" spans="1:38" hidden="1" x14ac:dyDescent="0.25">
      <c r="A469" t="s">
        <v>1092</v>
      </c>
      <c r="B469" t="s">
        <v>1103</v>
      </c>
      <c r="D469" t="s">
        <v>2534</v>
      </c>
      <c r="E469">
        <v>34.5</v>
      </c>
      <c r="F469">
        <v>34.5</v>
      </c>
      <c r="G469">
        <v>12000</v>
      </c>
      <c r="H469" s="3">
        <v>876.14154107655463</v>
      </c>
      <c r="I469" s="3">
        <v>600.40403063270651</v>
      </c>
      <c r="J469" s="3">
        <v>456.8435180671824</v>
      </c>
      <c r="K469" s="3">
        <v>692.28679028275553</v>
      </c>
      <c r="L469" s="3">
        <v>664.38317257438121</v>
      </c>
      <c r="M469" s="3">
        <v>808.3545014410447</v>
      </c>
      <c r="N469" s="3">
        <v>576.07117615794664</v>
      </c>
      <c r="O469" s="3">
        <v>1</v>
      </c>
      <c r="P469" s="3">
        <v>27.31300056749533</v>
      </c>
      <c r="Q469" s="3">
        <v>1638.5130454164839</v>
      </c>
      <c r="R469" s="3">
        <v>1794.085003560311</v>
      </c>
      <c r="S469" s="3">
        <v>2435.4106429922649</v>
      </c>
      <c r="T469" s="3">
        <v>2346.8824001214889</v>
      </c>
      <c r="U469" s="3">
        <v>2202.5807590188379</v>
      </c>
      <c r="V469" s="3">
        <v>2709.437210935142</v>
      </c>
      <c r="W469" s="3">
        <v>394.03172461110279</v>
      </c>
      <c r="X469" s="3">
        <v>1145.698476912665</v>
      </c>
      <c r="Y469" s="3">
        <v>1848.905622253337</v>
      </c>
      <c r="Z469" s="3">
        <v>287.7724795737077</v>
      </c>
      <c r="AH469">
        <f t="shared" si="32"/>
        <v>0</v>
      </c>
      <c r="AI469" s="6">
        <f t="shared" si="29"/>
        <v>1</v>
      </c>
      <c r="AJ469" t="str">
        <f t="shared" si="30"/>
        <v>Agosto 2023</v>
      </c>
      <c r="AK469">
        <f>HLOOKUP(AJ469,'Potência Reativa Mínima'!$N$1:Z469,ROW(),0)</f>
        <v>0</v>
      </c>
      <c r="AL469" t="e">
        <f t="shared" si="31"/>
        <v>#VALUE!</v>
      </c>
    </row>
    <row r="470" spans="1:38" hidden="1" x14ac:dyDescent="0.25">
      <c r="A470" t="s">
        <v>1105</v>
      </c>
      <c r="B470" t="s">
        <v>1106</v>
      </c>
      <c r="D470" t="s">
        <v>2535</v>
      </c>
      <c r="E470">
        <v>13.8</v>
      </c>
      <c r="F470">
        <v>13.8</v>
      </c>
      <c r="G470">
        <v>8000.0000000000018</v>
      </c>
      <c r="H470" s="3">
        <v>1428.773599980067</v>
      </c>
      <c r="I470" s="3">
        <v>2062.6570243256629</v>
      </c>
      <c r="J470" s="3">
        <v>3297.0024264473941</v>
      </c>
      <c r="K470" s="3">
        <v>3796.5928146168112</v>
      </c>
      <c r="L470" s="3">
        <v>3949.930885471289</v>
      </c>
      <c r="M470" s="3">
        <v>3861.9603830179299</v>
      </c>
      <c r="N470" s="3">
        <v>4006.4938537329622</v>
      </c>
      <c r="O470" s="3">
        <v>5011.3583986779477</v>
      </c>
      <c r="P470" s="3">
        <v>4415.3826561239284</v>
      </c>
      <c r="Q470" s="3">
        <v>4810.8790257082956</v>
      </c>
      <c r="R470" s="3">
        <v>4473.9588733022574</v>
      </c>
      <c r="S470" s="3">
        <v>3658.2624290774979</v>
      </c>
      <c r="T470" s="3">
        <v>4454.9594835419102</v>
      </c>
      <c r="U470" s="3">
        <v>4793.4776519766938</v>
      </c>
      <c r="V470" s="3">
        <v>5589.434676244101</v>
      </c>
      <c r="W470" s="3">
        <v>5973.5139574625591</v>
      </c>
      <c r="X470" s="3">
        <v>5968.6679418443109</v>
      </c>
      <c r="Y470" s="3">
        <v>5888.441304793655</v>
      </c>
      <c r="Z470" s="3">
        <v>5599.9572319795443</v>
      </c>
      <c r="AH470">
        <f t="shared" si="32"/>
        <v>0</v>
      </c>
      <c r="AI470" s="6">
        <f t="shared" si="29"/>
        <v>3658.2624290774979</v>
      </c>
      <c r="AJ470" t="str">
        <f t="shared" si="30"/>
        <v>Dezembro 2023</v>
      </c>
      <c r="AK470">
        <f>HLOOKUP(AJ470,'Potência Reativa Mínima'!$N$1:Z470,ROW(),0)</f>
        <v>-1272</v>
      </c>
      <c r="AL470" t="e">
        <f t="shared" si="31"/>
        <v>#VALUE!</v>
      </c>
    </row>
    <row r="471" spans="1:38" hidden="1" x14ac:dyDescent="0.25">
      <c r="A471" t="s">
        <v>1105</v>
      </c>
      <c r="B471" t="s">
        <v>1108</v>
      </c>
      <c r="D471" t="s">
        <v>2536</v>
      </c>
      <c r="E471">
        <v>13.8</v>
      </c>
      <c r="F471">
        <v>13.8</v>
      </c>
      <c r="G471">
        <v>10000</v>
      </c>
      <c r="H471" s="3">
        <v>2549.189086748961</v>
      </c>
      <c r="I471" s="3">
        <v>1320.615386855688</v>
      </c>
      <c r="J471" s="3">
        <v>2836.8775088114039</v>
      </c>
      <c r="K471" s="3">
        <v>2616.0753047265289</v>
      </c>
      <c r="L471" s="3">
        <v>2983.5778856936181</v>
      </c>
      <c r="M471" s="3">
        <v>1526.214270671062</v>
      </c>
      <c r="N471" s="3">
        <v>2823.626214639607</v>
      </c>
      <c r="O471" s="3">
        <v>1502.8346549105131</v>
      </c>
      <c r="P471" s="3">
        <v>156.78010077812809</v>
      </c>
      <c r="Q471" s="3">
        <v>3983.1095892530998</v>
      </c>
      <c r="R471" s="3">
        <v>2785.021723434128</v>
      </c>
      <c r="S471" s="3">
        <v>1405.36294244583</v>
      </c>
      <c r="T471" s="3">
        <v>2042.2352949648091</v>
      </c>
      <c r="U471" s="3">
        <v>1939.9628862429299</v>
      </c>
      <c r="V471" s="3">
        <v>3417.8967216696292</v>
      </c>
      <c r="W471" s="3">
        <v>2208.892256313105</v>
      </c>
      <c r="X471" s="3">
        <v>1823.3060631720609</v>
      </c>
      <c r="Y471" s="3">
        <v>1661.227558162939</v>
      </c>
      <c r="Z471" s="3">
        <v>1661.372023359007</v>
      </c>
      <c r="AH471">
        <f t="shared" si="32"/>
        <v>0</v>
      </c>
      <c r="AI471" s="6">
        <f t="shared" si="29"/>
        <v>156.78010077812809</v>
      </c>
      <c r="AJ471" t="str">
        <f t="shared" si="30"/>
        <v>Setembro 2023</v>
      </c>
      <c r="AK471">
        <f>HLOOKUP(AJ471,'Potência Reativa Mínima'!$N$1:Z471,ROW(),0)</f>
        <v>62</v>
      </c>
      <c r="AL471" t="e">
        <f t="shared" si="31"/>
        <v>#VALUE!</v>
      </c>
    </row>
    <row r="472" spans="1:38" hidden="1" x14ac:dyDescent="0.25">
      <c r="A472" t="s">
        <v>1105</v>
      </c>
      <c r="B472" t="s">
        <v>1110</v>
      </c>
      <c r="D472" t="s">
        <v>2537</v>
      </c>
      <c r="E472">
        <v>13.8</v>
      </c>
      <c r="F472">
        <v>13.8</v>
      </c>
      <c r="G472">
        <v>6692.6443204461411</v>
      </c>
      <c r="H472" s="3">
        <v>3870.451265679495</v>
      </c>
      <c r="I472" s="3">
        <v>3962.8950276281612</v>
      </c>
      <c r="J472" s="3">
        <v>3597.2578445254662</v>
      </c>
      <c r="K472" s="3">
        <v>3987.3782113062712</v>
      </c>
      <c r="L472" s="3">
        <v>3889.8320015136901</v>
      </c>
      <c r="M472" s="3">
        <v>3984.9341274354838</v>
      </c>
      <c r="N472" s="3">
        <v>3563.8671411824539</v>
      </c>
      <c r="O472" s="3">
        <v>3922.5202357667958</v>
      </c>
      <c r="P472" s="3">
        <v>3863.2695997043752</v>
      </c>
      <c r="Q472" s="3">
        <v>3915.4264135595749</v>
      </c>
      <c r="R472" s="3">
        <v>3864.4716327073738</v>
      </c>
      <c r="S472" s="3">
        <v>3836.6803359154119</v>
      </c>
      <c r="T472" s="3">
        <v>3897.4500638237819</v>
      </c>
      <c r="U472" s="3">
        <v>3770.6373466563982</v>
      </c>
      <c r="V472" s="3">
        <v>3877.3336198991178</v>
      </c>
      <c r="W472" s="3">
        <v>3455.2714799274449</v>
      </c>
      <c r="X472" s="3">
        <v>4094.300917128588</v>
      </c>
      <c r="Y472" s="3">
        <v>4203.3473565719023</v>
      </c>
      <c r="Z472" s="3">
        <v>4566.3466797868077</v>
      </c>
      <c r="AH472">
        <f t="shared" si="32"/>
        <v>0</v>
      </c>
      <c r="AI472" s="6">
        <f t="shared" si="29"/>
        <v>3455.2714799274449</v>
      </c>
      <c r="AJ472" t="str">
        <f t="shared" si="30"/>
        <v>Abril 2024</v>
      </c>
      <c r="AK472">
        <f>HLOOKUP(AJ472,'Potência Reativa Mínima'!$N$1:Z472,ROW(),0)</f>
        <v>745</v>
      </c>
      <c r="AL472" t="e">
        <f t="shared" si="31"/>
        <v>#VALUE!</v>
      </c>
    </row>
    <row r="473" spans="1:38" hidden="1" x14ac:dyDescent="0.25">
      <c r="A473" t="s">
        <v>1105</v>
      </c>
      <c r="B473" t="s">
        <v>1112</v>
      </c>
      <c r="D473" t="s">
        <v>2538</v>
      </c>
      <c r="E473">
        <v>13.8</v>
      </c>
      <c r="F473">
        <v>13.8</v>
      </c>
      <c r="G473">
        <v>10000</v>
      </c>
      <c r="H473" s="3">
        <v>16</v>
      </c>
      <c r="I473" s="3">
        <v>251.3662666309861</v>
      </c>
      <c r="J473" s="3">
        <v>865.1254244327813</v>
      </c>
      <c r="K473" s="3">
        <v>644.49204805024556</v>
      </c>
      <c r="L473" s="3">
        <v>1714.318815156621</v>
      </c>
      <c r="M473" s="3">
        <v>1494.1930932781081</v>
      </c>
      <c r="N473" s="3">
        <v>888.90044436933431</v>
      </c>
      <c r="O473" s="3">
        <v>180.71247881648901</v>
      </c>
      <c r="P473" s="3">
        <v>1127.749085568239</v>
      </c>
      <c r="Q473" s="3">
        <v>79.906195003891909</v>
      </c>
      <c r="R473" s="3">
        <v>1000.144489561383</v>
      </c>
      <c r="S473" s="3">
        <v>2076.2432420118789</v>
      </c>
      <c r="T473" s="3">
        <v>1566.938735241426</v>
      </c>
      <c r="U473" s="3">
        <v>1472.6645918198751</v>
      </c>
      <c r="V473" s="3">
        <v>967.56653517988104</v>
      </c>
      <c r="W473" s="3">
        <v>1676.236558484512</v>
      </c>
      <c r="X473" s="3">
        <v>1433.460847041174</v>
      </c>
      <c r="Y473" s="3">
        <v>821.15589262940807</v>
      </c>
      <c r="Z473" s="3">
        <v>769.20348413147485</v>
      </c>
      <c r="AH473">
        <f t="shared" si="32"/>
        <v>0</v>
      </c>
      <c r="AI473" s="6">
        <f t="shared" si="29"/>
        <v>79.906195003891909</v>
      </c>
      <c r="AJ473" t="str">
        <f t="shared" si="30"/>
        <v>Outubro 2023</v>
      </c>
      <c r="AK473">
        <f>HLOOKUP(AJ473,'Potência Reativa Mínima'!$N$1:Z473,ROW(),0)</f>
        <v>-57</v>
      </c>
      <c r="AL473" t="e">
        <f t="shared" si="31"/>
        <v>#VALUE!</v>
      </c>
    </row>
    <row r="474" spans="1:38" hidden="1" x14ac:dyDescent="0.25">
      <c r="A474" t="s">
        <v>1105</v>
      </c>
      <c r="B474" t="s">
        <v>1114</v>
      </c>
      <c r="D474" t="s">
        <v>2539</v>
      </c>
      <c r="E474">
        <v>13.8</v>
      </c>
      <c r="F474">
        <v>13.8</v>
      </c>
      <c r="G474">
        <v>7200</v>
      </c>
      <c r="H474" s="3">
        <v>525.13712494928404</v>
      </c>
      <c r="I474" s="3">
        <v>1000.281960249209</v>
      </c>
      <c r="J474" s="3">
        <v>2259.7526413304622</v>
      </c>
      <c r="K474" s="3">
        <v>1681.500520368638</v>
      </c>
      <c r="L474" s="3">
        <v>197.71696942852429</v>
      </c>
      <c r="M474" s="3">
        <v>136.4734406395618</v>
      </c>
      <c r="N474" s="3">
        <v>1075.7267310985631</v>
      </c>
      <c r="O474" s="3">
        <v>203.8676040963841</v>
      </c>
      <c r="P474" s="3">
        <v>2078.9944684871102</v>
      </c>
      <c r="Q474" s="3">
        <v>2.2360679774997898</v>
      </c>
      <c r="R474" s="3">
        <v>1731.2091150406991</v>
      </c>
      <c r="S474" s="3">
        <v>740.86031071990897</v>
      </c>
      <c r="T474" s="3">
        <v>1170.480670493964</v>
      </c>
      <c r="U474" s="3">
        <v>1397.400801488249</v>
      </c>
      <c r="V474" s="3">
        <v>1284.1717174895259</v>
      </c>
      <c r="W474" s="3">
        <v>1391.8379934460761</v>
      </c>
      <c r="X474" s="3">
        <v>1204.8273735270129</v>
      </c>
      <c r="Y474" s="3">
        <v>963.88017927541182</v>
      </c>
      <c r="Z474" s="3">
        <v>958.36788343516605</v>
      </c>
      <c r="AH474">
        <f t="shared" si="32"/>
        <v>0</v>
      </c>
      <c r="AI474" s="6">
        <f t="shared" si="29"/>
        <v>2.2360679774997898</v>
      </c>
      <c r="AJ474" t="str">
        <f t="shared" si="30"/>
        <v>Outubro 2023</v>
      </c>
      <c r="AK474">
        <f>HLOOKUP(AJ474,'Potência Reativa Mínima'!$N$1:Z474,ROW(),0)</f>
        <v>1</v>
      </c>
      <c r="AL474" t="e">
        <f t="shared" si="31"/>
        <v>#VALUE!</v>
      </c>
    </row>
    <row r="475" spans="1:38" hidden="1" x14ac:dyDescent="0.25">
      <c r="A475" t="s">
        <v>1116</v>
      </c>
      <c r="B475" t="s">
        <v>1117</v>
      </c>
      <c r="D475" t="s">
        <v>2540</v>
      </c>
      <c r="E475">
        <v>13.8</v>
      </c>
      <c r="F475">
        <v>13.8</v>
      </c>
      <c r="G475">
        <v>10000</v>
      </c>
      <c r="H475" s="3">
        <v>873.07101658456168</v>
      </c>
      <c r="I475" s="3">
        <v>127.75758294520131</v>
      </c>
      <c r="J475" s="3">
        <v>99.859901862559425</v>
      </c>
      <c r="K475" s="3">
        <v>1247.110660687335</v>
      </c>
      <c r="L475" s="3">
        <v>1103.95108587292</v>
      </c>
      <c r="M475" s="3">
        <v>628.01273872430329</v>
      </c>
      <c r="N475" s="3">
        <v>930.6363414352569</v>
      </c>
      <c r="O475" s="3">
        <v>719.12446766884523</v>
      </c>
      <c r="P475" s="3">
        <v>1356.0184364528379</v>
      </c>
      <c r="Q475" s="3">
        <v>1866.3466987674069</v>
      </c>
      <c r="R475" s="3">
        <v>1595.595500119</v>
      </c>
      <c r="S475" s="3">
        <v>1492.5146565444511</v>
      </c>
      <c r="T475" s="3">
        <v>1406.0504969594799</v>
      </c>
      <c r="U475" s="3">
        <v>1629.4324165180949</v>
      </c>
      <c r="V475" s="3">
        <v>1468.7961056593249</v>
      </c>
      <c r="W475" s="3">
        <v>1704.2162421476919</v>
      </c>
      <c r="X475" s="3">
        <v>779.48316210165819</v>
      </c>
      <c r="Y475" s="3">
        <v>969.60713693742991</v>
      </c>
      <c r="Z475" s="3">
        <v>770.65816027600715</v>
      </c>
      <c r="AH475">
        <f t="shared" si="32"/>
        <v>0</v>
      </c>
      <c r="AI475" s="6">
        <f t="shared" si="29"/>
        <v>719.12446766884523</v>
      </c>
      <c r="AJ475" t="str">
        <f t="shared" si="30"/>
        <v>Agosto 2023</v>
      </c>
      <c r="AK475">
        <f>HLOOKUP(AJ475,'Potência Reativa Mínima'!$N$1:Z475,ROW(),0)</f>
        <v>156</v>
      </c>
      <c r="AL475" t="e">
        <f t="shared" si="31"/>
        <v>#VALUE!</v>
      </c>
    </row>
    <row r="476" spans="1:38" hidden="1" x14ac:dyDescent="0.25">
      <c r="A476" t="s">
        <v>1116</v>
      </c>
      <c r="B476" t="s">
        <v>1119</v>
      </c>
      <c r="D476" t="s">
        <v>2541</v>
      </c>
      <c r="E476">
        <v>13.8</v>
      </c>
      <c r="F476">
        <v>13.8</v>
      </c>
      <c r="G476">
        <v>10000</v>
      </c>
      <c r="H476" s="3">
        <v>71.400280111495363</v>
      </c>
      <c r="I476" s="3">
        <v>102.62553288533999</v>
      </c>
      <c r="J476" s="3">
        <v>86.683331731077345</v>
      </c>
      <c r="K476" s="3">
        <v>125.4312560727987</v>
      </c>
      <c r="L476" s="3">
        <v>118.1397477566293</v>
      </c>
      <c r="M476" s="3">
        <v>232.42202993692311</v>
      </c>
      <c r="N476" s="3">
        <v>294.00170067535322</v>
      </c>
      <c r="O476" s="3">
        <v>201.4571914824586</v>
      </c>
      <c r="P476" s="3">
        <v>109.27488274987989</v>
      </c>
      <c r="Q476" s="3">
        <v>54.817880294662977</v>
      </c>
      <c r="R476" s="3">
        <v>146.50938536489741</v>
      </c>
      <c r="S476" s="3">
        <v>339.60712595586102</v>
      </c>
      <c r="T476" s="3">
        <v>342.83086208799813</v>
      </c>
      <c r="U476" s="3">
        <v>297.69279467262891</v>
      </c>
      <c r="V476" s="3">
        <v>331.56748935925549</v>
      </c>
      <c r="W476" s="3">
        <v>330.53441575727032</v>
      </c>
      <c r="X476" s="3">
        <v>400.58582101716979</v>
      </c>
      <c r="Y476" s="3">
        <v>341.40005858230307</v>
      </c>
      <c r="Z476" s="3">
        <v>429.19692449969858</v>
      </c>
      <c r="AH476">
        <f t="shared" si="32"/>
        <v>0</v>
      </c>
      <c r="AI476" s="6">
        <f t="shared" si="29"/>
        <v>54.817880294662977</v>
      </c>
      <c r="AJ476" t="str">
        <f t="shared" si="30"/>
        <v>Outubro 2023</v>
      </c>
      <c r="AK476">
        <f>HLOOKUP(AJ476,'Potência Reativa Mínima'!$N$1:Z476,ROW(),0)</f>
        <v>-43</v>
      </c>
      <c r="AL476" t="e">
        <f t="shared" si="31"/>
        <v>#VALUE!</v>
      </c>
    </row>
    <row r="477" spans="1:38" hidden="1" x14ac:dyDescent="0.25">
      <c r="A477" t="s">
        <v>1116</v>
      </c>
      <c r="B477" t="s">
        <v>1121</v>
      </c>
      <c r="D477" t="s">
        <v>2542</v>
      </c>
      <c r="E477">
        <v>13.8</v>
      </c>
      <c r="F477">
        <v>13.8</v>
      </c>
      <c r="G477">
        <v>10000</v>
      </c>
      <c r="H477" s="3">
        <v>1192.1094748386161</v>
      </c>
      <c r="I477" s="3">
        <v>1074.209011319492</v>
      </c>
      <c r="J477" s="3">
        <v>1337.4845793503559</v>
      </c>
      <c r="K477" s="3">
        <v>1112.618982401433</v>
      </c>
      <c r="L477" s="3">
        <v>1215.092177573373</v>
      </c>
      <c r="M477" s="3">
        <v>641.71800660414692</v>
      </c>
      <c r="N477" s="3">
        <v>1080.424453629221</v>
      </c>
      <c r="O477" s="3">
        <v>857.18726075461484</v>
      </c>
      <c r="P477" s="3">
        <v>1873.987193125929</v>
      </c>
      <c r="Q477" s="3">
        <v>2412.7994114720768</v>
      </c>
      <c r="R477" s="3">
        <v>2193.3401468992452</v>
      </c>
      <c r="S477" s="3">
        <v>6.324555320336759</v>
      </c>
      <c r="T477" s="3">
        <v>1902.8812364412031</v>
      </c>
      <c r="U477" s="3">
        <v>2270.3596631370988</v>
      </c>
      <c r="V477" s="3">
        <v>2960.2981268784401</v>
      </c>
      <c r="W477" s="3">
        <v>2331.694877122648</v>
      </c>
      <c r="X477" s="3">
        <v>1600.0003124999701</v>
      </c>
      <c r="Y477" s="3">
        <v>2813.173474921161</v>
      </c>
      <c r="Z477" s="3">
        <v>5331.2454454845729</v>
      </c>
      <c r="AH477">
        <f t="shared" si="32"/>
        <v>0</v>
      </c>
      <c r="AI477" s="6">
        <f t="shared" si="29"/>
        <v>6.324555320336759</v>
      </c>
      <c r="AJ477" t="str">
        <f t="shared" si="30"/>
        <v>Dezembro 2023</v>
      </c>
      <c r="AK477">
        <f>HLOOKUP(AJ477,'Potência Reativa Mínima'!$N$1:Z477,ROW(),0)</f>
        <v>2</v>
      </c>
      <c r="AL477" t="e">
        <f t="shared" si="31"/>
        <v>#VALUE!</v>
      </c>
    </row>
    <row r="478" spans="1:38" hidden="1" x14ac:dyDescent="0.25">
      <c r="A478" t="s">
        <v>1116</v>
      </c>
      <c r="B478" t="s">
        <v>1123</v>
      </c>
      <c r="D478" t="s">
        <v>2543</v>
      </c>
      <c r="E478">
        <v>13.8</v>
      </c>
      <c r="F478">
        <v>13.8</v>
      </c>
      <c r="G478">
        <v>10000</v>
      </c>
      <c r="H478" s="3">
        <v>2294.9015229416709</v>
      </c>
      <c r="I478" s="3">
        <v>1069.400299233173</v>
      </c>
      <c r="J478" s="3">
        <v>54.708317466359723</v>
      </c>
      <c r="K478" s="3">
        <v>2137.8119655385972</v>
      </c>
      <c r="L478" s="3">
        <v>2043.3592439901511</v>
      </c>
      <c r="M478" s="3">
        <v>1249.7299708337</v>
      </c>
      <c r="N478" s="3">
        <v>1661.6765629929309</v>
      </c>
      <c r="O478" s="3">
        <v>1164.185552220951</v>
      </c>
      <c r="P478" s="3">
        <v>31.01612483854165</v>
      </c>
      <c r="Q478" s="3">
        <v>3032.6163621533142</v>
      </c>
      <c r="R478" s="3">
        <v>2416.4585657527841</v>
      </c>
      <c r="S478" s="3">
        <v>1965.951423611479</v>
      </c>
      <c r="T478" s="3">
        <v>2417.1936207097679</v>
      </c>
      <c r="U478" s="3">
        <v>2461.948212290421</v>
      </c>
      <c r="V478" s="3">
        <v>29.410882339705481</v>
      </c>
      <c r="W478" s="3">
        <v>21.023796041628639</v>
      </c>
      <c r="X478" s="3">
        <v>919.67059320171802</v>
      </c>
      <c r="Y478" s="3">
        <v>1180.0966062149321</v>
      </c>
      <c r="Z478" s="3">
        <v>675.30733743977635</v>
      </c>
      <c r="AH478">
        <f t="shared" si="32"/>
        <v>0</v>
      </c>
      <c r="AI478" s="6">
        <f t="shared" si="29"/>
        <v>21.023796041628639</v>
      </c>
      <c r="AJ478" t="str">
        <f t="shared" si="30"/>
        <v>Abril 2024</v>
      </c>
      <c r="AK478">
        <f>HLOOKUP(AJ478,'Potência Reativa Mínima'!$N$1:Z478,ROW(),0)</f>
        <v>9</v>
      </c>
      <c r="AL478" t="e">
        <f t="shared" si="31"/>
        <v>#VALUE!</v>
      </c>
    </row>
    <row r="479" spans="1:38" hidden="1" x14ac:dyDescent="0.25">
      <c r="A479" t="s">
        <v>1116</v>
      </c>
      <c r="B479" t="s">
        <v>1125</v>
      </c>
      <c r="D479" t="s">
        <v>2544</v>
      </c>
      <c r="E479">
        <v>13.8</v>
      </c>
      <c r="F479">
        <v>13.8</v>
      </c>
      <c r="G479">
        <v>10000</v>
      </c>
      <c r="H479" s="3">
        <v>574.04268133998539</v>
      </c>
      <c r="I479" s="3">
        <v>181.9120666695863</v>
      </c>
      <c r="J479" s="3">
        <v>561.63422260400046</v>
      </c>
      <c r="K479" s="3">
        <v>590.21690927996974</v>
      </c>
      <c r="L479" s="3">
        <v>559.02236091233419</v>
      </c>
      <c r="M479" s="3">
        <v>365.92485567394851</v>
      </c>
      <c r="N479" s="3">
        <v>445.75890344445168</v>
      </c>
      <c r="O479" s="3">
        <v>180.13605968822571</v>
      </c>
      <c r="P479" s="3">
        <v>377.04774233510528</v>
      </c>
      <c r="Q479" s="3">
        <v>271.18443908159628</v>
      </c>
      <c r="R479" s="3">
        <v>289.26285623978748</v>
      </c>
      <c r="S479" s="3">
        <v>429.40889604198941</v>
      </c>
      <c r="T479" s="3">
        <v>637.88713735268243</v>
      </c>
      <c r="U479" s="3">
        <v>657.08751319744317</v>
      </c>
      <c r="V479" s="3">
        <v>552.07698738491172</v>
      </c>
      <c r="W479" s="3">
        <v>568.33264907094679</v>
      </c>
      <c r="X479" s="3">
        <v>241.33793734098251</v>
      </c>
      <c r="Y479" s="3">
        <v>434.25568505202102</v>
      </c>
      <c r="Z479" s="3">
        <v>427.1978464365194</v>
      </c>
      <c r="AH479">
        <f t="shared" si="32"/>
        <v>0</v>
      </c>
      <c r="AI479" s="6">
        <f t="shared" si="29"/>
        <v>180.13605968822571</v>
      </c>
      <c r="AJ479" t="str">
        <f t="shared" si="30"/>
        <v>Agosto 2023</v>
      </c>
      <c r="AK479">
        <f>HLOOKUP(AJ479,'Potência Reativa Mínima'!$N$1:Z479,ROW(),0)</f>
        <v>7</v>
      </c>
      <c r="AL479" t="e">
        <f t="shared" si="31"/>
        <v>#VALUE!</v>
      </c>
    </row>
    <row r="480" spans="1:38" hidden="1" x14ac:dyDescent="0.25">
      <c r="A480" t="s">
        <v>1116</v>
      </c>
      <c r="B480" t="s">
        <v>1127</v>
      </c>
      <c r="D480" t="s">
        <v>2545</v>
      </c>
      <c r="E480">
        <v>13.8</v>
      </c>
      <c r="F480">
        <v>13.8</v>
      </c>
      <c r="G480">
        <v>10000</v>
      </c>
      <c r="H480" s="3">
        <v>2673.9023916366132</v>
      </c>
      <c r="I480" s="3">
        <v>2089.7016533467158</v>
      </c>
      <c r="J480" s="3">
        <v>3108.0040218764202</v>
      </c>
      <c r="K480" s="3">
        <v>2550.3342918135259</v>
      </c>
      <c r="L480" s="3">
        <v>2698.4514077522322</v>
      </c>
      <c r="M480" s="3">
        <v>1719.6223422600669</v>
      </c>
      <c r="N480" s="3">
        <v>1999.5464485727759</v>
      </c>
      <c r="O480" s="3">
        <v>1772.819505759117</v>
      </c>
      <c r="P480" s="3">
        <v>1397.632641290264</v>
      </c>
      <c r="Q480" s="3">
        <v>1759.9005653729421</v>
      </c>
      <c r="R480" s="3">
        <v>1940.555075229765</v>
      </c>
      <c r="S480" s="3">
        <v>449.95221968560168</v>
      </c>
      <c r="T480" s="3">
        <v>1831.9140263669581</v>
      </c>
      <c r="U480" s="3">
        <v>2149.1230769781432</v>
      </c>
      <c r="V480" s="3">
        <v>2001.9892607104559</v>
      </c>
      <c r="W480" s="3">
        <v>494.9595943104851</v>
      </c>
      <c r="X480" s="3">
        <v>1232.9821572107201</v>
      </c>
      <c r="Y480" s="3">
        <v>246.02845363900491</v>
      </c>
      <c r="Z480" s="3">
        <v>908.65725111287145</v>
      </c>
      <c r="AH480">
        <f t="shared" si="32"/>
        <v>0</v>
      </c>
      <c r="AI480" s="6">
        <f t="shared" si="29"/>
        <v>246.02845363900491</v>
      </c>
      <c r="AJ480" t="str">
        <f t="shared" si="30"/>
        <v>Junho 2024</v>
      </c>
      <c r="AK480">
        <f>HLOOKUP(AJ480,'Potência Reativa Mínima'!$N$1:Z480,ROW(),0)</f>
        <v>79</v>
      </c>
      <c r="AL480" t="e">
        <f t="shared" si="31"/>
        <v>#VALUE!</v>
      </c>
    </row>
    <row r="481" spans="1:38" hidden="1" x14ac:dyDescent="0.25">
      <c r="A481" t="s">
        <v>1116</v>
      </c>
      <c r="B481" t="s">
        <v>1129</v>
      </c>
      <c r="D481" t="s">
        <v>2546</v>
      </c>
      <c r="E481">
        <v>13.8</v>
      </c>
      <c r="F481">
        <v>13.8</v>
      </c>
      <c r="G481">
        <v>10000</v>
      </c>
      <c r="H481" s="3">
        <v>2189.2749941476059</v>
      </c>
      <c r="I481" s="3">
        <v>1832.561595144894</v>
      </c>
      <c r="J481" s="3">
        <v>2024.7135599881781</v>
      </c>
      <c r="K481" s="3">
        <v>2021.510821143434</v>
      </c>
      <c r="L481" s="3">
        <v>2159.2369022411599</v>
      </c>
      <c r="M481" s="3">
        <v>1465.969303907827</v>
      </c>
      <c r="N481" s="3">
        <v>1633.2360515247019</v>
      </c>
      <c r="O481" s="3">
        <v>2197.679230461079</v>
      </c>
      <c r="P481" s="3">
        <v>1786.3980519469901</v>
      </c>
      <c r="Q481" s="3">
        <v>2864.5882775714908</v>
      </c>
      <c r="R481" s="3">
        <v>1273</v>
      </c>
      <c r="S481" s="3">
        <v>1</v>
      </c>
      <c r="T481" s="3">
        <v>1</v>
      </c>
      <c r="U481" s="3">
        <v>1</v>
      </c>
      <c r="V481" s="3">
        <v>1</v>
      </c>
      <c r="W481" s="3">
        <v>2364.599120358459</v>
      </c>
      <c r="X481" s="3">
        <v>1248.131403338607</v>
      </c>
      <c r="Y481" s="3">
        <v>5037.9728065959234</v>
      </c>
      <c r="Z481" s="3">
        <v>5491.3998215391312</v>
      </c>
      <c r="AH481">
        <f t="shared" si="32"/>
        <v>0</v>
      </c>
      <c r="AI481" s="6">
        <f t="shared" si="29"/>
        <v>1</v>
      </c>
      <c r="AJ481" t="str">
        <f t="shared" si="30"/>
        <v>Dezembro 2023</v>
      </c>
      <c r="AK481">
        <f>HLOOKUP(AJ481,'Potência Reativa Mínima'!$N$1:Z481,ROW(),0)</f>
        <v>0</v>
      </c>
      <c r="AL481" t="e">
        <f t="shared" si="31"/>
        <v>#VALUE!</v>
      </c>
    </row>
    <row r="482" spans="1:38" hidden="1" x14ac:dyDescent="0.25">
      <c r="A482" t="s">
        <v>1116</v>
      </c>
      <c r="B482" t="s">
        <v>1131</v>
      </c>
      <c r="D482" t="s">
        <v>2547</v>
      </c>
      <c r="E482">
        <v>13.8</v>
      </c>
      <c r="F482">
        <v>13.8</v>
      </c>
      <c r="G482">
        <v>10000</v>
      </c>
      <c r="H482" s="3">
        <v>333.28666339954259</v>
      </c>
      <c r="I482" s="3">
        <v>392.93765408777</v>
      </c>
      <c r="J482" s="3">
        <v>547.47511358964982</v>
      </c>
      <c r="K482" s="3">
        <v>484.98247391014041</v>
      </c>
      <c r="L482" s="3">
        <v>455.2636598719472</v>
      </c>
      <c r="M482" s="3">
        <v>272.237029075767</v>
      </c>
      <c r="N482" s="3">
        <v>215.00232556881801</v>
      </c>
      <c r="O482" s="3">
        <v>197.9747458642137</v>
      </c>
      <c r="P482" s="3">
        <v>199.96999774966241</v>
      </c>
      <c r="Q482" s="3">
        <v>481.40004154549052</v>
      </c>
      <c r="R482" s="3">
        <v>236.51638421048131</v>
      </c>
      <c r="S482" s="3">
        <v>298.91804896994762</v>
      </c>
      <c r="T482" s="3">
        <v>618.47958737536362</v>
      </c>
      <c r="U482" s="3">
        <v>563.56898424239068</v>
      </c>
      <c r="V482" s="3">
        <v>625.85381679750105</v>
      </c>
      <c r="W482" s="3">
        <v>534.08332683205902</v>
      </c>
      <c r="X482" s="3">
        <v>715.15942278627642</v>
      </c>
      <c r="Y482" s="3">
        <v>662.18199915129071</v>
      </c>
      <c r="Z482" s="3">
        <v>794.11649019523577</v>
      </c>
      <c r="AH482">
        <f t="shared" si="32"/>
        <v>0</v>
      </c>
      <c r="AI482" s="6">
        <f t="shared" si="29"/>
        <v>197.9747458642137</v>
      </c>
      <c r="AJ482" t="str">
        <f t="shared" si="30"/>
        <v>Agosto 2023</v>
      </c>
      <c r="AK482">
        <f>HLOOKUP(AJ482,'Potência Reativa Mínima'!$N$1:Z482,ROW(),0)</f>
        <v>187</v>
      </c>
      <c r="AL482" t="e">
        <f t="shared" si="31"/>
        <v>#VALUE!</v>
      </c>
    </row>
    <row r="483" spans="1:38" hidden="1" x14ac:dyDescent="0.25">
      <c r="A483" t="s">
        <v>1116</v>
      </c>
      <c r="B483" t="s">
        <v>1133</v>
      </c>
      <c r="D483" t="s">
        <v>2548</v>
      </c>
      <c r="E483">
        <v>13.8</v>
      </c>
      <c r="F483">
        <v>13.8</v>
      </c>
      <c r="G483">
        <v>10000</v>
      </c>
      <c r="H483" s="3">
        <v>538.48769716679692</v>
      </c>
      <c r="I483" s="3">
        <v>83.570329663104715</v>
      </c>
      <c r="J483" s="3">
        <v>548.53441095340588</v>
      </c>
      <c r="K483" s="3">
        <v>70.576199954375554</v>
      </c>
      <c r="L483" s="3">
        <v>131.86735759845951</v>
      </c>
      <c r="M483" s="3">
        <v>489.87549438607363</v>
      </c>
      <c r="N483" s="3">
        <v>6.7082039324993694</v>
      </c>
      <c r="O483" s="3">
        <v>376.24061450088033</v>
      </c>
      <c r="P483" s="3">
        <v>70.936591403872796</v>
      </c>
      <c r="Q483" s="3">
        <v>314.7348090059312</v>
      </c>
      <c r="R483" s="3">
        <v>621.4257799608896</v>
      </c>
      <c r="S483" s="3">
        <v>120.01666550941999</v>
      </c>
      <c r="T483" s="3">
        <v>435.25854385640719</v>
      </c>
      <c r="U483" s="3">
        <v>584.12327466040938</v>
      </c>
      <c r="V483" s="3">
        <v>8.9442719099991592</v>
      </c>
      <c r="W483" s="3">
        <v>68.622153857191051</v>
      </c>
      <c r="X483" s="3">
        <v>540.23698503527135</v>
      </c>
      <c r="Y483" s="3">
        <v>506</v>
      </c>
      <c r="Z483" s="3">
        <v>534.28269670652821</v>
      </c>
      <c r="AH483">
        <f t="shared" si="32"/>
        <v>0</v>
      </c>
      <c r="AI483" s="6">
        <f t="shared" si="29"/>
        <v>8.9442719099991592</v>
      </c>
      <c r="AJ483" t="str">
        <f t="shared" si="30"/>
        <v>Março 2024</v>
      </c>
      <c r="AK483">
        <f>HLOOKUP(AJ483,'Potência Reativa Mínima'!$N$1:Z483,ROW(),0)</f>
        <v>-4</v>
      </c>
      <c r="AL483" t="e">
        <f t="shared" si="31"/>
        <v>#VALUE!</v>
      </c>
    </row>
    <row r="484" spans="1:38" hidden="1" x14ac:dyDescent="0.25">
      <c r="A484" t="s">
        <v>1116</v>
      </c>
      <c r="B484" t="s">
        <v>1135</v>
      </c>
      <c r="D484" t="s">
        <v>2549</v>
      </c>
      <c r="E484">
        <v>13.8</v>
      </c>
      <c r="F484">
        <v>13.8</v>
      </c>
      <c r="G484">
        <v>10038.966480669211</v>
      </c>
      <c r="H484" s="3">
        <v>1968.8377282041299</v>
      </c>
      <c r="I484" s="3">
        <v>749.17020762974823</v>
      </c>
      <c r="J484" s="3">
        <v>2312.8305169207711</v>
      </c>
      <c r="K484" s="3">
        <v>636.01965378437797</v>
      </c>
      <c r="L484" s="3">
        <v>2012.888471823514</v>
      </c>
      <c r="M484" s="3">
        <v>1421.69792853475</v>
      </c>
      <c r="N484" s="3">
        <v>1635.6729501951179</v>
      </c>
      <c r="O484" s="3">
        <v>862.2992520001394</v>
      </c>
      <c r="P484" s="3">
        <v>2088.6150913942952</v>
      </c>
      <c r="Q484" s="3">
        <v>2705.6653525519368</v>
      </c>
      <c r="R484" s="3">
        <v>2387.099495203332</v>
      </c>
      <c r="S484" s="3">
        <v>583.12691585966081</v>
      </c>
      <c r="T484" s="3">
        <v>2094.282693429901</v>
      </c>
      <c r="U484" s="3">
        <v>2466.5911700158181</v>
      </c>
      <c r="V484" s="3">
        <v>2405.4292756179721</v>
      </c>
      <c r="W484" s="3">
        <v>2476.545376123765</v>
      </c>
      <c r="X484" s="3">
        <v>1482.971678758566</v>
      </c>
      <c r="Y484" s="3">
        <v>1667.3634876654819</v>
      </c>
      <c r="Z484" s="3">
        <v>1216.0402953849839</v>
      </c>
      <c r="AH484">
        <f t="shared" si="32"/>
        <v>0</v>
      </c>
      <c r="AI484" s="6">
        <f t="shared" si="29"/>
        <v>583.12691585966081</v>
      </c>
      <c r="AJ484" t="str">
        <f t="shared" si="30"/>
        <v>Dezembro 2023</v>
      </c>
      <c r="AK484">
        <f>HLOOKUP(AJ484,'Potência Reativa Mínima'!$N$1:Z484,ROW(),0)</f>
        <v>166</v>
      </c>
      <c r="AL484" t="e">
        <f t="shared" si="31"/>
        <v>#VALUE!</v>
      </c>
    </row>
    <row r="485" spans="1:38" hidden="1" x14ac:dyDescent="0.25">
      <c r="A485" t="s">
        <v>1116</v>
      </c>
      <c r="B485" t="s">
        <v>1137</v>
      </c>
      <c r="D485" t="s">
        <v>2550</v>
      </c>
      <c r="E485">
        <v>13.8</v>
      </c>
      <c r="F485">
        <v>13.8</v>
      </c>
      <c r="G485">
        <v>10000</v>
      </c>
      <c r="H485" s="3">
        <v>659.81588340991004</v>
      </c>
      <c r="I485" s="3">
        <v>521.69914701866242</v>
      </c>
      <c r="J485" s="3">
        <v>748.3809190512543</v>
      </c>
      <c r="K485" s="3">
        <v>637.35076684664</v>
      </c>
      <c r="L485" s="3">
        <v>651.62028820471824</v>
      </c>
      <c r="M485" s="3">
        <v>527.03700059862967</v>
      </c>
      <c r="N485" s="3">
        <v>530.58929502959256</v>
      </c>
      <c r="O485" s="3">
        <v>630.25867705252574</v>
      </c>
      <c r="P485" s="3">
        <v>4.4721359549995796</v>
      </c>
      <c r="Q485" s="3">
        <v>855.93691356314343</v>
      </c>
      <c r="R485" s="3">
        <v>634.51792724871063</v>
      </c>
      <c r="S485" s="3">
        <v>650</v>
      </c>
      <c r="T485" s="3">
        <v>674.1253592619106</v>
      </c>
      <c r="U485" s="3">
        <v>200.4120754844877</v>
      </c>
      <c r="V485" s="3">
        <v>599.68324972438575</v>
      </c>
      <c r="W485" s="3">
        <v>698.1783439780985</v>
      </c>
      <c r="X485" s="3">
        <v>422.21440051234629</v>
      </c>
      <c r="Y485" s="3">
        <v>134.53624047073711</v>
      </c>
      <c r="Z485" s="3">
        <v>357.09942593065028</v>
      </c>
      <c r="AH485">
        <f t="shared" si="32"/>
        <v>0</v>
      </c>
      <c r="AI485" s="6">
        <f t="shared" si="29"/>
        <v>4.4721359549995796</v>
      </c>
      <c r="AJ485" t="str">
        <f t="shared" si="30"/>
        <v>Setembro 2023</v>
      </c>
      <c r="AK485">
        <f>HLOOKUP(AJ485,'Potência Reativa Mínima'!$N$1:Z485,ROW(),0)</f>
        <v>2</v>
      </c>
      <c r="AL485" t="e">
        <f t="shared" si="31"/>
        <v>#VALUE!</v>
      </c>
    </row>
    <row r="486" spans="1:38" hidden="1" x14ac:dyDescent="0.25">
      <c r="A486" t="s">
        <v>1116</v>
      </c>
      <c r="B486" t="s">
        <v>1139</v>
      </c>
      <c r="D486" t="s">
        <v>2551</v>
      </c>
      <c r="E486">
        <v>13.8</v>
      </c>
      <c r="F486">
        <v>13.8</v>
      </c>
      <c r="G486">
        <v>10038.966480669211</v>
      </c>
      <c r="H486" s="3">
        <v>4826.9379527812453</v>
      </c>
      <c r="I486" s="3">
        <v>5885.0048428187383</v>
      </c>
      <c r="J486" s="3">
        <v>5795.1811878490907</v>
      </c>
      <c r="K486" s="3">
        <v>5335.9567089698166</v>
      </c>
      <c r="L486" s="3">
        <v>5278.2092607247014</v>
      </c>
      <c r="M486" s="3">
        <v>4420.6881817201274</v>
      </c>
      <c r="N486" s="3">
        <v>4969.591130062915</v>
      </c>
      <c r="O486" s="3">
        <v>6815.488903959862</v>
      </c>
      <c r="P486" s="3">
        <v>7753.7671489412169</v>
      </c>
      <c r="Q486" s="3">
        <v>7545.2367093418616</v>
      </c>
      <c r="R486" s="3">
        <v>7457.3320966683523</v>
      </c>
      <c r="S486" s="3">
        <v>7185.6196670850868</v>
      </c>
      <c r="T486" s="3">
        <v>6368.8885215553901</v>
      </c>
      <c r="U486" s="3">
        <v>6642.3906088094518</v>
      </c>
      <c r="V486" s="3">
        <v>7415.0461225807621</v>
      </c>
      <c r="W486" s="3">
        <v>6828.8823390068746</v>
      </c>
      <c r="X486" s="3">
        <v>6471.4326080088322</v>
      </c>
      <c r="Y486" s="3">
        <v>5486.0128508781308</v>
      </c>
      <c r="Z486" s="3">
        <v>5229.0003824822961</v>
      </c>
      <c r="AH486">
        <f t="shared" si="32"/>
        <v>0</v>
      </c>
      <c r="AI486" s="6">
        <f t="shared" si="29"/>
        <v>5229.0003824822961</v>
      </c>
      <c r="AJ486" t="str">
        <f t="shared" si="30"/>
        <v>Julho 2024</v>
      </c>
      <c r="AK486">
        <f>HLOOKUP(AJ486,'Potência Reativa Mínima'!$N$1:Z486,ROW(),0)</f>
        <v>-4826</v>
      </c>
      <c r="AL486" t="e">
        <f t="shared" si="31"/>
        <v>#VALUE!</v>
      </c>
    </row>
    <row r="487" spans="1:38" hidden="1" x14ac:dyDescent="0.25">
      <c r="A487" t="s">
        <v>1141</v>
      </c>
      <c r="B487" t="s">
        <v>1142</v>
      </c>
      <c r="D487" t="s">
        <v>2552</v>
      </c>
      <c r="E487">
        <v>13.8</v>
      </c>
      <c r="F487">
        <v>13.8</v>
      </c>
      <c r="G487">
        <v>7200</v>
      </c>
      <c r="H487" s="3">
        <v>1350.2803412625101</v>
      </c>
      <c r="I487" s="3">
        <v>1383.4843692647919</v>
      </c>
      <c r="J487" s="3">
        <v>533.32541660790923</v>
      </c>
      <c r="K487" s="3">
        <v>1429.669891968073</v>
      </c>
      <c r="L487" s="3">
        <v>1432.678959153096</v>
      </c>
      <c r="M487" s="3">
        <v>1354.559707063517</v>
      </c>
      <c r="N487" s="3">
        <v>1323.7529981080311</v>
      </c>
      <c r="O487" s="3">
        <v>1528.9277288348201</v>
      </c>
      <c r="P487" s="3">
        <v>1100.90008629303</v>
      </c>
      <c r="Q487" s="3">
        <v>1518.797550695944</v>
      </c>
      <c r="R487" s="3">
        <v>1445.3912965007089</v>
      </c>
      <c r="S487" s="3">
        <v>2054.024829450706</v>
      </c>
      <c r="T487" s="3">
        <v>1674.204288609965</v>
      </c>
      <c r="U487" s="3">
        <v>1949.1480190072789</v>
      </c>
      <c r="V487" s="3">
        <v>1619.059294775828</v>
      </c>
      <c r="W487" s="3">
        <v>1684.1051036084421</v>
      </c>
      <c r="X487" s="3">
        <v>2207.3171498450329</v>
      </c>
      <c r="Y487" s="3">
        <v>2562.8415869889418</v>
      </c>
      <c r="Z487" s="3">
        <v>2413.4875180949248</v>
      </c>
      <c r="AH487">
        <f t="shared" si="32"/>
        <v>0</v>
      </c>
      <c r="AI487" s="6">
        <f t="shared" si="29"/>
        <v>1100.90008629303</v>
      </c>
      <c r="AJ487" t="str">
        <f t="shared" si="30"/>
        <v>Setembro 2023</v>
      </c>
      <c r="AK487">
        <f>HLOOKUP(AJ487,'Potência Reativa Mínima'!$N$1:Z487,ROW(),0)</f>
        <v>1066</v>
      </c>
      <c r="AL487" t="e">
        <f t="shared" si="31"/>
        <v>#VALUE!</v>
      </c>
    </row>
    <row r="488" spans="1:38" hidden="1" x14ac:dyDescent="0.25">
      <c r="A488" t="s">
        <v>1144</v>
      </c>
      <c r="B488" t="s">
        <v>1145</v>
      </c>
      <c r="D488" t="s">
        <v>2553</v>
      </c>
      <c r="E488">
        <v>13.8</v>
      </c>
      <c r="F488">
        <v>13.8</v>
      </c>
      <c r="G488">
        <v>2390.2301144450512</v>
      </c>
      <c r="H488" s="3">
        <v>418.66693205936389</v>
      </c>
      <c r="I488" s="3">
        <v>184.6212338816963</v>
      </c>
      <c r="J488" s="3">
        <v>163.41664541900249</v>
      </c>
      <c r="K488" s="3">
        <v>50.209560842532767</v>
      </c>
      <c r="L488" s="3">
        <v>165.7045563646335</v>
      </c>
      <c r="M488" s="3">
        <v>509.7548430373173</v>
      </c>
      <c r="N488" s="3">
        <v>263.78779350076081</v>
      </c>
      <c r="O488" s="3">
        <v>170.60187572239639</v>
      </c>
      <c r="P488" s="3">
        <v>111.8659912573969</v>
      </c>
      <c r="Q488" s="3">
        <v>716.09636223067071</v>
      </c>
      <c r="R488" s="3">
        <v>193.6594949905633</v>
      </c>
      <c r="S488" s="3">
        <v>3.6055512754639891</v>
      </c>
      <c r="T488" s="3">
        <v>689.65571120668608</v>
      </c>
      <c r="U488" s="3">
        <v>142.00352108310551</v>
      </c>
      <c r="V488" s="3">
        <v>124.80785231707181</v>
      </c>
      <c r="W488" s="3">
        <v>75.690157880665041</v>
      </c>
      <c r="X488" s="3">
        <v>471.26743999559318</v>
      </c>
      <c r="Y488" s="3">
        <v>528.73433782950019</v>
      </c>
      <c r="Z488" s="3">
        <v>481.11952776830827</v>
      </c>
      <c r="AH488">
        <f t="shared" si="32"/>
        <v>0</v>
      </c>
      <c r="AI488" s="6">
        <f t="shared" si="29"/>
        <v>3.6055512754639891</v>
      </c>
      <c r="AJ488" t="str">
        <f t="shared" si="30"/>
        <v>Dezembro 2023</v>
      </c>
      <c r="AK488">
        <f>HLOOKUP(AJ488,'Potência Reativa Mínima'!$N$1:Z488,ROW(),0)</f>
        <v>2</v>
      </c>
      <c r="AL488" t="e">
        <f t="shared" si="31"/>
        <v>#VALUE!</v>
      </c>
    </row>
    <row r="489" spans="1:38" hidden="1" x14ac:dyDescent="0.25">
      <c r="A489" t="s">
        <v>1144</v>
      </c>
      <c r="B489" t="s">
        <v>1147</v>
      </c>
      <c r="D489" t="s">
        <v>2554</v>
      </c>
      <c r="E489">
        <v>13.8</v>
      </c>
      <c r="F489">
        <v>13.8</v>
      </c>
      <c r="G489">
        <v>2390.2301144450512</v>
      </c>
      <c r="H489" s="3">
        <v>58.008620049092713</v>
      </c>
      <c r="I489" s="3">
        <v>94.556861200020805</v>
      </c>
      <c r="J489" s="3">
        <v>378.27238863020392</v>
      </c>
      <c r="K489" s="3">
        <v>383.02088715891199</v>
      </c>
      <c r="L489" s="3">
        <v>382.27346232769031</v>
      </c>
      <c r="M489" s="3">
        <v>39.204591567825318</v>
      </c>
      <c r="N489" s="3">
        <v>347.47661791838601</v>
      </c>
      <c r="O489" s="3">
        <v>368.11003789627898</v>
      </c>
      <c r="P489" s="3">
        <v>353.03540898895682</v>
      </c>
      <c r="Q489" s="3">
        <v>363.39785359850441</v>
      </c>
      <c r="R489" s="3">
        <v>377.47847620758461</v>
      </c>
      <c r="S489" s="3">
        <v>369.00542001439487</v>
      </c>
      <c r="T489" s="3">
        <v>381.42495985449091</v>
      </c>
      <c r="U489" s="3">
        <v>410.18288603987372</v>
      </c>
      <c r="V489" s="3">
        <v>341.14659605512702</v>
      </c>
      <c r="W489" s="3">
        <v>25.94224354214569</v>
      </c>
      <c r="X489" s="3">
        <v>418.78514777866712</v>
      </c>
      <c r="Y489" s="3">
        <v>185.44001725625461</v>
      </c>
      <c r="Z489" s="3">
        <v>380.09077863057922</v>
      </c>
      <c r="AH489">
        <f t="shared" si="32"/>
        <v>0</v>
      </c>
      <c r="AI489" s="6">
        <f t="shared" si="29"/>
        <v>25.94224354214569</v>
      </c>
      <c r="AJ489" t="str">
        <f t="shared" si="30"/>
        <v>Abril 2024</v>
      </c>
      <c r="AK489">
        <f>HLOOKUP(AJ489,'Potência Reativa Mínima'!$N$1:Z489,ROW(),0)</f>
        <v>23</v>
      </c>
      <c r="AL489" t="e">
        <f t="shared" si="31"/>
        <v>#VALUE!</v>
      </c>
    </row>
    <row r="490" spans="1:38" hidden="1" x14ac:dyDescent="0.25">
      <c r="A490" t="s">
        <v>1149</v>
      </c>
      <c r="B490" t="s">
        <v>1150</v>
      </c>
      <c r="D490" t="s">
        <v>2555</v>
      </c>
      <c r="E490">
        <v>13.8</v>
      </c>
      <c r="F490">
        <v>13.8</v>
      </c>
      <c r="G490">
        <v>10000</v>
      </c>
      <c r="H490" s="3">
        <v>674.37823215166134</v>
      </c>
      <c r="I490" s="3">
        <v>898.48427921694883</v>
      </c>
      <c r="J490" s="3">
        <v>707.01768011839704</v>
      </c>
      <c r="K490" s="3">
        <v>691.0260487130713</v>
      </c>
      <c r="L490" s="3">
        <v>723.13553363114443</v>
      </c>
      <c r="M490" s="3">
        <v>590.33295689805425</v>
      </c>
      <c r="N490" s="3">
        <v>731.55177533787719</v>
      </c>
      <c r="O490" s="3">
        <v>706.13879655489825</v>
      </c>
      <c r="P490" s="3">
        <v>652.70667225025363</v>
      </c>
      <c r="Q490" s="3">
        <v>895.41554598968185</v>
      </c>
      <c r="R490" s="3">
        <v>827.7704995951475</v>
      </c>
      <c r="S490" s="3">
        <v>807.05018431321855</v>
      </c>
      <c r="T490" s="3">
        <v>763.1107390149873</v>
      </c>
      <c r="U490" s="3">
        <v>776.25382446722926</v>
      </c>
      <c r="V490" s="3">
        <v>799.81247802219241</v>
      </c>
      <c r="W490" s="3">
        <v>688.19837256419021</v>
      </c>
      <c r="X490" s="3">
        <v>723.80245923870689</v>
      </c>
      <c r="Y490" s="3">
        <v>612.13397226424217</v>
      </c>
      <c r="Z490" s="3">
        <v>636.66160556452598</v>
      </c>
      <c r="AH490">
        <f t="shared" si="32"/>
        <v>0</v>
      </c>
      <c r="AI490" s="6">
        <f t="shared" si="29"/>
        <v>612.13397226424217</v>
      </c>
      <c r="AJ490" t="str">
        <f t="shared" si="30"/>
        <v>Junho 2024</v>
      </c>
      <c r="AK490">
        <f>HLOOKUP(AJ490,'Potência Reativa Mínima'!$N$1:Z490,ROW(),0)</f>
        <v>572</v>
      </c>
      <c r="AL490" t="e">
        <f t="shared" si="31"/>
        <v>#VALUE!</v>
      </c>
    </row>
    <row r="491" spans="1:38" hidden="1" x14ac:dyDescent="0.25">
      <c r="A491" t="s">
        <v>1149</v>
      </c>
      <c r="B491" t="s">
        <v>1152</v>
      </c>
      <c r="D491" t="s">
        <v>2556</v>
      </c>
      <c r="E491">
        <v>13.8</v>
      </c>
      <c r="F491">
        <v>13.8</v>
      </c>
      <c r="G491">
        <v>13000</v>
      </c>
      <c r="H491" s="3">
        <v>2382.4915529755822</v>
      </c>
      <c r="I491" s="3">
        <v>2188.768603575993</v>
      </c>
      <c r="J491" s="3">
        <v>97.04638066409278</v>
      </c>
      <c r="K491" s="3">
        <v>2031.5910021458551</v>
      </c>
      <c r="L491" s="3">
        <v>2021.715113461835</v>
      </c>
      <c r="M491" s="3">
        <v>1364.553040376225</v>
      </c>
      <c r="N491" s="3">
        <v>1813.132648208619</v>
      </c>
      <c r="O491" s="3">
        <v>1593.5523210738961</v>
      </c>
      <c r="P491" s="3">
        <v>2192.803000727607</v>
      </c>
      <c r="Q491" s="3">
        <v>787.99492384151813</v>
      </c>
      <c r="R491" s="3">
        <v>2618.4346468835161</v>
      </c>
      <c r="S491" s="3">
        <v>9.8488578017961039</v>
      </c>
      <c r="T491" s="3">
        <v>738.01084002878986</v>
      </c>
      <c r="U491" s="3">
        <v>2528.0387655255599</v>
      </c>
      <c r="V491" s="3">
        <v>2379.5730709520139</v>
      </c>
      <c r="W491" s="3">
        <v>2319.769385089819</v>
      </c>
      <c r="X491" s="3">
        <v>1712.4324804207611</v>
      </c>
      <c r="Y491" s="3">
        <v>1787.7027157779901</v>
      </c>
      <c r="Z491" s="3">
        <v>1587.3027436503719</v>
      </c>
      <c r="AH491">
        <f t="shared" si="32"/>
        <v>0</v>
      </c>
      <c r="AI491" s="6">
        <f t="shared" si="29"/>
        <v>9.8488578017961039</v>
      </c>
      <c r="AJ491" t="str">
        <f t="shared" si="30"/>
        <v>Dezembro 2023</v>
      </c>
      <c r="AK491">
        <f>HLOOKUP(AJ491,'Potência Reativa Mínima'!$N$1:Z491,ROW(),0)</f>
        <v>4</v>
      </c>
      <c r="AL491" t="e">
        <f t="shared" si="31"/>
        <v>#VALUE!</v>
      </c>
    </row>
    <row r="492" spans="1:38" hidden="1" x14ac:dyDescent="0.25">
      <c r="A492" t="s">
        <v>1149</v>
      </c>
      <c r="B492" t="s">
        <v>1154</v>
      </c>
      <c r="D492" t="s">
        <v>2557</v>
      </c>
      <c r="E492">
        <v>13.8</v>
      </c>
      <c r="F492">
        <v>13.8</v>
      </c>
      <c r="G492">
        <v>10000</v>
      </c>
      <c r="H492" s="3">
        <v>11.401754250991379</v>
      </c>
      <c r="I492" s="3">
        <v>916.37601452678803</v>
      </c>
      <c r="J492" s="3">
        <v>1863.6501817669539</v>
      </c>
      <c r="K492" s="3">
        <v>1929.980569850381</v>
      </c>
      <c r="L492" s="3">
        <v>1542.0103760999791</v>
      </c>
      <c r="M492" s="3">
        <v>406.97051490249271</v>
      </c>
      <c r="N492" s="3">
        <v>1871.069213043708</v>
      </c>
      <c r="O492" s="3">
        <v>323.93363517856562</v>
      </c>
      <c r="P492" s="3">
        <v>1921.3016421166151</v>
      </c>
      <c r="Q492" s="3">
        <v>532.56361122404894</v>
      </c>
      <c r="R492" s="3">
        <v>461.53331407385969</v>
      </c>
      <c r="S492" s="3">
        <v>1983.066312557399</v>
      </c>
      <c r="T492" s="3">
        <v>1969.3392292847871</v>
      </c>
      <c r="U492" s="3">
        <v>2947.8305582241319</v>
      </c>
      <c r="V492" s="3">
        <v>2958.3850324121099</v>
      </c>
      <c r="W492" s="3">
        <v>3001.073474608711</v>
      </c>
      <c r="X492" s="3">
        <v>3712.8674902290818</v>
      </c>
      <c r="Y492" s="3">
        <v>3063.3488211432918</v>
      </c>
      <c r="Z492" s="3">
        <v>3354.5677813989691</v>
      </c>
      <c r="AH492">
        <f t="shared" si="32"/>
        <v>0</v>
      </c>
      <c r="AI492" s="6">
        <f t="shared" si="29"/>
        <v>323.93363517856562</v>
      </c>
      <c r="AJ492" t="str">
        <f t="shared" si="30"/>
        <v>Agosto 2023</v>
      </c>
      <c r="AK492">
        <f>HLOOKUP(AJ492,'Potência Reativa Mínima'!$N$1:Z492,ROW(),0)</f>
        <v>127</v>
      </c>
      <c r="AL492" t="e">
        <f t="shared" si="31"/>
        <v>#VALUE!</v>
      </c>
    </row>
    <row r="493" spans="1:38" hidden="1" x14ac:dyDescent="0.25">
      <c r="A493" t="s">
        <v>1149</v>
      </c>
      <c r="B493" t="s">
        <v>1156</v>
      </c>
      <c r="D493" t="s">
        <v>2558</v>
      </c>
      <c r="E493">
        <v>13.8</v>
      </c>
      <c r="F493">
        <v>13.8</v>
      </c>
      <c r="G493">
        <v>10000</v>
      </c>
      <c r="H493" s="3">
        <v>995.09044815031768</v>
      </c>
      <c r="I493" s="3">
        <v>734.53386579517212</v>
      </c>
      <c r="J493" s="3">
        <v>612.47040744839251</v>
      </c>
      <c r="K493" s="3">
        <v>569.31976954959157</v>
      </c>
      <c r="L493" s="3">
        <v>546.59765824598992</v>
      </c>
      <c r="M493" s="3">
        <v>464.48466067244891</v>
      </c>
      <c r="N493" s="3">
        <v>535.01495306206164</v>
      </c>
      <c r="O493" s="3">
        <v>670.29023564423198</v>
      </c>
      <c r="P493" s="3">
        <v>911.5750106272111</v>
      </c>
      <c r="Q493" s="3">
        <v>1025.2999561104059</v>
      </c>
      <c r="R493" s="3">
        <v>721.84901468381872</v>
      </c>
      <c r="S493" s="3">
        <v>667.1828834734896</v>
      </c>
      <c r="T493" s="3">
        <v>719.62559709893594</v>
      </c>
      <c r="U493" s="3">
        <v>598.10116201191249</v>
      </c>
      <c r="V493" s="3">
        <v>620.9283372499599</v>
      </c>
      <c r="W493" s="3">
        <v>645.874600832081</v>
      </c>
      <c r="X493" s="3">
        <v>819.33631678328527</v>
      </c>
      <c r="Y493" s="3">
        <v>684.35151786198298</v>
      </c>
      <c r="Z493" s="3">
        <v>1052.449523730236</v>
      </c>
      <c r="AH493">
        <f t="shared" si="32"/>
        <v>0</v>
      </c>
      <c r="AI493" s="6">
        <f t="shared" si="29"/>
        <v>598.10116201191249</v>
      </c>
      <c r="AJ493" t="str">
        <f t="shared" si="30"/>
        <v>Fevereiro 2024</v>
      </c>
      <c r="AK493">
        <f>HLOOKUP(AJ493,'Potência Reativa Mínima'!$N$1:Z493,ROW(),0)</f>
        <v>581</v>
      </c>
      <c r="AL493" t="e">
        <f t="shared" si="31"/>
        <v>#VALUE!</v>
      </c>
    </row>
    <row r="494" spans="1:38" hidden="1" x14ac:dyDescent="0.25">
      <c r="A494" t="s">
        <v>1149</v>
      </c>
      <c r="B494" t="s">
        <v>1158</v>
      </c>
      <c r="D494" t="s">
        <v>2559</v>
      </c>
      <c r="E494">
        <v>13.8</v>
      </c>
      <c r="F494">
        <v>13.8</v>
      </c>
      <c r="G494">
        <v>10038.966480669211</v>
      </c>
      <c r="H494" s="3">
        <v>1424.4848191539279</v>
      </c>
      <c r="I494" s="3">
        <v>1267.250961727786</v>
      </c>
      <c r="J494" s="3">
        <v>1291.282308405099</v>
      </c>
      <c r="K494" s="3">
        <v>1172.230779326323</v>
      </c>
      <c r="L494" s="3">
        <v>1207.745834188634</v>
      </c>
      <c r="M494" s="3">
        <v>727.04401517377198</v>
      </c>
      <c r="N494" s="3">
        <v>979.61727220379282</v>
      </c>
      <c r="O494" s="3">
        <v>736.94097456987697</v>
      </c>
      <c r="P494" s="3">
        <v>1193.2518594161079</v>
      </c>
      <c r="Q494" s="3">
        <v>1</v>
      </c>
      <c r="R494" s="3">
        <v>1444.1900844417951</v>
      </c>
      <c r="S494" s="3">
        <v>1354.350397792241</v>
      </c>
      <c r="T494" s="3">
        <v>1260.8683515736291</v>
      </c>
      <c r="U494" s="3">
        <v>1315.4238860534649</v>
      </c>
      <c r="V494" s="3">
        <v>1253.8249479093961</v>
      </c>
      <c r="W494" s="3">
        <v>1272.9469745437159</v>
      </c>
      <c r="X494" s="3">
        <v>1036.6793139635811</v>
      </c>
      <c r="Y494" s="3">
        <v>1028.710357680917</v>
      </c>
      <c r="Z494" s="3">
        <v>988.97927177469194</v>
      </c>
      <c r="AH494">
        <f t="shared" si="32"/>
        <v>0</v>
      </c>
      <c r="AI494" s="6">
        <f t="shared" si="29"/>
        <v>1</v>
      </c>
      <c r="AJ494" t="str">
        <f t="shared" si="30"/>
        <v>Outubro 2023</v>
      </c>
      <c r="AK494">
        <f>HLOOKUP(AJ494,'Potência Reativa Mínima'!$N$1:Z494,ROW(),0)</f>
        <v>0</v>
      </c>
      <c r="AL494" t="e">
        <f t="shared" si="31"/>
        <v>#VALUE!</v>
      </c>
    </row>
    <row r="495" spans="1:38" hidden="1" x14ac:dyDescent="0.25">
      <c r="A495" t="s">
        <v>1149</v>
      </c>
      <c r="B495" t="s">
        <v>1160</v>
      </c>
      <c r="D495" t="s">
        <v>2560</v>
      </c>
      <c r="E495">
        <v>13.8</v>
      </c>
      <c r="F495">
        <v>13.8</v>
      </c>
      <c r="G495">
        <v>10000</v>
      </c>
      <c r="H495" s="3">
        <v>1085.4123640349781</v>
      </c>
      <c r="I495" s="3">
        <v>580.12412464919953</v>
      </c>
      <c r="J495" s="3">
        <v>1069.792503245372</v>
      </c>
      <c r="K495" s="3">
        <v>46.61544808322666</v>
      </c>
      <c r="L495" s="3">
        <v>970.89288801597468</v>
      </c>
      <c r="M495" s="3">
        <v>611.43274364397598</v>
      </c>
      <c r="N495" s="3">
        <v>772.7056360607188</v>
      </c>
      <c r="O495" s="3">
        <v>28.301943396169811</v>
      </c>
      <c r="P495" s="3">
        <v>902.64998753669738</v>
      </c>
      <c r="Q495" s="3">
        <v>1246.441735501503</v>
      </c>
      <c r="R495" s="3">
        <v>247.19425559668659</v>
      </c>
      <c r="S495" s="3">
        <v>1117.30255526424</v>
      </c>
      <c r="T495" s="3">
        <v>509.38590479124957</v>
      </c>
      <c r="U495" s="3">
        <v>1141.4771132177821</v>
      </c>
      <c r="V495" s="3">
        <v>1006.177916672792</v>
      </c>
      <c r="W495" s="3">
        <v>1031.6748518792151</v>
      </c>
      <c r="X495" s="3">
        <v>84.528101836016646</v>
      </c>
      <c r="Y495" s="3">
        <v>696.82207198107608</v>
      </c>
      <c r="Z495" s="3">
        <v>542.69144087593645</v>
      </c>
      <c r="AH495">
        <f t="shared" si="32"/>
        <v>0</v>
      </c>
      <c r="AI495" s="6">
        <f t="shared" si="29"/>
        <v>28.301943396169811</v>
      </c>
      <c r="AJ495" t="str">
        <f t="shared" si="30"/>
        <v>Agosto 2023</v>
      </c>
      <c r="AK495">
        <f>HLOOKUP(AJ495,'Potência Reativa Mínima'!$N$1:Z495,ROW(),0)</f>
        <v>15</v>
      </c>
      <c r="AL495" t="e">
        <f t="shared" si="31"/>
        <v>#VALUE!</v>
      </c>
    </row>
    <row r="496" spans="1:38" hidden="1" x14ac:dyDescent="0.25">
      <c r="A496" t="s">
        <v>1149</v>
      </c>
      <c r="B496" t="s">
        <v>1162</v>
      </c>
      <c r="D496" t="s">
        <v>2561</v>
      </c>
      <c r="E496">
        <v>13.8</v>
      </c>
      <c r="F496">
        <v>13.8</v>
      </c>
      <c r="G496">
        <v>10000</v>
      </c>
      <c r="H496" s="3">
        <v>310.61873736141553</v>
      </c>
      <c r="I496" s="3">
        <v>1465.1092109464059</v>
      </c>
      <c r="J496" s="3">
        <v>1744.387858247127</v>
      </c>
      <c r="K496" s="3">
        <v>1676.774284153953</v>
      </c>
      <c r="L496" s="3">
        <v>1268.054415236192</v>
      </c>
      <c r="M496" s="3">
        <v>1254.7549561567789</v>
      </c>
      <c r="N496" s="3">
        <v>1333.7994601888249</v>
      </c>
      <c r="O496" s="3">
        <v>55.036351623268047</v>
      </c>
      <c r="P496" s="3">
        <v>221.35265979879259</v>
      </c>
      <c r="Q496" s="3">
        <v>1488.847205054971</v>
      </c>
      <c r="R496" s="3">
        <v>1280.089059401728</v>
      </c>
      <c r="S496" s="3">
        <v>24.166091947189141</v>
      </c>
      <c r="T496" s="3">
        <v>1490.6740086283121</v>
      </c>
      <c r="U496" s="3">
        <v>1541.9886510607009</v>
      </c>
      <c r="V496" s="3">
        <v>1308.557984959016</v>
      </c>
      <c r="W496" s="3">
        <v>1637.0687218317989</v>
      </c>
      <c r="X496" s="3">
        <v>1255.816069334996</v>
      </c>
      <c r="Y496" s="3">
        <v>1157.6700738984321</v>
      </c>
      <c r="Z496" s="3">
        <v>843.51467088604932</v>
      </c>
      <c r="AH496">
        <f t="shared" si="32"/>
        <v>0</v>
      </c>
      <c r="AI496" s="6">
        <f t="shared" si="29"/>
        <v>24.166091947189141</v>
      </c>
      <c r="AJ496" t="str">
        <f t="shared" si="30"/>
        <v>Dezembro 2023</v>
      </c>
      <c r="AK496">
        <f>HLOOKUP(AJ496,'Potência Reativa Mínima'!$N$1:Z496,ROW(),0)</f>
        <v>10</v>
      </c>
      <c r="AL496" t="e">
        <f t="shared" si="31"/>
        <v>#VALUE!</v>
      </c>
    </row>
    <row r="497" spans="1:38" hidden="1" x14ac:dyDescent="0.25">
      <c r="A497" t="s">
        <v>1149</v>
      </c>
      <c r="B497" t="s">
        <v>1164</v>
      </c>
      <c r="D497" t="s">
        <v>2562</v>
      </c>
      <c r="E497">
        <v>13.8</v>
      </c>
      <c r="F497">
        <v>13.8</v>
      </c>
      <c r="G497">
        <v>10038.966480669211</v>
      </c>
      <c r="H497" s="3">
        <v>1564.34523043988</v>
      </c>
      <c r="I497" s="3">
        <v>1378.463274810033</v>
      </c>
      <c r="J497" s="3">
        <v>1633.683261835047</v>
      </c>
      <c r="K497" s="3">
        <v>1449.6910015586079</v>
      </c>
      <c r="L497" s="3">
        <v>1385.4042731275231</v>
      </c>
      <c r="M497" s="3">
        <v>1084.528007937093</v>
      </c>
      <c r="N497" s="3">
        <v>1299.3421412391731</v>
      </c>
      <c r="O497" s="3">
        <v>1591.8746809972199</v>
      </c>
      <c r="P497" s="3">
        <v>1765.6491724009049</v>
      </c>
      <c r="Q497" s="3">
        <v>1973.9181847280299</v>
      </c>
      <c r="R497" s="3">
        <v>1676.7328350098001</v>
      </c>
      <c r="S497" s="3">
        <v>1819.1495265645431</v>
      </c>
      <c r="T497" s="3">
        <v>1952.297108536505</v>
      </c>
      <c r="U497" s="3">
        <v>1662.2602082706551</v>
      </c>
      <c r="V497" s="3">
        <v>1782.107179717314</v>
      </c>
      <c r="W497" s="3">
        <v>1701.398248500333</v>
      </c>
      <c r="X497" s="3">
        <v>1327.9887047712421</v>
      </c>
      <c r="Y497" s="3">
        <v>1226.87611436526</v>
      </c>
      <c r="Z497" s="3">
        <v>1169.092383004868</v>
      </c>
      <c r="AH497">
        <f t="shared" si="32"/>
        <v>0</v>
      </c>
      <c r="AI497" s="6">
        <f t="shared" si="29"/>
        <v>1169.092383004868</v>
      </c>
      <c r="AJ497" t="str">
        <f t="shared" si="30"/>
        <v>Julho 2024</v>
      </c>
      <c r="AK497">
        <f>HLOOKUP(AJ497,'Potência Reativa Mínima'!$N$1:Z497,ROW(),0)</f>
        <v>1131</v>
      </c>
      <c r="AL497" t="e">
        <f t="shared" si="31"/>
        <v>#VALUE!</v>
      </c>
    </row>
    <row r="498" spans="1:38" hidden="1" x14ac:dyDescent="0.25">
      <c r="A498" t="s">
        <v>1149</v>
      </c>
      <c r="B498" t="s">
        <v>1166</v>
      </c>
      <c r="D498" t="s">
        <v>2563</v>
      </c>
      <c r="E498">
        <v>13.8</v>
      </c>
      <c r="F498">
        <v>13.8</v>
      </c>
      <c r="G498">
        <v>10000</v>
      </c>
      <c r="H498" s="3">
        <v>2052.0043859602251</v>
      </c>
      <c r="I498" s="3">
        <v>830.67021133540118</v>
      </c>
      <c r="J498" s="3">
        <v>1994.231932348893</v>
      </c>
      <c r="K498" s="3">
        <v>1858.8006886161841</v>
      </c>
      <c r="L498" s="3">
        <v>1844.724640698443</v>
      </c>
      <c r="M498" s="3">
        <v>1245.0365456483601</v>
      </c>
      <c r="N498" s="3">
        <v>1462.5747844127491</v>
      </c>
      <c r="O498" s="3">
        <v>837.34162681667749</v>
      </c>
      <c r="P498" s="3">
        <v>18.681541692269409</v>
      </c>
      <c r="Q498" s="3">
        <v>2373.7921138970869</v>
      </c>
      <c r="R498" s="3">
        <v>2105.72861499292</v>
      </c>
      <c r="S498" s="3">
        <v>2143.9881063102939</v>
      </c>
      <c r="T498" s="3">
        <v>56.885850613311568</v>
      </c>
      <c r="U498" s="3">
        <v>2251.320723486549</v>
      </c>
      <c r="V498" s="3">
        <v>1915.6474101462411</v>
      </c>
      <c r="W498" s="3">
        <v>663.01206625520774</v>
      </c>
      <c r="X498" s="3">
        <v>968.65370489148495</v>
      </c>
      <c r="Y498" s="3">
        <v>1235.495851874866</v>
      </c>
      <c r="Z498" s="3">
        <v>971.8816800413515</v>
      </c>
      <c r="AH498">
        <f t="shared" si="32"/>
        <v>0</v>
      </c>
      <c r="AI498" s="6">
        <f t="shared" si="29"/>
        <v>18.681541692269409</v>
      </c>
      <c r="AJ498" t="str">
        <f t="shared" si="30"/>
        <v>Setembro 2023</v>
      </c>
      <c r="AK498">
        <f>HLOOKUP(AJ498,'Potência Reativa Mínima'!$N$1:Z498,ROW(),0)</f>
        <v>5</v>
      </c>
      <c r="AL498" t="e">
        <f t="shared" si="31"/>
        <v>#VALUE!</v>
      </c>
    </row>
    <row r="499" spans="1:38" hidden="1" x14ac:dyDescent="0.25">
      <c r="A499" t="s">
        <v>1149</v>
      </c>
      <c r="B499" t="s">
        <v>1168</v>
      </c>
      <c r="D499" t="s">
        <v>2564</v>
      </c>
      <c r="E499">
        <v>34.5</v>
      </c>
      <c r="F499">
        <v>34.5</v>
      </c>
      <c r="G499">
        <v>13000</v>
      </c>
      <c r="H499" s="3">
        <v>1167.491755859543</v>
      </c>
      <c r="I499" s="3">
        <v>1276.589988994117</v>
      </c>
      <c r="J499" s="3">
        <v>1178.294530242757</v>
      </c>
      <c r="K499" s="3">
        <v>1845.3536246475901</v>
      </c>
      <c r="L499" s="3">
        <v>1023.207701300181</v>
      </c>
      <c r="M499" s="3">
        <v>1043.864454802442</v>
      </c>
      <c r="N499" s="3">
        <v>1303.827059084141</v>
      </c>
      <c r="O499" s="3">
        <v>656.25985706882909</v>
      </c>
      <c r="P499" s="3">
        <v>728.58561610836102</v>
      </c>
      <c r="Q499" s="3">
        <v>157.09869509324389</v>
      </c>
      <c r="R499" s="3">
        <v>240.5202694161139</v>
      </c>
      <c r="S499" s="3">
        <v>1602.9822207373361</v>
      </c>
      <c r="T499" s="3">
        <v>1294.2611792061141</v>
      </c>
      <c r="U499" s="3">
        <v>1071.5082827491351</v>
      </c>
      <c r="V499" s="3">
        <v>2109.3643592324211</v>
      </c>
      <c r="W499" s="3">
        <v>3297.8163987705561</v>
      </c>
      <c r="AH499">
        <f t="shared" si="32"/>
        <v>0</v>
      </c>
      <c r="AI499" s="6">
        <f t="shared" si="29"/>
        <v>157.09869509324389</v>
      </c>
      <c r="AJ499" t="str">
        <f t="shared" si="30"/>
        <v>Outubro 2023</v>
      </c>
      <c r="AK499">
        <f>HLOOKUP(AJ499,'Potência Reativa Mínima'!$N$1:Z499,ROW(),0)</f>
        <v>-134</v>
      </c>
      <c r="AL499" t="e">
        <f t="shared" si="31"/>
        <v>#VALUE!</v>
      </c>
    </row>
    <row r="500" spans="1:38" hidden="1" x14ac:dyDescent="0.25">
      <c r="A500" t="s">
        <v>1149</v>
      </c>
      <c r="B500" t="s">
        <v>1170</v>
      </c>
      <c r="D500" t="s">
        <v>2565</v>
      </c>
      <c r="E500">
        <v>13.8</v>
      </c>
      <c r="F500">
        <v>13.8</v>
      </c>
      <c r="G500">
        <v>10000</v>
      </c>
      <c r="H500" s="3">
        <v>2880.8195014613461</v>
      </c>
      <c r="I500" s="3">
        <v>2487.259134067056</v>
      </c>
      <c r="J500" s="3">
        <v>2779.135477086355</v>
      </c>
      <c r="K500" s="3">
        <v>2518.8126170876631</v>
      </c>
      <c r="L500" s="3">
        <v>2399.1215058850189</v>
      </c>
      <c r="M500" s="3">
        <v>2057.9237109280798</v>
      </c>
      <c r="N500" s="3">
        <v>2273.2518558224028</v>
      </c>
      <c r="O500" s="3">
        <v>1493.177149570673</v>
      </c>
      <c r="P500" s="3">
        <v>2658.0030097800868</v>
      </c>
      <c r="Q500" s="3">
        <v>3615.4575090851231</v>
      </c>
      <c r="R500" s="3">
        <v>2786.0360729897229</v>
      </c>
      <c r="S500" s="3">
        <v>1823.798782760862</v>
      </c>
      <c r="T500" s="3">
        <v>1812.9324311733189</v>
      </c>
      <c r="U500" s="3">
        <v>1784.755725582635</v>
      </c>
      <c r="V500" s="3">
        <v>938.39224208216899</v>
      </c>
      <c r="W500" s="3">
        <v>1608.5735917265331</v>
      </c>
      <c r="X500" s="3">
        <v>617.07779088215455</v>
      </c>
      <c r="Y500" s="3">
        <v>90.426765949026404</v>
      </c>
      <c r="Z500" s="3">
        <v>329.02431521089738</v>
      </c>
      <c r="AH500">
        <f t="shared" si="32"/>
        <v>0</v>
      </c>
      <c r="AI500" s="6">
        <f t="shared" si="29"/>
        <v>90.426765949026404</v>
      </c>
      <c r="AJ500" t="str">
        <f t="shared" si="30"/>
        <v>Junho 2024</v>
      </c>
      <c r="AK500">
        <f>HLOOKUP(AJ500,'Potência Reativa Mínima'!$N$1:Z500,ROW(),0)</f>
        <v>44</v>
      </c>
      <c r="AL500" t="e">
        <f t="shared" si="31"/>
        <v>#VALUE!</v>
      </c>
    </row>
    <row r="501" spans="1:38" hidden="1" x14ac:dyDescent="0.25">
      <c r="A501" t="s">
        <v>1149</v>
      </c>
      <c r="B501" t="s">
        <v>1172</v>
      </c>
      <c r="D501" t="s">
        <v>2566</v>
      </c>
      <c r="E501">
        <v>13.8</v>
      </c>
      <c r="F501">
        <v>13.8</v>
      </c>
      <c r="G501">
        <v>10000</v>
      </c>
      <c r="H501" s="3">
        <v>409.25786492137212</v>
      </c>
      <c r="I501" s="3">
        <v>597.6361769504922</v>
      </c>
      <c r="J501" s="3">
        <v>445.00112359408712</v>
      </c>
      <c r="K501" s="3">
        <v>395.21766154867117</v>
      </c>
      <c r="L501" s="3">
        <v>439.32789576806982</v>
      </c>
      <c r="M501" s="3">
        <v>495.36754031728799</v>
      </c>
      <c r="N501" s="3">
        <v>274.34467372267318</v>
      </c>
      <c r="O501" s="3">
        <v>369.20725886688632</v>
      </c>
      <c r="P501" s="3">
        <v>354.9267530068704</v>
      </c>
      <c r="Q501" s="3">
        <v>504.83462638769151</v>
      </c>
      <c r="R501" s="3">
        <v>503.45406940454848</v>
      </c>
      <c r="S501" s="3">
        <v>699.87570325022716</v>
      </c>
      <c r="T501" s="3">
        <v>887.61365469442842</v>
      </c>
      <c r="U501" s="3">
        <v>826.84037153491727</v>
      </c>
      <c r="V501" s="3">
        <v>839.16267791173834</v>
      </c>
      <c r="W501" s="3">
        <v>948.57419319734811</v>
      </c>
      <c r="X501" s="3">
        <v>1022.28176155109</v>
      </c>
      <c r="Y501" s="3">
        <v>872.17085482146217</v>
      </c>
      <c r="Z501" s="3">
        <v>937.22996110879853</v>
      </c>
      <c r="AH501">
        <f t="shared" si="32"/>
        <v>0</v>
      </c>
      <c r="AI501" s="6">
        <f t="shared" si="29"/>
        <v>354.9267530068704</v>
      </c>
      <c r="AJ501" t="str">
        <f t="shared" si="30"/>
        <v>Setembro 2023</v>
      </c>
      <c r="AK501">
        <f>HLOOKUP(AJ501,'Potência Reativa Mínima'!$N$1:Z501,ROW(),0)</f>
        <v>327</v>
      </c>
      <c r="AL501" t="e">
        <f t="shared" si="31"/>
        <v>#VALUE!</v>
      </c>
    </row>
    <row r="502" spans="1:38" hidden="1" x14ac:dyDescent="0.25">
      <c r="A502" t="s">
        <v>1174</v>
      </c>
      <c r="B502" t="s">
        <v>1175</v>
      </c>
      <c r="D502" t="s">
        <v>2567</v>
      </c>
      <c r="E502">
        <v>13.8</v>
      </c>
      <c r="F502">
        <v>13.8</v>
      </c>
      <c r="G502">
        <v>7000.0000000000009</v>
      </c>
      <c r="H502" s="3">
        <v>851.03231431009715</v>
      </c>
      <c r="I502" s="3">
        <v>58.523499553598128</v>
      </c>
      <c r="J502" s="3">
        <v>741.88139213758416</v>
      </c>
      <c r="K502" s="3">
        <v>732.40699068209335</v>
      </c>
      <c r="L502" s="3">
        <v>733.73632866309674</v>
      </c>
      <c r="M502" s="3">
        <v>564.25614750749503</v>
      </c>
      <c r="N502" s="3">
        <v>1110.1747610173809</v>
      </c>
      <c r="O502" s="3">
        <v>780.45691745284694</v>
      </c>
      <c r="P502" s="3">
        <v>971.90791744897319</v>
      </c>
      <c r="Q502" s="3">
        <v>1114.021992601582</v>
      </c>
      <c r="R502" s="3">
        <v>887.7167340993409</v>
      </c>
      <c r="S502" s="3">
        <v>845.88947268540937</v>
      </c>
      <c r="T502" s="3">
        <v>930.59120993054728</v>
      </c>
      <c r="U502" s="3">
        <v>847.38716062966171</v>
      </c>
      <c r="V502" s="3">
        <v>744.8932809470092</v>
      </c>
      <c r="W502" s="3">
        <v>972.94449995875925</v>
      </c>
      <c r="X502" s="3">
        <v>562.27484382639773</v>
      </c>
      <c r="Y502" s="3">
        <v>572.70760427988034</v>
      </c>
      <c r="Z502" s="3">
        <v>555.19365990616279</v>
      </c>
      <c r="AH502">
        <f t="shared" si="32"/>
        <v>0</v>
      </c>
      <c r="AI502" s="6">
        <f t="shared" si="29"/>
        <v>555.19365990616279</v>
      </c>
      <c r="AJ502" t="str">
        <f t="shared" si="30"/>
        <v>Julho 2024</v>
      </c>
      <c r="AK502">
        <f>HLOOKUP(AJ502,'Potência Reativa Mínima'!$N$1:Z502,ROW(),0)</f>
        <v>484</v>
      </c>
      <c r="AL502" t="e">
        <f t="shared" si="31"/>
        <v>#VALUE!</v>
      </c>
    </row>
    <row r="503" spans="1:38" hidden="1" x14ac:dyDescent="0.25">
      <c r="A503" t="s">
        <v>1174</v>
      </c>
      <c r="B503" t="s">
        <v>1177</v>
      </c>
      <c r="D503" t="s">
        <v>2568</v>
      </c>
      <c r="E503">
        <v>13.8</v>
      </c>
      <c r="F503">
        <v>13.8</v>
      </c>
      <c r="G503">
        <v>10000</v>
      </c>
      <c r="H503" s="3">
        <v>2730.8522479255439</v>
      </c>
      <c r="I503" s="3">
        <v>1377.3296627895591</v>
      </c>
      <c r="J503" s="3">
        <v>2710.7794082145451</v>
      </c>
      <c r="K503" s="3">
        <v>2854.737290890354</v>
      </c>
      <c r="L503" s="3">
        <v>2738.6830776853321</v>
      </c>
      <c r="M503" s="3">
        <v>1940.6230958122701</v>
      </c>
      <c r="N503" s="3">
        <v>2442.1322650503598</v>
      </c>
      <c r="O503" s="3">
        <v>1383.5403861109371</v>
      </c>
      <c r="P503" s="3">
        <v>2935.7869473107212</v>
      </c>
      <c r="Q503" s="3">
        <v>3404.0376026125209</v>
      </c>
      <c r="R503" s="3">
        <v>3129.4978830476939</v>
      </c>
      <c r="S503" s="3">
        <v>2028.039693891616</v>
      </c>
      <c r="T503" s="3">
        <v>2778.1810596143659</v>
      </c>
      <c r="U503" s="3">
        <v>3164.723842612495</v>
      </c>
      <c r="V503" s="3">
        <v>2761.6969420991868</v>
      </c>
      <c r="W503" s="3">
        <v>2982.181248683587</v>
      </c>
      <c r="X503" s="3">
        <v>2105.744761361168</v>
      </c>
      <c r="Y503" s="3">
        <v>64.660652641308843</v>
      </c>
      <c r="Z503" s="3">
        <v>1679.279905197463</v>
      </c>
      <c r="AH503">
        <f t="shared" si="32"/>
        <v>0</v>
      </c>
      <c r="AI503" s="6">
        <f t="shared" si="29"/>
        <v>64.660652641308843</v>
      </c>
      <c r="AJ503" t="str">
        <f t="shared" si="30"/>
        <v>Junho 2024</v>
      </c>
      <c r="AK503">
        <f>HLOOKUP(AJ503,'Potência Reativa Mínima'!$N$1:Z503,ROW(),0)</f>
        <v>41</v>
      </c>
      <c r="AL503" t="e">
        <f t="shared" si="31"/>
        <v>#VALUE!</v>
      </c>
    </row>
    <row r="504" spans="1:38" hidden="1" x14ac:dyDescent="0.25">
      <c r="A504" t="s">
        <v>1174</v>
      </c>
      <c r="B504" t="s">
        <v>1179</v>
      </c>
      <c r="D504" t="s">
        <v>2569</v>
      </c>
      <c r="E504">
        <v>13.8</v>
      </c>
      <c r="F504">
        <v>13.8</v>
      </c>
      <c r="G504">
        <v>10000</v>
      </c>
      <c r="H504" s="3">
        <v>560.12141540919504</v>
      </c>
      <c r="I504" s="3">
        <v>565.19907997094265</v>
      </c>
      <c r="J504" s="3">
        <v>354.26684857604158</v>
      </c>
      <c r="K504" s="3">
        <v>324.78454396722759</v>
      </c>
      <c r="L504" s="3">
        <v>454.34898481233557</v>
      </c>
      <c r="M504" s="3">
        <v>663.23826789472878</v>
      </c>
      <c r="N504" s="3">
        <v>450.82147242561553</v>
      </c>
      <c r="O504" s="3">
        <v>551.58408243893336</v>
      </c>
      <c r="P504" s="3">
        <v>523.37844816155734</v>
      </c>
      <c r="Q504" s="3">
        <v>605.67730682270076</v>
      </c>
      <c r="R504" s="3">
        <v>558.5839238646239</v>
      </c>
      <c r="S504" s="3">
        <v>573.3628868352049</v>
      </c>
      <c r="T504" s="3">
        <v>671.53034183125339</v>
      </c>
      <c r="U504" s="3">
        <v>638.12616307435633</v>
      </c>
      <c r="V504" s="3">
        <v>694.47102171364929</v>
      </c>
      <c r="W504" s="3">
        <v>534.80931181122867</v>
      </c>
      <c r="X504" s="3">
        <v>686.28274056688906</v>
      </c>
      <c r="Y504" s="3">
        <v>666.47805665303042</v>
      </c>
      <c r="Z504" s="3">
        <v>990.33984066077039</v>
      </c>
      <c r="AH504">
        <f t="shared" si="32"/>
        <v>0</v>
      </c>
      <c r="AI504" s="6">
        <f t="shared" si="29"/>
        <v>523.37844816155734</v>
      </c>
      <c r="AJ504" t="str">
        <f t="shared" si="30"/>
        <v>Setembro 2023</v>
      </c>
      <c r="AK504">
        <f>HLOOKUP(AJ504,'Potência Reativa Mínima'!$N$1:Z504,ROW(),0)</f>
        <v>495</v>
      </c>
      <c r="AL504" t="e">
        <f t="shared" si="31"/>
        <v>#VALUE!</v>
      </c>
    </row>
    <row r="505" spans="1:38" hidden="1" x14ac:dyDescent="0.25">
      <c r="A505" t="s">
        <v>1174</v>
      </c>
      <c r="B505" t="s">
        <v>1181</v>
      </c>
      <c r="D505" t="s">
        <v>2570</v>
      </c>
      <c r="E505">
        <v>13.8</v>
      </c>
      <c r="F505">
        <v>13.8</v>
      </c>
      <c r="G505">
        <v>10000</v>
      </c>
      <c r="H505" s="3">
        <v>764</v>
      </c>
      <c r="I505" s="3">
        <v>790.62317193464548</v>
      </c>
      <c r="J505" s="3">
        <v>1047.994274793522</v>
      </c>
      <c r="K505" s="3">
        <v>845.61220426386944</v>
      </c>
      <c r="L505" s="3">
        <v>773.8281462960623</v>
      </c>
      <c r="M505" s="3">
        <v>473.91349421598028</v>
      </c>
      <c r="N505" s="3">
        <v>609.29467419303774</v>
      </c>
      <c r="O505" s="3">
        <v>1035.5568550301809</v>
      </c>
      <c r="P505" s="3">
        <v>938.89562785221233</v>
      </c>
      <c r="Q505" s="3">
        <v>897</v>
      </c>
      <c r="R505" s="3">
        <v>1211.19114924111</v>
      </c>
      <c r="S505" s="3">
        <v>1234.7777127888239</v>
      </c>
      <c r="T505" s="3">
        <v>1198.310894551159</v>
      </c>
      <c r="U505" s="3">
        <v>61.26989472816156</v>
      </c>
      <c r="V505" s="3">
        <v>999.73296434597978</v>
      </c>
      <c r="W505" s="3">
        <v>1005.1213857042339</v>
      </c>
      <c r="X505" s="3">
        <v>1133.2082774141741</v>
      </c>
      <c r="Y505" s="3">
        <v>949.83630168571676</v>
      </c>
      <c r="Z505" s="3">
        <v>1156.3779658917749</v>
      </c>
      <c r="AH505">
        <f t="shared" si="32"/>
        <v>0</v>
      </c>
      <c r="AI505" s="6">
        <f t="shared" si="29"/>
        <v>61.26989472816156</v>
      </c>
      <c r="AJ505" t="str">
        <f t="shared" si="30"/>
        <v>Fevereiro 2024</v>
      </c>
      <c r="AK505">
        <f>HLOOKUP(AJ505,'Potência Reativa Mínima'!$N$1:Z505,ROW(),0)</f>
        <v>55</v>
      </c>
      <c r="AL505" t="e">
        <f t="shared" si="31"/>
        <v>#VALUE!</v>
      </c>
    </row>
    <row r="506" spans="1:38" hidden="1" x14ac:dyDescent="0.25">
      <c r="A506" t="s">
        <v>1174</v>
      </c>
      <c r="B506" t="s">
        <v>1183</v>
      </c>
      <c r="D506" t="s">
        <v>2571</v>
      </c>
      <c r="E506">
        <v>13.8</v>
      </c>
      <c r="F506">
        <v>13.8</v>
      </c>
      <c r="G506">
        <v>10000</v>
      </c>
      <c r="H506" s="3">
        <v>717.1980200753485</v>
      </c>
      <c r="I506" s="3">
        <v>525.21424200034789</v>
      </c>
      <c r="J506" s="3">
        <v>630.0991985394046</v>
      </c>
      <c r="K506" s="3">
        <v>747.60952374886187</v>
      </c>
      <c r="L506" s="3">
        <v>17.20465053408525</v>
      </c>
      <c r="M506" s="3">
        <v>549.31320756013145</v>
      </c>
      <c r="N506" s="3">
        <v>453.41923205792671</v>
      </c>
      <c r="O506" s="3">
        <v>597.27715509635891</v>
      </c>
      <c r="P506" s="3">
        <v>784.36981073980655</v>
      </c>
      <c r="Q506" s="3">
        <v>869.79537823559394</v>
      </c>
      <c r="R506" s="3">
        <v>709.5357637216041</v>
      </c>
      <c r="S506" s="3">
        <v>684.24045481102621</v>
      </c>
      <c r="T506" s="3">
        <v>681.51669091813153</v>
      </c>
      <c r="U506" s="3">
        <v>720.53452380854037</v>
      </c>
      <c r="V506" s="3">
        <v>648.0817849623611</v>
      </c>
      <c r="W506" s="3">
        <v>804.4078567492985</v>
      </c>
      <c r="X506" s="3">
        <v>504.52452864058063</v>
      </c>
      <c r="Y506" s="3">
        <v>488.72282533149598</v>
      </c>
      <c r="Z506" s="3">
        <v>648.90754349136671</v>
      </c>
      <c r="AH506">
        <f t="shared" si="32"/>
        <v>0</v>
      </c>
      <c r="AI506" s="6">
        <f t="shared" si="29"/>
        <v>488.72282533149598</v>
      </c>
      <c r="AJ506" t="str">
        <f t="shared" si="30"/>
        <v>Junho 2024</v>
      </c>
      <c r="AK506">
        <f>HLOOKUP(AJ506,'Potência Reativa Mínima'!$N$1:Z506,ROW(),0)</f>
        <v>377</v>
      </c>
      <c r="AL506" t="e">
        <f t="shared" si="31"/>
        <v>#VALUE!</v>
      </c>
    </row>
    <row r="507" spans="1:38" hidden="1" x14ac:dyDescent="0.25">
      <c r="A507" t="s">
        <v>1174</v>
      </c>
      <c r="B507" t="s">
        <v>1185</v>
      </c>
      <c r="D507" t="s">
        <v>2572</v>
      </c>
      <c r="E507">
        <v>13.8</v>
      </c>
      <c r="F507">
        <v>13.8</v>
      </c>
      <c r="G507">
        <v>10000</v>
      </c>
      <c r="H507" s="3">
        <v>760.45578438197185</v>
      </c>
      <c r="I507" s="3">
        <v>353.81492337096239</v>
      </c>
      <c r="J507" s="3">
        <v>736.04891141825624</v>
      </c>
      <c r="K507" s="3">
        <v>706.20818460281248</v>
      </c>
      <c r="L507" s="3">
        <v>726.22654867472318</v>
      </c>
      <c r="M507" s="3">
        <v>517.07833062312716</v>
      </c>
      <c r="N507" s="3">
        <v>250.1619475459847</v>
      </c>
      <c r="O507" s="3">
        <v>357.23661626434648</v>
      </c>
      <c r="P507" s="3">
        <v>100.0799680255744</v>
      </c>
      <c r="Q507" s="3">
        <v>881.17194689799339</v>
      </c>
      <c r="R507" s="3">
        <v>793.21623785699194</v>
      </c>
      <c r="S507" s="3">
        <v>748.13100457072358</v>
      </c>
      <c r="T507" s="3">
        <v>27.45906043549196</v>
      </c>
      <c r="U507" s="3">
        <v>676.83158909731742</v>
      </c>
      <c r="V507" s="3">
        <v>514</v>
      </c>
      <c r="W507" s="3">
        <v>722.357252334328</v>
      </c>
      <c r="X507" s="3">
        <v>2145.2424105447849</v>
      </c>
      <c r="Y507" s="3">
        <v>308.00649343804417</v>
      </c>
      <c r="Z507" s="3">
        <v>212.0023584774471</v>
      </c>
      <c r="AH507">
        <f t="shared" si="32"/>
        <v>0</v>
      </c>
      <c r="AI507" s="6">
        <f t="shared" si="29"/>
        <v>27.45906043549196</v>
      </c>
      <c r="AJ507" t="str">
        <f t="shared" si="30"/>
        <v>Janeiro 2024</v>
      </c>
      <c r="AK507">
        <f>HLOOKUP(AJ507,'Potência Reativa Mínima'!$N$1:Z507,ROW(),0)</f>
        <v>-15</v>
      </c>
      <c r="AL507" t="e">
        <f t="shared" si="31"/>
        <v>#VALUE!</v>
      </c>
    </row>
    <row r="508" spans="1:38" hidden="1" x14ac:dyDescent="0.25">
      <c r="A508" t="s">
        <v>1174</v>
      </c>
      <c r="B508" t="s">
        <v>1187</v>
      </c>
      <c r="D508" t="s">
        <v>2573</v>
      </c>
      <c r="E508">
        <v>13.8</v>
      </c>
      <c r="F508">
        <v>13.8</v>
      </c>
      <c r="G508">
        <v>10000</v>
      </c>
      <c r="H508" s="3">
        <v>639.85154528218493</v>
      </c>
      <c r="I508" s="3">
        <v>424.3642303493545</v>
      </c>
      <c r="J508" s="3">
        <v>567.53854494650841</v>
      </c>
      <c r="K508" s="3">
        <v>604.02814503961656</v>
      </c>
      <c r="L508" s="3">
        <v>427.68212494795711</v>
      </c>
      <c r="M508" s="3">
        <v>245.08161905781509</v>
      </c>
      <c r="N508" s="3">
        <v>198.48677537810929</v>
      </c>
      <c r="O508" s="3">
        <v>414.40318531594318</v>
      </c>
      <c r="P508" s="3">
        <v>119.8540779448075</v>
      </c>
      <c r="Q508" s="3">
        <v>779.56398069690215</v>
      </c>
      <c r="R508" s="3">
        <v>666.01876850431177</v>
      </c>
      <c r="S508" s="3">
        <v>632.40572419926752</v>
      </c>
      <c r="T508" s="3">
        <v>658.90287599918702</v>
      </c>
      <c r="U508" s="3">
        <v>619.71767765652771</v>
      </c>
      <c r="V508" s="3">
        <v>481.58592172113998</v>
      </c>
      <c r="W508" s="3">
        <v>597.87707766730784</v>
      </c>
      <c r="X508" s="3">
        <v>200.26232796010339</v>
      </c>
      <c r="Y508" s="3">
        <v>155.283611498445</v>
      </c>
      <c r="Z508" s="3">
        <v>194.07730418572899</v>
      </c>
      <c r="AH508">
        <f t="shared" si="32"/>
        <v>0</v>
      </c>
      <c r="AI508" s="6">
        <f t="shared" si="29"/>
        <v>119.8540779448075</v>
      </c>
      <c r="AJ508" t="str">
        <f t="shared" si="30"/>
        <v>Setembro 2023</v>
      </c>
      <c r="AK508">
        <f>HLOOKUP(AJ508,'Potência Reativa Mínima'!$N$1:Z508,ROW(),0)</f>
        <v>21</v>
      </c>
      <c r="AL508" t="e">
        <f t="shared" si="31"/>
        <v>#VALUE!</v>
      </c>
    </row>
    <row r="509" spans="1:38" hidden="1" x14ac:dyDescent="0.25">
      <c r="A509" t="s">
        <v>1174</v>
      </c>
      <c r="B509" t="s">
        <v>1189</v>
      </c>
      <c r="D509" t="s">
        <v>2574</v>
      </c>
      <c r="E509">
        <v>13.8</v>
      </c>
      <c r="F509">
        <v>13.8</v>
      </c>
      <c r="G509">
        <v>10000</v>
      </c>
      <c r="H509" s="3">
        <v>3355.235312165154</v>
      </c>
      <c r="I509" s="3">
        <v>1686.8968551752059</v>
      </c>
      <c r="J509" s="3">
        <v>2285.7963601335969</v>
      </c>
      <c r="K509" s="3">
        <v>63.071388124885907</v>
      </c>
      <c r="L509" s="3">
        <v>2935.237809786458</v>
      </c>
      <c r="M509" s="3">
        <v>1566.2684955013301</v>
      </c>
      <c r="N509" s="3">
        <v>934.07547874890713</v>
      </c>
      <c r="O509" s="3">
        <v>1260.001984125422</v>
      </c>
      <c r="P509" s="3">
        <v>103.6001930500132</v>
      </c>
      <c r="Q509" s="3">
        <v>3152.14244601985</v>
      </c>
      <c r="R509" s="3">
        <v>2839.224189809604</v>
      </c>
      <c r="S509" s="3">
        <v>3090.3203717414149</v>
      </c>
      <c r="T509" s="3">
        <v>2723.7844995520481</v>
      </c>
      <c r="U509" s="3">
        <v>2994.0988627632191</v>
      </c>
      <c r="V509" s="3">
        <v>1236.4388379535801</v>
      </c>
      <c r="W509" s="3">
        <v>2985.1875987950912</v>
      </c>
      <c r="X509" s="3">
        <v>2428.2711957275278</v>
      </c>
      <c r="Y509" s="3">
        <v>1745.626821517131</v>
      </c>
      <c r="Z509" s="3">
        <v>1862.652409871471</v>
      </c>
      <c r="AH509">
        <f t="shared" si="32"/>
        <v>0</v>
      </c>
      <c r="AI509" s="6">
        <f t="shared" si="29"/>
        <v>103.6001930500132</v>
      </c>
      <c r="AJ509" t="str">
        <f t="shared" si="30"/>
        <v>Setembro 2023</v>
      </c>
      <c r="AK509">
        <f>HLOOKUP(AJ509,'Potência Reativa Mínima'!$N$1:Z509,ROW(),0)</f>
        <v>62</v>
      </c>
      <c r="AL509" t="e">
        <f t="shared" si="31"/>
        <v>#VALUE!</v>
      </c>
    </row>
    <row r="510" spans="1:38" hidden="1" x14ac:dyDescent="0.25">
      <c r="A510" t="s">
        <v>1174</v>
      </c>
      <c r="B510" t="s">
        <v>1191</v>
      </c>
      <c r="D510" t="s">
        <v>2575</v>
      </c>
      <c r="E510">
        <v>13.8</v>
      </c>
      <c r="F510">
        <v>13.8</v>
      </c>
      <c r="G510">
        <v>10000</v>
      </c>
      <c r="H510" s="3">
        <v>740.64836461035952</v>
      </c>
      <c r="I510" s="3">
        <v>591.00338408506593</v>
      </c>
      <c r="J510" s="3">
        <v>722.49636677287174</v>
      </c>
      <c r="K510" s="3">
        <v>617.45040286649748</v>
      </c>
      <c r="L510" s="3">
        <v>597.87958653896192</v>
      </c>
      <c r="M510" s="3">
        <v>473.84596653342948</v>
      </c>
      <c r="N510" s="3">
        <v>500.06399590452418</v>
      </c>
      <c r="O510" s="3">
        <v>656.32690025626709</v>
      </c>
      <c r="P510" s="3">
        <v>627.81605586349895</v>
      </c>
      <c r="Q510" s="3">
        <v>792.531387391061</v>
      </c>
      <c r="R510" s="3">
        <v>683.06368663544106</v>
      </c>
      <c r="S510" s="3">
        <v>738.0819737671419</v>
      </c>
      <c r="T510" s="3">
        <v>742.98654092789593</v>
      </c>
      <c r="U510" s="3">
        <v>765.4397428929334</v>
      </c>
      <c r="V510" s="3">
        <v>495.03636230079098</v>
      </c>
      <c r="W510" s="3">
        <v>568.86290088210183</v>
      </c>
      <c r="X510" s="3">
        <v>551.80521925766527</v>
      </c>
      <c r="Y510" s="3">
        <v>693.66274226024279</v>
      </c>
      <c r="Z510" s="3">
        <v>782.96423928554998</v>
      </c>
      <c r="AH510">
        <f t="shared" si="32"/>
        <v>0</v>
      </c>
      <c r="AI510" s="6">
        <f t="shared" si="29"/>
        <v>495.03636230079098</v>
      </c>
      <c r="AJ510" t="str">
        <f t="shared" si="30"/>
        <v>Março 2024</v>
      </c>
      <c r="AK510">
        <f>HLOOKUP(AJ510,'Potência Reativa Mínima'!$N$1:Z510,ROW(),0)</f>
        <v>495</v>
      </c>
      <c r="AL510" t="e">
        <f t="shared" si="31"/>
        <v>#VALUE!</v>
      </c>
    </row>
    <row r="511" spans="1:38" hidden="1" x14ac:dyDescent="0.25">
      <c r="A511" t="s">
        <v>1174</v>
      </c>
      <c r="B511" t="s">
        <v>1193</v>
      </c>
      <c r="D511" t="s">
        <v>2576</v>
      </c>
      <c r="E511">
        <v>13.8</v>
      </c>
      <c r="F511">
        <v>13.8</v>
      </c>
      <c r="G511">
        <v>10000</v>
      </c>
      <c r="H511" s="3">
        <v>1827.4709300013501</v>
      </c>
      <c r="I511" s="3">
        <v>25.495097567963921</v>
      </c>
      <c r="J511" s="3">
        <v>1923.9628374789361</v>
      </c>
      <c r="K511" s="3">
        <v>1542.0765220960991</v>
      </c>
      <c r="L511" s="3">
        <v>1572.2267648147961</v>
      </c>
      <c r="M511" s="3">
        <v>76.05918747922567</v>
      </c>
      <c r="N511" s="3">
        <v>1270.1625880177701</v>
      </c>
      <c r="O511" s="3">
        <v>1831.2861600525459</v>
      </c>
      <c r="P511" s="3">
        <v>1101.9201422970721</v>
      </c>
      <c r="Q511" s="3">
        <v>0</v>
      </c>
      <c r="R511" s="3">
        <v>0</v>
      </c>
      <c r="S511" s="3">
        <v>21.931712199461309</v>
      </c>
      <c r="T511" s="3">
        <v>6879.4590630368602</v>
      </c>
      <c r="U511" s="3">
        <v>6424.4296244880761</v>
      </c>
      <c r="V511" s="3">
        <v>6340.8997784226176</v>
      </c>
      <c r="W511" s="3">
        <v>6110.0586740226972</v>
      </c>
      <c r="X511" s="3">
        <v>1037.535541559902</v>
      </c>
      <c r="Y511" s="3">
        <v>1580.387610682898</v>
      </c>
      <c r="Z511" s="3">
        <v>1558.5509295496249</v>
      </c>
      <c r="AH511">
        <f t="shared" si="32"/>
        <v>2</v>
      </c>
      <c r="AI511" s="6">
        <f t="shared" si="29"/>
        <v>21.931712199461309</v>
      </c>
      <c r="AJ511" t="str">
        <f t="shared" si="30"/>
        <v>Dezembro 2023</v>
      </c>
      <c r="AK511">
        <f>HLOOKUP(AJ511,'Potência Reativa Mínima'!$N$1:Z511,ROW(),0)</f>
        <v>16</v>
      </c>
      <c r="AL511" t="e">
        <f t="shared" si="31"/>
        <v>#VALUE!</v>
      </c>
    </row>
    <row r="512" spans="1:38" hidden="1" x14ac:dyDescent="0.25">
      <c r="A512" t="s">
        <v>1174</v>
      </c>
      <c r="B512" t="s">
        <v>1195</v>
      </c>
      <c r="D512" t="s">
        <v>2577</v>
      </c>
      <c r="E512">
        <v>13.8</v>
      </c>
      <c r="F512">
        <v>13.8</v>
      </c>
      <c r="G512">
        <v>10000</v>
      </c>
      <c r="H512" s="3">
        <v>844.27542899222169</v>
      </c>
      <c r="I512" s="3">
        <v>778.80164355245165</v>
      </c>
      <c r="J512" s="3">
        <v>880.07840559804674</v>
      </c>
      <c r="K512" s="3">
        <v>767.15057192183599</v>
      </c>
      <c r="L512" s="3">
        <v>788.20555694564848</v>
      </c>
      <c r="M512" s="3">
        <v>643.84858468431844</v>
      </c>
      <c r="N512" s="3">
        <v>706.87056806745034</v>
      </c>
      <c r="O512" s="3">
        <v>836.26610597345154</v>
      </c>
      <c r="P512" s="3">
        <v>4.1231056256176606</v>
      </c>
      <c r="Q512" s="3">
        <v>1005.324325777508</v>
      </c>
      <c r="R512" s="3">
        <v>940.87299886860399</v>
      </c>
      <c r="S512" s="3">
        <v>961.15971617624507</v>
      </c>
      <c r="T512" s="3">
        <v>880.20281753695838</v>
      </c>
      <c r="U512" s="3">
        <v>584.28845615842863</v>
      </c>
      <c r="V512" s="3">
        <v>552.94574779086599</v>
      </c>
      <c r="W512" s="3">
        <v>798.23931248717633</v>
      </c>
      <c r="X512" s="3">
        <v>613.15332503379614</v>
      </c>
      <c r="Y512" s="3">
        <v>866.74679116798586</v>
      </c>
      <c r="Z512" s="3">
        <v>1024.968780012347</v>
      </c>
      <c r="AH512">
        <f t="shared" si="32"/>
        <v>0</v>
      </c>
      <c r="AI512" s="6">
        <f t="shared" si="29"/>
        <v>4.1231056256176606</v>
      </c>
      <c r="AJ512" t="str">
        <f t="shared" si="30"/>
        <v>Setembro 2023</v>
      </c>
      <c r="AK512">
        <f>HLOOKUP(AJ512,'Potência Reativa Mínima'!$N$1:Z512,ROW(),0)</f>
        <v>1</v>
      </c>
      <c r="AL512" t="e">
        <f t="shared" si="31"/>
        <v>#VALUE!</v>
      </c>
    </row>
    <row r="513" spans="1:38" hidden="1" x14ac:dyDescent="0.25">
      <c r="A513" t="s">
        <v>1174</v>
      </c>
      <c r="B513" t="s">
        <v>1197</v>
      </c>
      <c r="D513" t="s">
        <v>2578</v>
      </c>
      <c r="E513">
        <v>13.8</v>
      </c>
      <c r="F513">
        <v>13.8</v>
      </c>
      <c r="G513">
        <v>10000</v>
      </c>
      <c r="H513" s="3">
        <v>3446.8841001693108</v>
      </c>
      <c r="I513" s="3">
        <v>3491.273836295285</v>
      </c>
      <c r="J513" s="3">
        <v>674.86665349534053</v>
      </c>
      <c r="K513" s="3">
        <v>2911.3380085452118</v>
      </c>
      <c r="L513" s="3">
        <v>2782.1035207195291</v>
      </c>
      <c r="M513" s="3">
        <v>2555.161443040342</v>
      </c>
      <c r="N513" s="3">
        <v>2655.3608041093021</v>
      </c>
      <c r="O513" s="3">
        <v>3086.4835978828719</v>
      </c>
      <c r="P513" s="3">
        <v>309.42850547420483</v>
      </c>
      <c r="Q513" s="3">
        <v>2999.0126708635289</v>
      </c>
      <c r="R513" s="3">
        <v>2982.50716679776</v>
      </c>
      <c r="S513" s="3">
        <v>2699.9248137679692</v>
      </c>
      <c r="T513" s="3">
        <v>2973.319525379</v>
      </c>
      <c r="U513" s="3">
        <v>2739.9551091213161</v>
      </c>
      <c r="V513" s="3">
        <v>2054.181345451273</v>
      </c>
      <c r="W513" s="3">
        <v>2356.2132755758762</v>
      </c>
      <c r="X513" s="3">
        <v>1788.785621588009</v>
      </c>
      <c r="Y513" s="3">
        <v>1645.786134344314</v>
      </c>
      <c r="Z513" s="3">
        <v>1259.085779444752</v>
      </c>
      <c r="AH513">
        <f t="shared" si="32"/>
        <v>0</v>
      </c>
      <c r="AI513" s="6">
        <f t="shared" si="29"/>
        <v>309.42850547420483</v>
      </c>
      <c r="AJ513" t="str">
        <f t="shared" si="30"/>
        <v>Setembro 2023</v>
      </c>
      <c r="AK513">
        <f>HLOOKUP(AJ513,'Potência Reativa Mínima'!$N$1:Z513,ROW(),0)</f>
        <v>189</v>
      </c>
      <c r="AL513" t="e">
        <f t="shared" si="31"/>
        <v>#VALUE!</v>
      </c>
    </row>
    <row r="514" spans="1:38" hidden="1" x14ac:dyDescent="0.25">
      <c r="A514" t="s">
        <v>1174</v>
      </c>
      <c r="B514" t="s">
        <v>1199</v>
      </c>
      <c r="D514" t="s">
        <v>2579</v>
      </c>
      <c r="E514">
        <v>13.8</v>
      </c>
      <c r="F514">
        <v>13.8</v>
      </c>
      <c r="G514">
        <v>10000</v>
      </c>
      <c r="H514" s="3">
        <v>1475.4484064175199</v>
      </c>
      <c r="I514" s="3">
        <v>1137.711738534854</v>
      </c>
      <c r="J514" s="3">
        <v>1570.6180312221049</v>
      </c>
      <c r="K514" s="3">
        <v>1233.3568015785211</v>
      </c>
      <c r="L514" s="3">
        <v>1151.4377968435811</v>
      </c>
      <c r="M514" s="3">
        <v>725.87946657830184</v>
      </c>
      <c r="N514" s="3">
        <v>696.1127782191619</v>
      </c>
      <c r="O514" s="3">
        <v>194.5507645834372</v>
      </c>
      <c r="P514" s="3">
        <v>906.94046111087141</v>
      </c>
      <c r="Q514" s="3">
        <v>1793.8375065763339</v>
      </c>
      <c r="R514" s="3">
        <v>1589.0616728119769</v>
      </c>
      <c r="S514" s="3">
        <v>1713.000291885556</v>
      </c>
      <c r="T514" s="3">
        <v>1915.033681165947</v>
      </c>
      <c r="U514" s="3">
        <v>1517.5625193052181</v>
      </c>
      <c r="V514" s="3">
        <v>406.64972642312199</v>
      </c>
      <c r="W514" s="3">
        <v>1777.981439723148</v>
      </c>
      <c r="X514" s="3">
        <v>705.46438606069978</v>
      </c>
      <c r="Y514" s="3">
        <v>628.68513581919524</v>
      </c>
      <c r="Z514" s="3">
        <v>678.25806298193015</v>
      </c>
      <c r="AH514">
        <f t="shared" si="32"/>
        <v>0</v>
      </c>
      <c r="AI514" s="6">
        <f t="shared" si="29"/>
        <v>194.5507645834372</v>
      </c>
      <c r="AJ514" t="str">
        <f t="shared" si="30"/>
        <v>Agosto 2023</v>
      </c>
      <c r="AK514">
        <f>HLOOKUP(AJ514,'Potência Reativa Mínima'!$N$1:Z514,ROW(),0)</f>
        <v>85</v>
      </c>
      <c r="AL514" t="e">
        <f t="shared" si="31"/>
        <v>#VALUE!</v>
      </c>
    </row>
    <row r="515" spans="1:38" hidden="1" x14ac:dyDescent="0.25">
      <c r="A515" t="s">
        <v>1174</v>
      </c>
      <c r="B515" t="s">
        <v>1201</v>
      </c>
      <c r="D515" t="s">
        <v>2580</v>
      </c>
      <c r="E515">
        <v>34.5</v>
      </c>
      <c r="F515">
        <v>34.5</v>
      </c>
      <c r="G515">
        <v>20000</v>
      </c>
      <c r="H515" s="3">
        <v>45.044422518220827</v>
      </c>
      <c r="I515" s="3">
        <v>44.045431091090478</v>
      </c>
      <c r="J515" s="3">
        <v>45.044422518220827</v>
      </c>
      <c r="K515" s="3">
        <v>43.011626335213137</v>
      </c>
      <c r="L515" s="3">
        <v>43.046486500061768</v>
      </c>
      <c r="M515" s="3">
        <v>44.045431091090478</v>
      </c>
      <c r="N515" s="3">
        <v>44.045431091090478</v>
      </c>
      <c r="O515" s="3">
        <v>45.044422518220827</v>
      </c>
      <c r="P515" s="3">
        <v>45.044422518220827</v>
      </c>
      <c r="Q515" s="3">
        <v>44.045431091090478</v>
      </c>
      <c r="R515" s="3">
        <v>1.4142135623730949</v>
      </c>
      <c r="S515" s="3">
        <v>1.4142135623730949</v>
      </c>
      <c r="T515" s="3">
        <v>1</v>
      </c>
      <c r="U515" s="3">
        <v>1</v>
      </c>
      <c r="V515" s="3">
        <v>1.4142135623730949</v>
      </c>
      <c r="W515" s="3">
        <v>1</v>
      </c>
      <c r="X515" s="3">
        <v>1</v>
      </c>
      <c r="Y515" s="3">
        <v>1</v>
      </c>
      <c r="Z515" s="3">
        <v>1</v>
      </c>
      <c r="AH515">
        <f t="shared" si="32"/>
        <v>0</v>
      </c>
      <c r="AI515" s="6">
        <f t="shared" ref="AI515:AI578" si="33">SMALL(O515:Z515,AH515+1)</f>
        <v>1</v>
      </c>
      <c r="AJ515" t="str">
        <f t="shared" ref="AJ515:AJ578" si="34">INDEX($O$1:$Z$1,MATCH(AI515,O515:Z515,0))</f>
        <v>Janeiro 2024</v>
      </c>
      <c r="AK515">
        <f>HLOOKUP(AJ515,'Potência Reativa Mínima'!$N$1:Z515,ROW(),0)</f>
        <v>0</v>
      </c>
      <c r="AL515" t="e">
        <f t="shared" ref="AL515:AL578" si="35">FIND("TR",D515,1)</f>
        <v>#VALUE!</v>
      </c>
    </row>
    <row r="516" spans="1:38" hidden="1" x14ac:dyDescent="0.25">
      <c r="A516" t="s">
        <v>1174</v>
      </c>
      <c r="B516" t="s">
        <v>1203</v>
      </c>
      <c r="D516" t="s">
        <v>2581</v>
      </c>
      <c r="E516">
        <v>34.5</v>
      </c>
      <c r="F516">
        <v>34.5</v>
      </c>
      <c r="G516">
        <v>11000</v>
      </c>
      <c r="H516" s="3">
        <v>1736.968623781097</v>
      </c>
      <c r="I516" s="3">
        <v>1803.059899171406</v>
      </c>
      <c r="J516" s="3">
        <v>924.72266112602642</v>
      </c>
      <c r="K516" s="3">
        <v>1612.98512082412</v>
      </c>
      <c r="L516" s="3">
        <v>1633.754265487928</v>
      </c>
      <c r="M516" s="3">
        <v>1334.315180157972</v>
      </c>
      <c r="N516" s="3">
        <v>1382.989877041766</v>
      </c>
      <c r="O516" s="3">
        <v>1555.149510497303</v>
      </c>
      <c r="P516" s="3">
        <v>1490.8386901338449</v>
      </c>
      <c r="Q516" s="3">
        <v>2104.4072799722021</v>
      </c>
      <c r="R516" s="3">
        <v>1936.246368621514</v>
      </c>
      <c r="S516" s="3">
        <v>2512.848980738795</v>
      </c>
      <c r="T516" s="3">
        <v>2765.364713740305</v>
      </c>
      <c r="U516" s="3">
        <v>2758.887094463998</v>
      </c>
      <c r="V516" s="3">
        <v>2637.9751704669252</v>
      </c>
      <c r="W516" s="3">
        <v>2629.3714077703062</v>
      </c>
      <c r="X516" s="3">
        <v>3734.2507950056061</v>
      </c>
      <c r="Y516" s="3">
        <v>3452.9177516992791</v>
      </c>
      <c r="Z516" s="3">
        <v>3934.6982095200128</v>
      </c>
      <c r="AH516">
        <f t="shared" si="32"/>
        <v>0</v>
      </c>
      <c r="AI516" s="6">
        <f t="shared" si="33"/>
        <v>1490.8386901338449</v>
      </c>
      <c r="AJ516" t="str">
        <f t="shared" si="34"/>
        <v>Setembro 2023</v>
      </c>
      <c r="AK516">
        <f>HLOOKUP(AJ516,'Potência Reativa Mínima'!$N$1:Z516,ROW(),0)</f>
        <v>1490</v>
      </c>
      <c r="AL516" t="e">
        <f t="shared" si="35"/>
        <v>#VALUE!</v>
      </c>
    </row>
    <row r="517" spans="1:38" hidden="1" x14ac:dyDescent="0.25">
      <c r="A517" t="s">
        <v>1174</v>
      </c>
      <c r="B517" t="s">
        <v>1205</v>
      </c>
      <c r="D517" t="s">
        <v>2582</v>
      </c>
      <c r="E517">
        <v>13.8</v>
      </c>
      <c r="F517">
        <v>13.8</v>
      </c>
      <c r="G517">
        <v>10000</v>
      </c>
      <c r="H517" s="3">
        <v>0</v>
      </c>
      <c r="I517" s="3">
        <v>0</v>
      </c>
      <c r="J517" s="3">
        <v>1275.931816360106</v>
      </c>
      <c r="K517" s="3">
        <v>2284.087782901524</v>
      </c>
      <c r="L517" s="3">
        <v>1938.400371440327</v>
      </c>
      <c r="M517" s="3">
        <v>1328.9341593924059</v>
      </c>
      <c r="N517" s="3">
        <v>153.93829932801</v>
      </c>
      <c r="O517" s="3">
        <v>655.98856697354108</v>
      </c>
      <c r="P517" s="3">
        <v>1001.84829190851</v>
      </c>
      <c r="Q517" s="3">
        <v>1349.0548543332111</v>
      </c>
      <c r="R517" s="3">
        <v>1939.2080857917231</v>
      </c>
      <c r="S517" s="3">
        <v>145.2067491544384</v>
      </c>
      <c r="T517" s="3">
        <v>1891.78460718973</v>
      </c>
      <c r="U517" s="3">
        <v>2380.8521583668321</v>
      </c>
      <c r="V517" s="3">
        <v>2138.9588588843872</v>
      </c>
      <c r="W517" s="3">
        <v>1355.6002360578141</v>
      </c>
      <c r="X517" s="3">
        <v>1778.7214509304149</v>
      </c>
      <c r="Y517" s="3">
        <v>454.47222137332</v>
      </c>
      <c r="Z517" s="3">
        <v>1110.338687068049</v>
      </c>
      <c r="AH517">
        <f t="shared" si="32"/>
        <v>0</v>
      </c>
      <c r="AI517" s="6">
        <f t="shared" si="33"/>
        <v>145.2067491544384</v>
      </c>
      <c r="AJ517" t="str">
        <f t="shared" si="34"/>
        <v>Dezembro 2023</v>
      </c>
      <c r="AK517">
        <f>HLOOKUP(AJ517,'Potência Reativa Mínima'!$N$1:Z517,ROW(),0)</f>
        <v>86</v>
      </c>
      <c r="AL517" t="e">
        <f t="shared" si="35"/>
        <v>#VALUE!</v>
      </c>
    </row>
    <row r="518" spans="1:38" hidden="1" x14ac:dyDescent="0.25">
      <c r="A518" t="s">
        <v>1174</v>
      </c>
      <c r="B518" t="s">
        <v>1207</v>
      </c>
      <c r="D518" t="s">
        <v>2583</v>
      </c>
      <c r="E518">
        <v>13.8</v>
      </c>
      <c r="F518">
        <v>13.8</v>
      </c>
      <c r="G518">
        <v>10000</v>
      </c>
      <c r="H518" s="3">
        <v>1266.8488465480009</v>
      </c>
      <c r="I518" s="3">
        <v>600.17080902023213</v>
      </c>
      <c r="J518" s="3">
        <v>1423.124731005684</v>
      </c>
      <c r="K518" s="3">
        <v>1087.450228746125</v>
      </c>
      <c r="L518" s="3">
        <v>1431.9811451272669</v>
      </c>
      <c r="M518" s="3">
        <v>714.4403404063911</v>
      </c>
      <c r="N518" s="3">
        <v>18.788294228055939</v>
      </c>
      <c r="O518" s="3">
        <v>497.51080390278958</v>
      </c>
      <c r="P518" s="3">
        <v>334.05388786840962</v>
      </c>
      <c r="Q518" s="3">
        <v>1439.7308776295661</v>
      </c>
      <c r="R518" s="3">
        <v>1165.611427534923</v>
      </c>
      <c r="S518" s="3">
        <v>1277.0661689983019</v>
      </c>
      <c r="T518" s="3">
        <v>1374.8054407806219</v>
      </c>
      <c r="U518" s="3">
        <v>1007.5048386980581</v>
      </c>
      <c r="V518" s="3">
        <v>1022.095885912863</v>
      </c>
      <c r="W518" s="3">
        <v>1009.6717288307131</v>
      </c>
      <c r="X518" s="3">
        <v>567.27594696055996</v>
      </c>
      <c r="Y518" s="3">
        <v>930.6820079919886</v>
      </c>
      <c r="Z518" s="3">
        <v>803.28575239450129</v>
      </c>
      <c r="AH518">
        <f t="shared" si="32"/>
        <v>0</v>
      </c>
      <c r="AI518" s="6">
        <f t="shared" si="33"/>
        <v>334.05388786840962</v>
      </c>
      <c r="AJ518" t="str">
        <f t="shared" si="34"/>
        <v>Setembro 2023</v>
      </c>
      <c r="AK518">
        <f>HLOOKUP(AJ518,'Potência Reativa Mínima'!$N$1:Z518,ROW(),0)</f>
        <v>134</v>
      </c>
      <c r="AL518" t="e">
        <f t="shared" si="35"/>
        <v>#VALUE!</v>
      </c>
    </row>
    <row r="519" spans="1:38" hidden="1" x14ac:dyDescent="0.25">
      <c r="A519" t="s">
        <v>1174</v>
      </c>
      <c r="B519" t="s">
        <v>1209</v>
      </c>
      <c r="D519" t="s">
        <v>2584</v>
      </c>
      <c r="E519">
        <v>13.8</v>
      </c>
      <c r="F519">
        <v>13.8</v>
      </c>
      <c r="G519">
        <v>10000</v>
      </c>
      <c r="H519" s="3">
        <v>411.45838185653719</v>
      </c>
      <c r="I519" s="3">
        <v>227.00220263248551</v>
      </c>
      <c r="J519" s="3">
        <v>190.00263156072339</v>
      </c>
      <c r="K519" s="3">
        <v>255.31353273964939</v>
      </c>
      <c r="L519" s="3">
        <v>392.10330271498611</v>
      </c>
      <c r="M519" s="3">
        <v>201.4447815159281</v>
      </c>
      <c r="N519" s="3">
        <v>149.375366108338</v>
      </c>
      <c r="O519" s="3">
        <v>636.58620783048696</v>
      </c>
      <c r="P519" s="3">
        <v>523.2246171578704</v>
      </c>
      <c r="Q519" s="3">
        <v>1029.4950218432341</v>
      </c>
      <c r="R519" s="3">
        <v>1478.2591112521509</v>
      </c>
      <c r="S519" s="3">
        <v>1405.495286367051</v>
      </c>
      <c r="T519" s="3">
        <v>778.0134960269005</v>
      </c>
      <c r="U519" s="3">
        <v>600.02083297165609</v>
      </c>
      <c r="V519" s="3">
        <v>574.61639377936308</v>
      </c>
      <c r="W519" s="3">
        <v>1149.733882252759</v>
      </c>
      <c r="X519" s="3">
        <v>429</v>
      </c>
      <c r="Y519" s="3">
        <v>943.71605899232213</v>
      </c>
      <c r="Z519" s="3">
        <v>439.48265039703222</v>
      </c>
      <c r="AH519">
        <f t="shared" si="32"/>
        <v>0</v>
      </c>
      <c r="AI519" s="6">
        <f t="shared" si="33"/>
        <v>429</v>
      </c>
      <c r="AJ519" t="str">
        <f t="shared" si="34"/>
        <v>Maio 2024</v>
      </c>
      <c r="AK519">
        <f>HLOOKUP(AJ519,'Potência Reativa Mínima'!$N$1:Z519,ROW(),0)</f>
        <v>0</v>
      </c>
      <c r="AL519" t="e">
        <f t="shared" si="35"/>
        <v>#VALUE!</v>
      </c>
    </row>
    <row r="520" spans="1:38" hidden="1" x14ac:dyDescent="0.25">
      <c r="A520" t="s">
        <v>1174</v>
      </c>
      <c r="B520" t="s">
        <v>1211</v>
      </c>
      <c r="D520" t="s">
        <v>2585</v>
      </c>
      <c r="E520">
        <v>13.8</v>
      </c>
      <c r="F520">
        <v>13.8</v>
      </c>
      <c r="G520">
        <v>10000</v>
      </c>
      <c r="H520" s="3">
        <v>24.041630560342611</v>
      </c>
      <c r="I520" s="3">
        <v>10.04987562112089</v>
      </c>
      <c r="J520" s="3">
        <v>23.76972864800943</v>
      </c>
      <c r="K520" s="3">
        <v>17.720045146669349</v>
      </c>
      <c r="L520" s="3">
        <v>20.591260281974002</v>
      </c>
      <c r="M520" s="3">
        <v>5.6568542494923806</v>
      </c>
      <c r="N520" s="3">
        <v>12.529964086141669</v>
      </c>
      <c r="O520" s="3">
        <v>17.464249196572979</v>
      </c>
      <c r="P520" s="3">
        <v>30.67572330035593</v>
      </c>
      <c r="Q520" s="3">
        <v>37</v>
      </c>
      <c r="R520" s="3">
        <v>27.513632984395208</v>
      </c>
      <c r="S520" s="3">
        <v>39.66106403010388</v>
      </c>
      <c r="T520" s="3">
        <v>43.011626335213137</v>
      </c>
      <c r="U520" s="3">
        <v>845.43065948663116</v>
      </c>
      <c r="V520" s="3">
        <v>576.89947131194356</v>
      </c>
      <c r="W520" s="3">
        <v>766.12335821328406</v>
      </c>
      <c r="X520" s="3">
        <v>379.11607721118872</v>
      </c>
      <c r="Y520" s="3">
        <v>594.81089431852206</v>
      </c>
      <c r="Z520" s="3">
        <v>6.7082039324993694</v>
      </c>
      <c r="AH520">
        <f t="shared" si="32"/>
        <v>0</v>
      </c>
      <c r="AI520" s="6">
        <f t="shared" si="33"/>
        <v>6.7082039324993694</v>
      </c>
      <c r="AJ520" t="str">
        <f t="shared" si="34"/>
        <v>Julho 2024</v>
      </c>
      <c r="AK520">
        <f>HLOOKUP(AJ520,'Potência Reativa Mínima'!$N$1:Z520,ROW(),0)</f>
        <v>6</v>
      </c>
      <c r="AL520" t="e">
        <f t="shared" si="35"/>
        <v>#VALUE!</v>
      </c>
    </row>
    <row r="521" spans="1:38" hidden="1" x14ac:dyDescent="0.25">
      <c r="A521" t="s">
        <v>1174</v>
      </c>
      <c r="B521" t="s">
        <v>1213</v>
      </c>
      <c r="D521" t="s">
        <v>2586</v>
      </c>
      <c r="E521">
        <v>13.8</v>
      </c>
      <c r="F521">
        <v>13.8</v>
      </c>
      <c r="G521">
        <v>10038.966480669211</v>
      </c>
      <c r="H521" s="3">
        <v>1908.6992953317711</v>
      </c>
      <c r="I521" s="3">
        <v>1682.981283318386</v>
      </c>
      <c r="J521" s="3">
        <v>1882.3190484081069</v>
      </c>
      <c r="K521" s="3">
        <v>1716.2936811629879</v>
      </c>
      <c r="L521" s="3">
        <v>1625.0996892498631</v>
      </c>
      <c r="M521" s="3">
        <v>1199.015012416442</v>
      </c>
      <c r="N521" s="3">
        <v>1397.4297835669599</v>
      </c>
      <c r="O521" s="3">
        <v>1619.8876504251771</v>
      </c>
      <c r="P521" s="3">
        <v>1515.758555971234</v>
      </c>
      <c r="Q521" s="3">
        <v>1954.810732526297</v>
      </c>
      <c r="R521" s="3">
        <v>1884.3067690798121</v>
      </c>
      <c r="S521" s="3">
        <v>1729.621056763591</v>
      </c>
      <c r="T521" s="3">
        <v>1814.02811444586</v>
      </c>
      <c r="U521" s="3">
        <v>1653.014216514789</v>
      </c>
      <c r="V521" s="3">
        <v>14.7648230602334</v>
      </c>
      <c r="W521" s="3">
        <v>982.0045824740331</v>
      </c>
      <c r="X521" s="3">
        <v>1105.19138614088</v>
      </c>
      <c r="Y521" s="3">
        <v>951.10304383909954</v>
      </c>
      <c r="Z521" s="3">
        <v>1098.5171823872399</v>
      </c>
      <c r="AH521">
        <f t="shared" si="32"/>
        <v>0</v>
      </c>
      <c r="AI521" s="6">
        <f t="shared" si="33"/>
        <v>14.7648230602334</v>
      </c>
      <c r="AJ521" t="str">
        <f t="shared" si="34"/>
        <v>Março 2024</v>
      </c>
      <c r="AK521">
        <f>HLOOKUP(AJ521,'Potência Reativa Mínima'!$N$1:Z521,ROW(),0)</f>
        <v>13</v>
      </c>
      <c r="AL521" t="e">
        <f t="shared" si="35"/>
        <v>#VALUE!</v>
      </c>
    </row>
    <row r="522" spans="1:38" hidden="1" x14ac:dyDescent="0.25">
      <c r="A522" t="s">
        <v>1174</v>
      </c>
      <c r="B522" t="s">
        <v>1215</v>
      </c>
      <c r="D522" t="s">
        <v>2587</v>
      </c>
      <c r="E522">
        <v>13.8</v>
      </c>
      <c r="F522">
        <v>13.8</v>
      </c>
      <c r="G522">
        <v>10000</v>
      </c>
      <c r="H522" s="3">
        <v>13.152946437965911</v>
      </c>
      <c r="I522" s="3">
        <v>820</v>
      </c>
      <c r="J522" s="3">
        <v>1917.0315594689621</v>
      </c>
      <c r="K522" s="3">
        <v>1298.178724213273</v>
      </c>
      <c r="L522" s="3">
        <v>2173.165893345466</v>
      </c>
      <c r="M522" s="3">
        <v>1116.828097784077</v>
      </c>
      <c r="N522" s="3">
        <v>2185.0258579705642</v>
      </c>
      <c r="O522" s="3">
        <v>904.60378066864166</v>
      </c>
      <c r="P522" s="3">
        <v>2095.3388747407898</v>
      </c>
      <c r="Q522" s="3">
        <v>225.8428657274788</v>
      </c>
      <c r="R522" s="3">
        <v>1469.2246254402351</v>
      </c>
      <c r="S522" s="3">
        <v>20.808652046684809</v>
      </c>
      <c r="T522" s="3">
        <v>911.64247378015466</v>
      </c>
      <c r="U522" s="3">
        <v>1758.142770084386</v>
      </c>
      <c r="V522" s="3">
        <v>1753.451738714243</v>
      </c>
      <c r="W522" s="3">
        <v>941.02603577159334</v>
      </c>
      <c r="X522" s="3">
        <v>1620.5693443972091</v>
      </c>
      <c r="Y522" s="3">
        <v>1827.901529076443</v>
      </c>
      <c r="Z522" s="3">
        <v>1400.2260531785571</v>
      </c>
      <c r="AH522">
        <f t="shared" si="32"/>
        <v>0</v>
      </c>
      <c r="AI522" s="6">
        <f t="shared" si="33"/>
        <v>20.808652046684809</v>
      </c>
      <c r="AJ522" t="str">
        <f t="shared" si="34"/>
        <v>Dezembro 2023</v>
      </c>
      <c r="AK522">
        <f>HLOOKUP(AJ522,'Potência Reativa Mínima'!$N$1:Z522,ROW(),0)</f>
        <v>12</v>
      </c>
      <c r="AL522" t="e">
        <f t="shared" si="35"/>
        <v>#VALUE!</v>
      </c>
    </row>
    <row r="523" spans="1:38" hidden="1" x14ac:dyDescent="0.25">
      <c r="A523" t="s">
        <v>1174</v>
      </c>
      <c r="B523" t="s">
        <v>1217</v>
      </c>
      <c r="D523" t="s">
        <v>2588</v>
      </c>
      <c r="E523">
        <v>13.8</v>
      </c>
      <c r="F523">
        <v>13.8</v>
      </c>
      <c r="G523">
        <v>10000</v>
      </c>
      <c r="H523" s="3">
        <v>2476.6723642823649</v>
      </c>
      <c r="I523" s="3">
        <v>1099</v>
      </c>
      <c r="J523" s="3">
        <v>2500.1199971201381</v>
      </c>
      <c r="K523" s="3">
        <v>562.65086865657645</v>
      </c>
      <c r="L523" s="3">
        <v>1996.380975665717</v>
      </c>
      <c r="M523" s="3">
        <v>1399.231932168502</v>
      </c>
      <c r="N523" s="3">
        <v>1635.5418062525951</v>
      </c>
      <c r="O523" s="3">
        <v>1252.122198509395</v>
      </c>
      <c r="P523" s="3">
        <v>1960.8508357343251</v>
      </c>
      <c r="Q523" s="3">
        <v>2518.9033328017972</v>
      </c>
      <c r="R523" s="3">
        <v>2412.00020729684</v>
      </c>
      <c r="S523" s="3">
        <v>2191.9828922690072</v>
      </c>
      <c r="T523" s="3">
        <v>23.021728866442679</v>
      </c>
      <c r="U523" s="3">
        <v>2125.5232297013358</v>
      </c>
      <c r="V523" s="3">
        <v>1924.7046526675199</v>
      </c>
      <c r="W523" s="3">
        <v>1963.5462816037721</v>
      </c>
      <c r="X523" s="3">
        <v>552.9575028878802</v>
      </c>
      <c r="Y523" s="3">
        <v>2703.218267177107</v>
      </c>
      <c r="Z523" s="3">
        <v>2978.3008578718168</v>
      </c>
      <c r="AH523">
        <f t="shared" ref="AH523:AH586" si="36">COUNTIF(O523:Z523,0)</f>
        <v>0</v>
      </c>
      <c r="AI523" s="6">
        <f t="shared" si="33"/>
        <v>23.021728866442679</v>
      </c>
      <c r="AJ523" t="str">
        <f t="shared" si="34"/>
        <v>Janeiro 2024</v>
      </c>
      <c r="AK523">
        <f>HLOOKUP(AJ523,'Potência Reativa Mínima'!$N$1:Z523,ROW(),0)</f>
        <v>-13</v>
      </c>
      <c r="AL523" t="e">
        <f t="shared" si="35"/>
        <v>#VALUE!</v>
      </c>
    </row>
    <row r="524" spans="1:38" hidden="1" x14ac:dyDescent="0.25">
      <c r="A524" t="s">
        <v>1219</v>
      </c>
      <c r="B524" t="s">
        <v>1220</v>
      </c>
      <c r="D524" t="s">
        <v>2589</v>
      </c>
      <c r="E524">
        <v>13.8</v>
      </c>
      <c r="F524">
        <v>13.8</v>
      </c>
      <c r="G524">
        <v>10000</v>
      </c>
      <c r="H524" s="3">
        <v>135.76818478568529</v>
      </c>
      <c r="I524" s="3">
        <v>625.26154527525523</v>
      </c>
      <c r="J524" s="3">
        <v>742.06536100265453</v>
      </c>
      <c r="K524" s="3">
        <v>767.89191947825577</v>
      </c>
      <c r="L524" s="3">
        <v>94.260277954183863</v>
      </c>
      <c r="M524" s="3">
        <v>170.8361788380904</v>
      </c>
      <c r="N524" s="3">
        <v>973.58564081440727</v>
      </c>
      <c r="O524" s="3">
        <v>28.178005607210739</v>
      </c>
      <c r="P524" s="3">
        <v>1</v>
      </c>
      <c r="Q524" s="3">
        <v>469.834013242975</v>
      </c>
      <c r="R524" s="3">
        <v>40.01249804748511</v>
      </c>
      <c r="S524" s="3">
        <v>305.30804116498467</v>
      </c>
      <c r="T524" s="3">
        <v>50.921508225896062</v>
      </c>
      <c r="U524" s="3">
        <v>99.297532698451278</v>
      </c>
      <c r="V524" s="3">
        <v>752.49451825245876</v>
      </c>
      <c r="W524" s="3">
        <v>21.931712199461309</v>
      </c>
      <c r="X524" s="3">
        <v>83.600239234107462</v>
      </c>
      <c r="Y524" s="3">
        <v>270.22398117117592</v>
      </c>
      <c r="Z524" s="3">
        <v>17.4928556845359</v>
      </c>
      <c r="AH524">
        <f t="shared" si="36"/>
        <v>0</v>
      </c>
      <c r="AI524" s="6">
        <f t="shared" si="33"/>
        <v>1</v>
      </c>
      <c r="AJ524" t="str">
        <f t="shared" si="34"/>
        <v>Setembro 2023</v>
      </c>
      <c r="AK524">
        <f>HLOOKUP(AJ524,'Potência Reativa Mínima'!$N$1:Z524,ROW(),0)</f>
        <v>0</v>
      </c>
      <c r="AL524" t="e">
        <f t="shared" si="35"/>
        <v>#VALUE!</v>
      </c>
    </row>
    <row r="525" spans="1:38" hidden="1" x14ac:dyDescent="0.25">
      <c r="A525" t="s">
        <v>1219</v>
      </c>
      <c r="B525" t="s">
        <v>1222</v>
      </c>
      <c r="D525" t="s">
        <v>2590</v>
      </c>
      <c r="E525">
        <v>13.8</v>
      </c>
      <c r="F525">
        <v>13.8</v>
      </c>
      <c r="G525">
        <v>10000</v>
      </c>
      <c r="H525" s="3">
        <v>417.31163415366223</v>
      </c>
      <c r="I525" s="3">
        <v>288.20131852578328</v>
      </c>
      <c r="J525" s="3">
        <v>382.82763745581377</v>
      </c>
      <c r="K525" s="3">
        <v>57.56735185849702</v>
      </c>
      <c r="L525" s="3">
        <v>577.06585412758568</v>
      </c>
      <c r="M525" s="3">
        <v>510.54186899802841</v>
      </c>
      <c r="N525" s="3">
        <v>189.45184084616329</v>
      </c>
      <c r="O525" s="3">
        <v>211.8112367179796</v>
      </c>
      <c r="P525" s="3">
        <v>56.586217403180427</v>
      </c>
      <c r="Q525" s="3">
        <v>822.62081179605468</v>
      </c>
      <c r="R525" s="3">
        <v>96</v>
      </c>
      <c r="S525" s="3">
        <v>43</v>
      </c>
      <c r="T525" s="3">
        <v>226.4332131115045</v>
      </c>
      <c r="U525" s="3">
        <v>363.91894701979999</v>
      </c>
      <c r="V525" s="3">
        <v>32.280024783137947</v>
      </c>
      <c r="W525" s="3">
        <v>632.58201049350112</v>
      </c>
      <c r="X525" s="3">
        <v>144.69968901141431</v>
      </c>
      <c r="Y525" s="3">
        <v>529.07938912794555</v>
      </c>
      <c r="Z525" s="3">
        <v>69.354163537598808</v>
      </c>
      <c r="AH525">
        <f t="shared" si="36"/>
        <v>0</v>
      </c>
      <c r="AI525" s="6">
        <f t="shared" si="33"/>
        <v>32.280024783137947</v>
      </c>
      <c r="AJ525" t="str">
        <f t="shared" si="34"/>
        <v>Março 2024</v>
      </c>
      <c r="AK525">
        <f>HLOOKUP(AJ525,'Potência Reativa Mínima'!$N$1:Z525,ROW(),0)</f>
        <v>9</v>
      </c>
      <c r="AL525" t="e">
        <f t="shared" si="35"/>
        <v>#VALUE!</v>
      </c>
    </row>
    <row r="526" spans="1:38" hidden="1" x14ac:dyDescent="0.25">
      <c r="A526" t="s">
        <v>1224</v>
      </c>
      <c r="B526" t="s">
        <v>1225</v>
      </c>
      <c r="D526" t="s">
        <v>2591</v>
      </c>
      <c r="E526">
        <v>34.5</v>
      </c>
      <c r="F526">
        <v>34.5</v>
      </c>
      <c r="G526">
        <v>7000.0000000000009</v>
      </c>
      <c r="H526" s="3">
        <v>925.29995136712284</v>
      </c>
      <c r="I526" s="3">
        <v>15.524174696260021</v>
      </c>
      <c r="J526" s="3">
        <v>75.432088662584434</v>
      </c>
      <c r="K526" s="3">
        <v>198.12369873389699</v>
      </c>
      <c r="L526" s="3">
        <v>370.4726710568541</v>
      </c>
      <c r="M526" s="3">
        <v>504.79005536955663</v>
      </c>
      <c r="N526" s="3">
        <v>113.8463877336475</v>
      </c>
      <c r="O526" s="3">
        <v>379.52733761878079</v>
      </c>
      <c r="P526" s="3">
        <v>353.34402499547087</v>
      </c>
      <c r="Q526" s="3">
        <v>285.74814085134477</v>
      </c>
      <c r="R526" s="3">
        <v>452.3593704125073</v>
      </c>
      <c r="S526" s="3">
        <v>553.19526389874306</v>
      </c>
      <c r="T526" s="3">
        <v>271.70756338387048</v>
      </c>
      <c r="U526" s="3">
        <v>1982.9775591266789</v>
      </c>
      <c r="V526" s="3">
        <v>1579.867399499085</v>
      </c>
      <c r="W526" s="3">
        <v>385.59304972989332</v>
      </c>
      <c r="X526" s="3">
        <v>576.00347221175673</v>
      </c>
      <c r="Y526" s="3">
        <v>204.79257799051209</v>
      </c>
      <c r="Z526" s="3">
        <v>235.30405861353091</v>
      </c>
      <c r="AH526">
        <f t="shared" si="36"/>
        <v>0</v>
      </c>
      <c r="AI526" s="6">
        <f t="shared" si="33"/>
        <v>204.79257799051209</v>
      </c>
      <c r="AJ526" t="str">
        <f t="shared" si="34"/>
        <v>Junho 2024</v>
      </c>
      <c r="AK526">
        <f>HLOOKUP(AJ526,'Potência Reativa Mínima'!$N$1:Z526,ROW(),0)</f>
        <v>-174</v>
      </c>
      <c r="AL526" t="e">
        <f t="shared" si="35"/>
        <v>#VALUE!</v>
      </c>
    </row>
    <row r="527" spans="1:38" hidden="1" x14ac:dyDescent="0.25">
      <c r="A527" t="s">
        <v>1224</v>
      </c>
      <c r="B527" t="s">
        <v>1227</v>
      </c>
      <c r="D527" t="s">
        <v>2592</v>
      </c>
      <c r="E527">
        <v>13.8</v>
      </c>
      <c r="F527">
        <v>13.8</v>
      </c>
      <c r="G527">
        <v>9000.0000000000018</v>
      </c>
      <c r="H527" s="3">
        <v>1952.6661260952931</v>
      </c>
      <c r="I527" s="3">
        <v>805.02670763149217</v>
      </c>
      <c r="J527" s="3">
        <v>545.38976888093532</v>
      </c>
      <c r="K527" s="3">
        <v>1780.022752663572</v>
      </c>
      <c r="L527" s="3">
        <v>1846.2031307524101</v>
      </c>
      <c r="M527" s="3">
        <v>709</v>
      </c>
      <c r="N527" s="3">
        <v>1718.1687926394191</v>
      </c>
      <c r="O527" s="3">
        <v>1625.252288107911</v>
      </c>
      <c r="P527" s="3">
        <v>1666.9643067564459</v>
      </c>
      <c r="Q527" s="3">
        <v>721</v>
      </c>
      <c r="R527" s="3">
        <v>1810.907231196562</v>
      </c>
      <c r="S527" s="3">
        <v>1943.1739500106521</v>
      </c>
      <c r="T527" s="3">
        <v>557.20104091790779</v>
      </c>
      <c r="U527" s="3">
        <v>700.40559677946601</v>
      </c>
      <c r="V527" s="3">
        <v>1922.7584351654791</v>
      </c>
      <c r="W527" s="3">
        <v>1947.109909583945</v>
      </c>
      <c r="X527" s="3">
        <v>1547.462762072161</v>
      </c>
      <c r="Y527" s="3">
        <v>1571.981233984681</v>
      </c>
      <c r="Z527" s="3">
        <v>1661.2564522071841</v>
      </c>
      <c r="AH527">
        <f t="shared" si="36"/>
        <v>0</v>
      </c>
      <c r="AI527" s="6">
        <f t="shared" si="33"/>
        <v>557.20104091790779</v>
      </c>
      <c r="AJ527" t="str">
        <f t="shared" si="34"/>
        <v>Janeiro 2024</v>
      </c>
      <c r="AK527">
        <f>HLOOKUP(AJ527,'Potência Reativa Mínima'!$N$1:Z527,ROW(),0)</f>
        <v>477</v>
      </c>
      <c r="AL527" t="e">
        <f t="shared" si="35"/>
        <v>#VALUE!</v>
      </c>
    </row>
    <row r="528" spans="1:38" hidden="1" x14ac:dyDescent="0.25">
      <c r="A528" t="s">
        <v>1224</v>
      </c>
      <c r="B528" t="s">
        <v>1229</v>
      </c>
      <c r="D528" t="s">
        <v>2593</v>
      </c>
      <c r="E528">
        <v>34.5</v>
      </c>
      <c r="F528">
        <v>34.5</v>
      </c>
      <c r="G528">
        <v>10000</v>
      </c>
      <c r="H528" s="3">
        <v>145.23085071705671</v>
      </c>
      <c r="I528" s="3">
        <v>578.55336832482442</v>
      </c>
      <c r="J528" s="3">
        <v>414.73003267185749</v>
      </c>
      <c r="K528" s="3">
        <v>23.021728866442679</v>
      </c>
      <c r="L528" s="3">
        <v>714.91328145447119</v>
      </c>
      <c r="M528" s="3">
        <v>488.05942261163239</v>
      </c>
      <c r="N528" s="3">
        <v>856.18339156982017</v>
      </c>
      <c r="O528" s="3">
        <v>884.94124098721943</v>
      </c>
      <c r="P528" s="3">
        <v>1.4142135623730949</v>
      </c>
      <c r="Q528" s="3">
        <v>655.22667833353671</v>
      </c>
      <c r="R528" s="3">
        <v>647.96682013819191</v>
      </c>
      <c r="S528" s="3">
        <v>64.007812023221035</v>
      </c>
      <c r="T528" s="3">
        <v>1229.8040494322661</v>
      </c>
      <c r="U528" s="3">
        <v>139.00359707575919</v>
      </c>
      <c r="V528" s="3">
        <v>23.021728866442679</v>
      </c>
      <c r="W528" s="3">
        <v>1010.8897071392111</v>
      </c>
      <c r="X528" s="3">
        <v>1034.9734296106351</v>
      </c>
      <c r="Y528" s="3">
        <v>1038.1107840688301</v>
      </c>
      <c r="Z528" s="3">
        <v>1040.7170604924279</v>
      </c>
      <c r="AH528">
        <f t="shared" si="36"/>
        <v>0</v>
      </c>
      <c r="AI528" s="6">
        <f t="shared" si="33"/>
        <v>1.4142135623730949</v>
      </c>
      <c r="AJ528" t="str">
        <f t="shared" si="34"/>
        <v>Setembro 2023</v>
      </c>
      <c r="AK528">
        <f>HLOOKUP(AJ528,'Potência Reativa Mínima'!$N$1:Z528,ROW(),0)</f>
        <v>1</v>
      </c>
      <c r="AL528" t="e">
        <f t="shared" si="35"/>
        <v>#VALUE!</v>
      </c>
    </row>
    <row r="529" spans="1:38" hidden="1" x14ac:dyDescent="0.25">
      <c r="A529" t="s">
        <v>1231</v>
      </c>
      <c r="B529" t="s">
        <v>1232</v>
      </c>
      <c r="D529" t="s">
        <v>2594</v>
      </c>
      <c r="E529">
        <v>13.8</v>
      </c>
      <c r="F529">
        <v>13.8</v>
      </c>
      <c r="G529">
        <v>4541.4372174455957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H529">
        <f t="shared" si="36"/>
        <v>12</v>
      </c>
      <c r="AI529" s="6" t="e">
        <f t="shared" si="33"/>
        <v>#NUM!</v>
      </c>
      <c r="AJ529" t="e">
        <f t="shared" si="34"/>
        <v>#NUM!</v>
      </c>
      <c r="AK529" t="e">
        <f>HLOOKUP(AJ529,'Potência Reativa Mínima'!$N$1:Z529,ROW(),0)</f>
        <v>#NUM!</v>
      </c>
      <c r="AL529" t="e">
        <f t="shared" si="35"/>
        <v>#VALUE!</v>
      </c>
    </row>
    <row r="530" spans="1:38" hidden="1" x14ac:dyDescent="0.25">
      <c r="A530" t="s">
        <v>1234</v>
      </c>
      <c r="B530" t="s">
        <v>1235</v>
      </c>
      <c r="D530" t="s">
        <v>2595</v>
      </c>
      <c r="E530">
        <v>13.8</v>
      </c>
      <c r="F530">
        <v>13.8</v>
      </c>
      <c r="G530">
        <v>4000.0000000000009</v>
      </c>
      <c r="H530" s="3">
        <v>14.56021977856104</v>
      </c>
      <c r="I530" s="3">
        <v>114.0175425099138</v>
      </c>
      <c r="J530" s="3">
        <v>62.481997407253232</v>
      </c>
      <c r="K530" s="3">
        <v>143.17821063276349</v>
      </c>
      <c r="L530" s="3">
        <v>130.14222988715079</v>
      </c>
      <c r="M530" s="3">
        <v>154.98387012847499</v>
      </c>
      <c r="N530" s="3">
        <v>138.97481786280559</v>
      </c>
      <c r="O530" s="3">
        <v>72.367119605522504</v>
      </c>
      <c r="P530" s="3">
        <v>95.859271852022744</v>
      </c>
      <c r="Q530" s="3">
        <v>74</v>
      </c>
      <c r="R530" s="3">
        <v>86.92525524840292</v>
      </c>
      <c r="S530" s="3">
        <v>112.0892501536164</v>
      </c>
      <c r="T530" s="3">
        <v>93.214805690941603</v>
      </c>
      <c r="U530" s="3">
        <v>56.400354608814297</v>
      </c>
      <c r="V530" s="3">
        <v>114.1271221051333</v>
      </c>
      <c r="W530" s="3">
        <v>106.9626102897643</v>
      </c>
      <c r="X530" s="3">
        <v>164.17368851311099</v>
      </c>
      <c r="Y530" s="3">
        <v>149.56603892595399</v>
      </c>
      <c r="Z530" s="3">
        <v>105.47511554864489</v>
      </c>
      <c r="AH530">
        <f t="shared" si="36"/>
        <v>0</v>
      </c>
      <c r="AI530" s="6">
        <f t="shared" si="33"/>
        <v>56.400354608814297</v>
      </c>
      <c r="AJ530" t="str">
        <f t="shared" si="34"/>
        <v>Fevereiro 2024</v>
      </c>
      <c r="AK530">
        <f>HLOOKUP(AJ530,'Potência Reativa Mínima'!$N$1:Z530,ROW(),0)</f>
        <v>34</v>
      </c>
      <c r="AL530" t="e">
        <f t="shared" si="35"/>
        <v>#VALUE!</v>
      </c>
    </row>
    <row r="531" spans="1:38" hidden="1" x14ac:dyDescent="0.25">
      <c r="A531" t="s">
        <v>1234</v>
      </c>
      <c r="B531" t="s">
        <v>1237</v>
      </c>
      <c r="D531" t="s">
        <v>2596</v>
      </c>
      <c r="E531">
        <v>13.8</v>
      </c>
      <c r="F531">
        <v>13.8</v>
      </c>
      <c r="G531">
        <v>4000.0000000000009</v>
      </c>
      <c r="H531" s="3">
        <v>321.92545721020571</v>
      </c>
      <c r="I531" s="3">
        <v>969.5576310874975</v>
      </c>
      <c r="J531" s="3">
        <v>623.91185274844713</v>
      </c>
      <c r="K531" s="3">
        <v>9.8488578017961039</v>
      </c>
      <c r="L531" s="3">
        <v>1160.3895897499251</v>
      </c>
      <c r="M531" s="3">
        <v>407</v>
      </c>
      <c r="N531" s="3">
        <v>1126.143862923383</v>
      </c>
      <c r="O531" s="3">
        <v>526.7114959823831</v>
      </c>
      <c r="P531" s="3">
        <v>139.61733416735899</v>
      </c>
      <c r="Q531" s="3">
        <v>590.16268943402383</v>
      </c>
      <c r="R531" s="3">
        <v>622.26843082386881</v>
      </c>
      <c r="S531" s="3">
        <v>535.0037383046963</v>
      </c>
      <c r="T531" s="3">
        <v>1508.28412442749</v>
      </c>
      <c r="U531" s="3">
        <v>1208.7621767742401</v>
      </c>
      <c r="V531" s="3">
        <v>1168.6988491480599</v>
      </c>
      <c r="W531" s="3">
        <v>496.14514005480288</v>
      </c>
      <c r="X531" s="3">
        <v>1496.6940235064751</v>
      </c>
      <c r="Y531" s="3">
        <v>1005.5411478403061</v>
      </c>
      <c r="Z531" s="3">
        <v>1201.047875815115</v>
      </c>
      <c r="AH531">
        <f t="shared" si="36"/>
        <v>0</v>
      </c>
      <c r="AI531" s="6">
        <f t="shared" si="33"/>
        <v>139.61733416735899</v>
      </c>
      <c r="AJ531" t="str">
        <f t="shared" si="34"/>
        <v>Setembro 2023</v>
      </c>
      <c r="AK531">
        <f>HLOOKUP(AJ531,'Potência Reativa Mínima'!$N$1:Z531,ROW(),0)</f>
        <v>58</v>
      </c>
      <c r="AL531" t="e">
        <f t="shared" si="35"/>
        <v>#VALUE!</v>
      </c>
    </row>
    <row r="532" spans="1:38" hidden="1" x14ac:dyDescent="0.25">
      <c r="A532" t="s">
        <v>1234</v>
      </c>
      <c r="B532" t="s">
        <v>1239</v>
      </c>
      <c r="D532" t="s">
        <v>2597</v>
      </c>
      <c r="E532">
        <v>34.5</v>
      </c>
      <c r="F532">
        <v>34.5</v>
      </c>
      <c r="G532">
        <v>3000</v>
      </c>
      <c r="H532" s="3">
        <v>972.18568185300899</v>
      </c>
      <c r="I532" s="3">
        <v>56.568542494923797</v>
      </c>
      <c r="J532" s="3">
        <v>433.05657828971948</v>
      </c>
      <c r="K532" s="3">
        <v>398.11681702736439</v>
      </c>
      <c r="L532" s="3">
        <v>7751.1032118015301</v>
      </c>
      <c r="M532" s="3">
        <v>489.69071871947909</v>
      </c>
      <c r="N532" s="3">
        <v>393.30395370501941</v>
      </c>
      <c r="O532" s="3">
        <v>321.05606986942331</v>
      </c>
      <c r="P532" s="3">
        <v>433.94124026185852</v>
      </c>
      <c r="Q532" s="3">
        <v>335.93154064481649</v>
      </c>
      <c r="R532" s="3">
        <v>416.87528110935051</v>
      </c>
      <c r="S532" s="3">
        <v>416.12498122559288</v>
      </c>
      <c r="T532" s="3">
        <v>396.92064698123232</v>
      </c>
      <c r="U532" s="3">
        <v>244.40130932546171</v>
      </c>
      <c r="V532" s="3">
        <v>359.38836931653759</v>
      </c>
      <c r="W532" s="3">
        <v>395.9217094325594</v>
      </c>
      <c r="X532" s="3">
        <v>366.29223305988887</v>
      </c>
      <c r="Y532" s="3">
        <v>275.57394651889717</v>
      </c>
      <c r="Z532" s="3">
        <v>252.6697449240807</v>
      </c>
      <c r="AH532">
        <f t="shared" si="36"/>
        <v>0</v>
      </c>
      <c r="AI532" s="6">
        <f t="shared" si="33"/>
        <v>244.40130932546171</v>
      </c>
      <c r="AJ532" t="str">
        <f t="shared" si="34"/>
        <v>Fevereiro 2024</v>
      </c>
      <c r="AK532">
        <f>HLOOKUP(AJ532,'Potência Reativa Mínima'!$N$1:Z532,ROW(),0)</f>
        <v>14</v>
      </c>
      <c r="AL532" t="e">
        <f t="shared" si="35"/>
        <v>#VALUE!</v>
      </c>
    </row>
    <row r="533" spans="1:38" hidden="1" x14ac:dyDescent="0.25">
      <c r="A533" t="s">
        <v>1241</v>
      </c>
      <c r="B533" t="s">
        <v>1242</v>
      </c>
      <c r="D533" t="s">
        <v>2598</v>
      </c>
      <c r="E533">
        <v>13.8</v>
      </c>
      <c r="F533">
        <v>13.8</v>
      </c>
      <c r="G533">
        <v>3000</v>
      </c>
      <c r="H533" s="3">
        <v>662.12763120111515</v>
      </c>
      <c r="I533" s="3">
        <v>170.95028517086479</v>
      </c>
      <c r="J533" s="3">
        <v>1</v>
      </c>
      <c r="K533" s="3">
        <v>679.34674504261818</v>
      </c>
      <c r="L533" s="3">
        <v>747.56738826677019</v>
      </c>
      <c r="M533" s="3">
        <v>693.75283783203372</v>
      </c>
      <c r="N533" s="3">
        <v>824.19657849326211</v>
      </c>
      <c r="O533" s="3">
        <v>557.21629552625257</v>
      </c>
      <c r="P533" s="3">
        <v>717.86697932137815</v>
      </c>
      <c r="Q533" s="3">
        <v>722.81463737254239</v>
      </c>
      <c r="R533" s="3">
        <v>634.66684173667056</v>
      </c>
      <c r="S533" s="3">
        <v>558.09766170447267</v>
      </c>
      <c r="T533" s="3">
        <v>737.39609437533636</v>
      </c>
      <c r="U533" s="3">
        <v>4.4721359549995796</v>
      </c>
      <c r="V533" s="3">
        <v>354.23156268181413</v>
      </c>
      <c r="W533" s="3">
        <v>747.27237336863993</v>
      </c>
      <c r="X533" s="3">
        <v>834.84369794590896</v>
      </c>
      <c r="Y533" s="3">
        <v>790.68894010223767</v>
      </c>
      <c r="Z533" s="3">
        <v>780.45691745284694</v>
      </c>
      <c r="AH533">
        <f t="shared" si="36"/>
        <v>0</v>
      </c>
      <c r="AI533" s="6">
        <f t="shared" si="33"/>
        <v>4.4721359549995796</v>
      </c>
      <c r="AJ533" t="str">
        <f t="shared" si="34"/>
        <v>Fevereiro 2024</v>
      </c>
      <c r="AK533">
        <f>HLOOKUP(AJ533,'Potência Reativa Mínima'!$N$1:Z533,ROW(),0)</f>
        <v>2</v>
      </c>
      <c r="AL533" t="e">
        <f t="shared" si="35"/>
        <v>#VALUE!</v>
      </c>
    </row>
    <row r="534" spans="1:38" hidden="1" x14ac:dyDescent="0.25">
      <c r="A534" t="s">
        <v>1241</v>
      </c>
      <c r="B534" t="s">
        <v>1244</v>
      </c>
      <c r="D534" t="s">
        <v>2599</v>
      </c>
      <c r="E534">
        <v>13.8</v>
      </c>
      <c r="F534">
        <v>13.8</v>
      </c>
      <c r="G534">
        <v>2000</v>
      </c>
      <c r="H534" s="3">
        <v>188.5019893794227</v>
      </c>
      <c r="I534" s="3">
        <v>46.097722286464439</v>
      </c>
      <c r="J534" s="3">
        <v>190.7065809037538</v>
      </c>
      <c r="K534" s="3">
        <v>187.7471704180918</v>
      </c>
      <c r="L534" s="3">
        <v>199.090431713832</v>
      </c>
      <c r="M534" s="3">
        <v>226.3559144356515</v>
      </c>
      <c r="N534" s="3">
        <v>188.31091311976579</v>
      </c>
      <c r="O534" s="3">
        <v>202.4277648940481</v>
      </c>
      <c r="P534" s="3">
        <v>25.80697580112788</v>
      </c>
      <c r="Q534" s="3">
        <v>248.48541204666321</v>
      </c>
      <c r="R534" s="3">
        <v>291.92464781172549</v>
      </c>
      <c r="S534" s="3">
        <v>257.59852484049668</v>
      </c>
      <c r="T534" s="3">
        <v>263.16724720223073</v>
      </c>
      <c r="U534" s="3">
        <v>239.03974564912841</v>
      </c>
      <c r="V534" s="3">
        <v>264.18932605235972</v>
      </c>
      <c r="W534" s="3">
        <v>340.64204085814191</v>
      </c>
      <c r="X534" s="3">
        <v>315.83540016913872</v>
      </c>
      <c r="Y534" s="3">
        <v>254.57808232446089</v>
      </c>
      <c r="Z534" s="3">
        <v>221.9954954497951</v>
      </c>
      <c r="AH534">
        <f t="shared" si="36"/>
        <v>0</v>
      </c>
      <c r="AI534" s="6">
        <f t="shared" si="33"/>
        <v>25.80697580112788</v>
      </c>
      <c r="AJ534" t="str">
        <f t="shared" si="34"/>
        <v>Setembro 2023</v>
      </c>
      <c r="AK534">
        <f>HLOOKUP(AJ534,'Potência Reativa Mínima'!$N$1:Z534,ROW(),0)</f>
        <v>21</v>
      </c>
      <c r="AL534" t="e">
        <f t="shared" si="35"/>
        <v>#VALUE!</v>
      </c>
    </row>
    <row r="535" spans="1:38" hidden="1" x14ac:dyDescent="0.25">
      <c r="A535" t="s">
        <v>1246</v>
      </c>
      <c r="B535" t="s">
        <v>1247</v>
      </c>
      <c r="D535" t="s">
        <v>2600</v>
      </c>
      <c r="E535">
        <v>13.8</v>
      </c>
      <c r="F535">
        <v>13.8</v>
      </c>
      <c r="G535">
        <v>2000</v>
      </c>
      <c r="AH535">
        <f t="shared" si="36"/>
        <v>0</v>
      </c>
      <c r="AI535" s="6" t="e">
        <f t="shared" si="33"/>
        <v>#NUM!</v>
      </c>
      <c r="AJ535" t="e">
        <f t="shared" si="34"/>
        <v>#NUM!</v>
      </c>
      <c r="AK535" t="e">
        <f>HLOOKUP(AJ535,'Potência Reativa Mínima'!$N$1:Z535,ROW(),0)</f>
        <v>#NUM!</v>
      </c>
      <c r="AL535" t="e">
        <f t="shared" si="35"/>
        <v>#VALUE!</v>
      </c>
    </row>
    <row r="536" spans="1:38" hidden="1" x14ac:dyDescent="0.25">
      <c r="A536" t="s">
        <v>1249</v>
      </c>
      <c r="B536" t="s">
        <v>1250</v>
      </c>
      <c r="D536" t="s">
        <v>2601</v>
      </c>
      <c r="E536">
        <v>13.8</v>
      </c>
      <c r="F536">
        <v>13.8</v>
      </c>
      <c r="G536">
        <v>10038.966480669211</v>
      </c>
      <c r="H536" s="3">
        <v>149.69635934116769</v>
      </c>
      <c r="I536" s="3">
        <v>183.8967101391431</v>
      </c>
      <c r="J536" s="3">
        <v>635.33613150835356</v>
      </c>
      <c r="K536" s="3">
        <v>445.85647914996139</v>
      </c>
      <c r="L536" s="3">
        <v>637.34841335018632</v>
      </c>
      <c r="M536" s="3">
        <v>587.45553023186358</v>
      </c>
      <c r="N536" s="3">
        <v>301</v>
      </c>
      <c r="O536" s="3">
        <v>257.93410011086172</v>
      </c>
      <c r="P536" s="3">
        <v>603.79218279139718</v>
      </c>
      <c r="Q536" s="3">
        <v>626.42238146477496</v>
      </c>
      <c r="R536" s="3">
        <v>694.33781403579053</v>
      </c>
      <c r="S536" s="3">
        <v>562.20369973880463</v>
      </c>
      <c r="T536" s="3">
        <v>116.8118144709686</v>
      </c>
      <c r="U536" s="3">
        <v>554</v>
      </c>
      <c r="V536" s="3">
        <v>654.40048899737235</v>
      </c>
      <c r="W536" s="3">
        <v>599.34130510085822</v>
      </c>
      <c r="X536" s="3">
        <v>537.4476718714111</v>
      </c>
      <c r="Y536" s="3">
        <v>196.8654362756449</v>
      </c>
      <c r="Z536" s="3">
        <v>804.4557166183854</v>
      </c>
      <c r="AH536">
        <f t="shared" si="36"/>
        <v>0</v>
      </c>
      <c r="AI536" s="6">
        <f t="shared" si="33"/>
        <v>116.8118144709686</v>
      </c>
      <c r="AJ536" t="str">
        <f t="shared" si="34"/>
        <v>Janeiro 2024</v>
      </c>
      <c r="AK536">
        <f>HLOOKUP(AJ536,'Potência Reativa Mínima'!$N$1:Z536,ROW(),0)</f>
        <v>62</v>
      </c>
      <c r="AL536" t="e">
        <f t="shared" si="35"/>
        <v>#VALUE!</v>
      </c>
    </row>
    <row r="537" spans="1:38" hidden="1" x14ac:dyDescent="0.25">
      <c r="A537" t="s">
        <v>1249</v>
      </c>
      <c r="B537" t="s">
        <v>1252</v>
      </c>
      <c r="D537" t="s">
        <v>2602</v>
      </c>
      <c r="E537">
        <v>13.8</v>
      </c>
      <c r="F537">
        <v>13.8</v>
      </c>
      <c r="G537">
        <v>8000.0000000000018</v>
      </c>
      <c r="H537" s="3">
        <v>652.76718667531077</v>
      </c>
      <c r="I537" s="3">
        <v>476.13128441638872</v>
      </c>
      <c r="J537" s="3">
        <v>667.43688840219193</v>
      </c>
      <c r="K537" s="3">
        <v>679.75363184024252</v>
      </c>
      <c r="L537" s="3">
        <v>686.4874361559722</v>
      </c>
      <c r="M537" s="3">
        <v>694.05763449442725</v>
      </c>
      <c r="N537" s="3">
        <v>555.02252206554647</v>
      </c>
      <c r="O537" s="3">
        <v>545.17703546646203</v>
      </c>
      <c r="P537" s="3">
        <v>721.11926891465043</v>
      </c>
      <c r="Q537" s="3">
        <v>698.1210496754843</v>
      </c>
      <c r="R537" s="3">
        <v>851.18858075047035</v>
      </c>
      <c r="S537" s="3">
        <v>672.15028081523553</v>
      </c>
      <c r="T537" s="3">
        <v>613.14027758743759</v>
      </c>
      <c r="U537" s="3">
        <v>746.63578805197915</v>
      </c>
      <c r="V537" s="3">
        <v>773.40028445818405</v>
      </c>
      <c r="W537" s="3">
        <v>737.4781352691075</v>
      </c>
      <c r="X537" s="3">
        <v>735.20133296941185</v>
      </c>
      <c r="Y537" s="3">
        <v>635.74916437223885</v>
      </c>
      <c r="Z537" s="3">
        <v>714.45223773181647</v>
      </c>
      <c r="AH537">
        <f t="shared" si="36"/>
        <v>0</v>
      </c>
      <c r="AI537" s="6">
        <f t="shared" si="33"/>
        <v>545.17703546646203</v>
      </c>
      <c r="AJ537" t="str">
        <f t="shared" si="34"/>
        <v>Agosto 2023</v>
      </c>
      <c r="AK537">
        <f>HLOOKUP(AJ537,'Potência Reativa Mínima'!$N$1:Z537,ROW(),0)</f>
        <v>517</v>
      </c>
      <c r="AL537" t="e">
        <f t="shared" si="35"/>
        <v>#VALUE!</v>
      </c>
    </row>
    <row r="538" spans="1:38" hidden="1" x14ac:dyDescent="0.25">
      <c r="A538" t="s">
        <v>1249</v>
      </c>
      <c r="B538" t="s">
        <v>1254</v>
      </c>
      <c r="D538" t="s">
        <v>2603</v>
      </c>
      <c r="E538">
        <v>13.8</v>
      </c>
      <c r="F538">
        <v>13.8</v>
      </c>
      <c r="G538">
        <v>10000</v>
      </c>
      <c r="H538" s="3">
        <v>570.64612501970078</v>
      </c>
      <c r="I538" s="3">
        <v>617.8357386878813</v>
      </c>
      <c r="J538" s="3">
        <v>558.62151766647867</v>
      </c>
      <c r="K538" s="3">
        <v>555.32512999143125</v>
      </c>
      <c r="L538" s="3">
        <v>532.20015031940761</v>
      </c>
      <c r="M538" s="3">
        <v>503.07156548546851</v>
      </c>
      <c r="N538" s="3">
        <v>499.29550368494199</v>
      </c>
      <c r="O538" s="3">
        <v>515.2184002925361</v>
      </c>
      <c r="P538" s="3">
        <v>605.30983801686227</v>
      </c>
      <c r="Q538" s="3">
        <v>489.87549438607363</v>
      </c>
      <c r="R538" s="3">
        <v>536.80629653535175</v>
      </c>
      <c r="S538" s="3">
        <v>577.49199128645932</v>
      </c>
      <c r="T538" s="3">
        <v>577.47813811433593</v>
      </c>
      <c r="U538" s="3">
        <v>551.59586655449118</v>
      </c>
      <c r="V538" s="3">
        <v>623.77720381559311</v>
      </c>
      <c r="W538" s="3">
        <v>448.2186966202994</v>
      </c>
      <c r="X538" s="3">
        <v>399.01127803609762</v>
      </c>
      <c r="Y538" s="3">
        <v>432.98267863737919</v>
      </c>
      <c r="Z538" s="3">
        <v>521.04702282999369</v>
      </c>
      <c r="AH538">
        <f t="shared" si="36"/>
        <v>0</v>
      </c>
      <c r="AI538" s="6">
        <f t="shared" si="33"/>
        <v>399.01127803609762</v>
      </c>
      <c r="AJ538" t="str">
        <f t="shared" si="34"/>
        <v>Maio 2024</v>
      </c>
      <c r="AK538">
        <f>HLOOKUP(AJ538,'Potência Reativa Mínima'!$N$1:Z538,ROW(),0)</f>
        <v>291</v>
      </c>
      <c r="AL538" t="e">
        <f t="shared" si="35"/>
        <v>#VALUE!</v>
      </c>
    </row>
    <row r="539" spans="1:38" hidden="1" x14ac:dyDescent="0.25">
      <c r="A539" t="s">
        <v>1249</v>
      </c>
      <c r="B539" t="s">
        <v>1256</v>
      </c>
      <c r="D539" t="s">
        <v>2604</v>
      </c>
      <c r="E539">
        <v>13.8</v>
      </c>
      <c r="F539">
        <v>13.8</v>
      </c>
      <c r="G539">
        <v>14300</v>
      </c>
      <c r="H539" s="3">
        <v>1482.484401267008</v>
      </c>
      <c r="I539" s="3">
        <v>1398.575346558061</v>
      </c>
      <c r="J539" s="3">
        <v>1420.4270484611311</v>
      </c>
      <c r="K539" s="3">
        <v>1758.0728085036751</v>
      </c>
      <c r="L539" s="3">
        <v>1375.2007126234339</v>
      </c>
      <c r="M539" s="3">
        <v>1765.5823401926059</v>
      </c>
      <c r="N539" s="3">
        <v>1460.9452419580959</v>
      </c>
      <c r="O539" s="3">
        <v>1306.243851660171</v>
      </c>
      <c r="P539" s="3">
        <v>1449.8665455827311</v>
      </c>
      <c r="Q539" s="3">
        <v>1452.259618663275</v>
      </c>
      <c r="R539" s="3">
        <v>1735.891989727472</v>
      </c>
      <c r="S539" s="3">
        <v>1978.7293902906481</v>
      </c>
      <c r="T539" s="3">
        <v>2049.3777104282171</v>
      </c>
      <c r="U539" s="3">
        <v>1943.4456514140029</v>
      </c>
      <c r="V539" s="3">
        <v>1860.778600478842</v>
      </c>
      <c r="W539" s="3">
        <v>1687.0462352881741</v>
      </c>
      <c r="X539" s="3">
        <v>1986.249732536168</v>
      </c>
      <c r="Y539" s="3">
        <v>1772.391040374556</v>
      </c>
      <c r="Z539" s="3">
        <v>2193.4885456733068</v>
      </c>
      <c r="AH539">
        <f t="shared" si="36"/>
        <v>0</v>
      </c>
      <c r="AI539" s="6">
        <f t="shared" si="33"/>
        <v>1306.243851660171</v>
      </c>
      <c r="AJ539" t="str">
        <f t="shared" si="34"/>
        <v>Agosto 2023</v>
      </c>
      <c r="AK539">
        <f>HLOOKUP(AJ539,'Potência Reativa Mínima'!$N$1:Z539,ROW(),0)</f>
        <v>1007</v>
      </c>
      <c r="AL539" t="e">
        <f t="shared" si="35"/>
        <v>#VALUE!</v>
      </c>
    </row>
    <row r="540" spans="1:38" hidden="1" x14ac:dyDescent="0.25">
      <c r="A540" t="s">
        <v>1249</v>
      </c>
      <c r="B540" t="s">
        <v>1258</v>
      </c>
      <c r="D540" t="s">
        <v>2605</v>
      </c>
      <c r="E540">
        <v>34.5</v>
      </c>
      <c r="F540">
        <v>34.5</v>
      </c>
      <c r="G540">
        <v>19121.840915560409</v>
      </c>
      <c r="AH540">
        <f t="shared" si="36"/>
        <v>0</v>
      </c>
      <c r="AI540" s="6" t="e">
        <f t="shared" si="33"/>
        <v>#NUM!</v>
      </c>
      <c r="AJ540" t="e">
        <f t="shared" si="34"/>
        <v>#NUM!</v>
      </c>
      <c r="AK540" t="e">
        <f>HLOOKUP(AJ540,'Potência Reativa Mínima'!$N$1:Z540,ROW(),0)</f>
        <v>#NUM!</v>
      </c>
      <c r="AL540" t="e">
        <f t="shared" si="35"/>
        <v>#VALUE!</v>
      </c>
    </row>
    <row r="541" spans="1:38" hidden="1" x14ac:dyDescent="0.25">
      <c r="A541" t="s">
        <v>1249</v>
      </c>
      <c r="B541" t="s">
        <v>1260</v>
      </c>
      <c r="D541" t="s">
        <v>2606</v>
      </c>
      <c r="E541">
        <v>34.5</v>
      </c>
      <c r="F541">
        <v>34.5</v>
      </c>
      <c r="G541">
        <v>12000</v>
      </c>
      <c r="H541" s="3">
        <v>1122.2998708010259</v>
      </c>
      <c r="I541" s="3">
        <v>25.17935662402834</v>
      </c>
      <c r="J541" s="3">
        <v>552.3712519673702</v>
      </c>
      <c r="K541" s="3">
        <v>1218.361604779139</v>
      </c>
      <c r="L541" s="3">
        <v>14.035668847618201</v>
      </c>
      <c r="M541" s="3">
        <v>883</v>
      </c>
      <c r="N541" s="3">
        <v>463.59680758176057</v>
      </c>
      <c r="O541" s="3">
        <v>1</v>
      </c>
      <c r="P541" s="3">
        <v>56.080299571239813</v>
      </c>
      <c r="Q541" s="3">
        <v>56.080299571239813</v>
      </c>
      <c r="R541" s="3">
        <v>22.803508501982758</v>
      </c>
      <c r="S541" s="3">
        <v>282.25697511310511</v>
      </c>
      <c r="T541" s="3">
        <v>777.36220643918625</v>
      </c>
      <c r="U541" s="3">
        <v>233.1222855069845</v>
      </c>
      <c r="V541" s="3">
        <v>726.74961300299299</v>
      </c>
      <c r="W541" s="3">
        <v>152.31874474272689</v>
      </c>
      <c r="X541" s="3">
        <v>502.62212446329897</v>
      </c>
      <c r="Y541" s="3">
        <v>660.14846814940051</v>
      </c>
      <c r="Z541" s="3">
        <v>517.5760813638899</v>
      </c>
      <c r="AH541">
        <f t="shared" si="36"/>
        <v>0</v>
      </c>
      <c r="AI541" s="6">
        <f t="shared" si="33"/>
        <v>1</v>
      </c>
      <c r="AJ541" t="str">
        <f t="shared" si="34"/>
        <v>Agosto 2023</v>
      </c>
      <c r="AK541">
        <f>HLOOKUP(AJ541,'Potência Reativa Mínima'!$N$1:Z541,ROW(),0)</f>
        <v>0</v>
      </c>
      <c r="AL541" t="e">
        <f t="shared" si="35"/>
        <v>#VALUE!</v>
      </c>
    </row>
    <row r="542" spans="1:38" hidden="1" x14ac:dyDescent="0.25">
      <c r="A542" t="s">
        <v>1262</v>
      </c>
      <c r="B542" t="s">
        <v>1263</v>
      </c>
      <c r="D542" t="s">
        <v>2607</v>
      </c>
      <c r="E542">
        <v>13.8</v>
      </c>
      <c r="F542">
        <v>13.8</v>
      </c>
      <c r="G542">
        <v>3000</v>
      </c>
      <c r="AH542">
        <f t="shared" si="36"/>
        <v>0</v>
      </c>
      <c r="AI542" s="6" t="e">
        <f t="shared" si="33"/>
        <v>#NUM!</v>
      </c>
      <c r="AJ542" t="e">
        <f t="shared" si="34"/>
        <v>#NUM!</v>
      </c>
      <c r="AK542" t="e">
        <f>HLOOKUP(AJ542,'Potência Reativa Mínima'!$N$1:Z542,ROW(),0)</f>
        <v>#NUM!</v>
      </c>
      <c r="AL542" t="e">
        <f t="shared" si="35"/>
        <v>#VALUE!</v>
      </c>
    </row>
    <row r="543" spans="1:38" hidden="1" x14ac:dyDescent="0.25">
      <c r="A543" t="s">
        <v>1265</v>
      </c>
      <c r="B543" t="s">
        <v>1266</v>
      </c>
      <c r="D543" t="s">
        <v>2608</v>
      </c>
      <c r="E543">
        <v>13.8</v>
      </c>
      <c r="F543">
        <v>13.8</v>
      </c>
      <c r="G543">
        <v>10000</v>
      </c>
      <c r="H543" s="3">
        <v>1601.6603884719129</v>
      </c>
      <c r="I543" s="3">
        <v>711.96207764178007</v>
      </c>
      <c r="J543" s="3">
        <v>1642.4889649553199</v>
      </c>
      <c r="K543" s="3">
        <v>1565.5545343423839</v>
      </c>
      <c r="L543" s="3">
        <v>1386.936552261855</v>
      </c>
      <c r="M543" s="3">
        <v>1</v>
      </c>
      <c r="N543" s="3">
        <v>120.1041214946431</v>
      </c>
      <c r="O543" s="3">
        <v>716.3972361755732</v>
      </c>
      <c r="P543" s="3">
        <v>1163.7250534383111</v>
      </c>
      <c r="Q543" s="3">
        <v>1280.5612050972029</v>
      </c>
      <c r="R543" s="3">
        <v>983.83941779133852</v>
      </c>
      <c r="S543" s="3">
        <v>1272.6511698026291</v>
      </c>
      <c r="T543" s="3">
        <v>775.470179955361</v>
      </c>
      <c r="U543" s="3">
        <v>1107.6592436304591</v>
      </c>
      <c r="V543" s="3">
        <v>0</v>
      </c>
      <c r="AH543">
        <f t="shared" si="36"/>
        <v>1</v>
      </c>
      <c r="AI543" s="6">
        <f t="shared" si="33"/>
        <v>716.3972361755732</v>
      </c>
      <c r="AJ543" t="str">
        <f t="shared" si="34"/>
        <v>Agosto 2023</v>
      </c>
      <c r="AK543">
        <f>HLOOKUP(AJ543,'Potência Reativa Mínima'!$N$1:Z543,ROW(),0)</f>
        <v>240</v>
      </c>
      <c r="AL543" t="e">
        <f t="shared" si="35"/>
        <v>#VALUE!</v>
      </c>
    </row>
    <row r="544" spans="1:38" hidden="1" x14ac:dyDescent="0.25">
      <c r="A544" t="s">
        <v>1265</v>
      </c>
      <c r="B544" t="s">
        <v>1268</v>
      </c>
      <c r="D544" t="s">
        <v>2609</v>
      </c>
      <c r="E544">
        <v>13.8</v>
      </c>
      <c r="F544">
        <v>13.8</v>
      </c>
      <c r="G544">
        <v>10000</v>
      </c>
      <c r="H544" s="3">
        <v>973.76023743013866</v>
      </c>
      <c r="I544" s="3">
        <v>386.12044752900619</v>
      </c>
      <c r="J544" s="3">
        <v>731.04377433912941</v>
      </c>
      <c r="K544" s="3">
        <v>970.93408633130184</v>
      </c>
      <c r="L544" s="3">
        <v>1438.3462726339581</v>
      </c>
      <c r="M544" s="3">
        <v>824.3209326469879</v>
      </c>
      <c r="N544" s="3">
        <v>653.53347274642329</v>
      </c>
      <c r="O544" s="3">
        <v>968.32071133483453</v>
      </c>
      <c r="P544" s="3">
        <v>1282.7041747807641</v>
      </c>
      <c r="Q544" s="3">
        <v>1404.9832739217929</v>
      </c>
      <c r="R544" s="3">
        <v>1196.4163155022591</v>
      </c>
      <c r="S544" s="3">
        <v>1328.257881587758</v>
      </c>
      <c r="T544" s="3">
        <v>0</v>
      </c>
      <c r="U544" s="3">
        <v>1641.560538024718</v>
      </c>
      <c r="V544" s="3">
        <v>175.8010238878033</v>
      </c>
      <c r="W544" s="3">
        <v>192.52012881774209</v>
      </c>
      <c r="X544" s="3">
        <v>223.48601745970601</v>
      </c>
      <c r="Y544" s="3">
        <v>174.0919297382851</v>
      </c>
      <c r="Z544" s="3">
        <v>5871.6179201307032</v>
      </c>
      <c r="AH544">
        <f t="shared" si="36"/>
        <v>1</v>
      </c>
      <c r="AI544" s="6">
        <f t="shared" si="33"/>
        <v>174.0919297382851</v>
      </c>
      <c r="AJ544" t="str">
        <f t="shared" si="34"/>
        <v>Junho 2024</v>
      </c>
      <c r="AK544">
        <f>HLOOKUP(AJ544,'Potência Reativa Mínima'!$N$1:Z544,ROW(),0)</f>
        <v>128</v>
      </c>
      <c r="AL544" t="e">
        <f t="shared" si="35"/>
        <v>#VALUE!</v>
      </c>
    </row>
    <row r="545" spans="1:38" hidden="1" x14ac:dyDescent="0.25">
      <c r="A545" t="s">
        <v>1265</v>
      </c>
      <c r="B545" t="s">
        <v>1270</v>
      </c>
      <c r="D545" t="s">
        <v>2610</v>
      </c>
      <c r="E545">
        <v>13.8</v>
      </c>
      <c r="F545">
        <v>13.8</v>
      </c>
      <c r="G545">
        <v>10000</v>
      </c>
      <c r="H545" s="3">
        <v>1670.6313177957611</v>
      </c>
      <c r="I545" s="3">
        <v>966.88417093258897</v>
      </c>
      <c r="J545" s="3">
        <v>1814.400176366835</v>
      </c>
      <c r="K545" s="3">
        <v>1270.364121029872</v>
      </c>
      <c r="L545" s="3">
        <v>1362.8338123190219</v>
      </c>
      <c r="M545" s="3">
        <v>822.40622565736942</v>
      </c>
      <c r="N545" s="3">
        <v>221.00904958847269</v>
      </c>
      <c r="O545" s="3">
        <v>1274.3390443677069</v>
      </c>
      <c r="P545" s="3">
        <v>1791.7859805233441</v>
      </c>
      <c r="Q545" s="3">
        <v>2172.4071901924831</v>
      </c>
      <c r="R545" s="3">
        <v>2010.591206585764</v>
      </c>
      <c r="S545" s="3">
        <v>1395.747828226861</v>
      </c>
      <c r="T545" s="3">
        <v>1290.7741862928619</v>
      </c>
      <c r="U545" s="3">
        <v>1426.90854647381</v>
      </c>
      <c r="V545" s="3">
        <v>1232.385085920793</v>
      </c>
      <c r="W545" s="3">
        <v>172.072659071684</v>
      </c>
      <c r="X545" s="3">
        <v>926.42592796186352</v>
      </c>
      <c r="Y545" s="3">
        <v>1091.213086431793</v>
      </c>
      <c r="Z545" s="3">
        <v>792.23796929962907</v>
      </c>
      <c r="AH545">
        <f t="shared" si="36"/>
        <v>0</v>
      </c>
      <c r="AI545" s="6">
        <f t="shared" si="33"/>
        <v>172.072659071684</v>
      </c>
      <c r="AJ545" t="str">
        <f t="shared" si="34"/>
        <v>Abril 2024</v>
      </c>
      <c r="AK545">
        <f>HLOOKUP(AJ545,'Potência Reativa Mínima'!$N$1:Z545,ROW(),0)</f>
        <v>-115</v>
      </c>
      <c r="AL545" t="e">
        <f t="shared" si="35"/>
        <v>#VALUE!</v>
      </c>
    </row>
    <row r="546" spans="1:38" hidden="1" x14ac:dyDescent="0.25">
      <c r="A546" t="s">
        <v>1265</v>
      </c>
      <c r="B546" t="s">
        <v>1272</v>
      </c>
      <c r="D546" t="s">
        <v>2611</v>
      </c>
      <c r="E546">
        <v>34.5</v>
      </c>
      <c r="F546">
        <v>34.5</v>
      </c>
      <c r="G546">
        <v>11000</v>
      </c>
      <c r="H546" s="3">
        <v>108.1896483033381</v>
      </c>
      <c r="I546" s="3">
        <v>5.8309518948453007</v>
      </c>
      <c r="J546" s="3">
        <v>101.8331969448077</v>
      </c>
      <c r="K546" s="3">
        <v>145.7737973711325</v>
      </c>
      <c r="L546" s="3">
        <v>120.55289295574789</v>
      </c>
      <c r="M546" s="3">
        <v>9.8488578017961039</v>
      </c>
      <c r="N546" s="3">
        <v>110.4536101718726</v>
      </c>
      <c r="O546" s="3">
        <v>122.11470017979001</v>
      </c>
      <c r="P546" s="3">
        <v>115.0391237796951</v>
      </c>
      <c r="Q546" s="3">
        <v>133.68993978605869</v>
      </c>
      <c r="R546" s="3">
        <v>437.05606047737172</v>
      </c>
      <c r="S546" s="3">
        <v>0</v>
      </c>
      <c r="T546" s="3">
        <v>0</v>
      </c>
      <c r="U546" s="3">
        <v>0</v>
      </c>
      <c r="V546" s="3">
        <v>0</v>
      </c>
      <c r="AH546">
        <f t="shared" si="36"/>
        <v>4</v>
      </c>
      <c r="AI546" s="6">
        <f t="shared" si="33"/>
        <v>115.0391237796951</v>
      </c>
      <c r="AJ546" t="str">
        <f t="shared" si="34"/>
        <v>Setembro 2023</v>
      </c>
      <c r="AK546">
        <f>HLOOKUP(AJ546,'Potência Reativa Mínima'!$N$1:Z546,ROW(),0)</f>
        <v>-47</v>
      </c>
      <c r="AL546" t="e">
        <f t="shared" si="35"/>
        <v>#VALUE!</v>
      </c>
    </row>
    <row r="547" spans="1:38" hidden="1" x14ac:dyDescent="0.25">
      <c r="A547" t="s">
        <v>1265</v>
      </c>
      <c r="B547" t="s">
        <v>1274</v>
      </c>
      <c r="D547" t="s">
        <v>2612</v>
      </c>
      <c r="E547">
        <v>34.5</v>
      </c>
      <c r="F547">
        <v>34.5</v>
      </c>
      <c r="G547">
        <v>11000</v>
      </c>
      <c r="H547" s="3">
        <v>358.91224554199869</v>
      </c>
      <c r="I547" s="3">
        <v>694.5278972078803</v>
      </c>
      <c r="J547" s="3">
        <v>1049.059102243529</v>
      </c>
      <c r="K547" s="3">
        <v>67.801179930735714</v>
      </c>
      <c r="L547" s="3">
        <v>3786.1226868658132</v>
      </c>
      <c r="M547" s="3">
        <v>3732.684824626906</v>
      </c>
      <c r="N547" s="3">
        <v>3782.1015322172411</v>
      </c>
      <c r="O547" s="3">
        <v>3291.000151929501</v>
      </c>
      <c r="P547" s="3">
        <v>3496.0469104404192</v>
      </c>
      <c r="Q547" s="3">
        <v>3500.1671388663708</v>
      </c>
      <c r="R547" s="3">
        <v>1211.565103492173</v>
      </c>
      <c r="S547" s="3">
        <v>0</v>
      </c>
      <c r="T547" s="3">
        <v>0</v>
      </c>
      <c r="U547" s="3">
        <v>0</v>
      </c>
      <c r="V547" s="3">
        <v>3649.006714162088</v>
      </c>
      <c r="W547" s="3">
        <v>3192.3704358986911</v>
      </c>
      <c r="X547" s="3">
        <v>11318.027610851639</v>
      </c>
      <c r="Y547" s="3">
        <v>1268.840809558078</v>
      </c>
      <c r="Z547" s="3">
        <v>1340.5767415556629</v>
      </c>
      <c r="AH547">
        <f t="shared" si="36"/>
        <v>3</v>
      </c>
      <c r="AI547" s="6">
        <f t="shared" si="33"/>
        <v>1211.565103492173</v>
      </c>
      <c r="AJ547" t="str">
        <f t="shared" si="34"/>
        <v>Novembro 2023</v>
      </c>
      <c r="AK547">
        <f>HLOOKUP(AJ547,'Potência Reativa Mínima'!$N$1:Z547,ROW(),0)</f>
        <v>-353</v>
      </c>
      <c r="AL547" t="e">
        <f t="shared" si="35"/>
        <v>#VALUE!</v>
      </c>
    </row>
    <row r="548" spans="1:38" hidden="1" x14ac:dyDescent="0.25">
      <c r="A548" t="s">
        <v>1265</v>
      </c>
      <c r="B548" t="s">
        <v>1276</v>
      </c>
      <c r="D548" t="s">
        <v>2613</v>
      </c>
      <c r="E548">
        <v>34.5</v>
      </c>
      <c r="F548">
        <v>34.5</v>
      </c>
      <c r="G548">
        <v>11000</v>
      </c>
      <c r="H548" s="3">
        <v>725.2985592154447</v>
      </c>
      <c r="I548" s="3">
        <v>833.5136471588213</v>
      </c>
      <c r="J548" s="3">
        <v>980.92609303657525</v>
      </c>
      <c r="K548" s="3">
        <v>876.59169514660584</v>
      </c>
      <c r="L548" s="3">
        <v>1023.258520609528</v>
      </c>
      <c r="M548" s="3">
        <v>885.44734456657557</v>
      </c>
      <c r="N548" s="3">
        <v>1292.063852911303</v>
      </c>
      <c r="O548" s="3">
        <v>1651.568042800538</v>
      </c>
      <c r="P548" s="3">
        <v>31.01612483854165</v>
      </c>
      <c r="Q548" s="3">
        <v>2346.5883746409381</v>
      </c>
      <c r="R548" s="3">
        <v>2777.847548012669</v>
      </c>
      <c r="S548" s="3">
        <v>0</v>
      </c>
      <c r="T548" s="3">
        <v>0</v>
      </c>
      <c r="U548" s="3">
        <v>0</v>
      </c>
      <c r="V548" s="3">
        <v>55.154328932550698</v>
      </c>
      <c r="W548" s="3">
        <v>123.8587905640936</v>
      </c>
      <c r="X548" s="3">
        <v>1309.0034377342181</v>
      </c>
      <c r="Y548" s="3">
        <v>636.25466599467859</v>
      </c>
      <c r="Z548" s="3">
        <v>781</v>
      </c>
      <c r="AH548">
        <f t="shared" si="36"/>
        <v>3</v>
      </c>
      <c r="AI548" s="6">
        <f t="shared" si="33"/>
        <v>31.01612483854165</v>
      </c>
      <c r="AJ548" t="str">
        <f t="shared" si="34"/>
        <v>Setembro 2023</v>
      </c>
      <c r="AK548">
        <f>HLOOKUP(AJ548,'Potência Reativa Mínima'!$N$1:Z548,ROW(),0)</f>
        <v>-1</v>
      </c>
      <c r="AL548" t="e">
        <f t="shared" si="35"/>
        <v>#VALUE!</v>
      </c>
    </row>
    <row r="549" spans="1:38" hidden="1" x14ac:dyDescent="0.25">
      <c r="A549" t="s">
        <v>1265</v>
      </c>
      <c r="B549" t="s">
        <v>1278</v>
      </c>
      <c r="D549" t="s">
        <v>2614</v>
      </c>
      <c r="E549">
        <v>34.5</v>
      </c>
      <c r="F549">
        <v>34.5</v>
      </c>
      <c r="G549">
        <v>11000</v>
      </c>
      <c r="H549" s="3">
        <v>114.1271221051333</v>
      </c>
      <c r="I549" s="3">
        <v>93.407708461347028</v>
      </c>
      <c r="J549" s="3">
        <v>353.96751263357493</v>
      </c>
      <c r="K549" s="3">
        <v>139.58868148958209</v>
      </c>
      <c r="L549" s="3">
        <v>1747.226659595143</v>
      </c>
      <c r="M549" s="3">
        <v>3489.5377917426258</v>
      </c>
      <c r="N549" s="3">
        <v>3513.683679559103</v>
      </c>
      <c r="O549" s="3">
        <v>1017.079151295512</v>
      </c>
      <c r="P549" s="3">
        <v>648.25689352293045</v>
      </c>
      <c r="Q549" s="3">
        <v>1011.203738126002</v>
      </c>
      <c r="R549" s="3">
        <v>2967.5877409101149</v>
      </c>
      <c r="S549" s="3">
        <v>0</v>
      </c>
      <c r="T549" s="3">
        <v>0</v>
      </c>
      <c r="U549" s="3">
        <v>0</v>
      </c>
      <c r="V549" s="3">
        <v>4007.43434132114</v>
      </c>
      <c r="W549" s="3">
        <v>3621.1503697029761</v>
      </c>
      <c r="X549" s="3">
        <v>3811.6066166381861</v>
      </c>
      <c r="Y549" s="3">
        <v>1904.399380382172</v>
      </c>
      <c r="Z549" s="3">
        <v>1890.805648394356</v>
      </c>
      <c r="AH549">
        <f t="shared" si="36"/>
        <v>3</v>
      </c>
      <c r="AI549" s="6">
        <f t="shared" si="33"/>
        <v>648.25689352293045</v>
      </c>
      <c r="AJ549" t="str">
        <f t="shared" si="34"/>
        <v>Setembro 2023</v>
      </c>
      <c r="AK549">
        <f>HLOOKUP(AJ549,'Potência Reativa Mínima'!$N$1:Z549,ROW(),0)</f>
        <v>-429</v>
      </c>
      <c r="AL549" t="e">
        <f t="shared" si="35"/>
        <v>#VALUE!</v>
      </c>
    </row>
    <row r="550" spans="1:38" hidden="1" x14ac:dyDescent="0.25">
      <c r="A550" t="s">
        <v>1265</v>
      </c>
      <c r="B550" t="s">
        <v>1280</v>
      </c>
      <c r="D550" t="s">
        <v>2615</v>
      </c>
      <c r="E550">
        <v>34.5</v>
      </c>
      <c r="F550">
        <v>34.5</v>
      </c>
      <c r="G550">
        <v>10000</v>
      </c>
      <c r="H550" s="3">
        <v>3152.919282189127</v>
      </c>
      <c r="I550" s="3">
        <v>3129.9396160309552</v>
      </c>
      <c r="J550" s="3">
        <v>2724.8192600611151</v>
      </c>
      <c r="K550" s="3">
        <v>3725.7489180029302</v>
      </c>
      <c r="L550" s="3">
        <v>2817.1957688453249</v>
      </c>
      <c r="M550" s="3">
        <v>2580.8223495622469</v>
      </c>
      <c r="N550" s="3">
        <v>3765.0588308816641</v>
      </c>
      <c r="O550" s="3">
        <v>3418.8601901803472</v>
      </c>
      <c r="P550" s="3">
        <v>3339.4018925550131</v>
      </c>
      <c r="Q550" s="3">
        <v>3436.750354622809</v>
      </c>
      <c r="R550" s="3">
        <v>4104.0567734864489</v>
      </c>
      <c r="S550" s="3">
        <v>3408.941184590899</v>
      </c>
      <c r="T550" s="3">
        <v>0</v>
      </c>
      <c r="U550" s="3">
        <v>4532.4827633428458</v>
      </c>
      <c r="V550" s="3">
        <v>3924.138631598023</v>
      </c>
      <c r="W550" s="3">
        <v>3932.9330022262011</v>
      </c>
      <c r="X550" s="3">
        <v>3993.6065154193652</v>
      </c>
      <c r="Y550" s="3">
        <v>3786.4368474860371</v>
      </c>
      <c r="Z550" s="3">
        <v>2478.6193737643539</v>
      </c>
      <c r="AH550">
        <f t="shared" si="36"/>
        <v>1</v>
      </c>
      <c r="AI550" s="6">
        <f t="shared" si="33"/>
        <v>2478.6193737643539</v>
      </c>
      <c r="AJ550" t="str">
        <f t="shared" si="34"/>
        <v>Julho 2024</v>
      </c>
      <c r="AK550">
        <f>HLOOKUP(AJ550,'Potência Reativa Mínima'!$N$1:Z550,ROW(),0)</f>
        <v>1185</v>
      </c>
      <c r="AL550" t="e">
        <f t="shared" si="35"/>
        <v>#VALUE!</v>
      </c>
    </row>
    <row r="551" spans="1:38" hidden="1" x14ac:dyDescent="0.25">
      <c r="A551" t="s">
        <v>1282</v>
      </c>
      <c r="B551" t="s">
        <v>1283</v>
      </c>
      <c r="D551" t="s">
        <v>2616</v>
      </c>
      <c r="E551">
        <v>34.5</v>
      </c>
      <c r="F551">
        <v>34.5</v>
      </c>
      <c r="G551">
        <v>5000.0000000000009</v>
      </c>
      <c r="H551" s="3">
        <v>2</v>
      </c>
      <c r="I551" s="3">
        <v>68.117545463705611</v>
      </c>
      <c r="J551" s="3">
        <v>831.76078291778094</v>
      </c>
      <c r="K551" s="3">
        <v>218.30483274540671</v>
      </c>
      <c r="L551" s="3">
        <v>412.94188453098337</v>
      </c>
      <c r="M551" s="3">
        <v>203.65166338628319</v>
      </c>
      <c r="N551" s="3">
        <v>244.695729427385</v>
      </c>
      <c r="O551" s="3">
        <v>266.12966764342531</v>
      </c>
      <c r="P551" s="3">
        <v>865.50101097572383</v>
      </c>
      <c r="Q551" s="3">
        <v>96.208107766445551</v>
      </c>
      <c r="R551" s="3">
        <v>1</v>
      </c>
      <c r="S551" s="3">
        <v>265.60120481654451</v>
      </c>
      <c r="T551" s="3">
        <v>251.02390324429271</v>
      </c>
      <c r="U551" s="3">
        <v>216</v>
      </c>
      <c r="V551" s="3">
        <v>369.38056256386852</v>
      </c>
      <c r="W551" s="3">
        <v>96.046863561492728</v>
      </c>
      <c r="X551" s="3">
        <v>2.2360679774997898</v>
      </c>
      <c r="Y551" s="3">
        <v>57.454329688892898</v>
      </c>
      <c r="Z551" s="3">
        <v>10.81665382639197</v>
      </c>
      <c r="AH551">
        <f t="shared" si="36"/>
        <v>0</v>
      </c>
      <c r="AI551" s="6">
        <f t="shared" si="33"/>
        <v>1</v>
      </c>
      <c r="AJ551" t="str">
        <f t="shared" si="34"/>
        <v>Novembro 2023</v>
      </c>
      <c r="AK551">
        <f>HLOOKUP(AJ551,'Potência Reativa Mínima'!$N$1:Z551,ROW(),0)</f>
        <v>0</v>
      </c>
      <c r="AL551" t="e">
        <f t="shared" si="35"/>
        <v>#VALUE!</v>
      </c>
    </row>
    <row r="552" spans="1:38" hidden="1" x14ac:dyDescent="0.25">
      <c r="A552" t="s">
        <v>1282</v>
      </c>
      <c r="B552" t="s">
        <v>1285</v>
      </c>
      <c r="D552" t="s">
        <v>2617</v>
      </c>
      <c r="E552">
        <v>34.5</v>
      </c>
      <c r="F552">
        <v>34.5</v>
      </c>
      <c r="G552">
        <v>8000</v>
      </c>
      <c r="H552" s="3">
        <v>80.156097709406993</v>
      </c>
      <c r="I552" s="3">
        <v>25</v>
      </c>
      <c r="J552" s="3">
        <v>103.7689741685828</v>
      </c>
      <c r="K552" s="3">
        <v>3285.5030056294272</v>
      </c>
      <c r="L552" s="3">
        <v>103.4456378974</v>
      </c>
      <c r="M552" s="3">
        <v>1964.7821762220869</v>
      </c>
      <c r="N552" s="3">
        <v>109.3846424321074</v>
      </c>
      <c r="O552" s="3">
        <v>1</v>
      </c>
      <c r="P552" s="3">
        <v>10.295630140987001</v>
      </c>
      <c r="Q552" s="3">
        <v>102.7861858422619</v>
      </c>
      <c r="R552" s="3">
        <v>3.16227766016838</v>
      </c>
      <c r="S552" s="3">
        <v>1.4142135623730949</v>
      </c>
      <c r="T552" s="3">
        <v>7.0710678118654764</v>
      </c>
      <c r="U552" s="3">
        <v>1</v>
      </c>
      <c r="V552" s="3">
        <v>27.784887978899611</v>
      </c>
      <c r="W552" s="3">
        <v>520</v>
      </c>
      <c r="X552" s="3">
        <v>1811.3920061654239</v>
      </c>
      <c r="Y552" s="3">
        <v>8</v>
      </c>
      <c r="Z552" s="3">
        <v>113.2960723061484</v>
      </c>
      <c r="AH552">
        <f t="shared" si="36"/>
        <v>0</v>
      </c>
      <c r="AI552" s="6">
        <f t="shared" si="33"/>
        <v>1</v>
      </c>
      <c r="AJ552" t="str">
        <f t="shared" si="34"/>
        <v>Agosto 2023</v>
      </c>
      <c r="AK552">
        <f>HLOOKUP(AJ552,'Potência Reativa Mínima'!$N$1:Z552,ROW(),0)</f>
        <v>0</v>
      </c>
      <c r="AL552" t="e">
        <f t="shared" si="35"/>
        <v>#VALUE!</v>
      </c>
    </row>
    <row r="553" spans="1:38" hidden="1" x14ac:dyDescent="0.25">
      <c r="A553" t="s">
        <v>1282</v>
      </c>
      <c r="B553" t="s">
        <v>1287</v>
      </c>
      <c r="D553" t="s">
        <v>2618</v>
      </c>
      <c r="E553">
        <v>34.5</v>
      </c>
      <c r="F553">
        <v>34.5</v>
      </c>
      <c r="G553">
        <v>20000</v>
      </c>
      <c r="AH553">
        <f t="shared" si="36"/>
        <v>0</v>
      </c>
      <c r="AI553" s="6" t="e">
        <f t="shared" si="33"/>
        <v>#NUM!</v>
      </c>
      <c r="AJ553" t="e">
        <f t="shared" si="34"/>
        <v>#NUM!</v>
      </c>
      <c r="AK553" t="e">
        <f>HLOOKUP(AJ553,'Potência Reativa Mínima'!$N$1:Z553,ROW(),0)</f>
        <v>#NUM!</v>
      </c>
      <c r="AL553" t="e">
        <f t="shared" si="35"/>
        <v>#VALUE!</v>
      </c>
    </row>
    <row r="554" spans="1:38" hidden="1" x14ac:dyDescent="0.25">
      <c r="A554" t="s">
        <v>1289</v>
      </c>
      <c r="B554" t="s">
        <v>1290</v>
      </c>
      <c r="D554" t="s">
        <v>2619</v>
      </c>
      <c r="E554">
        <v>13.8</v>
      </c>
      <c r="F554">
        <v>13.8</v>
      </c>
      <c r="G554">
        <v>5000</v>
      </c>
      <c r="H554" s="3">
        <v>1151.4173873969421</v>
      </c>
      <c r="I554" s="3">
        <v>465.80038643178477</v>
      </c>
      <c r="J554" s="3">
        <v>1194.976150389622</v>
      </c>
      <c r="K554" s="3">
        <v>1155.11081719461</v>
      </c>
      <c r="L554" s="3">
        <v>1023.34989128841</v>
      </c>
      <c r="M554" s="3">
        <v>916.43221244126948</v>
      </c>
      <c r="N554" s="3">
        <v>1078.970805907185</v>
      </c>
      <c r="O554" s="3">
        <v>1067.0070290302681</v>
      </c>
      <c r="P554" s="3">
        <v>1220.510139245062</v>
      </c>
      <c r="Q554" s="3">
        <v>1316.588394297929</v>
      </c>
      <c r="R554" s="3">
        <v>1049.876183175902</v>
      </c>
      <c r="S554" s="3">
        <v>946.62030402902303</v>
      </c>
      <c r="T554" s="3">
        <v>1003.203369212843</v>
      </c>
      <c r="U554" s="3">
        <v>966.10196149267802</v>
      </c>
      <c r="V554" s="3">
        <v>810.87113649457274</v>
      </c>
      <c r="W554" s="3">
        <v>934.37893811879132</v>
      </c>
      <c r="X554" s="3">
        <v>811.0930896019272</v>
      </c>
      <c r="Y554" s="3">
        <v>725.32268680911943</v>
      </c>
      <c r="Z554" s="3">
        <v>909.36571301099752</v>
      </c>
      <c r="AH554">
        <f t="shared" si="36"/>
        <v>0</v>
      </c>
      <c r="AI554" s="6">
        <f t="shared" si="33"/>
        <v>725.32268680911943</v>
      </c>
      <c r="AJ554" t="str">
        <f t="shared" si="34"/>
        <v>Junho 2024</v>
      </c>
      <c r="AK554">
        <f>HLOOKUP(AJ554,'Potência Reativa Mínima'!$N$1:Z554,ROW(),0)</f>
        <v>723</v>
      </c>
      <c r="AL554" t="e">
        <f t="shared" si="35"/>
        <v>#VALUE!</v>
      </c>
    </row>
    <row r="555" spans="1:38" hidden="1" x14ac:dyDescent="0.25">
      <c r="A555" t="s">
        <v>1292</v>
      </c>
      <c r="B555" t="s">
        <v>1293</v>
      </c>
      <c r="D555" t="s">
        <v>2620</v>
      </c>
      <c r="E555">
        <v>34.5</v>
      </c>
      <c r="F555">
        <v>34.5</v>
      </c>
      <c r="G555">
        <v>10000</v>
      </c>
      <c r="H555" s="3">
        <v>63.245553203367592</v>
      </c>
      <c r="I555" s="3">
        <v>77.155686763841331</v>
      </c>
      <c r="J555" s="3">
        <v>78.87331614684399</v>
      </c>
      <c r="K555" s="3">
        <v>70.455659815234142</v>
      </c>
      <c r="L555" s="3">
        <v>71.840100222647237</v>
      </c>
      <c r="M555" s="3">
        <v>38.327535793473601</v>
      </c>
      <c r="N555" s="3">
        <v>39.924929555354261</v>
      </c>
      <c r="O555" s="3">
        <v>22.84731931759173</v>
      </c>
      <c r="P555" s="3">
        <v>59.841457201508717</v>
      </c>
      <c r="Q555" s="3">
        <v>57.697486947006617</v>
      </c>
      <c r="R555" s="3">
        <v>24</v>
      </c>
      <c r="S555" s="3">
        <v>38.013155617496423</v>
      </c>
      <c r="T555" s="3">
        <v>38.052595180880893</v>
      </c>
      <c r="U555" s="3">
        <v>78.108898340714035</v>
      </c>
      <c r="V555" s="3">
        <v>22.135943621178651</v>
      </c>
      <c r="W555" s="3">
        <v>69.778220097678044</v>
      </c>
      <c r="X555" s="3">
        <v>15.8113883008419</v>
      </c>
      <c r="Y555" s="3">
        <v>76.478755219995577</v>
      </c>
      <c r="Z555" s="3">
        <v>45.354161881794269</v>
      </c>
      <c r="AH555">
        <f t="shared" si="36"/>
        <v>0</v>
      </c>
      <c r="AI555" s="6">
        <f t="shared" si="33"/>
        <v>15.8113883008419</v>
      </c>
      <c r="AJ555" t="str">
        <f t="shared" si="34"/>
        <v>Maio 2024</v>
      </c>
      <c r="AK555">
        <f>HLOOKUP(AJ555,'Potência Reativa Mínima'!$N$1:Z555,ROW(),0)</f>
        <v>-9</v>
      </c>
      <c r="AL555" t="e">
        <f t="shared" si="35"/>
        <v>#VALUE!</v>
      </c>
    </row>
    <row r="556" spans="1:38" hidden="1" x14ac:dyDescent="0.25">
      <c r="A556" t="s">
        <v>1292</v>
      </c>
      <c r="B556" t="s">
        <v>1295</v>
      </c>
      <c r="D556" t="s">
        <v>2621</v>
      </c>
      <c r="E556">
        <v>34.5</v>
      </c>
      <c r="F556">
        <v>34.5</v>
      </c>
      <c r="G556">
        <v>9560.9204577802029</v>
      </c>
      <c r="AH556">
        <f t="shared" si="36"/>
        <v>0</v>
      </c>
      <c r="AI556" s="6" t="e">
        <f t="shared" si="33"/>
        <v>#NUM!</v>
      </c>
      <c r="AJ556" t="e">
        <f t="shared" si="34"/>
        <v>#NUM!</v>
      </c>
      <c r="AK556" t="e">
        <f>HLOOKUP(AJ556,'Potência Reativa Mínima'!$N$1:Z556,ROW(),0)</f>
        <v>#NUM!</v>
      </c>
      <c r="AL556" t="e">
        <f t="shared" si="35"/>
        <v>#VALUE!</v>
      </c>
    </row>
    <row r="557" spans="1:38" hidden="1" x14ac:dyDescent="0.25">
      <c r="A557" t="s">
        <v>1297</v>
      </c>
      <c r="B557" t="s">
        <v>1298</v>
      </c>
      <c r="D557" t="s">
        <v>2622</v>
      </c>
      <c r="E557">
        <v>34.5</v>
      </c>
      <c r="F557">
        <v>13.8</v>
      </c>
      <c r="G557">
        <v>5000</v>
      </c>
      <c r="AH557">
        <f t="shared" si="36"/>
        <v>0</v>
      </c>
      <c r="AI557" s="6" t="e">
        <f t="shared" si="33"/>
        <v>#NUM!</v>
      </c>
      <c r="AJ557" t="e">
        <f t="shared" si="34"/>
        <v>#NUM!</v>
      </c>
      <c r="AK557" t="e">
        <f>HLOOKUP(AJ557,'Potência Reativa Mínima'!$N$1:Z557,ROW(),0)</f>
        <v>#NUM!</v>
      </c>
      <c r="AL557" t="e">
        <f t="shared" si="35"/>
        <v>#VALUE!</v>
      </c>
    </row>
    <row r="558" spans="1:38" hidden="1" x14ac:dyDescent="0.25">
      <c r="A558" t="s">
        <v>1300</v>
      </c>
      <c r="B558" t="s">
        <v>1301</v>
      </c>
      <c r="D558">
        <v>330011</v>
      </c>
      <c r="E558">
        <v>34.5</v>
      </c>
      <c r="F558">
        <v>34.5</v>
      </c>
      <c r="G558">
        <v>20000</v>
      </c>
      <c r="H558" s="3">
        <v>281.00711734758607</v>
      </c>
      <c r="I558" s="3">
        <v>279.94642344562999</v>
      </c>
      <c r="J558" s="3">
        <v>4403.3482714861429</v>
      </c>
      <c r="K558" s="3">
        <v>1135.4809553664909</v>
      </c>
      <c r="L558" s="3">
        <v>1029.793183119795</v>
      </c>
      <c r="M558" s="3">
        <v>1004.568066384752</v>
      </c>
      <c r="N558" s="3">
        <v>869.80112669506241</v>
      </c>
      <c r="O558" s="3">
        <v>925.51877344546608</v>
      </c>
      <c r="P558" s="3">
        <v>1149.811288864395</v>
      </c>
      <c r="Q558" s="3">
        <v>1053.844865243457</v>
      </c>
      <c r="R558" s="3">
        <v>957.60169172782901</v>
      </c>
      <c r="S558" s="3">
        <v>1476.124994707427</v>
      </c>
      <c r="T558" s="3">
        <v>1531.308590715797</v>
      </c>
      <c r="U558" s="3">
        <v>1510.0877457949259</v>
      </c>
      <c r="V558" s="3">
        <v>1462.5364952711441</v>
      </c>
      <c r="W558" s="3">
        <v>2468.82644185451</v>
      </c>
      <c r="X558" s="3">
        <v>2725.6518486409809</v>
      </c>
      <c r="Y558" s="3">
        <v>2966.3111772030929</v>
      </c>
      <c r="Z558" s="3">
        <v>2857.0637024749731</v>
      </c>
      <c r="AH558">
        <f t="shared" si="36"/>
        <v>0</v>
      </c>
      <c r="AI558" s="6">
        <f t="shared" si="33"/>
        <v>925.51877344546608</v>
      </c>
      <c r="AJ558" t="str">
        <f t="shared" si="34"/>
        <v>Agosto 2023</v>
      </c>
      <c r="AK558">
        <f>HLOOKUP(AJ558,'Potência Reativa Mínima'!$N$1:Z558,ROW(),0)</f>
        <v>-512</v>
      </c>
      <c r="AL558" t="e">
        <f t="shared" si="35"/>
        <v>#VALUE!</v>
      </c>
    </row>
    <row r="559" spans="1:38" hidden="1" x14ac:dyDescent="0.25">
      <c r="A559" t="s">
        <v>1300</v>
      </c>
      <c r="B559" t="s">
        <v>1303</v>
      </c>
      <c r="D559">
        <v>330012</v>
      </c>
      <c r="E559">
        <v>34.5</v>
      </c>
      <c r="F559">
        <v>34.5</v>
      </c>
      <c r="G559">
        <v>25000</v>
      </c>
      <c r="H559" s="3">
        <v>166.9730517179344</v>
      </c>
      <c r="I559" s="3">
        <v>23.25940669922602</v>
      </c>
      <c r="J559" s="3">
        <v>171.74690681348531</v>
      </c>
      <c r="K559" s="3">
        <v>92.070625065761334</v>
      </c>
      <c r="L559" s="3">
        <v>155.00322577288509</v>
      </c>
      <c r="M559" s="3">
        <v>146.00342461736989</v>
      </c>
      <c r="N559" s="3">
        <v>217.83020910791959</v>
      </c>
      <c r="O559" s="3">
        <v>52.611785751863621</v>
      </c>
      <c r="P559" s="3">
        <v>231.9698256239376</v>
      </c>
      <c r="Q559" s="3">
        <v>145.5266298654648</v>
      </c>
      <c r="R559" s="3">
        <v>156.01602481796539</v>
      </c>
      <c r="S559" s="3">
        <v>108.8531120363584</v>
      </c>
      <c r="T559" s="3">
        <v>752.33104415543028</v>
      </c>
      <c r="U559" s="3">
        <v>924.44848423262613</v>
      </c>
      <c r="V559" s="3">
        <v>916.80423210192475</v>
      </c>
      <c r="W559" s="3">
        <v>936.64988122563705</v>
      </c>
      <c r="X559" s="3">
        <v>949.1643693270413</v>
      </c>
      <c r="Y559" s="3">
        <v>939.19114135515565</v>
      </c>
      <c r="Z559" s="3">
        <v>904.17089092715207</v>
      </c>
      <c r="AH559">
        <f t="shared" si="36"/>
        <v>0</v>
      </c>
      <c r="AI559" s="6">
        <f t="shared" si="33"/>
        <v>52.611785751863621</v>
      </c>
      <c r="AJ559" t="str">
        <f t="shared" si="34"/>
        <v>Agosto 2023</v>
      </c>
      <c r="AK559">
        <f>HLOOKUP(AJ559,'Potência Reativa Mínima'!$N$1:Z559,ROW(),0)</f>
        <v>-52</v>
      </c>
      <c r="AL559" t="e">
        <f t="shared" si="35"/>
        <v>#VALUE!</v>
      </c>
    </row>
    <row r="560" spans="1:38" hidden="1" x14ac:dyDescent="0.25">
      <c r="A560" t="s">
        <v>1300</v>
      </c>
      <c r="B560" t="s">
        <v>1305</v>
      </c>
      <c r="D560">
        <v>330013</v>
      </c>
      <c r="E560">
        <v>34.5</v>
      </c>
      <c r="F560">
        <v>34.5</v>
      </c>
      <c r="G560">
        <v>25000</v>
      </c>
      <c r="H560" s="3">
        <v>1059.1789272828271</v>
      </c>
      <c r="I560" s="3">
        <v>634.91101738747614</v>
      </c>
      <c r="J560" s="3">
        <v>850.50631978839522</v>
      </c>
      <c r="K560" s="3">
        <v>876.74055455419648</v>
      </c>
      <c r="L560" s="3">
        <v>794.54200644144669</v>
      </c>
      <c r="M560" s="3">
        <v>565.88426378544932</v>
      </c>
      <c r="N560" s="3">
        <v>484.80924083602201</v>
      </c>
      <c r="O560" s="3">
        <v>771.56075587085172</v>
      </c>
      <c r="P560" s="3">
        <v>334.18108863309419</v>
      </c>
      <c r="Q560" s="3">
        <v>593.90319076428614</v>
      </c>
      <c r="R560" s="3">
        <v>650.68118153209252</v>
      </c>
      <c r="S560" s="3">
        <v>637.10674144918607</v>
      </c>
      <c r="T560" s="3">
        <v>638.22644884084832</v>
      </c>
      <c r="U560" s="3">
        <v>719.75690340558731</v>
      </c>
      <c r="V560" s="3">
        <v>440.02386298927019</v>
      </c>
      <c r="W560" s="3">
        <v>739.73643955127693</v>
      </c>
      <c r="X560" s="3">
        <v>709.76404529956289</v>
      </c>
      <c r="Y560" s="3">
        <v>1502.678275613247</v>
      </c>
      <c r="Z560" s="3">
        <v>1297.527649031033</v>
      </c>
      <c r="AH560">
        <f t="shared" si="36"/>
        <v>0</v>
      </c>
      <c r="AI560" s="6">
        <f t="shared" si="33"/>
        <v>334.18108863309419</v>
      </c>
      <c r="AJ560" t="str">
        <f t="shared" si="34"/>
        <v>Setembro 2023</v>
      </c>
      <c r="AK560">
        <f>HLOOKUP(AJ560,'Potência Reativa Mínima'!$N$1:Z560,ROW(),0)</f>
        <v>11</v>
      </c>
      <c r="AL560" t="e">
        <f t="shared" si="35"/>
        <v>#VALUE!</v>
      </c>
    </row>
    <row r="561" spans="1:38" hidden="1" x14ac:dyDescent="0.25">
      <c r="A561" t="s">
        <v>1307</v>
      </c>
      <c r="B561" t="s">
        <v>1308</v>
      </c>
      <c r="D561" t="s">
        <v>2623</v>
      </c>
      <c r="E561">
        <v>13.8</v>
      </c>
      <c r="F561">
        <v>13.8</v>
      </c>
      <c r="G561">
        <v>2900</v>
      </c>
      <c r="AH561">
        <f t="shared" si="36"/>
        <v>0</v>
      </c>
      <c r="AI561" s="6" t="e">
        <f t="shared" si="33"/>
        <v>#NUM!</v>
      </c>
      <c r="AJ561" t="e">
        <f t="shared" si="34"/>
        <v>#NUM!</v>
      </c>
      <c r="AK561" t="e">
        <f>HLOOKUP(AJ561,'Potência Reativa Mínima'!$N$1:Z561,ROW(),0)</f>
        <v>#NUM!</v>
      </c>
      <c r="AL561" t="e">
        <f t="shared" si="35"/>
        <v>#VALUE!</v>
      </c>
    </row>
    <row r="562" spans="1:38" hidden="1" x14ac:dyDescent="0.25">
      <c r="A562" t="s">
        <v>1310</v>
      </c>
      <c r="B562" t="s">
        <v>1311</v>
      </c>
      <c r="D562" t="s">
        <v>2624</v>
      </c>
      <c r="E562">
        <v>13.8</v>
      </c>
      <c r="F562">
        <v>13.8</v>
      </c>
      <c r="G562">
        <v>6000</v>
      </c>
      <c r="H562" s="3">
        <v>1021.744586479419</v>
      </c>
      <c r="I562" s="3">
        <v>1036.400019297568</v>
      </c>
      <c r="J562" s="3">
        <v>989.84948350746743</v>
      </c>
      <c r="K562" s="3">
        <v>966.09575094811385</v>
      </c>
      <c r="L562" s="3">
        <v>1021.215941904551</v>
      </c>
      <c r="M562" s="3">
        <v>915.54136990089091</v>
      </c>
      <c r="N562" s="3">
        <v>880.18179940282789</v>
      </c>
      <c r="O562" s="3">
        <v>1047.4091846074291</v>
      </c>
      <c r="P562" s="3">
        <v>1123.3165181728609</v>
      </c>
      <c r="Q562" s="3">
        <v>1203.440484610685</v>
      </c>
      <c r="R562" s="3">
        <v>1209.3973705941321</v>
      </c>
      <c r="S562" s="3">
        <v>1011.493944618553</v>
      </c>
      <c r="T562" s="3">
        <v>1269.1591704746891</v>
      </c>
      <c r="U562" s="3">
        <v>1321.363689526846</v>
      </c>
      <c r="V562" s="3">
        <v>1208.0649816959351</v>
      </c>
      <c r="W562" s="3">
        <v>1267.1909879730049</v>
      </c>
      <c r="X562" s="3">
        <v>697.44820596227794</v>
      </c>
      <c r="Y562" s="3">
        <v>579.58950991197207</v>
      </c>
      <c r="Z562" s="3">
        <v>838.46586096274666</v>
      </c>
      <c r="AH562">
        <f t="shared" si="36"/>
        <v>0</v>
      </c>
      <c r="AI562" s="6">
        <f t="shared" si="33"/>
        <v>579.58950991197207</v>
      </c>
      <c r="AJ562" t="str">
        <f t="shared" si="34"/>
        <v>Junho 2024</v>
      </c>
      <c r="AK562">
        <f>HLOOKUP(AJ562,'Potência Reativa Mínima'!$N$1:Z562,ROW(),0)</f>
        <v>518</v>
      </c>
      <c r="AL562" t="e">
        <f t="shared" si="35"/>
        <v>#VALUE!</v>
      </c>
    </row>
    <row r="563" spans="1:38" hidden="1" x14ac:dyDescent="0.25">
      <c r="A563" t="s">
        <v>1310</v>
      </c>
      <c r="B563" t="s">
        <v>1313</v>
      </c>
      <c r="D563" t="s">
        <v>2625</v>
      </c>
      <c r="E563">
        <v>13.8</v>
      </c>
      <c r="F563">
        <v>13.8</v>
      </c>
      <c r="G563">
        <v>5700</v>
      </c>
      <c r="H563" s="3">
        <v>1228.5902490252799</v>
      </c>
      <c r="I563" s="3">
        <v>1063.5487765025171</v>
      </c>
      <c r="J563" s="3">
        <v>964.5911050802822</v>
      </c>
      <c r="K563" s="3">
        <v>1095.2351345715681</v>
      </c>
      <c r="L563" s="3">
        <v>1172.631655721437</v>
      </c>
      <c r="M563" s="3">
        <v>1089.3851476865291</v>
      </c>
      <c r="N563" s="3">
        <v>1122.520823860297</v>
      </c>
      <c r="O563" s="3">
        <v>1094.9794518619969</v>
      </c>
      <c r="P563" s="3">
        <v>1131.9880741421259</v>
      </c>
      <c r="Q563" s="3">
        <v>1223.8778533824359</v>
      </c>
      <c r="R563" s="3">
        <v>1325.0101886400721</v>
      </c>
      <c r="S563" s="3">
        <v>650.53362710931401</v>
      </c>
      <c r="T563" s="3">
        <v>1149.540777876105</v>
      </c>
      <c r="U563" s="3">
        <v>1447.4978411037439</v>
      </c>
      <c r="V563" s="3">
        <v>1603.233295562439</v>
      </c>
      <c r="W563" s="3">
        <v>1577.2342882400189</v>
      </c>
      <c r="X563" s="3">
        <v>1580.241120842006</v>
      </c>
      <c r="Y563" s="3">
        <v>1595.253271427456</v>
      </c>
      <c r="Z563" s="3">
        <v>1775.805451055943</v>
      </c>
      <c r="AH563">
        <f t="shared" si="36"/>
        <v>0</v>
      </c>
      <c r="AI563" s="6">
        <f t="shared" si="33"/>
        <v>650.53362710931401</v>
      </c>
      <c r="AJ563" t="str">
        <f t="shared" si="34"/>
        <v>Dezembro 2023</v>
      </c>
      <c r="AK563">
        <f>HLOOKUP(AJ563,'Potência Reativa Mínima'!$N$1:Z563,ROW(),0)</f>
        <v>595</v>
      </c>
      <c r="AL563" t="e">
        <f t="shared" si="35"/>
        <v>#VALUE!</v>
      </c>
    </row>
    <row r="564" spans="1:38" hidden="1" x14ac:dyDescent="0.25">
      <c r="A564" t="s">
        <v>1310</v>
      </c>
      <c r="B564" t="s">
        <v>1315</v>
      </c>
      <c r="D564" t="s">
        <v>2626</v>
      </c>
      <c r="E564">
        <v>13.8</v>
      </c>
      <c r="F564">
        <v>13.8</v>
      </c>
      <c r="G564">
        <v>7200</v>
      </c>
      <c r="H564" s="3">
        <v>1728.459718940537</v>
      </c>
      <c r="I564" s="3">
        <v>733.55299740373221</v>
      </c>
      <c r="J564" s="3">
        <v>1691.551063373495</v>
      </c>
      <c r="K564" s="3">
        <v>1722.222401433683</v>
      </c>
      <c r="L564" s="3">
        <v>463.00107991234751</v>
      </c>
      <c r="M564" s="3">
        <v>1440.4752687915191</v>
      </c>
      <c r="N564" s="3">
        <v>1516.9841792187549</v>
      </c>
      <c r="O564" s="3">
        <v>806.267945536718</v>
      </c>
      <c r="P564" s="3">
        <v>1986.078044790788</v>
      </c>
      <c r="Q564" s="3">
        <v>531.47436438646787</v>
      </c>
      <c r="R564" s="3">
        <v>426.24054241707228</v>
      </c>
      <c r="S564" s="3">
        <v>1498.2673326212521</v>
      </c>
      <c r="T564" s="3">
        <v>1265.347383132395</v>
      </c>
      <c r="U564" s="3">
        <v>1360.6149345057181</v>
      </c>
      <c r="V564" s="3">
        <v>1314.0509883562361</v>
      </c>
      <c r="W564" s="3">
        <v>1340.395837057099</v>
      </c>
      <c r="X564" s="3">
        <v>147.5737103958561</v>
      </c>
      <c r="Y564" s="3">
        <v>66.940271884718243</v>
      </c>
      <c r="Z564" s="3">
        <v>338.04437578519179</v>
      </c>
      <c r="AH564">
        <f t="shared" si="36"/>
        <v>0</v>
      </c>
      <c r="AI564" s="6">
        <f t="shared" si="33"/>
        <v>66.940271884718243</v>
      </c>
      <c r="AJ564" t="str">
        <f t="shared" si="34"/>
        <v>Junho 2024</v>
      </c>
      <c r="AK564">
        <f>HLOOKUP(AJ564,'Potência Reativa Mínima'!$N$1:Z564,ROW(),0)</f>
        <v>16</v>
      </c>
      <c r="AL564" t="e">
        <f t="shared" si="35"/>
        <v>#VALUE!</v>
      </c>
    </row>
    <row r="565" spans="1:38" hidden="1" x14ac:dyDescent="0.25">
      <c r="A565" t="s">
        <v>1310</v>
      </c>
      <c r="B565" t="s">
        <v>1317</v>
      </c>
      <c r="D565" t="s">
        <v>2627</v>
      </c>
      <c r="E565">
        <v>34.5</v>
      </c>
      <c r="F565">
        <v>34.5</v>
      </c>
      <c r="G565">
        <v>5999.9999999999991</v>
      </c>
      <c r="H565" s="3">
        <v>1374.734883532094</v>
      </c>
      <c r="I565" s="3">
        <v>527.60970423220988</v>
      </c>
      <c r="J565" s="3">
        <v>1388.635301294044</v>
      </c>
      <c r="K565" s="3">
        <v>1394.757685047837</v>
      </c>
      <c r="L565" s="3">
        <v>1220.6760421995671</v>
      </c>
      <c r="M565" s="3">
        <v>1099.787706787087</v>
      </c>
      <c r="N565" s="3">
        <v>1258.7867174386611</v>
      </c>
      <c r="O565" s="3">
        <v>1277.371128529215</v>
      </c>
      <c r="P565" s="3">
        <v>1601.069954749011</v>
      </c>
      <c r="Q565" s="3">
        <v>1544.44197042168</v>
      </c>
      <c r="R565" s="3">
        <v>13.341664064126331</v>
      </c>
      <c r="S565" s="3">
        <v>1112.6567305328269</v>
      </c>
      <c r="T565" s="3">
        <v>945.80177627238572</v>
      </c>
      <c r="U565" s="3">
        <v>1169.0940937324081</v>
      </c>
      <c r="V565" s="3">
        <v>969.43385540221357</v>
      </c>
      <c r="W565" s="3">
        <v>1177.0080713402101</v>
      </c>
      <c r="X565" s="3">
        <v>971.55802708844931</v>
      </c>
      <c r="Y565" s="3">
        <v>926.87917227651633</v>
      </c>
      <c r="Z565" s="3">
        <v>1119.9075854730161</v>
      </c>
      <c r="AH565">
        <f t="shared" si="36"/>
        <v>0</v>
      </c>
      <c r="AI565" s="6">
        <f t="shared" si="33"/>
        <v>13.341664064126331</v>
      </c>
      <c r="AJ565" t="str">
        <f t="shared" si="34"/>
        <v>Novembro 2023</v>
      </c>
      <c r="AK565">
        <f>HLOOKUP(AJ565,'Potência Reativa Mínima'!$N$1:Z565,ROW(),0)</f>
        <v>-13</v>
      </c>
      <c r="AL565" t="e">
        <f t="shared" si="35"/>
        <v>#VALUE!</v>
      </c>
    </row>
    <row r="566" spans="1:38" hidden="1" x14ac:dyDescent="0.25">
      <c r="A566" t="s">
        <v>1319</v>
      </c>
      <c r="B566" t="s">
        <v>1320</v>
      </c>
      <c r="D566" t="s">
        <v>2628</v>
      </c>
      <c r="E566">
        <v>13.8</v>
      </c>
      <c r="F566">
        <v>13.8</v>
      </c>
      <c r="G566">
        <v>12000</v>
      </c>
      <c r="AH566">
        <f t="shared" si="36"/>
        <v>0</v>
      </c>
      <c r="AI566" s="6" t="e">
        <f t="shared" si="33"/>
        <v>#NUM!</v>
      </c>
      <c r="AJ566" t="e">
        <f t="shared" si="34"/>
        <v>#NUM!</v>
      </c>
      <c r="AK566" t="e">
        <f>HLOOKUP(AJ566,'Potência Reativa Mínima'!$N$1:Z566,ROW(),0)</f>
        <v>#NUM!</v>
      </c>
      <c r="AL566" t="e">
        <f t="shared" si="35"/>
        <v>#VALUE!</v>
      </c>
    </row>
    <row r="567" spans="1:38" hidden="1" x14ac:dyDescent="0.25">
      <c r="A567" t="s">
        <v>1322</v>
      </c>
      <c r="B567" t="s">
        <v>1323</v>
      </c>
      <c r="D567" t="s">
        <v>2629</v>
      </c>
      <c r="E567">
        <v>13.8</v>
      </c>
      <c r="F567">
        <v>13.8</v>
      </c>
      <c r="G567">
        <v>2000</v>
      </c>
      <c r="H567" s="3">
        <v>859.03725181158472</v>
      </c>
      <c r="I567" s="3">
        <v>359.33410636898913</v>
      </c>
      <c r="J567" s="3">
        <v>3.16227766016838</v>
      </c>
      <c r="K567" s="3">
        <v>899.38256598624366</v>
      </c>
      <c r="L567" s="3">
        <v>62.968245965724662</v>
      </c>
      <c r="M567" s="3">
        <v>657.9376870190672</v>
      </c>
      <c r="N567" s="3">
        <v>796.38997984655737</v>
      </c>
      <c r="O567" s="3">
        <v>142.6359001093343</v>
      </c>
      <c r="P567" s="3">
        <v>328.20877501980351</v>
      </c>
      <c r="Q567" s="3">
        <v>1096.704153361334</v>
      </c>
      <c r="R567" s="3">
        <v>195.27416623813809</v>
      </c>
      <c r="S567" s="3">
        <v>985.56836394032052</v>
      </c>
      <c r="T567" s="3">
        <v>845.34016821632224</v>
      </c>
      <c r="U567" s="3">
        <v>758.66461628311095</v>
      </c>
      <c r="V567" s="3">
        <v>283.86264283980728</v>
      </c>
      <c r="W567" s="3">
        <v>901.69617943074377</v>
      </c>
      <c r="X567" s="3">
        <v>706.78497437339456</v>
      </c>
      <c r="Y567" s="3">
        <v>801.49485338335148</v>
      </c>
      <c r="Z567" s="3">
        <v>781.73460969820189</v>
      </c>
      <c r="AH567">
        <f t="shared" si="36"/>
        <v>0</v>
      </c>
      <c r="AI567" s="6">
        <f t="shared" si="33"/>
        <v>142.6359001093343</v>
      </c>
      <c r="AJ567" t="str">
        <f t="shared" si="34"/>
        <v>Agosto 2023</v>
      </c>
      <c r="AK567">
        <f>HLOOKUP(AJ567,'Potência Reativa Mínima'!$N$1:Z567,ROW(),0)</f>
        <v>83</v>
      </c>
      <c r="AL567" t="e">
        <f t="shared" si="35"/>
        <v>#VALUE!</v>
      </c>
    </row>
    <row r="568" spans="1:38" hidden="1" x14ac:dyDescent="0.25">
      <c r="A568" t="s">
        <v>1325</v>
      </c>
      <c r="B568" t="s">
        <v>1326</v>
      </c>
      <c r="D568" t="s">
        <v>2630</v>
      </c>
      <c r="E568">
        <v>13.8</v>
      </c>
      <c r="F568">
        <v>13.8</v>
      </c>
      <c r="G568">
        <v>7170.6903433351517</v>
      </c>
      <c r="H568" s="3">
        <v>669.49607915207389</v>
      </c>
      <c r="I568" s="3">
        <v>692.47382622016846</v>
      </c>
      <c r="J568" s="3">
        <v>695.88073690827218</v>
      </c>
      <c r="K568" s="3">
        <v>755.29199651525505</v>
      </c>
      <c r="L568" s="3">
        <v>671.16763926756778</v>
      </c>
      <c r="M568" s="3">
        <v>681.38975630691721</v>
      </c>
      <c r="N568" s="3">
        <v>578.19460391809264</v>
      </c>
      <c r="O568" s="3">
        <v>743.13188600678416</v>
      </c>
      <c r="P568" s="3">
        <v>871.38797329318243</v>
      </c>
      <c r="Q568" s="3">
        <v>859.28167675099417</v>
      </c>
      <c r="R568" s="3">
        <v>770.91244639063905</v>
      </c>
      <c r="S568" s="3">
        <v>938.12259326806532</v>
      </c>
      <c r="T568" s="3">
        <v>903.61496224885525</v>
      </c>
      <c r="U568" s="3">
        <v>916.49386249990789</v>
      </c>
      <c r="V568" s="3">
        <v>983.22428773906927</v>
      </c>
      <c r="W568" s="3">
        <v>1003.512331762794</v>
      </c>
      <c r="X568" s="3">
        <v>979.99591835884701</v>
      </c>
      <c r="Y568" s="3">
        <v>960.55192467664131</v>
      </c>
      <c r="Z568" s="3">
        <v>1157.6571167664461</v>
      </c>
      <c r="AH568">
        <f t="shared" si="36"/>
        <v>0</v>
      </c>
      <c r="AI568" s="6">
        <f t="shared" si="33"/>
        <v>743.13188600678416</v>
      </c>
      <c r="AJ568" t="str">
        <f t="shared" si="34"/>
        <v>Agosto 2023</v>
      </c>
      <c r="AK568">
        <f>HLOOKUP(AJ568,'Potência Reativa Mínima'!$N$1:Z568,ROW(),0)</f>
        <v>727</v>
      </c>
      <c r="AL568" t="e">
        <f t="shared" si="35"/>
        <v>#VALUE!</v>
      </c>
    </row>
    <row r="569" spans="1:38" hidden="1" x14ac:dyDescent="0.25">
      <c r="A569" t="s">
        <v>1325</v>
      </c>
      <c r="B569" t="s">
        <v>1328</v>
      </c>
      <c r="D569" t="s">
        <v>2631</v>
      </c>
      <c r="E569">
        <v>13.8</v>
      </c>
      <c r="F569">
        <v>13.8</v>
      </c>
      <c r="G569">
        <v>7000.0000000000009</v>
      </c>
      <c r="H569" s="3">
        <v>560.24726683849156</v>
      </c>
      <c r="I569" s="3">
        <v>552.76486863765138</v>
      </c>
      <c r="J569" s="3">
        <v>261.08427758101408</v>
      </c>
      <c r="K569" s="3">
        <v>1264.060916253643</v>
      </c>
      <c r="L569" s="3">
        <v>1283.5762540651799</v>
      </c>
      <c r="M569" s="3">
        <v>112.0580206857144</v>
      </c>
      <c r="N569" s="3">
        <v>1073.903626961004</v>
      </c>
      <c r="O569" s="3">
        <v>574.82606064791457</v>
      </c>
      <c r="P569" s="3">
        <v>1273.453964617489</v>
      </c>
      <c r="Q569" s="3">
        <v>1266.1192676837361</v>
      </c>
      <c r="R569" s="3">
        <v>713.92576644914561</v>
      </c>
      <c r="S569" s="3">
        <v>1141.4083406038351</v>
      </c>
      <c r="T569" s="3">
        <v>1212.241725069716</v>
      </c>
      <c r="U569" s="3">
        <v>1085.837925290879</v>
      </c>
      <c r="V569" s="3">
        <v>1062.2099604127241</v>
      </c>
      <c r="W569" s="3">
        <v>1211.815992632545</v>
      </c>
      <c r="X569" s="3">
        <v>1055.7063985786961</v>
      </c>
      <c r="Y569" s="3">
        <v>1045.3348745736939</v>
      </c>
      <c r="Z569" s="3">
        <v>1057.0345311294229</v>
      </c>
      <c r="AH569">
        <f t="shared" si="36"/>
        <v>0</v>
      </c>
      <c r="AI569" s="6">
        <f t="shared" si="33"/>
        <v>574.82606064791457</v>
      </c>
      <c r="AJ569" t="str">
        <f t="shared" si="34"/>
        <v>Agosto 2023</v>
      </c>
      <c r="AK569">
        <f>HLOOKUP(AJ569,'Potência Reativa Mínima'!$N$1:Z569,ROW(),0)</f>
        <v>245</v>
      </c>
      <c r="AL569" t="e">
        <f t="shared" si="35"/>
        <v>#VALUE!</v>
      </c>
    </row>
    <row r="570" spans="1:38" hidden="1" x14ac:dyDescent="0.25">
      <c r="A570" t="s">
        <v>1325</v>
      </c>
      <c r="B570" t="s">
        <v>1330</v>
      </c>
      <c r="D570" t="s">
        <v>2632</v>
      </c>
      <c r="E570">
        <v>34.5</v>
      </c>
      <c r="F570">
        <v>34.5</v>
      </c>
      <c r="G570">
        <v>10000</v>
      </c>
      <c r="H570" s="3">
        <v>339.4539733159711</v>
      </c>
      <c r="I570" s="3">
        <v>203.8872237291979</v>
      </c>
      <c r="J570" s="3">
        <v>1157.8501630176511</v>
      </c>
      <c r="K570" s="3">
        <v>763.55091513271077</v>
      </c>
      <c r="L570" s="3">
        <v>1095.0552497477011</v>
      </c>
      <c r="M570" s="3">
        <v>216.12033684963569</v>
      </c>
      <c r="N570" s="3">
        <v>894.57140575808705</v>
      </c>
      <c r="O570" s="3">
        <v>1424.254190796011</v>
      </c>
      <c r="P570" s="3">
        <v>103.0776406404415</v>
      </c>
      <c r="Q570" s="3">
        <v>88.141930997681229</v>
      </c>
      <c r="R570" s="3">
        <v>68.24221567329127</v>
      </c>
      <c r="S570" s="3">
        <v>121.3795699448635</v>
      </c>
      <c r="T570" s="3">
        <v>45.705579528105758</v>
      </c>
      <c r="U570" s="3">
        <v>99.624294225856374</v>
      </c>
      <c r="V570" s="3">
        <v>450.56520060919041</v>
      </c>
      <c r="W570" s="3">
        <v>526.82065259440992</v>
      </c>
      <c r="X570" s="3">
        <v>706.8182227418871</v>
      </c>
      <c r="Y570" s="3">
        <v>1184.5437940405579</v>
      </c>
      <c r="Z570" s="3">
        <v>1124.318904937563</v>
      </c>
      <c r="AH570">
        <f t="shared" si="36"/>
        <v>0</v>
      </c>
      <c r="AI570" s="6">
        <f t="shared" si="33"/>
        <v>45.705579528105758</v>
      </c>
      <c r="AJ570" t="str">
        <f t="shared" si="34"/>
        <v>Janeiro 2024</v>
      </c>
      <c r="AK570">
        <f>HLOOKUP(AJ570,'Potência Reativa Mínima'!$N$1:Z570,ROW(),0)</f>
        <v>8</v>
      </c>
      <c r="AL570" t="e">
        <f t="shared" si="35"/>
        <v>#VALUE!</v>
      </c>
    </row>
    <row r="571" spans="1:38" hidden="1" x14ac:dyDescent="0.25">
      <c r="A571" t="s">
        <v>1325</v>
      </c>
      <c r="B571" t="s">
        <v>1332</v>
      </c>
      <c r="D571" t="s">
        <v>2633</v>
      </c>
      <c r="E571">
        <v>34.5</v>
      </c>
      <c r="F571">
        <v>34.5</v>
      </c>
      <c r="G571">
        <v>9560.9204577802029</v>
      </c>
      <c r="H571" s="3">
        <v>631.61063955573138</v>
      </c>
      <c r="I571" s="3">
        <v>636.66396159983799</v>
      </c>
      <c r="J571" s="3">
        <v>37.643060449437421</v>
      </c>
      <c r="K571" s="3">
        <v>587.80268798296595</v>
      </c>
      <c r="L571" s="3">
        <v>626.07427674358257</v>
      </c>
      <c r="M571" s="3">
        <v>821.51202060590686</v>
      </c>
      <c r="N571" s="3">
        <v>637.16952218385336</v>
      </c>
      <c r="O571" s="3">
        <v>574.09493988363977</v>
      </c>
      <c r="P571" s="3">
        <v>629.61019686787154</v>
      </c>
      <c r="Q571" s="3">
        <v>873.48153958741455</v>
      </c>
      <c r="R571" s="3">
        <v>130.6483830745716</v>
      </c>
      <c r="S571" s="3">
        <v>2</v>
      </c>
      <c r="T571" s="3">
        <v>1180.385106649521</v>
      </c>
      <c r="U571" s="3">
        <v>538.34004123787781</v>
      </c>
      <c r="V571" s="3">
        <v>1761.6520655339409</v>
      </c>
      <c r="W571" s="3">
        <v>1488.2960055042811</v>
      </c>
      <c r="X571" s="3">
        <v>2106.606987551309</v>
      </c>
      <c r="Y571" s="3">
        <v>1622.9642633157389</v>
      </c>
      <c r="Z571" s="3">
        <v>1689.5091003010309</v>
      </c>
      <c r="AH571">
        <f t="shared" si="36"/>
        <v>0</v>
      </c>
      <c r="AI571" s="6">
        <f t="shared" si="33"/>
        <v>2</v>
      </c>
      <c r="AJ571" t="str">
        <f t="shared" si="34"/>
        <v>Dezembro 2023</v>
      </c>
      <c r="AK571">
        <f>HLOOKUP(AJ571,'Potência Reativa Mínima'!$N$1:Z571,ROW(),0)</f>
        <v>0</v>
      </c>
      <c r="AL571" t="e">
        <f t="shared" si="35"/>
        <v>#VALUE!</v>
      </c>
    </row>
    <row r="572" spans="1:38" hidden="1" x14ac:dyDescent="0.25">
      <c r="A572" t="s">
        <v>1325</v>
      </c>
      <c r="B572" t="s">
        <v>1334</v>
      </c>
      <c r="D572" t="s">
        <v>2634</v>
      </c>
      <c r="E572">
        <v>34.5</v>
      </c>
      <c r="F572">
        <v>34.5</v>
      </c>
      <c r="G572">
        <v>7000</v>
      </c>
      <c r="H572" s="3">
        <v>2440.0696711364621</v>
      </c>
      <c r="I572" s="3">
        <v>2069.489308984224</v>
      </c>
      <c r="J572" s="3">
        <v>130.29965464267349</v>
      </c>
      <c r="K572" s="3">
        <v>2466.392507286705</v>
      </c>
      <c r="L572" s="3">
        <v>1991.3384945809689</v>
      </c>
      <c r="M572" s="3">
        <v>2758.6201260775292</v>
      </c>
      <c r="N572" s="3">
        <v>2634.2885187465699</v>
      </c>
      <c r="O572" s="3">
        <v>2946.8595148055501</v>
      </c>
      <c r="P572" s="3">
        <v>2252.0490669610199</v>
      </c>
      <c r="Q572" s="3">
        <v>5.3851648071345037</v>
      </c>
      <c r="R572" s="3">
        <v>3.16227766016838</v>
      </c>
      <c r="S572" s="3">
        <v>2916.677047600574</v>
      </c>
      <c r="T572" s="3">
        <v>3250.5299567916609</v>
      </c>
      <c r="U572" s="3">
        <v>2935.8177736365042</v>
      </c>
      <c r="V572" s="3">
        <v>3376.498185990924</v>
      </c>
      <c r="W572" s="3">
        <v>2951.0576070283678</v>
      </c>
      <c r="X572" s="3">
        <v>2550.1568579207051</v>
      </c>
      <c r="Y572" s="3">
        <v>3261.8364459304212</v>
      </c>
      <c r="Z572" s="3">
        <v>2417.358062017292</v>
      </c>
      <c r="AH572">
        <f t="shared" si="36"/>
        <v>0</v>
      </c>
      <c r="AI572" s="6">
        <f t="shared" si="33"/>
        <v>3.16227766016838</v>
      </c>
      <c r="AJ572" t="str">
        <f t="shared" si="34"/>
        <v>Novembro 2023</v>
      </c>
      <c r="AK572">
        <f>HLOOKUP(AJ572,'Potência Reativa Mínima'!$N$1:Z572,ROW(),0)</f>
        <v>1</v>
      </c>
      <c r="AL572" t="e">
        <f t="shared" si="35"/>
        <v>#VALUE!</v>
      </c>
    </row>
    <row r="573" spans="1:38" hidden="1" x14ac:dyDescent="0.25">
      <c r="A573" t="s">
        <v>1336</v>
      </c>
      <c r="B573" t="s">
        <v>1337</v>
      </c>
      <c r="D573" t="s">
        <v>2635</v>
      </c>
      <c r="E573">
        <v>13.8</v>
      </c>
      <c r="F573">
        <v>13.8</v>
      </c>
      <c r="G573">
        <v>6000</v>
      </c>
      <c r="H573" s="3">
        <v>536.59016017813815</v>
      </c>
      <c r="I573" s="3">
        <v>629.59193133330416</v>
      </c>
      <c r="J573" s="3">
        <v>163.21764610482529</v>
      </c>
      <c r="K573" s="3">
        <v>556.65518950244234</v>
      </c>
      <c r="L573" s="3">
        <v>510.78469045185761</v>
      </c>
      <c r="M573" s="3">
        <v>427.4037903435111</v>
      </c>
      <c r="N573" s="3">
        <v>605.08263898413088</v>
      </c>
      <c r="O573" s="3">
        <v>463.24939287601882</v>
      </c>
      <c r="P573" s="3">
        <v>422.45236417849532</v>
      </c>
      <c r="Q573" s="3">
        <v>473.67710520986759</v>
      </c>
      <c r="R573" s="3">
        <v>841.26214701482911</v>
      </c>
      <c r="S573" s="3">
        <v>560.54705422471</v>
      </c>
      <c r="T573" s="3">
        <v>524.61890930464949</v>
      </c>
      <c r="U573" s="3">
        <v>207.00966161027361</v>
      </c>
      <c r="V573" s="3">
        <v>609.7491287406649</v>
      </c>
      <c r="W573" s="3">
        <v>604.82146125943643</v>
      </c>
      <c r="X573" s="3">
        <v>648.90060872216782</v>
      </c>
      <c r="Y573" s="3">
        <v>496.9346033433373</v>
      </c>
      <c r="Z573" s="3">
        <v>600.18163917267577</v>
      </c>
      <c r="AH573">
        <f t="shared" si="36"/>
        <v>0</v>
      </c>
      <c r="AI573" s="6">
        <f t="shared" si="33"/>
        <v>207.00966161027361</v>
      </c>
      <c r="AJ573" t="str">
        <f t="shared" si="34"/>
        <v>Fevereiro 2024</v>
      </c>
      <c r="AK573">
        <f>HLOOKUP(AJ573,'Potência Reativa Mínima'!$N$1:Z573,ROW(),0)</f>
        <v>207</v>
      </c>
      <c r="AL573" t="e">
        <f t="shared" si="35"/>
        <v>#VALUE!</v>
      </c>
    </row>
    <row r="574" spans="1:38" hidden="1" x14ac:dyDescent="0.25">
      <c r="A574" t="s">
        <v>1336</v>
      </c>
      <c r="B574" t="s">
        <v>1339</v>
      </c>
      <c r="D574" t="s">
        <v>2636</v>
      </c>
      <c r="E574">
        <v>13.8</v>
      </c>
      <c r="F574">
        <v>13.8</v>
      </c>
      <c r="G574">
        <v>6597.0351158683397</v>
      </c>
      <c r="H574" s="3">
        <v>1708.646833023138</v>
      </c>
      <c r="I574" s="3">
        <v>261.96373794859471</v>
      </c>
      <c r="J574" s="3">
        <v>285.00701745746539</v>
      </c>
      <c r="K574" s="3">
        <v>1148.4546138180649</v>
      </c>
      <c r="L574" s="3">
        <v>864.87976042915932</v>
      </c>
      <c r="M574" s="3">
        <v>1058.5159422512261</v>
      </c>
      <c r="N574" s="3">
        <v>587.47255255032974</v>
      </c>
      <c r="O574" s="3">
        <v>772.40209735603389</v>
      </c>
      <c r="P574" s="3">
        <v>482.20016590623442</v>
      </c>
      <c r="Q574" s="3">
        <v>313.99681527047369</v>
      </c>
      <c r="R574" s="3">
        <v>1.4142135623730949</v>
      </c>
      <c r="S574" s="3">
        <v>480.40503744236491</v>
      </c>
      <c r="T574" s="3">
        <v>787.84389316666022</v>
      </c>
      <c r="U574" s="3">
        <v>629.43546134611768</v>
      </c>
      <c r="V574" s="3">
        <v>914.8070834880981</v>
      </c>
      <c r="W574" s="3">
        <v>751.97406870184022</v>
      </c>
      <c r="X574" s="3">
        <v>1092.4651024174641</v>
      </c>
      <c r="Y574" s="3">
        <v>699.70422322578554</v>
      </c>
      <c r="Z574" s="3">
        <v>717.90807210951459</v>
      </c>
      <c r="AH574">
        <f t="shared" si="36"/>
        <v>0</v>
      </c>
      <c r="AI574" s="6">
        <f t="shared" si="33"/>
        <v>1.4142135623730949</v>
      </c>
      <c r="AJ574" t="str">
        <f t="shared" si="34"/>
        <v>Novembro 2023</v>
      </c>
      <c r="AK574">
        <f>HLOOKUP(AJ574,'Potência Reativa Mínima'!$N$1:Z574,ROW(),0)</f>
        <v>1</v>
      </c>
      <c r="AL574" t="e">
        <f t="shared" si="35"/>
        <v>#VALUE!</v>
      </c>
    </row>
    <row r="575" spans="1:38" hidden="1" x14ac:dyDescent="0.25">
      <c r="A575" t="s">
        <v>1336</v>
      </c>
      <c r="B575" t="s">
        <v>1341</v>
      </c>
      <c r="D575" t="s">
        <v>2637</v>
      </c>
      <c r="E575">
        <v>13.8</v>
      </c>
      <c r="F575">
        <v>13.8</v>
      </c>
      <c r="G575">
        <v>7200</v>
      </c>
      <c r="H575" s="3">
        <v>1260.811246777248</v>
      </c>
      <c r="I575" s="3">
        <v>1140.1302557164249</v>
      </c>
      <c r="J575" s="3">
        <v>1263.5647984966979</v>
      </c>
      <c r="K575" s="3">
        <v>1125.5136605123901</v>
      </c>
      <c r="L575" s="3">
        <v>1152.455205203222</v>
      </c>
      <c r="M575" s="3">
        <v>887.5747855814742</v>
      </c>
      <c r="N575" s="3">
        <v>1030.5944886326531</v>
      </c>
      <c r="O575" s="3">
        <v>1154.423232614452</v>
      </c>
      <c r="P575" s="3">
        <v>1168.4382739366249</v>
      </c>
      <c r="Q575" s="3">
        <v>1472.3426910879141</v>
      </c>
      <c r="R575" s="3">
        <v>1535.281733103081</v>
      </c>
      <c r="S575" s="3">
        <v>1339.9899253352619</v>
      </c>
      <c r="T575" s="3">
        <v>1541.0856562826091</v>
      </c>
      <c r="U575" s="3">
        <v>1687.696951469665</v>
      </c>
      <c r="V575" s="3">
        <v>1460.217107145372</v>
      </c>
      <c r="W575" s="3">
        <v>1316.8876185916549</v>
      </c>
      <c r="X575" s="3">
        <v>1593.7631568084389</v>
      </c>
      <c r="Y575" s="3">
        <v>1518.3056345808641</v>
      </c>
      <c r="Z575" s="3">
        <v>1595.2354058257361</v>
      </c>
      <c r="AH575">
        <f t="shared" si="36"/>
        <v>0</v>
      </c>
      <c r="AI575" s="6">
        <f t="shared" si="33"/>
        <v>1154.423232614452</v>
      </c>
      <c r="AJ575" t="str">
        <f t="shared" si="34"/>
        <v>Agosto 2023</v>
      </c>
      <c r="AK575">
        <f>HLOOKUP(AJ575,'Potência Reativa Mínima'!$N$1:Z575,ROW(),0)</f>
        <v>1143</v>
      </c>
      <c r="AL575" t="e">
        <f t="shared" si="35"/>
        <v>#VALUE!</v>
      </c>
    </row>
    <row r="576" spans="1:38" hidden="1" x14ac:dyDescent="0.25">
      <c r="A576" t="s">
        <v>1343</v>
      </c>
      <c r="B576" t="s">
        <v>1344</v>
      </c>
      <c r="D576" t="s">
        <v>2638</v>
      </c>
      <c r="E576">
        <v>34.5</v>
      </c>
      <c r="F576">
        <v>34.5</v>
      </c>
      <c r="G576">
        <v>12000</v>
      </c>
      <c r="H576" s="3">
        <v>133.24038426843421</v>
      </c>
      <c r="I576" s="3">
        <v>121.396046064112</v>
      </c>
      <c r="J576" s="3">
        <v>116.05602095539891</v>
      </c>
      <c r="K576" s="3">
        <v>242.8703357761091</v>
      </c>
      <c r="L576" s="3">
        <v>562.10764093721411</v>
      </c>
      <c r="M576" s="3">
        <v>5.0990195135927836</v>
      </c>
      <c r="N576" s="3">
        <v>650.20996608787846</v>
      </c>
      <c r="O576" s="3">
        <v>106.5692263273033</v>
      </c>
      <c r="P576" s="3">
        <v>165.46298679765209</v>
      </c>
      <c r="Q576" s="3">
        <v>38.832975677895199</v>
      </c>
      <c r="R576" s="3">
        <v>18.439088914585771</v>
      </c>
      <c r="S576" s="3">
        <v>160.25292509030839</v>
      </c>
      <c r="T576" s="3">
        <v>193.56910910576619</v>
      </c>
      <c r="U576" s="3">
        <v>110.2225022397877</v>
      </c>
      <c r="V576" s="3">
        <v>99.639349656649202</v>
      </c>
      <c r="W576" s="3">
        <v>309.29112499391249</v>
      </c>
      <c r="X576" s="3">
        <v>411.95266718398608</v>
      </c>
      <c r="Y576" s="3">
        <v>517.96911104813967</v>
      </c>
      <c r="Z576" s="3">
        <v>623.2575711533716</v>
      </c>
      <c r="AH576">
        <f t="shared" si="36"/>
        <v>0</v>
      </c>
      <c r="AI576" s="6">
        <f t="shared" si="33"/>
        <v>18.439088914585771</v>
      </c>
      <c r="AJ576" t="str">
        <f t="shared" si="34"/>
        <v>Novembro 2023</v>
      </c>
      <c r="AK576">
        <f>HLOOKUP(AJ576,'Potência Reativa Mínima'!$N$1:Z576,ROW(),0)</f>
        <v>-12</v>
      </c>
      <c r="AL576" t="e">
        <f t="shared" si="35"/>
        <v>#VALUE!</v>
      </c>
    </row>
    <row r="577" spans="1:38" hidden="1" x14ac:dyDescent="0.25">
      <c r="A577" t="s">
        <v>1343</v>
      </c>
      <c r="B577" t="s">
        <v>1346</v>
      </c>
      <c r="D577" t="s">
        <v>2639</v>
      </c>
      <c r="E577">
        <v>34.5</v>
      </c>
      <c r="F577">
        <v>34.5</v>
      </c>
      <c r="G577">
        <v>12000</v>
      </c>
      <c r="H577" s="3">
        <v>482.34634859196348</v>
      </c>
      <c r="I577" s="3">
        <v>829.2894548949721</v>
      </c>
      <c r="J577" s="3">
        <v>37.215588131856791</v>
      </c>
      <c r="K577" s="3">
        <v>227.07047364199511</v>
      </c>
      <c r="L577" s="3">
        <v>402.1989557420556</v>
      </c>
      <c r="M577" s="3">
        <v>530.2980294136496</v>
      </c>
      <c r="N577" s="3">
        <v>490.56701886694339</v>
      </c>
      <c r="O577" s="3">
        <v>392.56337068045463</v>
      </c>
      <c r="P577" s="3">
        <v>349.05157212079712</v>
      </c>
      <c r="Q577" s="3">
        <v>376.19808611953363</v>
      </c>
      <c r="R577" s="3">
        <v>690.91967695239362</v>
      </c>
      <c r="S577" s="3">
        <v>934.38428925148355</v>
      </c>
      <c r="T577" s="3">
        <v>595.77848232375766</v>
      </c>
      <c r="U577" s="3">
        <v>30.67572330035593</v>
      </c>
      <c r="V577" s="3">
        <v>58.463663928973872</v>
      </c>
      <c r="W577" s="3">
        <v>383.72516206264089</v>
      </c>
      <c r="X577" s="3">
        <v>234.86591919646409</v>
      </c>
      <c r="Y577" s="3">
        <v>582.19326687965054</v>
      </c>
      <c r="Z577" s="3">
        <v>87.321245982864909</v>
      </c>
      <c r="AH577">
        <f t="shared" si="36"/>
        <v>0</v>
      </c>
      <c r="AI577" s="6">
        <f t="shared" si="33"/>
        <v>30.67572330035593</v>
      </c>
      <c r="AJ577" t="str">
        <f t="shared" si="34"/>
        <v>Fevereiro 2024</v>
      </c>
      <c r="AK577">
        <f>HLOOKUP(AJ577,'Potência Reativa Mínima'!$N$1:Z577,ROW(),0)</f>
        <v>-29</v>
      </c>
      <c r="AL577" t="e">
        <f t="shared" si="35"/>
        <v>#VALUE!</v>
      </c>
    </row>
    <row r="578" spans="1:38" hidden="1" x14ac:dyDescent="0.25">
      <c r="A578" t="s">
        <v>1343</v>
      </c>
      <c r="B578" t="s">
        <v>1348</v>
      </c>
      <c r="D578" t="s">
        <v>2640</v>
      </c>
      <c r="E578">
        <v>34.5</v>
      </c>
      <c r="F578">
        <v>34.5</v>
      </c>
      <c r="G578">
        <v>8843.8514234466875</v>
      </c>
      <c r="H578" s="3">
        <v>346.23691311008417</v>
      </c>
      <c r="I578" s="3">
        <v>2.2360679774997898</v>
      </c>
      <c r="J578" s="3">
        <v>342.94022802815073</v>
      </c>
      <c r="K578" s="3">
        <v>62.81719509815764</v>
      </c>
      <c r="L578" s="3">
        <v>484.80305279566869</v>
      </c>
      <c r="M578" s="3">
        <v>408.4176783637065</v>
      </c>
      <c r="N578" s="3">
        <v>82.764726786234249</v>
      </c>
      <c r="O578" s="3">
        <v>83.240615086627031</v>
      </c>
      <c r="P578" s="3">
        <v>132.61975720080321</v>
      </c>
      <c r="Q578" s="3">
        <v>327.38509434609273</v>
      </c>
      <c r="R578" s="3">
        <v>353.62409420173839</v>
      </c>
      <c r="S578" s="3">
        <v>375.77785991194321</v>
      </c>
      <c r="T578" s="3">
        <v>376.11301493035307</v>
      </c>
      <c r="U578" s="3">
        <v>96.150923032490951</v>
      </c>
      <c r="V578" s="3">
        <v>249.07227866625379</v>
      </c>
      <c r="W578" s="3">
        <v>275.18175811634029</v>
      </c>
      <c r="X578" s="3">
        <v>764.38537400973337</v>
      </c>
      <c r="Y578" s="3">
        <v>674.30705172050511</v>
      </c>
      <c r="Z578" s="3">
        <v>424.74580633597787</v>
      </c>
      <c r="AH578">
        <f t="shared" si="36"/>
        <v>0</v>
      </c>
      <c r="AI578" s="6">
        <f t="shared" si="33"/>
        <v>83.240615086627031</v>
      </c>
      <c r="AJ578" t="str">
        <f t="shared" si="34"/>
        <v>Agosto 2023</v>
      </c>
      <c r="AK578">
        <f>HLOOKUP(AJ578,'Potência Reativa Mínima'!$N$1:Z578,ROW(),0)</f>
        <v>-73</v>
      </c>
      <c r="AL578" t="e">
        <f t="shared" si="35"/>
        <v>#VALUE!</v>
      </c>
    </row>
    <row r="579" spans="1:38" hidden="1" x14ac:dyDescent="0.25">
      <c r="A579" t="s">
        <v>1350</v>
      </c>
      <c r="B579" t="s">
        <v>1351</v>
      </c>
      <c r="D579" t="s">
        <v>2641</v>
      </c>
      <c r="E579">
        <v>13.8</v>
      </c>
      <c r="F579">
        <v>13.8</v>
      </c>
      <c r="G579">
        <v>5000</v>
      </c>
      <c r="AH579">
        <f t="shared" si="36"/>
        <v>0</v>
      </c>
      <c r="AI579" s="6" t="e">
        <f t="shared" ref="AI579:AI642" si="37">SMALL(O579:Z579,AH579+1)</f>
        <v>#NUM!</v>
      </c>
      <c r="AJ579" t="e">
        <f t="shared" ref="AJ579:AJ642" si="38">INDEX($O$1:$Z$1,MATCH(AI579,O579:Z579,0))</f>
        <v>#NUM!</v>
      </c>
      <c r="AK579" t="e">
        <f>HLOOKUP(AJ579,'Potência Reativa Mínima'!$N$1:Z579,ROW(),0)</f>
        <v>#NUM!</v>
      </c>
      <c r="AL579" t="e">
        <f t="shared" ref="AL579:AL642" si="39">FIND("TR",D579,1)</f>
        <v>#VALUE!</v>
      </c>
    </row>
    <row r="580" spans="1:38" hidden="1" x14ac:dyDescent="0.25">
      <c r="A580" t="s">
        <v>1353</v>
      </c>
      <c r="B580" t="s">
        <v>1354</v>
      </c>
      <c r="C580" t="s">
        <v>296</v>
      </c>
      <c r="D580" t="s">
        <v>2642</v>
      </c>
      <c r="E580">
        <v>13.8</v>
      </c>
      <c r="F580">
        <v>13.8</v>
      </c>
      <c r="G580">
        <v>10000</v>
      </c>
      <c r="H580" s="3">
        <v>768.96879000385968</v>
      </c>
      <c r="I580" s="3">
        <v>335.86008991840629</v>
      </c>
      <c r="J580" s="3">
        <v>909.21064666005759</v>
      </c>
      <c r="K580" s="3">
        <v>769.84219162111401</v>
      </c>
      <c r="L580" s="3">
        <v>787.63252853091331</v>
      </c>
      <c r="M580" s="3">
        <v>701.87320792291257</v>
      </c>
      <c r="N580" s="3">
        <v>725.44882658944323</v>
      </c>
      <c r="O580" s="3">
        <v>328.49505323520481</v>
      </c>
      <c r="P580" s="3">
        <v>1541.5453285583269</v>
      </c>
      <c r="Q580" s="3">
        <v>193.94071259021399</v>
      </c>
      <c r="R580" s="3">
        <v>767.15708951948034</v>
      </c>
      <c r="S580" s="3">
        <v>1464.9180864471571</v>
      </c>
      <c r="T580" s="3">
        <v>1544.1130139986519</v>
      </c>
      <c r="U580" s="3">
        <v>628.13453972855211</v>
      </c>
      <c r="V580" s="3">
        <v>1496.9362043854769</v>
      </c>
      <c r="W580" s="3">
        <v>1670.3667262011661</v>
      </c>
      <c r="X580" s="3">
        <v>272.8387802347753</v>
      </c>
      <c r="Y580" s="3">
        <v>1118.1310298887161</v>
      </c>
      <c r="Z580" s="3">
        <v>858.51616175818151</v>
      </c>
      <c r="AH580">
        <f t="shared" si="36"/>
        <v>0</v>
      </c>
      <c r="AI580" s="6">
        <f t="shared" si="37"/>
        <v>193.94071259021399</v>
      </c>
      <c r="AJ580" t="str">
        <f t="shared" si="38"/>
        <v>Outubro 2023</v>
      </c>
      <c r="AK580">
        <f>HLOOKUP(AJ580,'Potência Reativa Mínima'!$N$1:Z580,ROW(),0)</f>
        <v>67</v>
      </c>
      <c r="AL580" t="e">
        <f t="shared" si="39"/>
        <v>#VALUE!</v>
      </c>
    </row>
    <row r="581" spans="1:38" hidden="1" x14ac:dyDescent="0.25">
      <c r="A581" t="s">
        <v>1353</v>
      </c>
      <c r="B581" t="s">
        <v>1356</v>
      </c>
      <c r="C581" t="s">
        <v>296</v>
      </c>
      <c r="D581" t="s">
        <v>2643</v>
      </c>
      <c r="E581">
        <v>13.8</v>
      </c>
      <c r="F581">
        <v>13.8</v>
      </c>
      <c r="G581">
        <v>10000</v>
      </c>
      <c r="H581" s="3">
        <v>1782.180686686959</v>
      </c>
      <c r="I581" s="3">
        <v>1818.223858604875</v>
      </c>
      <c r="J581" s="3">
        <v>2004.2325214405639</v>
      </c>
      <c r="K581" s="3">
        <v>1812.662406516999</v>
      </c>
      <c r="L581" s="3">
        <v>1653.93228398263</v>
      </c>
      <c r="M581" s="3">
        <v>1643.4065230489989</v>
      </c>
      <c r="N581" s="3">
        <v>1034.892264924229</v>
      </c>
      <c r="O581" s="3">
        <v>1256.4919418762699</v>
      </c>
      <c r="P581" s="3">
        <v>1304.3300962563119</v>
      </c>
      <c r="Q581" s="3">
        <v>1621.343887027055</v>
      </c>
      <c r="R581" s="3">
        <v>1297.1491818599741</v>
      </c>
      <c r="S581" s="3">
        <v>1502.8828963029689</v>
      </c>
      <c r="T581" s="3">
        <v>1482.1774522640669</v>
      </c>
      <c r="U581" s="3">
        <v>1679.769329402106</v>
      </c>
      <c r="V581" s="3">
        <v>1348.2703734785539</v>
      </c>
      <c r="W581" s="3">
        <v>1692.1244044100299</v>
      </c>
      <c r="X581" s="3">
        <v>1126.4550590236611</v>
      </c>
      <c r="Y581" s="3">
        <v>1106.9643174014241</v>
      </c>
      <c r="Z581" s="3">
        <v>1269.4034031780441</v>
      </c>
      <c r="AH581">
        <f t="shared" si="36"/>
        <v>0</v>
      </c>
      <c r="AI581" s="6">
        <f t="shared" si="37"/>
        <v>1106.9643174014241</v>
      </c>
      <c r="AJ581" t="str">
        <f t="shared" si="38"/>
        <v>Junho 2024</v>
      </c>
      <c r="AK581">
        <f>HLOOKUP(AJ581,'Potência Reativa Mínima'!$N$1:Z581,ROW(),0)</f>
        <v>983</v>
      </c>
      <c r="AL581" t="e">
        <f t="shared" si="39"/>
        <v>#VALUE!</v>
      </c>
    </row>
    <row r="582" spans="1:38" hidden="1" x14ac:dyDescent="0.25">
      <c r="A582" t="s">
        <v>1353</v>
      </c>
      <c r="B582" t="s">
        <v>1358</v>
      </c>
      <c r="C582" t="s">
        <v>296</v>
      </c>
      <c r="D582" t="s">
        <v>2644</v>
      </c>
      <c r="E582">
        <v>13.8</v>
      </c>
      <c r="F582">
        <v>13.8</v>
      </c>
      <c r="G582">
        <v>10000</v>
      </c>
      <c r="H582" s="3">
        <v>989.20978563700021</v>
      </c>
      <c r="I582" s="3">
        <v>1818.0112760926429</v>
      </c>
      <c r="J582" s="3">
        <v>1389.933091914859</v>
      </c>
      <c r="K582" s="3">
        <v>1148.475946635366</v>
      </c>
      <c r="L582" s="3">
        <v>1077.0668502929609</v>
      </c>
      <c r="M582" s="3">
        <v>1262.513762301227</v>
      </c>
      <c r="N582" s="3">
        <v>1430.2363441054069</v>
      </c>
      <c r="O582" s="3">
        <v>1502.4100638640571</v>
      </c>
      <c r="P582" s="3">
        <v>1494.443374638196</v>
      </c>
      <c r="Q582" s="3">
        <v>1317.0744094393449</v>
      </c>
      <c r="R582" s="3">
        <v>1479.524923750864</v>
      </c>
      <c r="S582" s="3">
        <v>1756.8454684462149</v>
      </c>
      <c r="T582" s="3">
        <v>1438.33932018839</v>
      </c>
      <c r="U582" s="3">
        <v>1321.8717789558859</v>
      </c>
      <c r="V582" s="3">
        <v>1547.997416018515</v>
      </c>
      <c r="W582" s="3">
        <v>1596.326407724936</v>
      </c>
      <c r="X582" s="3">
        <v>1138.3624203214019</v>
      </c>
      <c r="Y582" s="3">
        <v>1020.566509346647</v>
      </c>
      <c r="Z582" s="3">
        <v>1049.781882106945</v>
      </c>
      <c r="AH582">
        <f t="shared" si="36"/>
        <v>0</v>
      </c>
      <c r="AI582" s="6">
        <f t="shared" si="37"/>
        <v>1020.566509346647</v>
      </c>
      <c r="AJ582" t="str">
        <f t="shared" si="38"/>
        <v>Junho 2024</v>
      </c>
      <c r="AK582">
        <f>HLOOKUP(AJ582,'Potência Reativa Mínima'!$N$1:Z582,ROW(),0)</f>
        <v>916</v>
      </c>
      <c r="AL582" t="e">
        <f t="shared" si="39"/>
        <v>#VALUE!</v>
      </c>
    </row>
    <row r="583" spans="1:38" hidden="1" x14ac:dyDescent="0.25">
      <c r="A583" t="s">
        <v>1353</v>
      </c>
      <c r="B583" t="s">
        <v>1360</v>
      </c>
      <c r="C583" t="s">
        <v>296</v>
      </c>
      <c r="D583" t="s">
        <v>2645</v>
      </c>
      <c r="E583">
        <v>13.8</v>
      </c>
      <c r="F583">
        <v>13.8</v>
      </c>
      <c r="G583">
        <v>10000</v>
      </c>
      <c r="H583" s="3">
        <v>1928.7594458615099</v>
      </c>
      <c r="I583" s="3">
        <v>1342.344963114921</v>
      </c>
      <c r="J583" s="3">
        <v>2373.562722996804</v>
      </c>
      <c r="K583" s="3">
        <v>2115.9265110111928</v>
      </c>
      <c r="L583" s="3">
        <v>1993.883647558202</v>
      </c>
      <c r="M583" s="3">
        <v>1586.294424121827</v>
      </c>
      <c r="N583" s="3">
        <v>49.244289008980523</v>
      </c>
      <c r="O583" s="3">
        <v>1364.242280535243</v>
      </c>
      <c r="P583" s="3">
        <v>2094.4529118602791</v>
      </c>
      <c r="Q583" s="3">
        <v>25.31797780234433</v>
      </c>
      <c r="R583" s="3">
        <v>2074.3753276589082</v>
      </c>
      <c r="S583" s="3">
        <v>2015.3969832268781</v>
      </c>
      <c r="T583" s="3">
        <v>2145.6695924582609</v>
      </c>
      <c r="U583" s="3">
        <v>1847.298568180033</v>
      </c>
      <c r="V583" s="3">
        <v>1</v>
      </c>
      <c r="W583" s="3">
        <v>2109.4477950402088</v>
      </c>
      <c r="X583" s="3">
        <v>1638.1550598157669</v>
      </c>
      <c r="Y583" s="3">
        <v>1906.637354087032</v>
      </c>
      <c r="Z583" s="3">
        <v>1778.7147044987289</v>
      </c>
      <c r="AH583">
        <f t="shared" si="36"/>
        <v>0</v>
      </c>
      <c r="AI583" s="6">
        <f t="shared" si="37"/>
        <v>1</v>
      </c>
      <c r="AJ583" t="str">
        <f t="shared" si="38"/>
        <v>Março 2024</v>
      </c>
      <c r="AK583">
        <f>HLOOKUP(AJ583,'Potência Reativa Mínima'!$N$1:Z583,ROW(),0)</f>
        <v>0</v>
      </c>
      <c r="AL583" t="e">
        <f t="shared" si="39"/>
        <v>#VALUE!</v>
      </c>
    </row>
    <row r="584" spans="1:38" hidden="1" x14ac:dyDescent="0.25">
      <c r="A584" t="s">
        <v>1353</v>
      </c>
      <c r="B584" t="s">
        <v>1362</v>
      </c>
      <c r="C584" t="s">
        <v>296</v>
      </c>
      <c r="D584" t="s">
        <v>2646</v>
      </c>
      <c r="E584">
        <v>13.8</v>
      </c>
      <c r="F584">
        <v>13.8</v>
      </c>
      <c r="G584">
        <v>10000</v>
      </c>
      <c r="H584" s="3">
        <v>2394.7152231528489</v>
      </c>
      <c r="I584" s="3">
        <v>4.2426406871192848</v>
      </c>
      <c r="J584" s="3">
        <v>2742.3099751851541</v>
      </c>
      <c r="K584" s="3">
        <v>2426.6184290077422</v>
      </c>
      <c r="L584" s="3">
        <v>2343.1297445937562</v>
      </c>
      <c r="M584" s="3">
        <v>1911.0554675361991</v>
      </c>
      <c r="N584" s="3">
        <v>2222.773267789587</v>
      </c>
      <c r="O584" s="3">
        <v>1643.9966544978131</v>
      </c>
      <c r="P584" s="3">
        <v>1625.5955831632909</v>
      </c>
      <c r="Q584" s="3">
        <v>1840.1793390862749</v>
      </c>
      <c r="R584" s="3">
        <v>1704.9199394693001</v>
      </c>
      <c r="S584" s="3">
        <v>1748.929100907181</v>
      </c>
      <c r="T584" s="3">
        <v>1817.290840784711</v>
      </c>
      <c r="U584" s="3">
        <v>1762.784728774333</v>
      </c>
      <c r="V584" s="3">
        <v>1654.2856464347381</v>
      </c>
      <c r="W584" s="3">
        <v>2047.141665835562</v>
      </c>
      <c r="X584" s="3">
        <v>1567.7576343300011</v>
      </c>
      <c r="Y584" s="3">
        <v>1500.584552766021</v>
      </c>
      <c r="Z584" s="3">
        <v>1526.306980918321</v>
      </c>
      <c r="AH584">
        <f t="shared" si="36"/>
        <v>0</v>
      </c>
      <c r="AI584" s="6">
        <f t="shared" si="37"/>
        <v>1500.584552766021</v>
      </c>
      <c r="AJ584" t="str">
        <f t="shared" si="38"/>
        <v>Junho 2024</v>
      </c>
      <c r="AK584">
        <f>HLOOKUP(AJ584,'Potência Reativa Mínima'!$N$1:Z584,ROW(),0)</f>
        <v>1477</v>
      </c>
      <c r="AL584" t="e">
        <f t="shared" si="39"/>
        <v>#VALUE!</v>
      </c>
    </row>
    <row r="585" spans="1:38" hidden="1" x14ac:dyDescent="0.25">
      <c r="A585" t="s">
        <v>1353</v>
      </c>
      <c r="B585" t="s">
        <v>1364</v>
      </c>
      <c r="C585" t="s">
        <v>296</v>
      </c>
      <c r="D585" t="s">
        <v>2647</v>
      </c>
      <c r="E585">
        <v>13.8</v>
      </c>
      <c r="F585">
        <v>13.8</v>
      </c>
      <c r="G585">
        <v>10000</v>
      </c>
      <c r="H585" s="3">
        <v>1888.382376532888</v>
      </c>
      <c r="I585" s="3">
        <v>868.3651305758425</v>
      </c>
      <c r="J585" s="3">
        <v>1985.2871328853159</v>
      </c>
      <c r="K585" s="3">
        <v>60.901559914340453</v>
      </c>
      <c r="L585" s="3">
        <v>1646.335324288463</v>
      </c>
      <c r="M585" s="3">
        <v>1615.2207279502079</v>
      </c>
      <c r="N585" s="3">
        <v>1408.5346996080709</v>
      </c>
      <c r="O585" s="3">
        <v>1957.8048932414081</v>
      </c>
      <c r="P585" s="3">
        <v>2025.804778353531</v>
      </c>
      <c r="Q585" s="3">
        <v>2200.2665747586129</v>
      </c>
      <c r="R585" s="3">
        <v>1899.532837305004</v>
      </c>
      <c r="S585" s="3">
        <v>1852.039146454523</v>
      </c>
      <c r="T585" s="3">
        <v>2196.6087498687612</v>
      </c>
      <c r="U585" s="3">
        <v>1903.735538356103</v>
      </c>
      <c r="V585" s="3">
        <v>2081.6841739322508</v>
      </c>
      <c r="W585" s="3">
        <v>2232.1373165645518</v>
      </c>
      <c r="X585" s="3">
        <v>1593.95012469023</v>
      </c>
      <c r="Y585" s="3">
        <v>1642.3501453709559</v>
      </c>
      <c r="Z585" s="3">
        <v>1497.865481276606</v>
      </c>
      <c r="AH585">
        <f t="shared" si="36"/>
        <v>0</v>
      </c>
      <c r="AI585" s="6">
        <f t="shared" si="37"/>
        <v>1497.865481276606</v>
      </c>
      <c r="AJ585" t="str">
        <f t="shared" si="38"/>
        <v>Julho 2024</v>
      </c>
      <c r="AK585">
        <f>HLOOKUP(AJ585,'Potência Reativa Mínima'!$N$1:Z585,ROW(),0)</f>
        <v>1476</v>
      </c>
      <c r="AL585" t="e">
        <f t="shared" si="39"/>
        <v>#VALUE!</v>
      </c>
    </row>
    <row r="586" spans="1:38" hidden="1" x14ac:dyDescent="0.25">
      <c r="A586" t="s">
        <v>1353</v>
      </c>
      <c r="B586" t="s">
        <v>1366</v>
      </c>
      <c r="C586" t="s">
        <v>299</v>
      </c>
      <c r="D586" t="s">
        <v>2648</v>
      </c>
      <c r="E586">
        <v>34.5</v>
      </c>
      <c r="F586">
        <v>34.5</v>
      </c>
      <c r="G586">
        <v>14000</v>
      </c>
      <c r="H586" s="3">
        <v>1146.393039057722</v>
      </c>
      <c r="I586" s="3">
        <v>825.00969691270905</v>
      </c>
      <c r="J586" s="3">
        <v>1368.0884474331331</v>
      </c>
      <c r="K586" s="3">
        <v>2251.5439147393949</v>
      </c>
      <c r="L586" s="3">
        <v>1770.051411682723</v>
      </c>
      <c r="M586" s="3">
        <v>1971.8308751006</v>
      </c>
      <c r="N586" s="3">
        <v>1616.6589003249881</v>
      </c>
      <c r="O586" s="3">
        <v>1907.9090649189759</v>
      </c>
      <c r="P586" s="3">
        <v>2056.646299196826</v>
      </c>
      <c r="Q586" s="3">
        <v>2296.7622863500701</v>
      </c>
      <c r="R586" s="3">
        <v>2356.9185391099122</v>
      </c>
      <c r="S586" s="3">
        <v>2674.63062870371</v>
      </c>
      <c r="T586" s="3">
        <v>2180.7762379483138</v>
      </c>
      <c r="U586" s="3">
        <v>1959.2085136605549</v>
      </c>
      <c r="V586" s="3">
        <v>2640.2855906132581</v>
      </c>
      <c r="W586" s="3">
        <v>2737.128787616688</v>
      </c>
      <c r="X586" s="3">
        <v>2762.7249229700742</v>
      </c>
      <c r="Y586" s="3">
        <v>2534.1349608890209</v>
      </c>
      <c r="Z586" s="3">
        <v>2431.3627865869789</v>
      </c>
      <c r="AH586">
        <f t="shared" si="36"/>
        <v>0</v>
      </c>
      <c r="AI586" s="6">
        <f t="shared" si="37"/>
        <v>1907.9090649189759</v>
      </c>
      <c r="AJ586" t="str">
        <f t="shared" si="38"/>
        <v>Agosto 2023</v>
      </c>
      <c r="AK586">
        <f>HLOOKUP(AJ586,'Potência Reativa Mínima'!$N$1:Z586,ROW(),0)</f>
        <v>-1514</v>
      </c>
      <c r="AL586" t="e">
        <f t="shared" si="39"/>
        <v>#VALUE!</v>
      </c>
    </row>
    <row r="587" spans="1:38" hidden="1" x14ac:dyDescent="0.25">
      <c r="A587" t="s">
        <v>1353</v>
      </c>
      <c r="B587" t="s">
        <v>1368</v>
      </c>
      <c r="C587" t="s">
        <v>299</v>
      </c>
      <c r="D587" t="s">
        <v>2649</v>
      </c>
      <c r="E587">
        <v>34.5</v>
      </c>
      <c r="F587">
        <v>34.5</v>
      </c>
      <c r="G587">
        <v>10756.03551500273</v>
      </c>
      <c r="H587" s="3">
        <v>1344.1670283115859</v>
      </c>
      <c r="I587" s="3">
        <v>1249.739972954374</v>
      </c>
      <c r="J587" s="3">
        <v>1336.3831785831489</v>
      </c>
      <c r="K587" s="3">
        <v>1416.102044345675</v>
      </c>
      <c r="L587" s="3">
        <v>1295.5064646693199</v>
      </c>
      <c r="M587" s="3">
        <v>1368.4447376492781</v>
      </c>
      <c r="N587" s="3">
        <v>1566.4766196786979</v>
      </c>
      <c r="O587" s="3">
        <v>1038.741546295324</v>
      </c>
      <c r="P587" s="3">
        <v>1147.9111463872109</v>
      </c>
      <c r="Q587" s="3">
        <v>763.83571532103679</v>
      </c>
      <c r="R587" s="3">
        <v>985.48262288078934</v>
      </c>
      <c r="S587" s="3">
        <v>1160.3206453390369</v>
      </c>
      <c r="T587" s="3">
        <v>869.96839023035773</v>
      </c>
      <c r="U587" s="3">
        <v>944.91957329711397</v>
      </c>
      <c r="V587" s="3">
        <v>913.08104788129299</v>
      </c>
      <c r="W587" s="3">
        <v>928.45786118703313</v>
      </c>
      <c r="X587" s="3">
        <v>1091.975274445351</v>
      </c>
      <c r="Y587" s="3">
        <v>1260.1158676883649</v>
      </c>
      <c r="Z587" s="3">
        <v>1501.6157964006641</v>
      </c>
      <c r="AH587">
        <f t="shared" ref="AH587:AH650" si="40">COUNTIF(O587:Z587,0)</f>
        <v>0</v>
      </c>
      <c r="AI587" s="6">
        <f t="shared" si="37"/>
        <v>763.83571532103679</v>
      </c>
      <c r="AJ587" t="str">
        <f t="shared" si="38"/>
        <v>Outubro 2023</v>
      </c>
      <c r="AK587">
        <f>HLOOKUP(AJ587,'Potência Reativa Mínima'!$N$1:Z587,ROW(),0)</f>
        <v>-274</v>
      </c>
      <c r="AL587" t="e">
        <f t="shared" si="39"/>
        <v>#VALUE!</v>
      </c>
    </row>
    <row r="588" spans="1:38" hidden="1" x14ac:dyDescent="0.25">
      <c r="A588" t="s">
        <v>1353</v>
      </c>
      <c r="B588" t="s">
        <v>1370</v>
      </c>
      <c r="C588" t="s">
        <v>299</v>
      </c>
      <c r="D588" t="s">
        <v>2650</v>
      </c>
      <c r="E588">
        <v>34.5</v>
      </c>
      <c r="F588">
        <v>34.5</v>
      </c>
      <c r="G588">
        <v>10000</v>
      </c>
      <c r="H588" s="3">
        <v>1403.736798691265</v>
      </c>
      <c r="I588" s="3">
        <v>469.51570793744492</v>
      </c>
      <c r="J588" s="3">
        <v>251.4060460689042</v>
      </c>
      <c r="K588" s="3">
        <v>192.0650931325107</v>
      </c>
      <c r="L588" s="3">
        <v>781.31299746004481</v>
      </c>
      <c r="M588" s="3">
        <v>605.41721151615764</v>
      </c>
      <c r="N588" s="3">
        <v>1.4142135623730949</v>
      </c>
      <c r="O588" s="3">
        <v>0</v>
      </c>
      <c r="P588" s="3">
        <v>4.1231056256176606</v>
      </c>
      <c r="Q588" s="3">
        <v>12.16552506059644</v>
      </c>
      <c r="R588" s="3">
        <v>1085.753655301238</v>
      </c>
      <c r="S588" s="3">
        <v>0</v>
      </c>
      <c r="T588" s="3">
        <v>0</v>
      </c>
      <c r="U588" s="3">
        <v>0</v>
      </c>
      <c r="V588" s="3">
        <v>0</v>
      </c>
      <c r="W588" s="3">
        <v>901.73277638111836</v>
      </c>
      <c r="X588" s="3">
        <v>304.11346566701047</v>
      </c>
      <c r="Y588" s="3">
        <v>595.34863735461761</v>
      </c>
      <c r="Z588" s="3">
        <v>3713.1799040714409</v>
      </c>
      <c r="AH588">
        <f t="shared" si="40"/>
        <v>5</v>
      </c>
      <c r="AI588" s="6">
        <f t="shared" si="37"/>
        <v>4.1231056256176606</v>
      </c>
      <c r="AJ588" t="str">
        <f t="shared" si="38"/>
        <v>Setembro 2023</v>
      </c>
      <c r="AK588">
        <f>HLOOKUP(AJ588,'Potência Reativa Mínima'!$N$1:Z588,ROW(),0)</f>
        <v>1</v>
      </c>
      <c r="AL588" t="e">
        <f t="shared" si="39"/>
        <v>#VALUE!</v>
      </c>
    </row>
    <row r="589" spans="1:38" hidden="1" x14ac:dyDescent="0.25">
      <c r="A589" t="s">
        <v>1353</v>
      </c>
      <c r="B589" t="s">
        <v>1372</v>
      </c>
      <c r="C589" t="s">
        <v>299</v>
      </c>
      <c r="D589" t="s">
        <v>2651</v>
      </c>
      <c r="E589">
        <v>34.5</v>
      </c>
      <c r="F589">
        <v>34.5</v>
      </c>
      <c r="G589">
        <v>7000.0000000000009</v>
      </c>
      <c r="H589" s="3">
        <v>319.95312156626937</v>
      </c>
      <c r="I589" s="3">
        <v>607.70469802363709</v>
      </c>
      <c r="J589" s="3">
        <v>580.9311491046077</v>
      </c>
      <c r="K589" s="3">
        <v>523.01529614343019</v>
      </c>
      <c r="L589" s="3">
        <v>277.65446151646842</v>
      </c>
      <c r="M589" s="3">
        <v>2531.647092309669</v>
      </c>
      <c r="N589" s="3">
        <v>2299.663018792101</v>
      </c>
      <c r="O589" s="3">
        <v>2057.2880206718751</v>
      </c>
      <c r="P589" s="3">
        <v>1895.5772207958189</v>
      </c>
      <c r="Q589" s="3">
        <v>2033.109195296701</v>
      </c>
      <c r="R589" s="3">
        <v>2675.5881596389231</v>
      </c>
      <c r="S589" s="3">
        <v>3079.0448194204641</v>
      </c>
      <c r="T589" s="3">
        <v>2561.2249022684441</v>
      </c>
      <c r="U589" s="3">
        <v>3499.131320770914</v>
      </c>
      <c r="V589" s="3">
        <v>3345.6341700789699</v>
      </c>
      <c r="W589" s="3">
        <v>3230.8118174848869</v>
      </c>
      <c r="X589" s="3">
        <v>3348.063470127172</v>
      </c>
      <c r="Y589" s="3">
        <v>3188.1320549814118</v>
      </c>
      <c r="Z589" s="3">
        <v>3266.73307755623</v>
      </c>
      <c r="AH589">
        <f t="shared" si="40"/>
        <v>0</v>
      </c>
      <c r="AI589" s="6">
        <f t="shared" si="37"/>
        <v>1895.5772207958189</v>
      </c>
      <c r="AJ589" t="str">
        <f t="shared" si="38"/>
        <v>Setembro 2023</v>
      </c>
      <c r="AK589">
        <f>HLOOKUP(AJ589,'Potência Reativa Mínima'!$N$1:Z589,ROW(),0)</f>
        <v>-1883</v>
      </c>
      <c r="AL589" t="e">
        <f t="shared" si="39"/>
        <v>#VALUE!</v>
      </c>
    </row>
    <row r="590" spans="1:38" hidden="1" x14ac:dyDescent="0.25">
      <c r="A590" t="s">
        <v>1374</v>
      </c>
      <c r="B590" t="s">
        <v>1375</v>
      </c>
      <c r="D590" t="s">
        <v>2652</v>
      </c>
      <c r="E590">
        <v>34.5</v>
      </c>
      <c r="F590">
        <v>34.5</v>
      </c>
      <c r="G590">
        <v>10000</v>
      </c>
      <c r="H590" s="3">
        <v>863.25546624391552</v>
      </c>
      <c r="I590" s="3">
        <v>1046.252837511086</v>
      </c>
      <c r="J590" s="3">
        <v>1045.191370037086</v>
      </c>
      <c r="K590" s="3">
        <v>918.01960763373677</v>
      </c>
      <c r="L590" s="3">
        <v>963.04205515647129</v>
      </c>
      <c r="M590" s="3">
        <v>826.08716247137022</v>
      </c>
      <c r="N590" s="3">
        <v>842.00237529356173</v>
      </c>
      <c r="O590" s="3">
        <v>681.29362245657342</v>
      </c>
      <c r="P590" s="3">
        <v>902.09367584525273</v>
      </c>
      <c r="Q590" s="3">
        <v>968.59950443927028</v>
      </c>
      <c r="R590" s="3">
        <v>976.04200729271895</v>
      </c>
      <c r="S590" s="3">
        <v>1022.8792695132699</v>
      </c>
      <c r="T590" s="3">
        <v>992.81921818627177</v>
      </c>
      <c r="U590" s="3">
        <v>997.7264154065482</v>
      </c>
      <c r="V590" s="3">
        <v>966.31723569436554</v>
      </c>
      <c r="W590" s="3">
        <v>827.58564511475186</v>
      </c>
      <c r="X590" s="3">
        <v>780.56646097561736</v>
      </c>
      <c r="Y590" s="3">
        <v>813.74811827739427</v>
      </c>
      <c r="Z590" s="3">
        <v>820.14206086506749</v>
      </c>
      <c r="AH590">
        <f t="shared" si="40"/>
        <v>0</v>
      </c>
      <c r="AI590" s="6">
        <f t="shared" si="37"/>
        <v>681.29362245657342</v>
      </c>
      <c r="AJ590" t="str">
        <f t="shared" si="38"/>
        <v>Agosto 2023</v>
      </c>
      <c r="AK590">
        <f>HLOOKUP(AJ590,'Potência Reativa Mínima'!$N$1:Z590,ROW(),0)</f>
        <v>-20</v>
      </c>
      <c r="AL590" t="e">
        <f t="shared" si="39"/>
        <v>#VALUE!</v>
      </c>
    </row>
    <row r="591" spans="1:38" hidden="1" x14ac:dyDescent="0.25">
      <c r="A591" t="s">
        <v>1374</v>
      </c>
      <c r="B591" t="s">
        <v>1377</v>
      </c>
      <c r="D591" t="s">
        <v>2653</v>
      </c>
      <c r="E591">
        <v>34.5</v>
      </c>
      <c r="F591">
        <v>34.5</v>
      </c>
      <c r="G591">
        <v>14300</v>
      </c>
      <c r="H591" s="3">
        <v>297.81370015497941</v>
      </c>
      <c r="I591" s="3">
        <v>3.16227766016838</v>
      </c>
      <c r="J591" s="3">
        <v>63.529520697074361</v>
      </c>
      <c r="K591" s="3">
        <v>363.9917581484504</v>
      </c>
      <c r="L591" s="3">
        <v>193.7059627373406</v>
      </c>
      <c r="M591" s="3">
        <v>157.45793088949191</v>
      </c>
      <c r="N591" s="3">
        <v>675.46280430531476</v>
      </c>
      <c r="O591" s="3">
        <v>152.88230767489091</v>
      </c>
      <c r="P591" s="3">
        <v>106.6677083282471</v>
      </c>
      <c r="Q591" s="3">
        <v>5</v>
      </c>
      <c r="R591" s="3">
        <v>488.94682737492019</v>
      </c>
      <c r="S591" s="3">
        <v>713.93557132279102</v>
      </c>
      <c r="T591" s="3">
        <v>206.4218980631658</v>
      </c>
      <c r="U591" s="3">
        <v>672.65741652047518</v>
      </c>
      <c r="V591" s="3">
        <v>524.62272158190024</v>
      </c>
      <c r="W591" s="3">
        <v>994.2896962153435</v>
      </c>
      <c r="X591" s="3">
        <v>1172.9774081370881</v>
      </c>
      <c r="Y591" s="3">
        <v>1082.184827097479</v>
      </c>
      <c r="Z591" s="3">
        <v>271.64130760987001</v>
      </c>
      <c r="AH591">
        <f t="shared" si="40"/>
        <v>0</v>
      </c>
      <c r="AI591" s="6">
        <f t="shared" si="37"/>
        <v>5</v>
      </c>
      <c r="AJ591" t="str">
        <f t="shared" si="38"/>
        <v>Outubro 2023</v>
      </c>
      <c r="AK591">
        <f>HLOOKUP(AJ591,'Potência Reativa Mínima'!$N$1:Z591,ROW(),0)</f>
        <v>3</v>
      </c>
      <c r="AL591" t="e">
        <f t="shared" si="39"/>
        <v>#VALUE!</v>
      </c>
    </row>
    <row r="592" spans="1:38" hidden="1" x14ac:dyDescent="0.25">
      <c r="A592" t="s">
        <v>1374</v>
      </c>
      <c r="B592" t="s">
        <v>1379</v>
      </c>
      <c r="D592" t="s">
        <v>2654</v>
      </c>
      <c r="E592">
        <v>34.5</v>
      </c>
      <c r="F592">
        <v>34.5</v>
      </c>
      <c r="G592">
        <v>11000</v>
      </c>
      <c r="H592" s="3">
        <v>453.34865170197651</v>
      </c>
      <c r="I592" s="3">
        <v>600.30825414948276</v>
      </c>
      <c r="J592" s="3">
        <v>549.78268433991263</v>
      </c>
      <c r="K592" s="3">
        <v>751.20170393842955</v>
      </c>
      <c r="L592" s="3">
        <v>691.75501443791495</v>
      </c>
      <c r="M592" s="3">
        <v>743.30343736592522</v>
      </c>
      <c r="N592" s="3">
        <v>779.19188907482862</v>
      </c>
      <c r="O592" s="3">
        <v>754.62109697516405</v>
      </c>
      <c r="P592" s="3">
        <v>693.65265082748726</v>
      </c>
      <c r="Q592" s="3">
        <v>825.20118759003253</v>
      </c>
      <c r="R592" s="3">
        <v>796.37742308531074</v>
      </c>
      <c r="S592" s="3">
        <v>841.80045141351638</v>
      </c>
      <c r="T592" s="3">
        <v>745.81499046345266</v>
      </c>
      <c r="U592" s="3">
        <v>868.40658680136687</v>
      </c>
      <c r="V592" s="3">
        <v>801.04931184041345</v>
      </c>
      <c r="W592" s="3">
        <v>767.21900393564283</v>
      </c>
      <c r="X592" s="3">
        <v>752.6486564128046</v>
      </c>
      <c r="Y592" s="3">
        <v>664.21457376362946</v>
      </c>
      <c r="Z592" s="3">
        <v>721.648806553437</v>
      </c>
      <c r="AH592">
        <f t="shared" si="40"/>
        <v>0</v>
      </c>
      <c r="AI592" s="6">
        <f t="shared" si="37"/>
        <v>664.21457376362946</v>
      </c>
      <c r="AJ592" t="str">
        <f t="shared" si="38"/>
        <v>Junho 2024</v>
      </c>
      <c r="AK592">
        <f>HLOOKUP(AJ592,'Potência Reativa Mínima'!$N$1:Z592,ROW(),0)</f>
        <v>341</v>
      </c>
      <c r="AL592" t="e">
        <f t="shared" si="39"/>
        <v>#VALUE!</v>
      </c>
    </row>
    <row r="593" spans="1:38" hidden="1" x14ac:dyDescent="0.25">
      <c r="A593" t="s">
        <v>1374</v>
      </c>
      <c r="B593" t="s">
        <v>1381</v>
      </c>
      <c r="D593" t="s">
        <v>2655</v>
      </c>
      <c r="E593">
        <v>34.5</v>
      </c>
      <c r="F593">
        <v>34.5</v>
      </c>
      <c r="G593">
        <v>10000</v>
      </c>
      <c r="H593" s="3">
        <v>6174.0594425385962</v>
      </c>
      <c r="I593" s="3">
        <v>6197.7210327668026</v>
      </c>
      <c r="J593" s="3">
        <v>5917.4984579634674</v>
      </c>
      <c r="K593" s="3">
        <v>6255.9511666892031</v>
      </c>
      <c r="L593" s="3">
        <v>4812.8137300336066</v>
      </c>
      <c r="M593" s="3">
        <v>3703.1905162980752</v>
      </c>
      <c r="N593" s="3">
        <v>3401.9795707793428</v>
      </c>
      <c r="O593" s="3">
        <v>3216.9906745279818</v>
      </c>
      <c r="P593" s="3">
        <v>3529.7371006917779</v>
      </c>
      <c r="Q593" s="3">
        <v>3413.4044588943748</v>
      </c>
      <c r="R593" s="3">
        <v>3955.768446206122</v>
      </c>
      <c r="S593" s="3">
        <v>4942.6764004939669</v>
      </c>
      <c r="T593" s="3">
        <v>4893.3731719540874</v>
      </c>
      <c r="U593" s="3">
        <v>4955.9324047044875</v>
      </c>
      <c r="V593" s="3">
        <v>4952.0215064153344</v>
      </c>
      <c r="W593" s="3">
        <v>4988.8423506861791</v>
      </c>
      <c r="X593" s="3">
        <v>4597.0766798042423</v>
      </c>
      <c r="Y593" s="3">
        <v>3503.0069939981558</v>
      </c>
      <c r="Z593" s="3">
        <v>3315.5387194240402</v>
      </c>
      <c r="AH593">
        <f t="shared" si="40"/>
        <v>0</v>
      </c>
      <c r="AI593" s="6">
        <f t="shared" si="37"/>
        <v>3216.9906745279818</v>
      </c>
      <c r="AJ593" t="str">
        <f t="shared" si="38"/>
        <v>Agosto 2023</v>
      </c>
      <c r="AK593">
        <f>HLOOKUP(AJ593,'Potência Reativa Mínima'!$N$1:Z593,ROW(),0)</f>
        <v>1023</v>
      </c>
      <c r="AL593" t="e">
        <f t="shared" si="39"/>
        <v>#VALUE!</v>
      </c>
    </row>
    <row r="594" spans="1:38" hidden="1" x14ac:dyDescent="0.25">
      <c r="A594" t="s">
        <v>1383</v>
      </c>
      <c r="B594" t="s">
        <v>1384</v>
      </c>
      <c r="D594" t="s">
        <v>2656</v>
      </c>
      <c r="E594">
        <v>13.8</v>
      </c>
      <c r="F594">
        <v>13.8</v>
      </c>
      <c r="G594">
        <v>10038.966480669211</v>
      </c>
      <c r="H594" s="3">
        <v>2387.8626426157771</v>
      </c>
      <c r="I594" s="3">
        <v>98.473346647709704</v>
      </c>
      <c r="J594" s="3">
        <v>68.308125431752259</v>
      </c>
      <c r="K594" s="3">
        <v>2173.624852636719</v>
      </c>
      <c r="L594" s="3">
        <v>1092.22021589055</v>
      </c>
      <c r="M594" s="3">
        <v>1813.736474794506</v>
      </c>
      <c r="N594" s="3">
        <v>163.29421300217589</v>
      </c>
      <c r="O594" s="3">
        <v>1157.6895093244991</v>
      </c>
      <c r="P594" s="3">
        <v>1729.624525728055</v>
      </c>
      <c r="Q594" s="3">
        <v>1750.43880212934</v>
      </c>
      <c r="R594" s="3">
        <v>2463.3590887241749</v>
      </c>
      <c r="S594" s="3">
        <v>2079.097159826832</v>
      </c>
      <c r="T594" s="3">
        <v>2137.2498684056568</v>
      </c>
      <c r="U594" s="3">
        <v>2209.1482521551152</v>
      </c>
      <c r="V594" s="3">
        <v>795</v>
      </c>
      <c r="W594" s="3">
        <v>699.60345911094521</v>
      </c>
      <c r="X594" s="3">
        <v>126.8463637634126</v>
      </c>
      <c r="Y594" s="3">
        <v>2105.178377240275</v>
      </c>
      <c r="Z594" s="3">
        <v>1865.864410936658</v>
      </c>
      <c r="AH594">
        <f t="shared" si="40"/>
        <v>0</v>
      </c>
      <c r="AI594" s="6">
        <f t="shared" si="37"/>
        <v>126.8463637634126</v>
      </c>
      <c r="AJ594" t="str">
        <f t="shared" si="38"/>
        <v>Maio 2024</v>
      </c>
      <c r="AK594">
        <f>HLOOKUP(AJ594,'Potência Reativa Mínima'!$N$1:Z594,ROW(),0)</f>
        <v>49</v>
      </c>
      <c r="AL594" t="e">
        <f t="shared" si="39"/>
        <v>#VALUE!</v>
      </c>
    </row>
    <row r="595" spans="1:38" hidden="1" x14ac:dyDescent="0.25">
      <c r="A595" t="s">
        <v>1383</v>
      </c>
      <c r="B595" t="s">
        <v>1386</v>
      </c>
      <c r="D595" t="s">
        <v>2657</v>
      </c>
      <c r="E595">
        <v>13.8</v>
      </c>
      <c r="F595">
        <v>13.8</v>
      </c>
      <c r="G595">
        <v>10000</v>
      </c>
      <c r="H595" s="3">
        <v>1994.3445038407981</v>
      </c>
      <c r="I595" s="3">
        <v>1867.257347019955</v>
      </c>
      <c r="J595" s="3">
        <v>1966.3867879946711</v>
      </c>
      <c r="K595" s="3">
        <v>1899.664444053212</v>
      </c>
      <c r="L595" s="3">
        <v>633.14848179554212</v>
      </c>
      <c r="M595" s="3">
        <v>1285.218269400182</v>
      </c>
      <c r="N595" s="3">
        <v>1323.217669168607</v>
      </c>
      <c r="O595" s="3">
        <v>1889.372382565173</v>
      </c>
      <c r="P595" s="3">
        <v>1269.896452471618</v>
      </c>
      <c r="Q595" s="3">
        <v>1584.066917778413</v>
      </c>
      <c r="R595" s="3">
        <v>1840.98451921791</v>
      </c>
      <c r="S595" s="3">
        <v>1607.9244385231541</v>
      </c>
      <c r="T595" s="3">
        <v>1612.471705178109</v>
      </c>
      <c r="U595" s="3">
        <v>1536.8701962104669</v>
      </c>
      <c r="V595" s="3">
        <v>512.82843134912093</v>
      </c>
      <c r="W595" s="3">
        <v>1727.0072379697781</v>
      </c>
      <c r="X595" s="3">
        <v>1280.581118086629</v>
      </c>
      <c r="Y595" s="3">
        <v>1370.800131310177</v>
      </c>
      <c r="Z595" s="3">
        <v>1252.894648404246</v>
      </c>
      <c r="AH595">
        <f t="shared" si="40"/>
        <v>0</v>
      </c>
      <c r="AI595" s="6">
        <f t="shared" si="37"/>
        <v>512.82843134912093</v>
      </c>
      <c r="AJ595" t="str">
        <f t="shared" si="38"/>
        <v>Março 2024</v>
      </c>
      <c r="AK595">
        <f>HLOOKUP(AJ595,'Potência Reativa Mínima'!$N$1:Z595,ROW(),0)</f>
        <v>312</v>
      </c>
      <c r="AL595" t="e">
        <f t="shared" si="39"/>
        <v>#VALUE!</v>
      </c>
    </row>
    <row r="596" spans="1:38" hidden="1" x14ac:dyDescent="0.25">
      <c r="A596" t="s">
        <v>1383</v>
      </c>
      <c r="B596" t="s">
        <v>1388</v>
      </c>
      <c r="D596" t="s">
        <v>2658</v>
      </c>
      <c r="E596">
        <v>13.8</v>
      </c>
      <c r="F596">
        <v>13.8</v>
      </c>
      <c r="G596">
        <v>10000</v>
      </c>
      <c r="H596" s="3">
        <v>249.20874784003871</v>
      </c>
      <c r="I596" s="3">
        <v>272.47201691182897</v>
      </c>
      <c r="J596" s="3">
        <v>759.60318588062808</v>
      </c>
      <c r="K596" s="3">
        <v>769.42186087997266</v>
      </c>
      <c r="L596" s="3">
        <v>653.93730586349022</v>
      </c>
      <c r="M596" s="3">
        <v>485.89813747327742</v>
      </c>
      <c r="N596" s="3">
        <v>624.28999671626968</v>
      </c>
      <c r="O596" s="3">
        <v>307.00162866017502</v>
      </c>
      <c r="P596" s="3">
        <v>819.1825193447429</v>
      </c>
      <c r="Q596" s="3">
        <v>1052.523158890102</v>
      </c>
      <c r="R596" s="3">
        <v>811.11343226456313</v>
      </c>
      <c r="S596" s="3">
        <v>910.68545612631806</v>
      </c>
      <c r="T596" s="3">
        <v>1356.743527716274</v>
      </c>
      <c r="U596" s="3">
        <v>1497.465191582095</v>
      </c>
      <c r="V596" s="3">
        <v>720.11735154764881</v>
      </c>
      <c r="W596" s="3">
        <v>829.04824950059447</v>
      </c>
      <c r="X596" s="3">
        <v>621.54726288513245</v>
      </c>
      <c r="Y596" s="3">
        <v>644.89146373634071</v>
      </c>
      <c r="Z596" s="3">
        <v>516.85587933194688</v>
      </c>
      <c r="AH596">
        <f t="shared" si="40"/>
        <v>0</v>
      </c>
      <c r="AI596" s="6">
        <f t="shared" si="37"/>
        <v>307.00162866017502</v>
      </c>
      <c r="AJ596" t="str">
        <f t="shared" si="38"/>
        <v>Agosto 2023</v>
      </c>
      <c r="AK596">
        <f>HLOOKUP(AJ596,'Potência Reativa Mínima'!$N$1:Z596,ROW(),0)</f>
        <v>109</v>
      </c>
      <c r="AL596" t="e">
        <f t="shared" si="39"/>
        <v>#VALUE!</v>
      </c>
    </row>
    <row r="597" spans="1:38" hidden="1" x14ac:dyDescent="0.25">
      <c r="A597" t="s">
        <v>1383</v>
      </c>
      <c r="B597" t="s">
        <v>1390</v>
      </c>
      <c r="D597" t="s">
        <v>2659</v>
      </c>
      <c r="E597">
        <v>13.8</v>
      </c>
      <c r="F597">
        <v>13.8</v>
      </c>
      <c r="G597">
        <v>10000</v>
      </c>
      <c r="H597" s="3">
        <v>44.687805943008662</v>
      </c>
      <c r="I597" s="3">
        <v>242.98971171636049</v>
      </c>
      <c r="J597" s="3">
        <v>394.48827612490589</v>
      </c>
      <c r="K597" s="3">
        <v>415.01445757949199</v>
      </c>
      <c r="L597" s="3">
        <v>417</v>
      </c>
      <c r="M597" s="3">
        <v>706.04319981145625</v>
      </c>
      <c r="N597" s="3">
        <v>502.38829604201572</v>
      </c>
      <c r="O597" s="3">
        <v>252.68557536986549</v>
      </c>
      <c r="P597" s="3">
        <v>466.27459720641008</v>
      </c>
      <c r="Q597" s="3">
        <v>426.38245742525572</v>
      </c>
      <c r="R597" s="3">
        <v>813.8826696766555</v>
      </c>
      <c r="S597" s="3">
        <v>729.12618935270734</v>
      </c>
      <c r="T597" s="3">
        <v>992.47669997839239</v>
      </c>
      <c r="U597" s="3">
        <v>1021.435264713335</v>
      </c>
      <c r="V597" s="3">
        <v>962.29932973061977</v>
      </c>
      <c r="W597" s="3">
        <v>958.13255867859959</v>
      </c>
      <c r="X597" s="3">
        <v>1807.076091369702</v>
      </c>
      <c r="Y597" s="3">
        <v>1533.9947848672759</v>
      </c>
      <c r="Z597" s="3">
        <v>1941.1813413486129</v>
      </c>
      <c r="AH597">
        <f t="shared" si="40"/>
        <v>0</v>
      </c>
      <c r="AI597" s="6">
        <f t="shared" si="37"/>
        <v>252.68557536986549</v>
      </c>
      <c r="AJ597" t="str">
        <f t="shared" si="38"/>
        <v>Agosto 2023</v>
      </c>
      <c r="AK597">
        <f>HLOOKUP(AJ597,'Potência Reativa Mínima'!$N$1:Z597,ROW(),0)</f>
        <v>-43</v>
      </c>
      <c r="AL597" t="e">
        <f t="shared" si="39"/>
        <v>#VALUE!</v>
      </c>
    </row>
    <row r="598" spans="1:38" hidden="1" x14ac:dyDescent="0.25">
      <c r="A598" t="s">
        <v>1383</v>
      </c>
      <c r="B598" t="s">
        <v>1392</v>
      </c>
      <c r="D598" t="s">
        <v>2660</v>
      </c>
      <c r="E598">
        <v>13.8</v>
      </c>
      <c r="F598">
        <v>13.8</v>
      </c>
      <c r="G598">
        <v>10000</v>
      </c>
      <c r="H598" s="3">
        <v>1185.749551971242</v>
      </c>
      <c r="I598" s="3">
        <v>1739.186591484651</v>
      </c>
      <c r="J598" s="3">
        <v>2078.5918310240709</v>
      </c>
      <c r="K598" s="3">
        <v>652.21852166279359</v>
      </c>
      <c r="L598" s="3">
        <v>1802.433910022778</v>
      </c>
      <c r="M598" s="3">
        <v>1457.059024199089</v>
      </c>
      <c r="N598" s="3">
        <v>1000.836650008382</v>
      </c>
      <c r="O598" s="3">
        <v>1997.0540803894121</v>
      </c>
      <c r="P598" s="3">
        <v>2248.4732597920752</v>
      </c>
      <c r="Q598" s="3">
        <v>521.47866686950863</v>
      </c>
      <c r="R598" s="3">
        <v>2220.589336189832</v>
      </c>
      <c r="S598" s="3">
        <v>2200.290889859793</v>
      </c>
      <c r="T598" s="3">
        <v>2211.8263946340821</v>
      </c>
      <c r="U598" s="3">
        <v>2365.91906032307</v>
      </c>
      <c r="V598" s="3">
        <v>662.872536767062</v>
      </c>
      <c r="W598" s="3">
        <v>2466.3067530216108</v>
      </c>
      <c r="X598" s="3">
        <v>1871.85068848987</v>
      </c>
      <c r="Y598" s="3">
        <v>1862.202190955644</v>
      </c>
      <c r="Z598" s="3">
        <v>1869.241824911908</v>
      </c>
      <c r="AH598">
        <f t="shared" si="40"/>
        <v>0</v>
      </c>
      <c r="AI598" s="6">
        <f t="shared" si="37"/>
        <v>521.47866686950863</v>
      </c>
      <c r="AJ598" t="str">
        <f t="shared" si="38"/>
        <v>Outubro 2023</v>
      </c>
      <c r="AK598">
        <f>HLOOKUP(AJ598,'Potência Reativa Mínima'!$N$1:Z598,ROW(),0)</f>
        <v>464</v>
      </c>
      <c r="AL598" t="e">
        <f t="shared" si="39"/>
        <v>#VALUE!</v>
      </c>
    </row>
    <row r="599" spans="1:38" hidden="1" x14ac:dyDescent="0.25">
      <c r="A599" t="s">
        <v>1383</v>
      </c>
      <c r="B599" t="s">
        <v>1394</v>
      </c>
      <c r="D599" t="s">
        <v>2661</v>
      </c>
      <c r="E599">
        <v>13.8</v>
      </c>
      <c r="F599">
        <v>13.8</v>
      </c>
      <c r="G599">
        <v>10038.966480669211</v>
      </c>
      <c r="H599" s="3">
        <v>720.9251001317682</v>
      </c>
      <c r="I599" s="3">
        <v>319.86247044628408</v>
      </c>
      <c r="J599" s="3">
        <v>661.15126862163697</v>
      </c>
      <c r="K599" s="3">
        <v>672.42322981883967</v>
      </c>
      <c r="L599" s="3">
        <v>568.45932132387452</v>
      </c>
      <c r="M599" s="3">
        <v>472.82660669636601</v>
      </c>
      <c r="N599" s="3">
        <v>546.53087744426659</v>
      </c>
      <c r="O599" s="3">
        <v>336.85753665310801</v>
      </c>
      <c r="P599" s="3">
        <v>727.85163323303743</v>
      </c>
      <c r="Q599" s="3">
        <v>146.24978632463021</v>
      </c>
      <c r="R599" s="3">
        <v>778.47286401004374</v>
      </c>
      <c r="S599" s="3">
        <v>748.26265442022429</v>
      </c>
      <c r="T599" s="3">
        <v>657.85864743119396</v>
      </c>
      <c r="U599" s="3">
        <v>844.13861420977537</v>
      </c>
      <c r="V599" s="3">
        <v>829.60773863314466</v>
      </c>
      <c r="W599" s="3">
        <v>876.14154107655463</v>
      </c>
      <c r="X599" s="3">
        <v>844.0023696649198</v>
      </c>
      <c r="Y599" s="3">
        <v>591.666291079693</v>
      </c>
      <c r="Z599" s="3">
        <v>447.04026664272652</v>
      </c>
      <c r="AH599">
        <f t="shared" si="40"/>
        <v>0</v>
      </c>
      <c r="AI599" s="6">
        <f t="shared" si="37"/>
        <v>146.24978632463021</v>
      </c>
      <c r="AJ599" t="str">
        <f t="shared" si="38"/>
        <v>Outubro 2023</v>
      </c>
      <c r="AK599">
        <f>HLOOKUP(AJ599,'Potência Reativa Mínima'!$N$1:Z599,ROW(),0)</f>
        <v>67</v>
      </c>
      <c r="AL599" t="e">
        <f t="shared" si="39"/>
        <v>#VALUE!</v>
      </c>
    </row>
    <row r="600" spans="1:38" hidden="1" x14ac:dyDescent="0.25">
      <c r="A600" t="s">
        <v>1383</v>
      </c>
      <c r="B600" t="s">
        <v>1396</v>
      </c>
      <c r="D600" t="s">
        <v>2662</v>
      </c>
      <c r="E600">
        <v>13.8</v>
      </c>
      <c r="F600">
        <v>13.8</v>
      </c>
      <c r="G600">
        <v>10000</v>
      </c>
      <c r="H600" s="3">
        <v>1651.221366140833</v>
      </c>
      <c r="I600" s="3">
        <v>1253.7025165484829</v>
      </c>
      <c r="J600" s="3">
        <v>1508.3066664309349</v>
      </c>
      <c r="K600" s="3">
        <v>519.87113787937869</v>
      </c>
      <c r="L600" s="3">
        <v>1173.919929126344</v>
      </c>
      <c r="M600" s="3">
        <v>879.55500112272682</v>
      </c>
      <c r="N600" s="3">
        <v>976.19926244594137</v>
      </c>
      <c r="O600" s="3">
        <v>1304.254959737551</v>
      </c>
      <c r="P600" s="3">
        <v>1616.926096022944</v>
      </c>
      <c r="Q600" s="3">
        <v>1800.426893822684</v>
      </c>
      <c r="R600" s="3">
        <v>1594.727876472974</v>
      </c>
      <c r="S600" s="3">
        <v>1348.823561478669</v>
      </c>
      <c r="T600" s="3">
        <v>1391.6443511184891</v>
      </c>
      <c r="U600" s="3">
        <v>1294.0641406050941</v>
      </c>
      <c r="V600" s="3">
        <v>364</v>
      </c>
      <c r="W600" s="3">
        <v>600.07499531308588</v>
      </c>
      <c r="X600" s="3">
        <v>963.17080520539037</v>
      </c>
      <c r="Y600" s="3">
        <v>1002.241487866073</v>
      </c>
      <c r="Z600" s="3">
        <v>910.6135294404537</v>
      </c>
      <c r="AH600">
        <f t="shared" si="40"/>
        <v>0</v>
      </c>
      <c r="AI600" s="6">
        <f t="shared" si="37"/>
        <v>364</v>
      </c>
      <c r="AJ600" t="str">
        <f t="shared" si="38"/>
        <v>Março 2024</v>
      </c>
      <c r="AK600">
        <f>HLOOKUP(AJ600,'Potência Reativa Mínima'!$N$1:Z600,ROW(),0)</f>
        <v>0</v>
      </c>
      <c r="AL600" t="e">
        <f t="shared" si="39"/>
        <v>#VALUE!</v>
      </c>
    </row>
    <row r="601" spans="1:38" hidden="1" x14ac:dyDescent="0.25">
      <c r="A601" t="s">
        <v>1383</v>
      </c>
      <c r="B601" t="s">
        <v>1398</v>
      </c>
      <c r="D601" t="s">
        <v>2663</v>
      </c>
      <c r="E601">
        <v>13.8</v>
      </c>
      <c r="F601">
        <v>13.8</v>
      </c>
      <c r="G601">
        <v>10000</v>
      </c>
      <c r="H601" s="3">
        <v>2060.6166552757941</v>
      </c>
      <c r="I601" s="3">
        <v>803.00249065616231</v>
      </c>
      <c r="J601" s="3">
        <v>1965.2371358184739</v>
      </c>
      <c r="K601" s="3">
        <v>1829.3004127261329</v>
      </c>
      <c r="L601" s="3">
        <v>1909.058668558931</v>
      </c>
      <c r="M601" s="3">
        <v>1716.3289311784031</v>
      </c>
      <c r="N601" s="3">
        <v>1928.4037440328721</v>
      </c>
      <c r="O601" s="3">
        <v>467.67189353220698</v>
      </c>
      <c r="P601" s="3">
        <v>2036.0201374249721</v>
      </c>
      <c r="Q601" s="3">
        <v>2.2360679774997898</v>
      </c>
      <c r="R601" s="3">
        <v>2217.7296949808829</v>
      </c>
      <c r="S601" s="3">
        <v>2232.328380861562</v>
      </c>
      <c r="T601" s="3">
        <v>674.33671114659035</v>
      </c>
      <c r="U601" s="3">
        <v>2340.2266984204762</v>
      </c>
      <c r="V601" s="3">
        <v>546.0036629913759</v>
      </c>
      <c r="W601" s="3">
        <v>2157.1318921197189</v>
      </c>
      <c r="X601" s="3">
        <v>1671.4631315108329</v>
      </c>
      <c r="Y601" s="3">
        <v>1809.880935310387</v>
      </c>
      <c r="Z601" s="3">
        <v>1552.870889674992</v>
      </c>
      <c r="AH601">
        <f t="shared" si="40"/>
        <v>0</v>
      </c>
      <c r="AI601" s="6">
        <f t="shared" si="37"/>
        <v>2.2360679774997898</v>
      </c>
      <c r="AJ601" t="str">
        <f t="shared" si="38"/>
        <v>Outubro 2023</v>
      </c>
      <c r="AK601">
        <f>HLOOKUP(AJ601,'Potência Reativa Mínima'!$N$1:Z601,ROW(),0)</f>
        <v>1</v>
      </c>
      <c r="AL601" t="e">
        <f t="shared" si="39"/>
        <v>#VALUE!</v>
      </c>
    </row>
    <row r="602" spans="1:38" hidden="1" x14ac:dyDescent="0.25">
      <c r="A602" t="s">
        <v>1400</v>
      </c>
      <c r="B602" t="s">
        <v>1401</v>
      </c>
      <c r="D602" t="s">
        <v>2664</v>
      </c>
      <c r="E602">
        <v>13.8</v>
      </c>
      <c r="F602">
        <v>13.8</v>
      </c>
      <c r="G602">
        <v>7200</v>
      </c>
      <c r="H602" s="3">
        <v>1319.2005154638171</v>
      </c>
      <c r="I602" s="3">
        <v>610.94680619510564</v>
      </c>
      <c r="J602" s="3">
        <v>1726.767210714866</v>
      </c>
      <c r="K602" s="3">
        <v>1433.001395672733</v>
      </c>
      <c r="L602" s="3">
        <v>1557.4504807537221</v>
      </c>
      <c r="M602" s="3">
        <v>1062.9604884472419</v>
      </c>
      <c r="N602" s="3">
        <v>1147.3491186208321</v>
      </c>
      <c r="O602" s="3">
        <v>685</v>
      </c>
      <c r="P602" s="3">
        <v>1867.704741119431</v>
      </c>
      <c r="Q602" s="3">
        <v>1280.763053808158</v>
      </c>
      <c r="R602" s="3">
        <v>1723.217920055383</v>
      </c>
      <c r="S602" s="3">
        <v>1652.122574145151</v>
      </c>
      <c r="T602" s="3">
        <v>1210.216922704356</v>
      </c>
      <c r="U602" s="3">
        <v>1399</v>
      </c>
      <c r="V602" s="3">
        <v>1664.328393076318</v>
      </c>
      <c r="W602" s="3">
        <v>1911.7795374990289</v>
      </c>
      <c r="X602" s="3">
        <v>174.928556845359</v>
      </c>
      <c r="Y602" s="3">
        <v>1247.7215234177861</v>
      </c>
      <c r="Z602" s="3">
        <v>868.2033172016794</v>
      </c>
      <c r="AH602">
        <f t="shared" si="40"/>
        <v>0</v>
      </c>
      <c r="AI602" s="6">
        <f t="shared" si="37"/>
        <v>174.928556845359</v>
      </c>
      <c r="AJ602" t="str">
        <f t="shared" si="38"/>
        <v>Maio 2024</v>
      </c>
      <c r="AK602">
        <f>HLOOKUP(AJ602,'Potência Reativa Mínima'!$N$1:Z602,ROW(),0)</f>
        <v>90</v>
      </c>
      <c r="AL602" t="e">
        <f t="shared" si="39"/>
        <v>#VALUE!</v>
      </c>
    </row>
    <row r="603" spans="1:38" hidden="1" x14ac:dyDescent="0.25">
      <c r="A603" t="s">
        <v>1400</v>
      </c>
      <c r="B603" t="s">
        <v>1403</v>
      </c>
      <c r="D603" t="s">
        <v>2665</v>
      </c>
      <c r="E603">
        <v>13.8</v>
      </c>
      <c r="F603">
        <v>13.8</v>
      </c>
      <c r="G603">
        <v>10000</v>
      </c>
      <c r="H603" s="3">
        <v>4680.9353766101067</v>
      </c>
      <c r="I603" s="3">
        <v>2156.094617589868</v>
      </c>
      <c r="J603" s="3">
        <v>4537.1938464209352</v>
      </c>
      <c r="K603" s="3">
        <v>4092.1476024210069</v>
      </c>
      <c r="L603" s="3">
        <v>3627.2331052745981</v>
      </c>
      <c r="M603" s="3">
        <v>2357.8507162244182</v>
      </c>
      <c r="N603" s="3">
        <v>2082.2497448673148</v>
      </c>
      <c r="O603" s="3">
        <v>1118.4077968254689</v>
      </c>
      <c r="P603" s="3">
        <v>1241.581249858421</v>
      </c>
      <c r="Q603" s="3">
        <v>2210.5175864489288</v>
      </c>
      <c r="R603" s="3">
        <v>4416.7304649480257</v>
      </c>
      <c r="S603" s="3">
        <v>3984.9341274354838</v>
      </c>
      <c r="T603" s="3">
        <v>2127.5807857752429</v>
      </c>
      <c r="U603" s="3">
        <v>204.1568024827975</v>
      </c>
      <c r="V603" s="3">
        <v>2520.3912394705708</v>
      </c>
      <c r="W603" s="3">
        <v>3329.7507414219458</v>
      </c>
      <c r="X603" s="3">
        <v>1593.477957174181</v>
      </c>
      <c r="Y603" s="3">
        <v>1994.4492974252321</v>
      </c>
      <c r="Z603" s="3">
        <v>1477.2975326588751</v>
      </c>
      <c r="AH603">
        <f t="shared" si="40"/>
        <v>0</v>
      </c>
      <c r="AI603" s="6">
        <f t="shared" si="37"/>
        <v>204.1568024827975</v>
      </c>
      <c r="AJ603" t="str">
        <f t="shared" si="38"/>
        <v>Fevereiro 2024</v>
      </c>
      <c r="AK603">
        <f>HLOOKUP(AJ603,'Potência Reativa Mínima'!$N$1:Z603,ROW(),0)</f>
        <v>-8</v>
      </c>
      <c r="AL603" t="e">
        <f t="shared" si="39"/>
        <v>#VALUE!</v>
      </c>
    </row>
    <row r="604" spans="1:38" hidden="1" x14ac:dyDescent="0.25">
      <c r="A604" t="s">
        <v>1400</v>
      </c>
      <c r="B604" t="s">
        <v>1405</v>
      </c>
      <c r="D604" t="s">
        <v>2666</v>
      </c>
      <c r="E604">
        <v>13.8</v>
      </c>
      <c r="F604">
        <v>13.8</v>
      </c>
      <c r="G604">
        <v>10000</v>
      </c>
      <c r="H604" s="3">
        <v>139.86421987055871</v>
      </c>
      <c r="I604" s="3">
        <v>502.38829604201572</v>
      </c>
      <c r="J604" s="3">
        <v>1103.0439701117989</v>
      </c>
      <c r="K604" s="3">
        <v>997.25423037458211</v>
      </c>
      <c r="L604" s="3">
        <v>905.0138120492968</v>
      </c>
      <c r="M604" s="3">
        <v>691.3826726205973</v>
      </c>
      <c r="N604" s="3">
        <v>905.54072244156976</v>
      </c>
      <c r="O604" s="3">
        <v>39.824615503479762</v>
      </c>
      <c r="P604" s="3">
        <v>385.49837872551421</v>
      </c>
      <c r="Q604" s="3">
        <v>1460.8891128350569</v>
      </c>
      <c r="R604" s="3">
        <v>1256.600572974563</v>
      </c>
      <c r="S604" s="3">
        <v>1145.6186101840351</v>
      </c>
      <c r="T604" s="3">
        <v>438.34803524140489</v>
      </c>
      <c r="U604" s="3">
        <v>141.39660533407439</v>
      </c>
      <c r="V604" s="3">
        <v>996.91724832104296</v>
      </c>
      <c r="W604" s="3">
        <v>1149.9026045713611</v>
      </c>
      <c r="X604" s="3">
        <v>210.4305110957059</v>
      </c>
      <c r="Y604" s="3">
        <v>770.37393517693727</v>
      </c>
      <c r="Z604" s="3">
        <v>600.02999925003746</v>
      </c>
      <c r="AH604">
        <f t="shared" si="40"/>
        <v>0</v>
      </c>
      <c r="AI604" s="6">
        <f t="shared" si="37"/>
        <v>39.824615503479762</v>
      </c>
      <c r="AJ604" t="str">
        <f t="shared" si="38"/>
        <v>Agosto 2023</v>
      </c>
      <c r="AK604">
        <f>HLOOKUP(AJ604,'Potência Reativa Mínima'!$N$1:Z604,ROW(),0)</f>
        <v>19</v>
      </c>
      <c r="AL604" t="e">
        <f t="shared" si="39"/>
        <v>#VALUE!</v>
      </c>
    </row>
    <row r="605" spans="1:38" hidden="1" x14ac:dyDescent="0.25">
      <c r="A605" t="s">
        <v>1400</v>
      </c>
      <c r="B605" t="s">
        <v>1407</v>
      </c>
      <c r="D605" t="s">
        <v>2667</v>
      </c>
      <c r="E605">
        <v>13.8</v>
      </c>
      <c r="F605">
        <v>13.8</v>
      </c>
      <c r="G605">
        <v>13000</v>
      </c>
      <c r="H605" s="3">
        <v>1606.2219647358829</v>
      </c>
      <c r="I605" s="3">
        <v>1522.6457237322149</v>
      </c>
      <c r="J605" s="3">
        <v>1657.572019551488</v>
      </c>
      <c r="K605" s="3">
        <v>1540.66901052757</v>
      </c>
      <c r="L605" s="3">
        <v>165.32392446346049</v>
      </c>
      <c r="M605" s="3">
        <v>1225.9796083132869</v>
      </c>
      <c r="N605" s="3">
        <v>1336.658894407994</v>
      </c>
      <c r="O605" s="3">
        <v>118.72657663724659</v>
      </c>
      <c r="P605" s="3">
        <v>1610.3670389075901</v>
      </c>
      <c r="Q605" s="3">
        <v>1692.136223830694</v>
      </c>
      <c r="R605" s="3">
        <v>1721.592286228072</v>
      </c>
      <c r="S605" s="3">
        <v>1644.7054447529499</v>
      </c>
      <c r="T605" s="3">
        <v>153</v>
      </c>
      <c r="U605" s="3">
        <v>1700.524918958849</v>
      </c>
      <c r="V605" s="3">
        <v>1634.1260661283141</v>
      </c>
      <c r="W605" s="3">
        <v>1662.271337658206</v>
      </c>
      <c r="X605" s="3">
        <v>1533.5817552383701</v>
      </c>
      <c r="Y605" s="3">
        <v>1564.5488167519729</v>
      </c>
      <c r="Z605" s="3">
        <v>1556.459122495673</v>
      </c>
      <c r="AH605">
        <f t="shared" si="40"/>
        <v>0</v>
      </c>
      <c r="AI605" s="6">
        <f t="shared" si="37"/>
        <v>118.72657663724659</v>
      </c>
      <c r="AJ605" t="str">
        <f t="shared" si="38"/>
        <v>Agosto 2023</v>
      </c>
      <c r="AK605">
        <f>HLOOKUP(AJ605,'Potência Reativa Mínima'!$N$1:Z605,ROW(),0)</f>
        <v>64</v>
      </c>
      <c r="AL605" t="e">
        <f t="shared" si="39"/>
        <v>#VALUE!</v>
      </c>
    </row>
    <row r="606" spans="1:38" hidden="1" x14ac:dyDescent="0.25">
      <c r="A606" t="s">
        <v>1400</v>
      </c>
      <c r="B606" t="s">
        <v>1409</v>
      </c>
      <c r="D606" t="s">
        <v>2668</v>
      </c>
      <c r="E606">
        <v>13.8</v>
      </c>
      <c r="F606">
        <v>13.8</v>
      </c>
      <c r="G606">
        <v>7000.0000000000009</v>
      </c>
      <c r="H606" s="3">
        <v>1052.0199617877979</v>
      </c>
      <c r="I606" s="3">
        <v>472.42353878696599</v>
      </c>
      <c r="J606" s="3">
        <v>1034.9743958185629</v>
      </c>
      <c r="K606" s="3">
        <v>904.59106783120512</v>
      </c>
      <c r="L606" s="3">
        <v>882.70776591123297</v>
      </c>
      <c r="M606" s="3">
        <v>627.1538886110809</v>
      </c>
      <c r="N606" s="3">
        <v>774.00258397501489</v>
      </c>
      <c r="O606" s="3">
        <v>68.095521144932874</v>
      </c>
      <c r="P606" s="3">
        <v>449.02115763068451</v>
      </c>
      <c r="Q606" s="3">
        <v>1109.184385032534</v>
      </c>
      <c r="R606" s="3">
        <v>1054.3571501156521</v>
      </c>
      <c r="S606" s="3">
        <v>961.21589666421971</v>
      </c>
      <c r="T606" s="3">
        <v>919.80269623436095</v>
      </c>
      <c r="U606" s="3">
        <v>106.8924693325026</v>
      </c>
      <c r="V606" s="3">
        <v>815.86334640060898</v>
      </c>
      <c r="W606" s="3">
        <v>963.0036344687386</v>
      </c>
      <c r="X606" s="3">
        <v>700.46912851317006</v>
      </c>
      <c r="Y606" s="3">
        <v>686.79327311790121</v>
      </c>
      <c r="Z606" s="3">
        <v>674.65250314513764</v>
      </c>
      <c r="AH606">
        <f t="shared" si="40"/>
        <v>0</v>
      </c>
      <c r="AI606" s="6">
        <f t="shared" si="37"/>
        <v>68.095521144932874</v>
      </c>
      <c r="AJ606" t="str">
        <f t="shared" si="38"/>
        <v>Agosto 2023</v>
      </c>
      <c r="AK606">
        <f>HLOOKUP(AJ606,'Potência Reativa Mínima'!$N$1:Z606,ROW(),0)</f>
        <v>34</v>
      </c>
      <c r="AL606" t="e">
        <f t="shared" si="39"/>
        <v>#VALUE!</v>
      </c>
    </row>
    <row r="607" spans="1:38" hidden="1" x14ac:dyDescent="0.25">
      <c r="A607" t="s">
        <v>1400</v>
      </c>
      <c r="B607" t="s">
        <v>1411</v>
      </c>
      <c r="D607" t="s">
        <v>2669</v>
      </c>
      <c r="E607">
        <v>13.8</v>
      </c>
      <c r="F607">
        <v>13.8</v>
      </c>
      <c r="G607">
        <v>10038.966480669211</v>
      </c>
      <c r="H607" s="3">
        <v>925.77157009707309</v>
      </c>
      <c r="I607" s="3">
        <v>487.22582033385709</v>
      </c>
      <c r="J607" s="3">
        <v>816.00796564739494</v>
      </c>
      <c r="K607" s="3">
        <v>887.24573822588741</v>
      </c>
      <c r="L607" s="3">
        <v>924.05735752711803</v>
      </c>
      <c r="M607" s="3">
        <v>568.42325779299358</v>
      </c>
      <c r="N607" s="3">
        <v>728.75304459055269</v>
      </c>
      <c r="O607" s="3">
        <v>564.3447527885769</v>
      </c>
      <c r="P607" s="3">
        <v>1120.4017136723769</v>
      </c>
      <c r="Q607" s="3">
        <v>730</v>
      </c>
      <c r="R607" s="3">
        <v>1130.8846094982459</v>
      </c>
      <c r="S607" s="3">
        <v>1010.014851375959</v>
      </c>
      <c r="T607" s="3">
        <v>328.03048638807951</v>
      </c>
      <c r="U607" s="3">
        <v>458.78535286122639</v>
      </c>
      <c r="V607" s="3">
        <v>954.11582106157323</v>
      </c>
      <c r="W607" s="3">
        <v>932.78775720953797</v>
      </c>
      <c r="X607" s="3">
        <v>746.53934926432373</v>
      </c>
      <c r="Y607" s="3">
        <v>570.6005608129035</v>
      </c>
      <c r="Z607" s="3">
        <v>566.38944199199193</v>
      </c>
      <c r="AH607">
        <f t="shared" si="40"/>
        <v>0</v>
      </c>
      <c r="AI607" s="6">
        <f t="shared" si="37"/>
        <v>328.03048638807951</v>
      </c>
      <c r="AJ607" t="str">
        <f t="shared" si="38"/>
        <v>Janeiro 2024</v>
      </c>
      <c r="AK607">
        <f>HLOOKUP(AJ607,'Potência Reativa Mínima'!$N$1:Z607,ROW(),0)</f>
        <v>252</v>
      </c>
      <c r="AL607" t="e">
        <f t="shared" si="39"/>
        <v>#VALUE!</v>
      </c>
    </row>
    <row r="608" spans="1:38" hidden="1" x14ac:dyDescent="0.25">
      <c r="A608" t="s">
        <v>1400</v>
      </c>
      <c r="B608" t="s">
        <v>1413</v>
      </c>
      <c r="D608" t="s">
        <v>2670</v>
      </c>
      <c r="E608">
        <v>13.8</v>
      </c>
      <c r="F608">
        <v>13.8</v>
      </c>
      <c r="G608">
        <v>10000</v>
      </c>
      <c r="H608" s="3">
        <v>1</v>
      </c>
      <c r="I608" s="3">
        <v>1039.10923391143</v>
      </c>
      <c r="J608" s="3">
        <v>617.20742056459426</v>
      </c>
      <c r="K608" s="3">
        <v>1009.09563471457</v>
      </c>
      <c r="L608" s="3">
        <v>952.31349880173389</v>
      </c>
      <c r="M608" s="3">
        <v>747.88368079534939</v>
      </c>
      <c r="N608" s="3">
        <v>850.11999153060742</v>
      </c>
      <c r="O608" s="3">
        <v>1090.9486697365739</v>
      </c>
      <c r="P608" s="3">
        <v>1134.15915990658</v>
      </c>
      <c r="Q608" s="3">
        <v>71.589105316381762</v>
      </c>
      <c r="R608" s="3">
        <v>1138.689158638125</v>
      </c>
      <c r="S608" s="3">
        <v>1107.8203825530561</v>
      </c>
      <c r="T608" s="3">
        <v>1134.090825286934</v>
      </c>
      <c r="U608" s="3">
        <v>1128.693492494752</v>
      </c>
      <c r="V608" s="3">
        <v>993.70267182895304</v>
      </c>
      <c r="W608" s="3">
        <v>1021.071006345788</v>
      </c>
      <c r="X608" s="3">
        <v>1234.5140744438679</v>
      </c>
      <c r="Y608" s="3">
        <v>1111.76121536956</v>
      </c>
      <c r="Z608" s="3">
        <v>1012.707262736868</v>
      </c>
      <c r="AH608">
        <f t="shared" si="40"/>
        <v>0</v>
      </c>
      <c r="AI608" s="6">
        <f t="shared" si="37"/>
        <v>71.589105316381762</v>
      </c>
      <c r="AJ608" t="str">
        <f t="shared" si="38"/>
        <v>Outubro 2023</v>
      </c>
      <c r="AK608">
        <f>HLOOKUP(AJ608,'Potência Reativa Mínima'!$N$1:Z608,ROW(),0)</f>
        <v>34</v>
      </c>
      <c r="AL608" t="e">
        <f t="shared" si="39"/>
        <v>#VALUE!</v>
      </c>
    </row>
    <row r="609" spans="1:38" hidden="1" x14ac:dyDescent="0.25">
      <c r="A609" t="s">
        <v>1400</v>
      </c>
      <c r="B609" t="s">
        <v>1415</v>
      </c>
      <c r="D609" t="s">
        <v>2671</v>
      </c>
      <c r="E609">
        <v>13.8</v>
      </c>
      <c r="F609">
        <v>13.8</v>
      </c>
      <c r="G609">
        <v>10000</v>
      </c>
      <c r="H609" s="3">
        <v>1086.326838479102</v>
      </c>
      <c r="I609" s="3">
        <v>467.88887569592839</v>
      </c>
      <c r="J609" s="3">
        <v>1236.2139782416309</v>
      </c>
      <c r="K609" s="3">
        <v>1088.241241637166</v>
      </c>
      <c r="L609" s="3">
        <v>98.478424032881435</v>
      </c>
      <c r="M609" s="3">
        <v>785.03057265306552</v>
      </c>
      <c r="N609" s="3">
        <v>1014.160243748492</v>
      </c>
      <c r="O609" s="3">
        <v>503.46896627299679</v>
      </c>
      <c r="P609" s="3">
        <v>1430.235295327311</v>
      </c>
      <c r="Q609" s="3">
        <v>2207.5663070449318</v>
      </c>
      <c r="R609" s="3">
        <v>1791.448575873726</v>
      </c>
      <c r="S609" s="3">
        <v>1661.749680306875</v>
      </c>
      <c r="T609" s="3">
        <v>1445.6572899549881</v>
      </c>
      <c r="U609" s="3">
        <v>1920.3512699503699</v>
      </c>
      <c r="V609" s="3">
        <v>1015.557482371136</v>
      </c>
      <c r="W609" s="3">
        <v>1488.54425530449</v>
      </c>
      <c r="X609" s="3">
        <v>525.48073228235501</v>
      </c>
      <c r="Y609" s="3">
        <v>700.52694452105129</v>
      </c>
      <c r="Z609" s="3">
        <v>639.00312988278858</v>
      </c>
      <c r="AH609">
        <f t="shared" si="40"/>
        <v>0</v>
      </c>
      <c r="AI609" s="6">
        <f t="shared" si="37"/>
        <v>503.46896627299679</v>
      </c>
      <c r="AJ609" t="str">
        <f t="shared" si="38"/>
        <v>Agosto 2023</v>
      </c>
      <c r="AK609">
        <f>HLOOKUP(AJ609,'Potência Reativa Mínima'!$N$1:Z609,ROW(),0)</f>
        <v>59</v>
      </c>
      <c r="AL609" t="e">
        <f t="shared" si="39"/>
        <v>#VALUE!</v>
      </c>
    </row>
    <row r="610" spans="1:38" hidden="1" x14ac:dyDescent="0.25">
      <c r="A610" t="s">
        <v>1400</v>
      </c>
      <c r="B610" t="s">
        <v>1417</v>
      </c>
      <c r="D610" t="s">
        <v>2672</v>
      </c>
      <c r="E610">
        <v>13.8</v>
      </c>
      <c r="F610">
        <v>13.8</v>
      </c>
      <c r="G610">
        <v>10000</v>
      </c>
      <c r="H610" s="3">
        <v>1257.3118149448851</v>
      </c>
      <c r="I610" s="3">
        <v>539.20311571800107</v>
      </c>
      <c r="J610" s="3">
        <v>1213.7977591015731</v>
      </c>
      <c r="K610" s="3">
        <v>1094.3281043635859</v>
      </c>
      <c r="L610" s="3">
        <v>980.65488322854947</v>
      </c>
      <c r="M610" s="3">
        <v>625.511790456423</v>
      </c>
      <c r="N610" s="3">
        <v>883.97341588986717</v>
      </c>
      <c r="O610" s="3">
        <v>1174.710177022401</v>
      </c>
      <c r="P610" s="3">
        <v>1249.736372200153</v>
      </c>
      <c r="Q610" s="3">
        <v>876.47304579205399</v>
      </c>
      <c r="R610" s="3">
        <v>1262.622667308013</v>
      </c>
      <c r="S610" s="3">
        <v>1</v>
      </c>
      <c r="T610" s="3">
        <v>959.87082464256616</v>
      </c>
      <c r="U610" s="3">
        <v>1061.9538596379789</v>
      </c>
      <c r="V610" s="3">
        <v>945.17088402045056</v>
      </c>
      <c r="W610" s="3">
        <v>1215.3723709217679</v>
      </c>
      <c r="X610" s="3">
        <v>1038.2740486018131</v>
      </c>
      <c r="Y610" s="3">
        <v>931.20137456943223</v>
      </c>
      <c r="Z610" s="3">
        <v>1277.704582444627</v>
      </c>
      <c r="AH610">
        <f t="shared" si="40"/>
        <v>0</v>
      </c>
      <c r="AI610" s="6">
        <f t="shared" si="37"/>
        <v>1</v>
      </c>
      <c r="AJ610" t="str">
        <f t="shared" si="38"/>
        <v>Dezembro 2023</v>
      </c>
      <c r="AK610">
        <f>HLOOKUP(AJ610,'Potência Reativa Mínima'!$N$1:Z610,ROW(),0)</f>
        <v>0</v>
      </c>
      <c r="AL610" t="e">
        <f t="shared" si="39"/>
        <v>#VALUE!</v>
      </c>
    </row>
    <row r="611" spans="1:38" hidden="1" x14ac:dyDescent="0.25">
      <c r="A611" t="s">
        <v>1400</v>
      </c>
      <c r="B611" t="s">
        <v>1419</v>
      </c>
      <c r="D611" t="s">
        <v>2673</v>
      </c>
      <c r="E611">
        <v>34.5</v>
      </c>
      <c r="F611">
        <v>34.5</v>
      </c>
      <c r="G611">
        <v>8963.3629291689394</v>
      </c>
      <c r="H611" s="3">
        <v>2183.2352140802418</v>
      </c>
      <c r="I611" s="3">
        <v>2064.860770124707</v>
      </c>
      <c r="J611" s="3">
        <v>4201.4665296774647</v>
      </c>
      <c r="K611" s="3">
        <v>4694.91746466325</v>
      </c>
      <c r="L611" s="3">
        <v>4205.1599256151958</v>
      </c>
      <c r="M611" s="3">
        <v>4133.7926895285882</v>
      </c>
      <c r="N611" s="3">
        <v>3251.6346658257899</v>
      </c>
      <c r="O611" s="3">
        <v>2468.726392292187</v>
      </c>
      <c r="P611" s="3">
        <v>2926.526951866324</v>
      </c>
      <c r="Q611" s="3">
        <v>2166.501557811579</v>
      </c>
      <c r="R611" s="3">
        <v>2727.7393570500831</v>
      </c>
      <c r="S611" s="3">
        <v>3759.8747319558402</v>
      </c>
      <c r="T611" s="3">
        <v>3909.5228609128249</v>
      </c>
      <c r="U611" s="3">
        <v>4029.6997406754758</v>
      </c>
      <c r="V611" s="3">
        <v>3687.0580413115281</v>
      </c>
      <c r="W611" s="3">
        <v>3920.5189707486429</v>
      </c>
      <c r="X611" s="3">
        <v>4430.4726610148491</v>
      </c>
      <c r="Y611" s="3">
        <v>3668.9007890647581</v>
      </c>
      <c r="Z611" s="3">
        <v>3213.5632870693548</v>
      </c>
      <c r="AH611">
        <f t="shared" si="40"/>
        <v>0</v>
      </c>
      <c r="AI611" s="6">
        <f t="shared" si="37"/>
        <v>2166.501557811579</v>
      </c>
      <c r="AJ611" t="str">
        <f t="shared" si="38"/>
        <v>Outubro 2023</v>
      </c>
      <c r="AK611">
        <f>HLOOKUP(AJ611,'Potência Reativa Mínima'!$N$1:Z611,ROW(),0)</f>
        <v>-552</v>
      </c>
      <c r="AL611" t="e">
        <f t="shared" si="39"/>
        <v>#VALUE!</v>
      </c>
    </row>
    <row r="612" spans="1:38" hidden="1" x14ac:dyDescent="0.25">
      <c r="A612" t="s">
        <v>1400</v>
      </c>
      <c r="B612" t="s">
        <v>1421</v>
      </c>
      <c r="D612" t="s">
        <v>2674</v>
      </c>
      <c r="E612">
        <v>34.5</v>
      </c>
      <c r="F612">
        <v>34.5</v>
      </c>
      <c r="G612">
        <v>12000</v>
      </c>
      <c r="H612" s="3">
        <v>8.9442719099991592</v>
      </c>
      <c r="I612" s="3">
        <v>14.035668847618201</v>
      </c>
      <c r="J612" s="3">
        <v>1541.5550590231931</v>
      </c>
      <c r="K612" s="3">
        <v>1004.687513608087</v>
      </c>
      <c r="L612" s="3">
        <v>1249.775979926002</v>
      </c>
      <c r="M612" s="3">
        <v>1287.345330515476</v>
      </c>
      <c r="N612" s="3">
        <v>1130.4622948157089</v>
      </c>
      <c r="O612" s="3">
        <v>1096.0291966914019</v>
      </c>
      <c r="P612" s="3">
        <v>1620.382670852784</v>
      </c>
      <c r="Q612" s="3">
        <v>1799.066980409568</v>
      </c>
      <c r="R612" s="3">
        <v>1902.6258171274769</v>
      </c>
      <c r="S612" s="3">
        <v>1758.768887602916</v>
      </c>
      <c r="T612" s="3">
        <v>1607.826172196485</v>
      </c>
      <c r="U612" s="3">
        <v>2395.295597624644</v>
      </c>
      <c r="V612" s="3">
        <v>625.69321556174793</v>
      </c>
      <c r="W612" s="3">
        <v>2001.4599671239989</v>
      </c>
      <c r="X612" s="3">
        <v>2126.069142807919</v>
      </c>
      <c r="Y612" s="3">
        <v>1713.569957719847</v>
      </c>
      <c r="Z612" s="3">
        <v>1724.1012151263051</v>
      </c>
      <c r="AH612">
        <f t="shared" si="40"/>
        <v>0</v>
      </c>
      <c r="AI612" s="6">
        <f t="shared" si="37"/>
        <v>625.69321556174793</v>
      </c>
      <c r="AJ612" t="str">
        <f t="shared" si="38"/>
        <v>Março 2024</v>
      </c>
      <c r="AK612">
        <f>HLOOKUP(AJ612,'Potência Reativa Mínima'!$N$1:Z612,ROW(),0)</f>
        <v>494</v>
      </c>
      <c r="AL612" t="e">
        <f t="shared" si="39"/>
        <v>#VALUE!</v>
      </c>
    </row>
    <row r="613" spans="1:38" hidden="1" x14ac:dyDescent="0.25">
      <c r="A613" t="s">
        <v>1400</v>
      </c>
      <c r="B613" t="s">
        <v>1423</v>
      </c>
      <c r="D613" t="s">
        <v>2675</v>
      </c>
      <c r="E613">
        <v>34.5</v>
      </c>
      <c r="F613">
        <v>34.5</v>
      </c>
      <c r="G613">
        <v>12000</v>
      </c>
      <c r="H613" s="3">
        <v>853.42252138082222</v>
      </c>
      <c r="I613" s="3">
        <v>599.63322122777686</v>
      </c>
      <c r="J613" s="3">
        <v>437.75107081536652</v>
      </c>
      <c r="K613" s="3">
        <v>672.50353158924008</v>
      </c>
      <c r="L613" s="3">
        <v>485.14946150645159</v>
      </c>
      <c r="M613" s="3">
        <v>9.4868329805051381</v>
      </c>
      <c r="N613" s="3">
        <v>1246.2014283413421</v>
      </c>
      <c r="O613" s="3">
        <v>1127.37305272035</v>
      </c>
      <c r="P613" s="3">
        <v>332.54323027239627</v>
      </c>
      <c r="Q613" s="3">
        <v>574.24733347225913</v>
      </c>
      <c r="R613" s="3">
        <v>218.33002542023391</v>
      </c>
      <c r="S613" s="3">
        <v>1207.003728246106</v>
      </c>
      <c r="T613" s="3">
        <v>762.02362168111301</v>
      </c>
      <c r="U613" s="3">
        <v>831.42768777567176</v>
      </c>
      <c r="V613" s="3">
        <v>1161.7934411933991</v>
      </c>
      <c r="W613" s="3">
        <v>624.45015813914245</v>
      </c>
      <c r="X613" s="3">
        <v>1040.432602334241</v>
      </c>
      <c r="Y613" s="3">
        <v>599.70075871220979</v>
      </c>
      <c r="Z613" s="3">
        <v>1748.2588481114569</v>
      </c>
      <c r="AH613">
        <f t="shared" si="40"/>
        <v>0</v>
      </c>
      <c r="AI613" s="6">
        <f t="shared" si="37"/>
        <v>218.33002542023391</v>
      </c>
      <c r="AJ613" t="str">
        <f t="shared" si="38"/>
        <v>Novembro 2023</v>
      </c>
      <c r="AK613">
        <f>HLOOKUP(AJ613,'Potência Reativa Mínima'!$N$1:Z613,ROW(),0)</f>
        <v>-12</v>
      </c>
      <c r="AL613" t="e">
        <f t="shared" si="39"/>
        <v>#VALUE!</v>
      </c>
    </row>
    <row r="614" spans="1:38" hidden="1" x14ac:dyDescent="0.25">
      <c r="A614" t="s">
        <v>1400</v>
      </c>
      <c r="B614" t="s">
        <v>1425</v>
      </c>
      <c r="D614" t="s">
        <v>2676</v>
      </c>
      <c r="E614">
        <v>34.5</v>
      </c>
      <c r="F614">
        <v>34.5</v>
      </c>
      <c r="G614">
        <v>12000</v>
      </c>
      <c r="H614" s="3">
        <v>695.65796193244273</v>
      </c>
      <c r="I614" s="3">
        <v>538.96660378914021</v>
      </c>
      <c r="J614" s="3">
        <v>1187.3803097575769</v>
      </c>
      <c r="K614" s="3">
        <v>78.549347546621931</v>
      </c>
      <c r="L614" s="3">
        <v>626.76470864272505</v>
      </c>
      <c r="M614" s="3">
        <v>602.18684807956413</v>
      </c>
      <c r="N614" s="3">
        <v>1478.2651994821499</v>
      </c>
      <c r="O614" s="3">
        <v>1932.8579875407299</v>
      </c>
      <c r="P614" s="3">
        <v>1973.365906262698</v>
      </c>
      <c r="Q614" s="3">
        <v>1744.9724926198689</v>
      </c>
      <c r="R614" s="3">
        <v>1856.9916531853339</v>
      </c>
      <c r="S614" s="3">
        <v>1050.680731716348</v>
      </c>
      <c r="T614" s="3">
        <v>1422.743827960606</v>
      </c>
      <c r="U614" s="3">
        <v>1652.7002148000099</v>
      </c>
      <c r="V614" s="3">
        <v>1433.842738936178</v>
      </c>
      <c r="W614" s="3">
        <v>787.57983722286849</v>
      </c>
      <c r="X614" s="3">
        <v>1015.957676283811</v>
      </c>
      <c r="Y614" s="3">
        <v>1311.256649172846</v>
      </c>
      <c r="Z614" s="3">
        <v>1360.385974641021</v>
      </c>
      <c r="AH614">
        <f t="shared" si="40"/>
        <v>0</v>
      </c>
      <c r="AI614" s="6">
        <f t="shared" si="37"/>
        <v>787.57983722286849</v>
      </c>
      <c r="AJ614" t="str">
        <f t="shared" si="38"/>
        <v>Abril 2024</v>
      </c>
      <c r="AK614">
        <f>HLOOKUP(AJ614,'Potência Reativa Mínima'!$N$1:Z614,ROW(),0)</f>
        <v>-601</v>
      </c>
      <c r="AL614" t="e">
        <f t="shared" si="39"/>
        <v>#VALUE!</v>
      </c>
    </row>
    <row r="615" spans="1:38" hidden="1" x14ac:dyDescent="0.25">
      <c r="A615" t="s">
        <v>1400</v>
      </c>
      <c r="B615" t="s">
        <v>1427</v>
      </c>
      <c r="D615" t="s">
        <v>2677</v>
      </c>
      <c r="E615">
        <v>34.5</v>
      </c>
      <c r="F615">
        <v>34.5</v>
      </c>
      <c r="G615">
        <v>12000</v>
      </c>
      <c r="H615" s="3">
        <v>277.30488636156412</v>
      </c>
      <c r="I615" s="3">
        <v>15.13274595042156</v>
      </c>
      <c r="J615" s="3">
        <v>316.31787809101149</v>
      </c>
      <c r="K615" s="3">
        <v>381.755157136089</v>
      </c>
      <c r="L615" s="3">
        <v>346.6597755725345</v>
      </c>
      <c r="M615" s="3">
        <v>256.81510858981801</v>
      </c>
      <c r="N615" s="3">
        <v>347.95545691941658</v>
      </c>
      <c r="O615" s="3">
        <v>140.42791745233569</v>
      </c>
      <c r="P615" s="3">
        <v>168.58232410309211</v>
      </c>
      <c r="Q615" s="3">
        <v>177.2343081911626</v>
      </c>
      <c r="R615" s="3">
        <v>333.94610343586879</v>
      </c>
      <c r="S615" s="3">
        <v>246.1097316239242</v>
      </c>
      <c r="T615" s="3">
        <v>319.06112267087627</v>
      </c>
      <c r="U615" s="3">
        <v>321.0763149159402</v>
      </c>
      <c r="V615" s="3">
        <v>88.865066252155572</v>
      </c>
      <c r="W615" s="3">
        <v>145.66056432679369</v>
      </c>
      <c r="X615" s="3">
        <v>1660.826601424724</v>
      </c>
      <c r="Y615" s="3">
        <v>1744.5380477364199</v>
      </c>
      <c r="Z615" s="3">
        <v>1886.784831399701</v>
      </c>
      <c r="AH615">
        <f t="shared" si="40"/>
        <v>0</v>
      </c>
      <c r="AI615" s="6">
        <f t="shared" si="37"/>
        <v>88.865066252155572</v>
      </c>
      <c r="AJ615" t="str">
        <f t="shared" si="38"/>
        <v>Março 2024</v>
      </c>
      <c r="AK615">
        <f>HLOOKUP(AJ615,'Potência Reativa Mínima'!$N$1:Z615,ROW(),0)</f>
        <v>56</v>
      </c>
      <c r="AL615" t="e">
        <f t="shared" si="39"/>
        <v>#VALUE!</v>
      </c>
    </row>
    <row r="616" spans="1:38" hidden="1" x14ac:dyDescent="0.25">
      <c r="A616" t="s">
        <v>1429</v>
      </c>
      <c r="B616" t="s">
        <v>1430</v>
      </c>
      <c r="D616" t="s">
        <v>2678</v>
      </c>
      <c r="E616">
        <v>13.8</v>
      </c>
      <c r="F616">
        <v>13.8</v>
      </c>
      <c r="G616">
        <v>10000</v>
      </c>
      <c r="H616" s="3">
        <v>1948.9774241894129</v>
      </c>
      <c r="I616" s="3">
        <v>48.846698967279252</v>
      </c>
      <c r="J616" s="3">
        <v>1941.6881829995259</v>
      </c>
      <c r="K616" s="3">
        <v>2047.243268397774</v>
      </c>
      <c r="L616" s="3">
        <v>2081.4941748657379</v>
      </c>
      <c r="M616" s="3">
        <v>1671.9644134968901</v>
      </c>
      <c r="N616" s="3">
        <v>2025.2172722945061</v>
      </c>
      <c r="O616" s="3">
        <v>1326.0818225132259</v>
      </c>
      <c r="P616" s="3">
        <v>2349.3743848097092</v>
      </c>
      <c r="Q616" s="3">
        <v>4.1231056256176606</v>
      </c>
      <c r="R616" s="3">
        <v>2501.5852973664519</v>
      </c>
      <c r="S616" s="3">
        <v>2210.7392428778212</v>
      </c>
      <c r="T616" s="3">
        <v>1274.9148991207221</v>
      </c>
      <c r="U616" s="3">
        <v>276.14670014323912</v>
      </c>
      <c r="V616" s="3">
        <v>2281.4944663531401</v>
      </c>
      <c r="W616" s="3">
        <v>2.8284271247461898</v>
      </c>
      <c r="X616" s="3">
        <v>1668.3923399488499</v>
      </c>
      <c r="Y616" s="3">
        <v>1760.1602199799879</v>
      </c>
      <c r="Z616" s="3">
        <v>334.36806067565732</v>
      </c>
      <c r="AH616">
        <f t="shared" si="40"/>
        <v>0</v>
      </c>
      <c r="AI616" s="6">
        <f t="shared" si="37"/>
        <v>2.8284271247461898</v>
      </c>
      <c r="AJ616" t="str">
        <f t="shared" si="38"/>
        <v>Abril 2024</v>
      </c>
      <c r="AK616">
        <f>HLOOKUP(AJ616,'Potência Reativa Mínima'!$N$1:Z616,ROW(),0)</f>
        <v>2</v>
      </c>
      <c r="AL616" t="e">
        <f t="shared" si="39"/>
        <v>#VALUE!</v>
      </c>
    </row>
    <row r="617" spans="1:38" hidden="1" x14ac:dyDescent="0.25">
      <c r="A617" t="s">
        <v>1429</v>
      </c>
      <c r="B617" t="s">
        <v>1432</v>
      </c>
      <c r="D617" t="s">
        <v>2679</v>
      </c>
      <c r="E617">
        <v>13.8</v>
      </c>
      <c r="F617">
        <v>13.8</v>
      </c>
      <c r="G617">
        <v>10000</v>
      </c>
      <c r="H617" s="3">
        <v>2629.203681725704</v>
      </c>
      <c r="I617" s="3">
        <v>2923.1197375406982</v>
      </c>
      <c r="J617" s="3">
        <v>2694.7625127272349</v>
      </c>
      <c r="K617" s="3">
        <v>3016.8095730423561</v>
      </c>
      <c r="L617" s="3">
        <v>2784.1742043198369</v>
      </c>
      <c r="M617" s="3">
        <v>2551.3294573613971</v>
      </c>
      <c r="N617" s="3">
        <v>2447.2337444551549</v>
      </c>
      <c r="O617" s="3">
        <v>2256.6942637406601</v>
      </c>
      <c r="P617" s="3">
        <v>2712.532396119906</v>
      </c>
      <c r="Q617" s="3">
        <v>2541.9923288633272</v>
      </c>
      <c r="R617" s="3">
        <v>2797.9286981622672</v>
      </c>
      <c r="S617" s="3">
        <v>2558.569913056901</v>
      </c>
      <c r="T617" s="3">
        <v>2996.8656960230969</v>
      </c>
      <c r="U617" s="3">
        <v>2980.02416097588</v>
      </c>
      <c r="V617" s="3">
        <v>3028.2161415592509</v>
      </c>
      <c r="W617" s="3">
        <v>2877.032498947483</v>
      </c>
      <c r="X617" s="3">
        <v>3375.5740252585192</v>
      </c>
      <c r="Y617" s="3">
        <v>3204.3690486584101</v>
      </c>
      <c r="Z617" s="3">
        <v>3051.9033405401292</v>
      </c>
      <c r="AH617">
        <f t="shared" si="40"/>
        <v>0</v>
      </c>
      <c r="AI617" s="6">
        <f t="shared" si="37"/>
        <v>2256.6942637406601</v>
      </c>
      <c r="AJ617" t="str">
        <f t="shared" si="38"/>
        <v>Agosto 2023</v>
      </c>
      <c r="AK617">
        <f>HLOOKUP(AJ617,'Potência Reativa Mínima'!$N$1:Z617,ROW(),0)</f>
        <v>1862</v>
      </c>
      <c r="AL617" t="e">
        <f t="shared" si="39"/>
        <v>#VALUE!</v>
      </c>
    </row>
    <row r="618" spans="1:38" hidden="1" x14ac:dyDescent="0.25">
      <c r="A618" t="s">
        <v>1429</v>
      </c>
      <c r="B618" t="s">
        <v>1434</v>
      </c>
      <c r="D618" t="s">
        <v>2680</v>
      </c>
      <c r="E618">
        <v>13.8</v>
      </c>
      <c r="F618">
        <v>13.8</v>
      </c>
      <c r="G618">
        <v>10000</v>
      </c>
      <c r="H618" s="3">
        <v>2229.448362263634</v>
      </c>
      <c r="I618" s="3">
        <v>1002.082830907705</v>
      </c>
      <c r="J618" s="3">
        <v>2258.4530103590819</v>
      </c>
      <c r="K618" s="3">
        <v>2058.6986180594772</v>
      </c>
      <c r="L618" s="3">
        <v>1986.1935958007721</v>
      </c>
      <c r="M618" s="3">
        <v>1500.9663553857561</v>
      </c>
      <c r="N618" s="3">
        <v>1741.034175425629</v>
      </c>
      <c r="O618" s="3">
        <v>1196.563830307435</v>
      </c>
      <c r="P618" s="3">
        <v>2012.2388029257361</v>
      </c>
      <c r="Q618" s="3">
        <v>1</v>
      </c>
      <c r="R618" s="3">
        <v>1519.100062537027</v>
      </c>
      <c r="S618" s="3">
        <v>1562.269182951517</v>
      </c>
      <c r="T618" s="3">
        <v>1367.6903889404209</v>
      </c>
      <c r="U618" s="3">
        <v>1460.978097029521</v>
      </c>
      <c r="V618" s="3">
        <v>1321.042391446997</v>
      </c>
      <c r="W618" s="3">
        <v>1378.0058055030099</v>
      </c>
      <c r="X618" s="3">
        <v>944.25632113319739</v>
      </c>
      <c r="Y618" s="3">
        <v>1099.323883120893</v>
      </c>
      <c r="Z618" s="3">
        <v>454.07047911089751</v>
      </c>
      <c r="AH618">
        <f t="shared" si="40"/>
        <v>0</v>
      </c>
      <c r="AI618" s="6">
        <f t="shared" si="37"/>
        <v>1</v>
      </c>
      <c r="AJ618" t="str">
        <f t="shared" si="38"/>
        <v>Outubro 2023</v>
      </c>
      <c r="AK618">
        <f>HLOOKUP(AJ618,'Potência Reativa Mínima'!$N$1:Z618,ROW(),0)</f>
        <v>0</v>
      </c>
      <c r="AL618" t="e">
        <f t="shared" si="39"/>
        <v>#VALUE!</v>
      </c>
    </row>
    <row r="619" spans="1:38" hidden="1" x14ac:dyDescent="0.25">
      <c r="A619" t="s">
        <v>1429</v>
      </c>
      <c r="B619" t="s">
        <v>1436</v>
      </c>
      <c r="D619" t="s">
        <v>2681</v>
      </c>
      <c r="E619">
        <v>13.8</v>
      </c>
      <c r="F619">
        <v>13.8</v>
      </c>
      <c r="G619">
        <v>10038.966480669211</v>
      </c>
      <c r="H619" s="3">
        <v>1923.274291410354</v>
      </c>
      <c r="I619" s="3">
        <v>877.26164854050239</v>
      </c>
      <c r="J619" s="3">
        <v>848.28120337539019</v>
      </c>
      <c r="K619" s="3">
        <v>1785.690902704049</v>
      </c>
      <c r="L619" s="3">
        <v>1722.3687177837389</v>
      </c>
      <c r="M619" s="3">
        <v>470.02233989460541</v>
      </c>
      <c r="N619" s="3">
        <v>1605.785166203749</v>
      </c>
      <c r="O619" s="3">
        <v>3.16227766016838</v>
      </c>
      <c r="P619" s="3">
        <v>987.83399415083909</v>
      </c>
      <c r="Q619" s="3">
        <v>1737.842340374983</v>
      </c>
      <c r="R619" s="3">
        <v>1909.303799818143</v>
      </c>
      <c r="S619" s="3">
        <v>902.77018116461954</v>
      </c>
      <c r="T619" s="3">
        <v>6.324555320336759</v>
      </c>
      <c r="U619" s="3">
        <v>1923.624963447917</v>
      </c>
      <c r="V619" s="3">
        <v>21.21320343559643</v>
      </c>
      <c r="W619" s="3">
        <v>1863.886530881105</v>
      </c>
      <c r="X619" s="3">
        <v>3.6055512754639891</v>
      </c>
      <c r="Y619" s="3">
        <v>1311.226906374332</v>
      </c>
      <c r="Z619" s="3">
        <v>934.28154214883216</v>
      </c>
      <c r="AH619">
        <f t="shared" si="40"/>
        <v>0</v>
      </c>
      <c r="AI619" s="6">
        <f t="shared" si="37"/>
        <v>3.16227766016838</v>
      </c>
      <c r="AJ619" t="str">
        <f t="shared" si="38"/>
        <v>Agosto 2023</v>
      </c>
      <c r="AK619">
        <f>HLOOKUP(AJ619,'Potência Reativa Mínima'!$N$1:Z619,ROW(),0)</f>
        <v>1</v>
      </c>
      <c r="AL619" t="e">
        <f t="shared" si="39"/>
        <v>#VALUE!</v>
      </c>
    </row>
    <row r="620" spans="1:38" hidden="1" x14ac:dyDescent="0.25">
      <c r="A620" t="s">
        <v>1438</v>
      </c>
      <c r="B620" t="s">
        <v>1439</v>
      </c>
      <c r="D620" t="s">
        <v>2682</v>
      </c>
      <c r="E620">
        <v>13.8</v>
      </c>
      <c r="F620">
        <v>13.8</v>
      </c>
      <c r="G620">
        <v>3000</v>
      </c>
      <c r="AH620">
        <f t="shared" si="40"/>
        <v>0</v>
      </c>
      <c r="AI620" s="6" t="e">
        <f t="shared" si="37"/>
        <v>#NUM!</v>
      </c>
      <c r="AJ620" t="e">
        <f t="shared" si="38"/>
        <v>#NUM!</v>
      </c>
      <c r="AK620" t="e">
        <f>HLOOKUP(AJ620,'Potência Reativa Mínima'!$N$1:Z620,ROW(),0)</f>
        <v>#NUM!</v>
      </c>
      <c r="AL620" t="e">
        <f t="shared" si="39"/>
        <v>#VALUE!</v>
      </c>
    </row>
    <row r="621" spans="1:38" hidden="1" x14ac:dyDescent="0.25">
      <c r="A621" t="s">
        <v>1441</v>
      </c>
      <c r="B621" t="s">
        <v>1442</v>
      </c>
      <c r="D621" t="s">
        <v>2683</v>
      </c>
      <c r="E621">
        <v>34.5</v>
      </c>
      <c r="F621">
        <v>34.5</v>
      </c>
      <c r="G621">
        <v>12000</v>
      </c>
      <c r="H621" s="3">
        <v>1728.3477659313819</v>
      </c>
      <c r="I621" s="3">
        <v>1383.054590390416</v>
      </c>
      <c r="J621" s="3">
        <v>528.37959839494181</v>
      </c>
      <c r="K621" s="3">
        <v>1643.8835116881</v>
      </c>
      <c r="L621" s="3">
        <v>2010.4778039063251</v>
      </c>
      <c r="M621" s="3">
        <v>2523.604763032436</v>
      </c>
      <c r="N621" s="3">
        <v>1981.081775192534</v>
      </c>
      <c r="O621" s="3">
        <v>1982.8797240377439</v>
      </c>
      <c r="P621" s="3">
        <v>1601.649150094989</v>
      </c>
      <c r="Q621" s="3">
        <v>1506.320019119443</v>
      </c>
      <c r="R621" s="3">
        <v>1841.229208979697</v>
      </c>
      <c r="S621" s="3">
        <v>1412.657424855722</v>
      </c>
      <c r="T621" s="3">
        <v>1924.9150630612251</v>
      </c>
      <c r="U621" s="3">
        <v>1709.8216281238231</v>
      </c>
      <c r="V621" s="3">
        <v>1000.291957380444</v>
      </c>
      <c r="W621" s="3">
        <v>1059.1553238312119</v>
      </c>
      <c r="X621" s="3">
        <v>1213.237404632745</v>
      </c>
      <c r="Y621" s="3">
        <v>1295.242062318855</v>
      </c>
      <c r="Z621" s="3">
        <v>1447.57210528526</v>
      </c>
      <c r="AH621">
        <f t="shared" si="40"/>
        <v>0</v>
      </c>
      <c r="AI621" s="6">
        <f t="shared" si="37"/>
        <v>1000.291957380444</v>
      </c>
      <c r="AJ621" t="str">
        <f t="shared" si="38"/>
        <v>Março 2024</v>
      </c>
      <c r="AK621">
        <f>HLOOKUP(AJ621,'Potência Reativa Mínima'!$N$1:Z621,ROW(),0)</f>
        <v>-210</v>
      </c>
      <c r="AL621" t="e">
        <f t="shared" si="39"/>
        <v>#VALUE!</v>
      </c>
    </row>
    <row r="622" spans="1:38" hidden="1" x14ac:dyDescent="0.25">
      <c r="A622" t="s">
        <v>1441</v>
      </c>
      <c r="B622" t="s">
        <v>1444</v>
      </c>
      <c r="D622" t="s">
        <v>2684</v>
      </c>
      <c r="E622">
        <v>34.5</v>
      </c>
      <c r="F622">
        <v>34.5</v>
      </c>
      <c r="G622">
        <v>7000.0000000000009</v>
      </c>
      <c r="H622" s="3">
        <v>372.90749523172627</v>
      </c>
      <c r="I622" s="3">
        <v>157.2895419282541</v>
      </c>
      <c r="J622" s="3">
        <v>297.59872311554028</v>
      </c>
      <c r="K622" s="3">
        <v>527.71678010084156</v>
      </c>
      <c r="L622" s="3">
        <v>450.89355728375631</v>
      </c>
      <c r="M622" s="3">
        <v>554.22107502331596</v>
      </c>
      <c r="N622" s="3">
        <v>966.20080728593882</v>
      </c>
      <c r="O622" s="3">
        <v>413.6870798079147</v>
      </c>
      <c r="P622" s="3">
        <v>1682.2140172998199</v>
      </c>
      <c r="Q622" s="3">
        <v>1031.6477111882721</v>
      </c>
      <c r="R622" s="3">
        <v>365.8209944768069</v>
      </c>
      <c r="S622" s="3">
        <v>335.96577206614359</v>
      </c>
      <c r="T622" s="3">
        <v>276.11591768675709</v>
      </c>
      <c r="U622" s="3">
        <v>161.01242188104621</v>
      </c>
      <c r="V622" s="3">
        <v>1160.4434497208381</v>
      </c>
      <c r="W622" s="3">
        <v>473.5271903491921</v>
      </c>
      <c r="X622" s="3">
        <v>466.24671580612772</v>
      </c>
      <c r="Y622" s="3">
        <v>977.48708431364969</v>
      </c>
      <c r="Z622" s="3">
        <v>506.3595560468865</v>
      </c>
      <c r="AH622">
        <f t="shared" si="40"/>
        <v>0</v>
      </c>
      <c r="AI622" s="6">
        <f t="shared" si="37"/>
        <v>161.01242188104621</v>
      </c>
      <c r="AJ622" t="str">
        <f t="shared" si="38"/>
        <v>Fevereiro 2024</v>
      </c>
      <c r="AK622">
        <f>HLOOKUP(AJ622,'Potência Reativa Mínima'!$N$1:Z622,ROW(),0)</f>
        <v>-145</v>
      </c>
      <c r="AL622" t="e">
        <f t="shared" si="39"/>
        <v>#VALUE!</v>
      </c>
    </row>
    <row r="623" spans="1:38" hidden="1" x14ac:dyDescent="0.25">
      <c r="A623" t="s">
        <v>1446</v>
      </c>
      <c r="B623" t="s">
        <v>1447</v>
      </c>
      <c r="D623" t="s">
        <v>2685</v>
      </c>
      <c r="E623">
        <v>13.8</v>
      </c>
      <c r="F623">
        <v>13.8</v>
      </c>
      <c r="G623">
        <v>2000</v>
      </c>
      <c r="AH623">
        <f t="shared" si="40"/>
        <v>0</v>
      </c>
      <c r="AI623" s="6" t="e">
        <f t="shared" si="37"/>
        <v>#NUM!</v>
      </c>
      <c r="AJ623" t="e">
        <f t="shared" si="38"/>
        <v>#NUM!</v>
      </c>
      <c r="AK623" t="e">
        <f>HLOOKUP(AJ623,'Potência Reativa Mínima'!$N$1:Z623,ROW(),0)</f>
        <v>#NUM!</v>
      </c>
      <c r="AL623" t="e">
        <f t="shared" si="39"/>
        <v>#VALUE!</v>
      </c>
    </row>
    <row r="624" spans="1:38" hidden="1" x14ac:dyDescent="0.25">
      <c r="A624" t="s">
        <v>1449</v>
      </c>
      <c r="B624" t="s">
        <v>1450</v>
      </c>
      <c r="D624" t="s">
        <v>2686</v>
      </c>
      <c r="E624">
        <v>34.5</v>
      </c>
      <c r="F624">
        <v>34.5</v>
      </c>
      <c r="G624">
        <v>5999.9999999999991</v>
      </c>
      <c r="H624" s="3">
        <v>1862.252399649414</v>
      </c>
      <c r="I624" s="3">
        <v>1076.3777218058719</v>
      </c>
      <c r="J624" s="3">
        <v>314.58703088334721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6.7082039324993694</v>
      </c>
      <c r="R624" s="3">
        <v>0</v>
      </c>
      <c r="S624" s="3">
        <v>742.66345002295623</v>
      </c>
      <c r="T624" s="3">
        <v>3513.2005351246321</v>
      </c>
      <c r="U624" s="3">
        <v>3621.7371522516651</v>
      </c>
      <c r="V624" s="3">
        <v>819.90060373194024</v>
      </c>
      <c r="W624" s="3">
        <v>1883.1593134942141</v>
      </c>
      <c r="X624" s="3">
        <v>754.07227770287375</v>
      </c>
      <c r="Y624" s="3">
        <v>507.03550171560971</v>
      </c>
      <c r="Z624" s="3">
        <v>602.25991066980373</v>
      </c>
      <c r="AH624">
        <f t="shared" si="40"/>
        <v>3</v>
      </c>
      <c r="AI624" s="6">
        <f t="shared" si="37"/>
        <v>6.7082039324993694</v>
      </c>
      <c r="AJ624" t="str">
        <f t="shared" si="38"/>
        <v>Outubro 2023</v>
      </c>
      <c r="AK624">
        <f>HLOOKUP(AJ624,'Potência Reativa Mínima'!$N$1:Z624,ROW(),0)</f>
        <v>3</v>
      </c>
      <c r="AL624" t="e">
        <f t="shared" si="39"/>
        <v>#VALUE!</v>
      </c>
    </row>
    <row r="625" spans="1:38" hidden="1" x14ac:dyDescent="0.25">
      <c r="A625" t="s">
        <v>1449</v>
      </c>
      <c r="B625" t="s">
        <v>1452</v>
      </c>
      <c r="D625" t="s">
        <v>2687</v>
      </c>
      <c r="E625">
        <v>34.5</v>
      </c>
      <c r="F625">
        <v>34.5</v>
      </c>
      <c r="G625">
        <v>5975.5752861126266</v>
      </c>
      <c r="H625" s="3">
        <v>781.01728534008771</v>
      </c>
      <c r="I625" s="3">
        <v>801.32515248181244</v>
      </c>
      <c r="J625" s="3">
        <v>830.50105358151109</v>
      </c>
      <c r="K625" s="3">
        <v>865.83716713941078</v>
      </c>
      <c r="L625" s="3">
        <v>898.65288070533666</v>
      </c>
      <c r="M625" s="3">
        <v>47.010637094172637</v>
      </c>
      <c r="N625" s="3">
        <v>165.05150711217391</v>
      </c>
      <c r="O625" s="3">
        <v>349.65411480490258</v>
      </c>
      <c r="P625" s="3">
        <v>789.73413247750659</v>
      </c>
      <c r="Q625" s="3">
        <v>867.87383875768489</v>
      </c>
      <c r="R625" s="3">
        <v>910.74145617732813</v>
      </c>
      <c r="S625" s="3">
        <v>836.37910064754726</v>
      </c>
      <c r="T625" s="3">
        <v>731.61260240649221</v>
      </c>
      <c r="U625" s="3">
        <v>571.93443680198175</v>
      </c>
      <c r="V625" s="3">
        <v>685.40936672911027</v>
      </c>
      <c r="W625" s="3">
        <v>636.83985428049334</v>
      </c>
      <c r="X625" s="3">
        <v>639.1901125643293</v>
      </c>
      <c r="Y625" s="3">
        <v>195.68597292601231</v>
      </c>
      <c r="Z625" s="3">
        <v>276.50858937834101</v>
      </c>
      <c r="AH625">
        <f t="shared" si="40"/>
        <v>0</v>
      </c>
      <c r="AI625" s="6">
        <f t="shared" si="37"/>
        <v>195.68597292601231</v>
      </c>
      <c r="AJ625" t="str">
        <f t="shared" si="38"/>
        <v>Junho 2024</v>
      </c>
      <c r="AK625">
        <f>HLOOKUP(AJ625,'Potência Reativa Mínima'!$N$1:Z625,ROW(),0)</f>
        <v>167</v>
      </c>
      <c r="AL625" t="e">
        <f t="shared" si="39"/>
        <v>#VALUE!</v>
      </c>
    </row>
    <row r="626" spans="1:38" hidden="1" x14ac:dyDescent="0.25">
      <c r="A626" t="s">
        <v>1449</v>
      </c>
      <c r="B626" t="s">
        <v>1454</v>
      </c>
      <c r="D626" t="s">
        <v>2688</v>
      </c>
      <c r="E626">
        <v>34.5</v>
      </c>
      <c r="F626">
        <v>34.5</v>
      </c>
      <c r="G626">
        <v>20000</v>
      </c>
      <c r="H626" s="3">
        <v>1307.128532318073</v>
      </c>
      <c r="I626" s="3">
        <v>222.89908030317221</v>
      </c>
      <c r="J626" s="3">
        <v>1344.0093005630581</v>
      </c>
      <c r="K626" s="3">
        <v>1499.281494583322</v>
      </c>
      <c r="L626" s="3">
        <v>1931.8519612019959</v>
      </c>
      <c r="M626" s="3">
        <v>1455.636286989301</v>
      </c>
      <c r="N626" s="3">
        <v>2040.741531894718</v>
      </c>
      <c r="O626" s="3">
        <v>1326.414716444295</v>
      </c>
      <c r="P626" s="3">
        <v>472.56004909429242</v>
      </c>
      <c r="Q626" s="3">
        <v>4599.3248417566683</v>
      </c>
      <c r="R626" s="3">
        <v>1577.4996038034369</v>
      </c>
      <c r="S626" s="3">
        <v>1243.441192819347</v>
      </c>
      <c r="T626" s="3">
        <v>422.09477608707738</v>
      </c>
      <c r="U626" s="3">
        <v>427.12644497853319</v>
      </c>
      <c r="V626" s="3">
        <v>662.26052275520692</v>
      </c>
      <c r="W626" s="3">
        <v>426.51729156037737</v>
      </c>
      <c r="X626" s="3">
        <v>6384.0514565595413</v>
      </c>
      <c r="Y626" s="3">
        <v>579.82756057296899</v>
      </c>
      <c r="Z626" s="3">
        <v>204.67779557147861</v>
      </c>
      <c r="AH626">
        <f t="shared" si="40"/>
        <v>0</v>
      </c>
      <c r="AI626" s="6">
        <f t="shared" si="37"/>
        <v>204.67779557147861</v>
      </c>
      <c r="AJ626" t="str">
        <f t="shared" si="38"/>
        <v>Julho 2024</v>
      </c>
      <c r="AK626">
        <f>HLOOKUP(AJ626,'Potência Reativa Mínima'!$N$1:Z626,ROW(),0)</f>
        <v>-202</v>
      </c>
      <c r="AL626" t="e">
        <f t="shared" si="39"/>
        <v>#VALUE!</v>
      </c>
    </row>
    <row r="627" spans="1:38" hidden="1" x14ac:dyDescent="0.25">
      <c r="A627" t="s">
        <v>1456</v>
      </c>
      <c r="B627" t="s">
        <v>1457</v>
      </c>
      <c r="D627" t="s">
        <v>2689</v>
      </c>
      <c r="E627">
        <v>13.8</v>
      </c>
      <c r="F627">
        <v>13.8</v>
      </c>
      <c r="G627">
        <v>9000.0000000000018</v>
      </c>
      <c r="H627" s="3">
        <v>565.02212346066597</v>
      </c>
      <c r="I627" s="3">
        <v>659.20254853876281</v>
      </c>
      <c r="J627" s="3">
        <v>632.6902875815307</v>
      </c>
      <c r="K627" s="3">
        <v>501.36613367877169</v>
      </c>
      <c r="L627" s="3">
        <v>650.89630510550603</v>
      </c>
      <c r="M627" s="3">
        <v>574.52066977611867</v>
      </c>
      <c r="N627" s="3">
        <v>1056.3886595377669</v>
      </c>
      <c r="O627" s="3">
        <v>1008.8290241661369</v>
      </c>
      <c r="P627" s="3">
        <v>1219.657738875952</v>
      </c>
      <c r="Q627" s="3">
        <v>1133.0600160626971</v>
      </c>
      <c r="R627" s="3">
        <v>1210.4775916967651</v>
      </c>
      <c r="S627" s="3">
        <v>4365.5502516864926</v>
      </c>
      <c r="T627" s="3">
        <v>4530.4591378799569</v>
      </c>
      <c r="U627" s="3">
        <v>4783.3080603281242</v>
      </c>
      <c r="V627" s="3">
        <v>5320.8129078177517</v>
      </c>
      <c r="W627" s="3">
        <v>4711.3448186266314</v>
      </c>
      <c r="X627" s="3">
        <v>1533.95501889723</v>
      </c>
      <c r="Y627" s="3">
        <v>1467.733627059079</v>
      </c>
      <c r="Z627" s="3">
        <v>1816.7732384642829</v>
      </c>
      <c r="AH627">
        <f t="shared" si="40"/>
        <v>0</v>
      </c>
      <c r="AI627" s="6">
        <f t="shared" si="37"/>
        <v>1008.8290241661369</v>
      </c>
      <c r="AJ627" t="str">
        <f t="shared" si="38"/>
        <v>Agosto 2023</v>
      </c>
      <c r="AK627">
        <f>HLOOKUP(AJ627,'Potência Reativa Mínima'!$N$1:Z627,ROW(),0)</f>
        <v>990</v>
      </c>
      <c r="AL627" t="e">
        <f t="shared" si="39"/>
        <v>#VALUE!</v>
      </c>
    </row>
    <row r="628" spans="1:38" hidden="1" x14ac:dyDescent="0.25">
      <c r="A628" t="s">
        <v>1456</v>
      </c>
      <c r="B628" t="s">
        <v>1459</v>
      </c>
      <c r="D628" t="s">
        <v>2690</v>
      </c>
      <c r="E628">
        <v>13.8</v>
      </c>
      <c r="F628">
        <v>13.8</v>
      </c>
      <c r="G628">
        <v>9000.0000000000018</v>
      </c>
      <c r="H628" s="3">
        <v>853.61935310769513</v>
      </c>
      <c r="I628" s="3">
        <v>794.22729744072637</v>
      </c>
      <c r="J628" s="3">
        <v>785.32159017818935</v>
      </c>
      <c r="K628" s="3">
        <v>827.06771185919229</v>
      </c>
      <c r="L628" s="3">
        <v>936.9589105184923</v>
      </c>
      <c r="M628" s="3">
        <v>847.92452494311067</v>
      </c>
      <c r="N628" s="3">
        <v>932.61996547361139</v>
      </c>
      <c r="O628" s="3">
        <v>258.49564793241677</v>
      </c>
      <c r="P628" s="3">
        <v>1017.862957376876</v>
      </c>
      <c r="Q628" s="3">
        <v>1041.364969643208</v>
      </c>
      <c r="R628" s="3">
        <v>1068.8694962435779</v>
      </c>
      <c r="S628" s="3">
        <v>79.39773296511683</v>
      </c>
      <c r="T628" s="3">
        <v>68.029405406779802</v>
      </c>
      <c r="U628" s="3">
        <v>93.23089616645332</v>
      </c>
      <c r="V628" s="3">
        <v>137.7134706555608</v>
      </c>
      <c r="W628" s="3">
        <v>62.008063991709982</v>
      </c>
      <c r="X628" s="3">
        <v>681.5753810107874</v>
      </c>
      <c r="Y628" s="3">
        <v>648.63934509093724</v>
      </c>
      <c r="Z628" s="3">
        <v>620.11611815852677</v>
      </c>
      <c r="AH628">
        <f t="shared" si="40"/>
        <v>0</v>
      </c>
      <c r="AI628" s="6">
        <f t="shared" si="37"/>
        <v>62.008063991709982</v>
      </c>
      <c r="AJ628" t="str">
        <f t="shared" si="38"/>
        <v>Abril 2024</v>
      </c>
      <c r="AK628">
        <f>HLOOKUP(AJ628,'Potência Reativa Mínima'!$N$1:Z628,ROW(),0)</f>
        <v>1</v>
      </c>
      <c r="AL628" t="e">
        <f t="shared" si="39"/>
        <v>#VALUE!</v>
      </c>
    </row>
    <row r="629" spans="1:38" hidden="1" x14ac:dyDescent="0.25">
      <c r="A629" t="s">
        <v>1456</v>
      </c>
      <c r="B629" t="s">
        <v>1461</v>
      </c>
      <c r="D629" t="s">
        <v>2691</v>
      </c>
      <c r="E629">
        <v>13.8</v>
      </c>
      <c r="F629">
        <v>13.8</v>
      </c>
      <c r="G629">
        <v>8000.0000000000018</v>
      </c>
      <c r="H629" s="3">
        <v>475.64903027337289</v>
      </c>
      <c r="I629" s="3">
        <v>347.76141246550048</v>
      </c>
      <c r="J629" s="3">
        <v>480.97505132802888</v>
      </c>
      <c r="K629" s="3">
        <v>400.88028138086321</v>
      </c>
      <c r="L629" s="3">
        <v>377.76712403278287</v>
      </c>
      <c r="M629" s="3">
        <v>509.04813131962288</v>
      </c>
      <c r="N629" s="3">
        <v>557.00089766534484</v>
      </c>
      <c r="O629" s="3">
        <v>433.09352338727018</v>
      </c>
      <c r="P629" s="3">
        <v>403.98267289575682</v>
      </c>
      <c r="Q629" s="3">
        <v>604.58663564455344</v>
      </c>
      <c r="R629" s="3">
        <v>401.83703164342631</v>
      </c>
      <c r="S629" s="3">
        <v>625.20156749643547</v>
      </c>
      <c r="T629" s="3">
        <v>637.12243721281709</v>
      </c>
      <c r="U629" s="3">
        <v>891.96412483911035</v>
      </c>
      <c r="V629" s="3">
        <v>735.09863283779816</v>
      </c>
      <c r="W629" s="3">
        <v>795.19117198319043</v>
      </c>
      <c r="X629" s="3">
        <v>1022.6250534775691</v>
      </c>
      <c r="Y629" s="3">
        <v>901.61854461850999</v>
      </c>
      <c r="Z629" s="3">
        <v>1035.977798989921</v>
      </c>
      <c r="AH629">
        <f t="shared" si="40"/>
        <v>0</v>
      </c>
      <c r="AI629" s="6">
        <f t="shared" si="37"/>
        <v>401.83703164342631</v>
      </c>
      <c r="AJ629" t="str">
        <f t="shared" si="38"/>
        <v>Novembro 2023</v>
      </c>
      <c r="AK629">
        <f>HLOOKUP(AJ629,'Potência Reativa Mínima'!$N$1:Z629,ROW(),0)</f>
        <v>353</v>
      </c>
      <c r="AL629" t="e">
        <f t="shared" si="39"/>
        <v>#VALUE!</v>
      </c>
    </row>
    <row r="630" spans="1:38" hidden="1" x14ac:dyDescent="0.25">
      <c r="A630" t="s">
        <v>1456</v>
      </c>
      <c r="B630" t="s">
        <v>1463</v>
      </c>
      <c r="D630" t="s">
        <v>2692</v>
      </c>
      <c r="E630">
        <v>13.8</v>
      </c>
      <c r="F630">
        <v>13.8</v>
      </c>
      <c r="G630">
        <v>9000.0000000000018</v>
      </c>
      <c r="H630" s="3">
        <v>1093.0292768265631</v>
      </c>
      <c r="I630" s="3">
        <v>118.1058846967415</v>
      </c>
      <c r="J630" s="3">
        <v>1359.6782707684929</v>
      </c>
      <c r="K630" s="3">
        <v>90.906545418908095</v>
      </c>
      <c r="L630" s="3">
        <v>43.908996800200299</v>
      </c>
      <c r="M630" s="3">
        <v>15.55634918610405</v>
      </c>
      <c r="N630" s="3">
        <v>1329.3009441055849</v>
      </c>
      <c r="O630" s="3">
        <v>1519.36335351357</v>
      </c>
      <c r="P630" s="3">
        <v>1467.9254068242019</v>
      </c>
      <c r="Q630" s="3">
        <v>1354.6516157300371</v>
      </c>
      <c r="R630" s="3">
        <v>322.57247247711638</v>
      </c>
      <c r="S630" s="3">
        <v>404.6652937922895</v>
      </c>
      <c r="T630" s="3">
        <v>67.36467917239716</v>
      </c>
      <c r="U630" s="3">
        <v>80.504658250314932</v>
      </c>
      <c r="V630" s="3">
        <v>421.63135557024219</v>
      </c>
      <c r="W630" s="3">
        <v>206.929939834718</v>
      </c>
      <c r="X630" s="3">
        <v>841.05172254743047</v>
      </c>
      <c r="Y630" s="3">
        <v>824.29363700079602</v>
      </c>
      <c r="Z630" s="3">
        <v>769.36142351953151</v>
      </c>
      <c r="AH630">
        <f t="shared" si="40"/>
        <v>0</v>
      </c>
      <c r="AI630" s="6">
        <f t="shared" si="37"/>
        <v>67.36467917239716</v>
      </c>
      <c r="AJ630" t="str">
        <f t="shared" si="38"/>
        <v>Janeiro 2024</v>
      </c>
      <c r="AK630">
        <f>HLOOKUP(AJ630,'Potência Reativa Mínima'!$N$1:Z630,ROW(),0)</f>
        <v>67</v>
      </c>
      <c r="AL630" t="e">
        <f t="shared" si="39"/>
        <v>#VALUE!</v>
      </c>
    </row>
    <row r="631" spans="1:38" hidden="1" x14ac:dyDescent="0.25">
      <c r="A631" t="s">
        <v>1456</v>
      </c>
      <c r="B631" t="s">
        <v>1465</v>
      </c>
      <c r="D631" t="s">
        <v>2693</v>
      </c>
      <c r="E631">
        <v>13.8</v>
      </c>
      <c r="F631">
        <v>13.8</v>
      </c>
      <c r="G631">
        <v>9000.0000000000018</v>
      </c>
      <c r="H631" s="3">
        <v>690.17244222005854</v>
      </c>
      <c r="I631" s="3">
        <v>762.25258280966159</v>
      </c>
      <c r="J631" s="3">
        <v>908.88613148182651</v>
      </c>
      <c r="K631" s="3">
        <v>1104.6275390374799</v>
      </c>
      <c r="L631" s="3">
        <v>1224.2393556817231</v>
      </c>
      <c r="M631" s="3">
        <v>1046.449234315741</v>
      </c>
      <c r="N631" s="3">
        <v>1177.1138432624091</v>
      </c>
      <c r="O631" s="3">
        <v>929.86719481870102</v>
      </c>
      <c r="P631" s="3">
        <v>1113.110955835042</v>
      </c>
      <c r="Q631" s="3">
        <v>1106.489945729287</v>
      </c>
      <c r="R631" s="3">
        <v>512.18160841638974</v>
      </c>
      <c r="S631" s="3">
        <v>684.37416666615934</v>
      </c>
      <c r="T631" s="3">
        <v>542.60206413171704</v>
      </c>
      <c r="U631" s="3">
        <v>546.26458790589743</v>
      </c>
      <c r="V631" s="3">
        <v>507.54014619535269</v>
      </c>
      <c r="W631" s="3">
        <v>560.98573956919802</v>
      </c>
      <c r="X631" s="3">
        <v>874.02574332796405</v>
      </c>
      <c r="Y631" s="3">
        <v>659.31176237042826</v>
      </c>
      <c r="Z631" s="3">
        <v>903.72617534295193</v>
      </c>
      <c r="AH631">
        <f t="shared" si="40"/>
        <v>0</v>
      </c>
      <c r="AI631" s="6">
        <f t="shared" si="37"/>
        <v>507.54014619535269</v>
      </c>
      <c r="AJ631" t="str">
        <f t="shared" si="38"/>
        <v>Março 2024</v>
      </c>
      <c r="AK631">
        <f>HLOOKUP(AJ631,'Potência Reativa Mínima'!$N$1:Z631,ROW(),0)</f>
        <v>194</v>
      </c>
      <c r="AL631" t="e">
        <f t="shared" si="39"/>
        <v>#VALUE!</v>
      </c>
    </row>
    <row r="632" spans="1:38" hidden="1" x14ac:dyDescent="0.25">
      <c r="A632" t="s">
        <v>1456</v>
      </c>
      <c r="B632" t="s">
        <v>1467</v>
      </c>
      <c r="D632" t="s">
        <v>2694</v>
      </c>
      <c r="E632">
        <v>13.8</v>
      </c>
      <c r="F632">
        <v>13.8</v>
      </c>
      <c r="G632">
        <v>9000.0000000000018</v>
      </c>
      <c r="H632" s="3">
        <v>417.62782474351491</v>
      </c>
      <c r="I632" s="3">
        <v>35.693136595149497</v>
      </c>
      <c r="J632" s="3">
        <v>19.416487838947599</v>
      </c>
      <c r="K632" s="3">
        <v>528.78823738808717</v>
      </c>
      <c r="L632" s="3">
        <v>502.57039307941727</v>
      </c>
      <c r="M632" s="3">
        <v>518.52193781941378</v>
      </c>
      <c r="N632" s="3">
        <v>503.92162088959827</v>
      </c>
      <c r="O632" s="3">
        <v>469.51251314528349</v>
      </c>
      <c r="P632" s="3">
        <v>19.23538406167134</v>
      </c>
      <c r="Q632" s="3">
        <v>472.23087573770522</v>
      </c>
      <c r="R632" s="3">
        <v>96</v>
      </c>
      <c r="S632" s="3">
        <v>226.8082890901477</v>
      </c>
      <c r="T632" s="3">
        <v>444.49071981313631</v>
      </c>
      <c r="U632" s="3">
        <v>530.36308317981559</v>
      </c>
      <c r="V632" s="3">
        <v>93.984041198492847</v>
      </c>
      <c r="W632" s="3">
        <v>21.587033144922898</v>
      </c>
      <c r="X632" s="3">
        <v>413.05205483086507</v>
      </c>
      <c r="Y632" s="3">
        <v>438.41532819918598</v>
      </c>
      <c r="Z632" s="3">
        <v>19.416487838947599</v>
      </c>
      <c r="AH632">
        <f t="shared" si="40"/>
        <v>0</v>
      </c>
      <c r="AI632" s="6">
        <f t="shared" si="37"/>
        <v>19.23538406167134</v>
      </c>
      <c r="AJ632" t="str">
        <f t="shared" si="38"/>
        <v>Setembro 2023</v>
      </c>
      <c r="AK632">
        <f>HLOOKUP(AJ632,'Potência Reativa Mínima'!$N$1:Z632,ROW(),0)</f>
        <v>19</v>
      </c>
      <c r="AL632" t="e">
        <f t="shared" si="39"/>
        <v>#VALUE!</v>
      </c>
    </row>
    <row r="633" spans="1:38" hidden="1" x14ac:dyDescent="0.25">
      <c r="A633" t="s">
        <v>1456</v>
      </c>
      <c r="B633" t="s">
        <v>1469</v>
      </c>
      <c r="D633" t="s">
        <v>2695</v>
      </c>
      <c r="E633">
        <v>13.8</v>
      </c>
      <c r="F633">
        <v>13.8</v>
      </c>
      <c r="G633">
        <v>10000</v>
      </c>
      <c r="H633" s="3">
        <v>1696.3611054253749</v>
      </c>
      <c r="I633" s="3">
        <v>1822.862858253467</v>
      </c>
      <c r="J633" s="3">
        <v>1779.0393475131459</v>
      </c>
      <c r="K633" s="3">
        <v>1746.2153360911709</v>
      </c>
      <c r="L633" s="3">
        <v>1849.7675529644259</v>
      </c>
      <c r="M633" s="3">
        <v>1901.968716882589</v>
      </c>
      <c r="N633" s="3">
        <v>2033.3964197863629</v>
      </c>
      <c r="O633" s="3">
        <v>1425.3059320721291</v>
      </c>
      <c r="P633" s="3">
        <v>1595.180554043962</v>
      </c>
      <c r="Q633" s="3">
        <v>1512.8175699667161</v>
      </c>
      <c r="R633" s="3">
        <v>1666.555729641226</v>
      </c>
      <c r="S633" s="3">
        <v>541.50253923689036</v>
      </c>
      <c r="T633" s="3">
        <v>618.37529058008136</v>
      </c>
      <c r="U633" s="3">
        <v>188.0478662468681</v>
      </c>
      <c r="V633" s="3">
        <v>2134.214843918016</v>
      </c>
      <c r="W633" s="3">
        <v>322.51821653977942</v>
      </c>
      <c r="X633" s="3">
        <v>769.26783372242983</v>
      </c>
      <c r="Y633" s="3">
        <v>753.67964016550161</v>
      </c>
      <c r="Z633" s="3">
        <v>1069.0565934505059</v>
      </c>
      <c r="AH633">
        <f t="shared" si="40"/>
        <v>0</v>
      </c>
      <c r="AI633" s="6">
        <f t="shared" si="37"/>
        <v>188.0478662468681</v>
      </c>
      <c r="AJ633" t="str">
        <f t="shared" si="38"/>
        <v>Fevereiro 2024</v>
      </c>
      <c r="AK633">
        <f>HLOOKUP(AJ633,'Potência Reativa Mínima'!$N$1:Z633,ROW(),0)</f>
        <v>-51</v>
      </c>
      <c r="AL633" t="e">
        <f t="shared" si="39"/>
        <v>#VALUE!</v>
      </c>
    </row>
    <row r="634" spans="1:38" hidden="1" x14ac:dyDescent="0.25">
      <c r="A634" t="s">
        <v>1456</v>
      </c>
      <c r="B634" t="s">
        <v>1471</v>
      </c>
      <c r="D634" t="s">
        <v>2696</v>
      </c>
      <c r="E634">
        <v>13.8</v>
      </c>
      <c r="F634">
        <v>13.8</v>
      </c>
      <c r="G634">
        <v>9000.0000000000018</v>
      </c>
      <c r="H634" s="3">
        <v>1388.828643137806</v>
      </c>
      <c r="I634" s="3">
        <v>1493.2662187299361</v>
      </c>
      <c r="J634" s="3">
        <v>1521.9704333527641</v>
      </c>
      <c r="K634" s="3">
        <v>1463.7793549575699</v>
      </c>
      <c r="L634" s="3">
        <v>1369.286310455195</v>
      </c>
      <c r="M634" s="3">
        <v>1406.080011948111</v>
      </c>
      <c r="N634" s="3">
        <v>1538.3981929266561</v>
      </c>
      <c r="O634" s="3">
        <v>1524.6353662433521</v>
      </c>
      <c r="P634" s="3">
        <v>1642.205833627442</v>
      </c>
      <c r="Q634" s="3">
        <v>1635.7848269255951</v>
      </c>
      <c r="R634" s="3">
        <v>1753.217043038311</v>
      </c>
      <c r="S634" s="3">
        <v>991.18212251835939</v>
      </c>
      <c r="T634" s="3">
        <v>916.39783936890638</v>
      </c>
      <c r="U634" s="3">
        <v>64.443773942872099</v>
      </c>
      <c r="V634" s="3">
        <v>30.06659275674582</v>
      </c>
      <c r="W634" s="3">
        <v>1354.9678962986541</v>
      </c>
      <c r="X634" s="3">
        <v>1658.472188491565</v>
      </c>
      <c r="Y634" s="3">
        <v>1363.5369448606809</v>
      </c>
      <c r="Z634" s="3">
        <v>1684.209310032456</v>
      </c>
      <c r="AH634">
        <f t="shared" si="40"/>
        <v>0</v>
      </c>
      <c r="AI634" s="6">
        <f t="shared" si="37"/>
        <v>30.06659275674582</v>
      </c>
      <c r="AJ634" t="str">
        <f t="shared" si="38"/>
        <v>Março 2024</v>
      </c>
      <c r="AK634">
        <f>HLOOKUP(AJ634,'Potência Reativa Mínima'!$N$1:Z634,ROW(),0)</f>
        <v>-2</v>
      </c>
      <c r="AL634" t="e">
        <f t="shared" si="39"/>
        <v>#VALUE!</v>
      </c>
    </row>
    <row r="635" spans="1:38" hidden="1" x14ac:dyDescent="0.25">
      <c r="A635" t="s">
        <v>1456</v>
      </c>
      <c r="B635" t="s">
        <v>1473</v>
      </c>
      <c r="D635" t="s">
        <v>2697</v>
      </c>
      <c r="E635">
        <v>34.5</v>
      </c>
      <c r="F635">
        <v>34.5</v>
      </c>
      <c r="G635">
        <v>5999.9999999999991</v>
      </c>
      <c r="H635" s="3">
        <v>150.88074761214571</v>
      </c>
      <c r="I635" s="3">
        <v>33.060550509633082</v>
      </c>
      <c r="J635" s="3">
        <v>313.84709652950431</v>
      </c>
      <c r="K635" s="3">
        <v>169.3074127142695</v>
      </c>
      <c r="L635" s="3">
        <v>141.53444810363311</v>
      </c>
      <c r="M635" s="3">
        <v>140.01428498549711</v>
      </c>
      <c r="N635" s="3">
        <v>136.35981812836209</v>
      </c>
      <c r="O635" s="3">
        <v>222.503932549517</v>
      </c>
      <c r="P635" s="3">
        <v>218.65269264292169</v>
      </c>
      <c r="Q635" s="3">
        <v>236.90715480964269</v>
      </c>
      <c r="R635" s="3">
        <v>53.758720222862451</v>
      </c>
      <c r="S635" s="3">
        <v>250.1699422392706</v>
      </c>
      <c r="T635" s="3">
        <v>1505.81041303346</v>
      </c>
      <c r="U635" s="3">
        <v>539.85368388110498</v>
      </c>
      <c r="V635" s="3">
        <v>40.024992192379003</v>
      </c>
      <c r="W635" s="3">
        <v>93.637599285757005</v>
      </c>
      <c r="X635" s="3">
        <v>195.67319693816009</v>
      </c>
      <c r="Y635" s="3">
        <v>180.94474294656919</v>
      </c>
      <c r="Z635" s="3">
        <v>167.35889578985629</v>
      </c>
      <c r="AH635">
        <f t="shared" si="40"/>
        <v>0</v>
      </c>
      <c r="AI635" s="6">
        <f t="shared" si="37"/>
        <v>40.024992192379003</v>
      </c>
      <c r="AJ635" t="str">
        <f t="shared" si="38"/>
        <v>Março 2024</v>
      </c>
      <c r="AK635">
        <f>HLOOKUP(AJ635,'Potência Reativa Mínima'!$N$1:Z635,ROW(),0)</f>
        <v>-9</v>
      </c>
      <c r="AL635" t="e">
        <f t="shared" si="39"/>
        <v>#VALUE!</v>
      </c>
    </row>
    <row r="636" spans="1:38" hidden="1" x14ac:dyDescent="0.25">
      <c r="A636" t="s">
        <v>1456</v>
      </c>
      <c r="B636" t="s">
        <v>1475</v>
      </c>
      <c r="D636" t="s">
        <v>2698</v>
      </c>
      <c r="E636">
        <v>34.5</v>
      </c>
      <c r="F636">
        <v>34.5</v>
      </c>
      <c r="G636">
        <v>5999.9999999999991</v>
      </c>
      <c r="H636" s="3">
        <v>993.34636456776752</v>
      </c>
      <c r="I636" s="3">
        <v>1107.8127098025191</v>
      </c>
      <c r="J636" s="3">
        <v>1288.501843227242</v>
      </c>
      <c r="K636" s="3">
        <v>299.53630831670472</v>
      </c>
      <c r="L636" s="3">
        <v>19.23538406167134</v>
      </c>
      <c r="M636" s="3">
        <v>390.00128204917479</v>
      </c>
      <c r="N636" s="3">
        <v>349.41379480495613</v>
      </c>
      <c r="O636" s="3">
        <v>430.01627876163008</v>
      </c>
      <c r="P636" s="3">
        <v>811.32607501546499</v>
      </c>
      <c r="Q636" s="3">
        <v>24.758836806279891</v>
      </c>
      <c r="R636" s="3">
        <v>921.44234762680617</v>
      </c>
      <c r="S636" s="3">
        <v>532.35796227726325</v>
      </c>
      <c r="T636" s="3">
        <v>731.71374184171225</v>
      </c>
      <c r="U636" s="3">
        <v>2055.53229115964</v>
      </c>
      <c r="V636" s="3">
        <v>623.01284095915707</v>
      </c>
      <c r="W636" s="3">
        <v>174.02586014727811</v>
      </c>
      <c r="X636" s="3">
        <v>53.150729063673253</v>
      </c>
      <c r="Y636" s="3">
        <v>50.921508225896062</v>
      </c>
      <c r="Z636" s="3">
        <v>215.83790213954549</v>
      </c>
      <c r="AH636">
        <f t="shared" si="40"/>
        <v>0</v>
      </c>
      <c r="AI636" s="6">
        <f t="shared" si="37"/>
        <v>24.758836806279891</v>
      </c>
      <c r="AJ636" t="str">
        <f t="shared" si="38"/>
        <v>Outubro 2023</v>
      </c>
      <c r="AK636">
        <f>HLOOKUP(AJ636,'Potência Reativa Mínima'!$N$1:Z636,ROW(),0)</f>
        <v>-17</v>
      </c>
      <c r="AL636" t="e">
        <f t="shared" si="39"/>
        <v>#VALUE!</v>
      </c>
    </row>
    <row r="637" spans="1:38" hidden="1" x14ac:dyDescent="0.25">
      <c r="A637" t="s">
        <v>1477</v>
      </c>
      <c r="B637" t="s">
        <v>1478</v>
      </c>
      <c r="D637" t="s">
        <v>2699</v>
      </c>
      <c r="E637">
        <v>13.8</v>
      </c>
      <c r="F637">
        <v>13.8</v>
      </c>
      <c r="G637">
        <v>4000.0000000000009</v>
      </c>
      <c r="H637" s="3">
        <v>399.4496213541828</v>
      </c>
      <c r="I637" s="3">
        <v>303.0264014900352</v>
      </c>
      <c r="J637" s="3">
        <v>432.32510914819647</v>
      </c>
      <c r="K637" s="3">
        <v>362.49275854836048</v>
      </c>
      <c r="L637" s="3">
        <v>440.82876494167209</v>
      </c>
      <c r="M637" s="3">
        <v>239.20702330826319</v>
      </c>
      <c r="N637" s="3">
        <v>208.0192298803166</v>
      </c>
      <c r="O637" s="3">
        <v>373.20235797754549</v>
      </c>
      <c r="P637" s="3">
        <v>24.166091947189141</v>
      </c>
      <c r="Q637" s="3">
        <v>150.136604464068</v>
      </c>
      <c r="R637" s="3">
        <v>124.8679302303037</v>
      </c>
      <c r="S637" s="3">
        <v>141.43903280212291</v>
      </c>
      <c r="T637" s="3">
        <v>1589.1082404921319</v>
      </c>
      <c r="U637" s="3">
        <v>286.87627995357161</v>
      </c>
      <c r="V637" s="3">
        <v>165.75886099994781</v>
      </c>
      <c r="W637" s="3">
        <v>147.33974345029921</v>
      </c>
      <c r="X637" s="3">
        <v>125.2557383915005</v>
      </c>
      <c r="Y637" s="3">
        <v>110.4762417898075</v>
      </c>
      <c r="Z637" s="3">
        <v>230.70543990118659</v>
      </c>
      <c r="AH637">
        <f t="shared" si="40"/>
        <v>0</v>
      </c>
      <c r="AI637" s="6">
        <f t="shared" si="37"/>
        <v>24.166091947189141</v>
      </c>
      <c r="AJ637" t="str">
        <f t="shared" si="38"/>
        <v>Setembro 2023</v>
      </c>
      <c r="AK637">
        <f>HLOOKUP(AJ637,'Potência Reativa Mínima'!$N$1:Z637,ROW(),0)</f>
        <v>10</v>
      </c>
      <c r="AL637" t="e">
        <f t="shared" si="39"/>
        <v>#VALUE!</v>
      </c>
    </row>
    <row r="638" spans="1:38" hidden="1" x14ac:dyDescent="0.25">
      <c r="A638" t="s">
        <v>1480</v>
      </c>
      <c r="B638" t="s">
        <v>1481</v>
      </c>
      <c r="D638" t="s">
        <v>2700</v>
      </c>
      <c r="E638">
        <v>34.5</v>
      </c>
      <c r="F638">
        <v>34.5</v>
      </c>
      <c r="G638">
        <v>9560.9204577802029</v>
      </c>
      <c r="H638" s="3">
        <v>145.6193668438371</v>
      </c>
      <c r="I638" s="3">
        <v>429.89300994549802</v>
      </c>
      <c r="J638" s="3">
        <v>149.88328792764051</v>
      </c>
      <c r="K638" s="3">
        <v>293.64093720052051</v>
      </c>
      <c r="L638" s="3">
        <v>347.14406231419252</v>
      </c>
      <c r="M638" s="3">
        <v>66.483080554378645</v>
      </c>
      <c r="N638" s="3">
        <v>428.77733149036692</v>
      </c>
      <c r="O638" s="3">
        <v>773.25416261407861</v>
      </c>
      <c r="P638" s="3">
        <v>798.97934891960756</v>
      </c>
      <c r="Q638" s="3">
        <v>733.34439385598364</v>
      </c>
      <c r="R638" s="3">
        <v>792.10163489289675</v>
      </c>
      <c r="S638" s="3">
        <v>1051.1217817170379</v>
      </c>
      <c r="T638" s="3">
        <v>807.03035878459991</v>
      </c>
      <c r="U638" s="3">
        <v>571.00788085629779</v>
      </c>
      <c r="V638" s="3">
        <v>1006.794914568007</v>
      </c>
      <c r="W638" s="3">
        <v>536.89570681837267</v>
      </c>
      <c r="X638" s="3">
        <v>690.10289087932392</v>
      </c>
      <c r="Y638" s="3">
        <v>402.1989557420556</v>
      </c>
      <c r="Z638" s="3">
        <v>1106.163188684201</v>
      </c>
      <c r="AH638">
        <f t="shared" si="40"/>
        <v>0</v>
      </c>
      <c r="AI638" s="6">
        <f t="shared" si="37"/>
        <v>402.1989557420556</v>
      </c>
      <c r="AJ638" t="str">
        <f t="shared" si="38"/>
        <v>Junho 2024</v>
      </c>
      <c r="AK638">
        <f>HLOOKUP(AJ638,'Potência Reativa Mínima'!$N$1:Z638,ROW(),0)</f>
        <v>42</v>
      </c>
      <c r="AL638" t="e">
        <f t="shared" si="39"/>
        <v>#VALUE!</v>
      </c>
    </row>
    <row r="639" spans="1:38" hidden="1" x14ac:dyDescent="0.25">
      <c r="A639" t="s">
        <v>1480</v>
      </c>
      <c r="B639" t="s">
        <v>1483</v>
      </c>
      <c r="D639" t="s">
        <v>2701</v>
      </c>
      <c r="E639">
        <v>34.5</v>
      </c>
      <c r="F639">
        <v>34.5</v>
      </c>
      <c r="G639">
        <v>9560.9204577802029</v>
      </c>
      <c r="H639" s="3">
        <v>1092.4705945699411</v>
      </c>
      <c r="I639" s="3">
        <v>871.86982973377394</v>
      </c>
      <c r="J639" s="3">
        <v>1320.321173048437</v>
      </c>
      <c r="K639" s="3">
        <v>1304.058664324577</v>
      </c>
      <c r="L639" s="3">
        <v>1521.6964217609241</v>
      </c>
      <c r="M639" s="3">
        <v>768.05273256463317</v>
      </c>
      <c r="N639" s="3">
        <v>836.0633947255435</v>
      </c>
      <c r="O639" s="3">
        <v>850.92420344000084</v>
      </c>
      <c r="P639" s="3">
        <v>1404.608486376186</v>
      </c>
      <c r="Q639" s="3">
        <v>1217.1544684221469</v>
      </c>
      <c r="R639" s="3">
        <v>1443.4638893993849</v>
      </c>
      <c r="S639" s="3">
        <v>3200.1162478885039</v>
      </c>
      <c r="T639" s="3">
        <v>1168.2893477217019</v>
      </c>
      <c r="U639" s="3">
        <v>1468.0769734588171</v>
      </c>
      <c r="V639" s="3">
        <v>1598.7998623967919</v>
      </c>
      <c r="W639" s="3">
        <v>1719.658105554706</v>
      </c>
      <c r="X639" s="3">
        <v>3071.720853202648</v>
      </c>
      <c r="Y639" s="3">
        <v>623.41719578465268</v>
      </c>
      <c r="Z639" s="3">
        <v>996.84000722282406</v>
      </c>
      <c r="AH639">
        <f t="shared" si="40"/>
        <v>0</v>
      </c>
      <c r="AI639" s="6">
        <f t="shared" si="37"/>
        <v>623.41719578465268</v>
      </c>
      <c r="AJ639" t="str">
        <f t="shared" si="38"/>
        <v>Junho 2024</v>
      </c>
      <c r="AK639">
        <f>HLOOKUP(AJ639,'Potência Reativa Mínima'!$N$1:Z639,ROW(),0)</f>
        <v>280</v>
      </c>
      <c r="AL639" t="e">
        <f t="shared" si="39"/>
        <v>#VALUE!</v>
      </c>
    </row>
    <row r="640" spans="1:38" hidden="1" x14ac:dyDescent="0.25">
      <c r="A640" t="s">
        <v>1480</v>
      </c>
      <c r="B640" t="s">
        <v>1485</v>
      </c>
      <c r="D640" t="s">
        <v>2702</v>
      </c>
      <c r="E640">
        <v>34.5</v>
      </c>
      <c r="F640">
        <v>34.5</v>
      </c>
      <c r="G640">
        <v>9560.9204577802029</v>
      </c>
      <c r="H640" s="3">
        <v>1691.567616147815</v>
      </c>
      <c r="I640" s="3">
        <v>828.54088613658655</v>
      </c>
      <c r="J640" s="3">
        <v>1966.328812787933</v>
      </c>
      <c r="K640" s="3">
        <v>1606.429892650159</v>
      </c>
      <c r="L640" s="3">
        <v>1573.763006300504</v>
      </c>
      <c r="M640" s="3">
        <v>21.095023109728992</v>
      </c>
      <c r="N640" s="3">
        <v>1347.9302652585559</v>
      </c>
      <c r="O640" s="3">
        <v>12.083045973594571</v>
      </c>
      <c r="P640" s="3">
        <v>1536.6489514524781</v>
      </c>
      <c r="Q640" s="3">
        <v>1299.133557414325</v>
      </c>
      <c r="R640" s="3">
        <v>1414.153103450966</v>
      </c>
      <c r="S640" s="3">
        <v>2064.2310917142968</v>
      </c>
      <c r="T640" s="3">
        <v>1672.831432033724</v>
      </c>
      <c r="U640" s="3">
        <v>1541.378603718113</v>
      </c>
      <c r="V640" s="3">
        <v>5883.2747683581802</v>
      </c>
      <c r="W640" s="3">
        <v>5441.7799477744411</v>
      </c>
      <c r="X640" s="3">
        <v>5708.7474107723492</v>
      </c>
      <c r="Y640" s="3">
        <v>4647.2315414663817</v>
      </c>
      <c r="Z640" s="3">
        <v>4688.827678642072</v>
      </c>
      <c r="AH640">
        <f t="shared" si="40"/>
        <v>0</v>
      </c>
      <c r="AI640" s="6">
        <f t="shared" si="37"/>
        <v>12.083045973594571</v>
      </c>
      <c r="AJ640" t="str">
        <f t="shared" si="38"/>
        <v>Agosto 2023</v>
      </c>
      <c r="AK640">
        <f>HLOOKUP(AJ640,'Potência Reativa Mínima'!$N$1:Z640,ROW(),0)</f>
        <v>-5</v>
      </c>
      <c r="AL640" t="e">
        <f t="shared" si="39"/>
        <v>#VALUE!</v>
      </c>
    </row>
    <row r="641" spans="1:38" hidden="1" x14ac:dyDescent="0.25">
      <c r="A641" t="s">
        <v>1487</v>
      </c>
      <c r="B641" t="s">
        <v>1488</v>
      </c>
      <c r="D641" t="s">
        <v>2703</v>
      </c>
      <c r="E641">
        <v>13.8</v>
      </c>
      <c r="F641">
        <v>13.8</v>
      </c>
      <c r="G641">
        <v>4000.0000000000009</v>
      </c>
      <c r="H641" s="3">
        <v>133.64505228402581</v>
      </c>
      <c r="I641" s="3">
        <v>225.1443981093023</v>
      </c>
      <c r="J641" s="3">
        <v>262.24606765402598</v>
      </c>
      <c r="K641" s="3">
        <v>200.63897926375131</v>
      </c>
      <c r="L641" s="3">
        <v>100.60318086422519</v>
      </c>
      <c r="M641" s="3">
        <v>174.80560631741761</v>
      </c>
      <c r="N641" s="3">
        <v>272.22233560088341</v>
      </c>
      <c r="O641" s="3">
        <v>471.72979553977717</v>
      </c>
      <c r="P641" s="3">
        <v>408.38829562072419</v>
      </c>
      <c r="Q641" s="3">
        <v>380.48915884687182</v>
      </c>
      <c r="R641" s="3">
        <v>436.84894414431182</v>
      </c>
      <c r="S641" s="3">
        <v>375.10531854400568</v>
      </c>
      <c r="T641" s="3">
        <v>269.47541631844638</v>
      </c>
      <c r="U641" s="3">
        <v>233.24021951627469</v>
      </c>
      <c r="V641" s="3">
        <v>464.49111939842288</v>
      </c>
      <c r="W641" s="3">
        <v>203.66639388961551</v>
      </c>
      <c r="X641" s="3">
        <v>211.2841688342977</v>
      </c>
      <c r="Y641" s="3">
        <v>181.2236187697398</v>
      </c>
      <c r="Z641" s="3">
        <v>121.03718436910211</v>
      </c>
      <c r="AH641">
        <f t="shared" si="40"/>
        <v>0</v>
      </c>
      <c r="AI641" s="6">
        <f t="shared" si="37"/>
        <v>121.03718436910211</v>
      </c>
      <c r="AJ641" t="str">
        <f t="shared" si="38"/>
        <v>Julho 2024</v>
      </c>
      <c r="AK641">
        <f>HLOOKUP(AJ641,'Potência Reativa Mínima'!$N$1:Z641,ROW(),0)</f>
        <v>31</v>
      </c>
      <c r="AL641" t="e">
        <f t="shared" si="39"/>
        <v>#VALUE!</v>
      </c>
    </row>
    <row r="642" spans="1:38" hidden="1" x14ac:dyDescent="0.25">
      <c r="A642" t="s">
        <v>1487</v>
      </c>
      <c r="B642" t="s">
        <v>1490</v>
      </c>
      <c r="D642" t="s">
        <v>2704</v>
      </c>
      <c r="E642">
        <v>13.8</v>
      </c>
      <c r="F642">
        <v>13.8</v>
      </c>
      <c r="G642">
        <v>4000.0000000000009</v>
      </c>
      <c r="H642" s="3">
        <v>372.13438432910232</v>
      </c>
      <c r="I642" s="3">
        <v>416.92325432865943</v>
      </c>
      <c r="J642" s="3">
        <v>1071.6613270991911</v>
      </c>
      <c r="K642" s="3">
        <v>355.42087727087733</v>
      </c>
      <c r="L642" s="3">
        <v>679.93014347063627</v>
      </c>
      <c r="M642" s="3">
        <v>874.47412769046514</v>
      </c>
      <c r="N642" s="3">
        <v>612.65487837770456</v>
      </c>
      <c r="O642" s="3">
        <v>389.47785559643819</v>
      </c>
      <c r="P642" s="3">
        <v>465.20210661603852</v>
      </c>
      <c r="Q642" s="3">
        <v>785.36870322161428</v>
      </c>
      <c r="R642" s="3">
        <v>346.77081768799411</v>
      </c>
      <c r="S642" s="3">
        <v>464.56215945769839</v>
      </c>
      <c r="T642" s="3">
        <v>359.68041370082972</v>
      </c>
      <c r="U642" s="3">
        <v>814.17749907498671</v>
      </c>
      <c r="V642" s="3">
        <v>866.25284992316188</v>
      </c>
      <c r="W642" s="3">
        <v>463.53424900432123</v>
      </c>
      <c r="X642" s="3">
        <v>522.39831546435903</v>
      </c>
      <c r="Y642" s="3">
        <v>592.33183267489517</v>
      </c>
      <c r="Z642" s="3">
        <v>563.77300396524845</v>
      </c>
      <c r="AH642">
        <f t="shared" si="40"/>
        <v>0</v>
      </c>
      <c r="AI642" s="6">
        <f t="shared" si="37"/>
        <v>346.77081768799411</v>
      </c>
      <c r="AJ642" t="str">
        <f t="shared" si="38"/>
        <v>Novembro 2023</v>
      </c>
      <c r="AK642">
        <f>HLOOKUP(AJ642,'Potência Reativa Mínima'!$N$1:Z642,ROW(),0)</f>
        <v>-297</v>
      </c>
      <c r="AL642" t="e">
        <f t="shared" si="39"/>
        <v>#VALUE!</v>
      </c>
    </row>
    <row r="643" spans="1:38" hidden="1" x14ac:dyDescent="0.25">
      <c r="A643" t="s">
        <v>1492</v>
      </c>
      <c r="B643" t="s">
        <v>1493</v>
      </c>
      <c r="D643" t="s">
        <v>2705</v>
      </c>
      <c r="E643">
        <v>13.8</v>
      </c>
      <c r="F643">
        <v>13.8</v>
      </c>
      <c r="G643">
        <v>7170.6903433351517</v>
      </c>
      <c r="H643" s="3">
        <v>905.05966654138331</v>
      </c>
      <c r="I643" s="3">
        <v>14.42220510185596</v>
      </c>
      <c r="J643" s="3">
        <v>1214.6674442002629</v>
      </c>
      <c r="K643" s="3">
        <v>1229.647917088465</v>
      </c>
      <c r="L643" s="3">
        <v>1339.2087215964509</v>
      </c>
      <c r="M643" s="3">
        <v>1147.2000697350049</v>
      </c>
      <c r="N643" s="3">
        <v>1284.193131892551</v>
      </c>
      <c r="O643" s="3">
        <v>1626.8991978607651</v>
      </c>
      <c r="P643" s="3">
        <v>1745.2383791333491</v>
      </c>
      <c r="Q643" s="3">
        <v>1721.126375371663</v>
      </c>
      <c r="R643" s="3">
        <v>1816.313298965792</v>
      </c>
      <c r="S643" s="3">
        <v>1156.8872027989589</v>
      </c>
      <c r="T643" s="3">
        <v>1120.580206857144</v>
      </c>
      <c r="U643" s="3">
        <v>1047.2602350896359</v>
      </c>
      <c r="V643" s="3">
        <v>1324.722612474023</v>
      </c>
      <c r="W643" s="3">
        <v>1660.6459586558481</v>
      </c>
      <c r="X643" s="3">
        <v>1772.2677562941781</v>
      </c>
      <c r="Y643" s="3">
        <v>1061.9063047180759</v>
      </c>
      <c r="Z643" s="3">
        <v>1593.8447226753301</v>
      </c>
      <c r="AH643">
        <f t="shared" si="40"/>
        <v>0</v>
      </c>
      <c r="AI643" s="6">
        <f t="shared" ref="AI643:AI706" si="41">SMALL(O643:Z643,AH643+1)</f>
        <v>1047.2602350896359</v>
      </c>
      <c r="AJ643" t="str">
        <f t="shared" ref="AJ643:AJ706" si="42">INDEX($O$1:$Z$1,MATCH(AI643,O643:Z643,0))</f>
        <v>Fevereiro 2024</v>
      </c>
      <c r="AK643">
        <f>HLOOKUP(AJ643,'Potência Reativa Mínima'!$N$1:Z643,ROW(),0)</f>
        <v>527</v>
      </c>
      <c r="AL643" t="e">
        <f t="shared" ref="AL643:AL706" si="43">FIND("TR",D643,1)</f>
        <v>#VALUE!</v>
      </c>
    </row>
    <row r="644" spans="1:38" hidden="1" x14ac:dyDescent="0.25">
      <c r="A644" t="s">
        <v>1492</v>
      </c>
      <c r="B644" t="s">
        <v>1495</v>
      </c>
      <c r="D644" t="s">
        <v>2706</v>
      </c>
      <c r="E644">
        <v>13.8</v>
      </c>
      <c r="F644">
        <v>13.8</v>
      </c>
      <c r="G644">
        <v>7000.0000000000009</v>
      </c>
      <c r="H644" s="3">
        <v>473.20714280323369</v>
      </c>
      <c r="I644" s="3">
        <v>616.28321411506897</v>
      </c>
      <c r="J644" s="3">
        <v>671.78865724273737</v>
      </c>
      <c r="K644" s="3">
        <v>658.66076245666864</v>
      </c>
      <c r="L644" s="3">
        <v>675.82542124427368</v>
      </c>
      <c r="M644" s="3">
        <v>620.67382738440006</v>
      </c>
      <c r="N644" s="3">
        <v>646.53615521484949</v>
      </c>
      <c r="O644" s="3">
        <v>663.78385036094392</v>
      </c>
      <c r="P644" s="3">
        <v>729.30720550396325</v>
      </c>
      <c r="Q644" s="3">
        <v>666.24695121253649</v>
      </c>
      <c r="R644" s="3">
        <v>401.04862548075141</v>
      </c>
      <c r="S644" s="3">
        <v>244.10038918445011</v>
      </c>
      <c r="T644" s="3">
        <v>382.55065024124582</v>
      </c>
      <c r="U644" s="3">
        <v>537.12196007983141</v>
      </c>
      <c r="V644" s="3">
        <v>705.6713115891846</v>
      </c>
      <c r="W644" s="3">
        <v>689.15745660915547</v>
      </c>
      <c r="X644" s="3">
        <v>802.2399890307139</v>
      </c>
      <c r="Y644" s="3">
        <v>621.75236227938854</v>
      </c>
      <c r="Z644" s="3">
        <v>838.88020598891239</v>
      </c>
      <c r="AH644">
        <f t="shared" si="40"/>
        <v>0</v>
      </c>
      <c r="AI644" s="6">
        <f t="shared" si="41"/>
        <v>244.10038918445011</v>
      </c>
      <c r="AJ644" t="str">
        <f t="shared" si="42"/>
        <v>Dezembro 2023</v>
      </c>
      <c r="AK644">
        <f>HLOOKUP(AJ644,'Potência Reativa Mínima'!$N$1:Z644,ROW(),0)</f>
        <v>-224</v>
      </c>
      <c r="AL644" t="e">
        <f t="shared" si="43"/>
        <v>#VALUE!</v>
      </c>
    </row>
    <row r="645" spans="1:38" hidden="1" x14ac:dyDescent="0.25">
      <c r="A645" t="s">
        <v>1492</v>
      </c>
      <c r="B645" t="s">
        <v>1497</v>
      </c>
      <c r="D645" t="s">
        <v>2707</v>
      </c>
      <c r="E645">
        <v>34.5</v>
      </c>
      <c r="F645">
        <v>34.5</v>
      </c>
      <c r="G645">
        <v>7170.6903433351517</v>
      </c>
      <c r="H645" s="3">
        <v>431.25050724607848</v>
      </c>
      <c r="I645" s="3">
        <v>72.034713853808015</v>
      </c>
      <c r="J645" s="3">
        <v>298.30353668704629</v>
      </c>
      <c r="K645" s="3">
        <v>127.3184982632139</v>
      </c>
      <c r="L645" s="3">
        <v>79.120161779409926</v>
      </c>
      <c r="M645" s="3">
        <v>209.6687864227768</v>
      </c>
      <c r="N645" s="3">
        <v>311.10287687515847</v>
      </c>
      <c r="O645" s="3">
        <v>243.8216561341506</v>
      </c>
      <c r="P645" s="3">
        <v>221.84003245582161</v>
      </c>
      <c r="Q645" s="3">
        <v>162.64070831129581</v>
      </c>
      <c r="R645" s="3">
        <v>239.94165957582271</v>
      </c>
      <c r="S645" s="3">
        <v>139.08989898623119</v>
      </c>
      <c r="T645" s="3">
        <v>667.16264883460019</v>
      </c>
      <c r="U645" s="3">
        <v>229.38613733179261</v>
      </c>
      <c r="V645" s="3">
        <v>328.40219244091543</v>
      </c>
      <c r="W645" s="3">
        <v>344.5228584578968</v>
      </c>
      <c r="X645" s="3">
        <v>490.47018257994029</v>
      </c>
      <c r="Y645" s="3">
        <v>1010.6206014128149</v>
      </c>
      <c r="Z645" s="3">
        <v>1364.4137935391891</v>
      </c>
      <c r="AH645">
        <f t="shared" si="40"/>
        <v>0</v>
      </c>
      <c r="AI645" s="6">
        <f t="shared" si="41"/>
        <v>139.08989898623119</v>
      </c>
      <c r="AJ645" t="str">
        <f t="shared" si="42"/>
        <v>Dezembro 2023</v>
      </c>
      <c r="AK645">
        <f>HLOOKUP(AJ645,'Potência Reativa Mínima'!$N$1:Z645,ROW(),0)</f>
        <v>139</v>
      </c>
      <c r="AL645" t="e">
        <f t="shared" si="43"/>
        <v>#VALUE!</v>
      </c>
    </row>
    <row r="646" spans="1:38" hidden="1" x14ac:dyDescent="0.25">
      <c r="A646" t="s">
        <v>1492</v>
      </c>
      <c r="B646" t="s">
        <v>1499</v>
      </c>
      <c r="D646" t="s">
        <v>2708</v>
      </c>
      <c r="E646">
        <v>34.5</v>
      </c>
      <c r="F646">
        <v>34.5</v>
      </c>
      <c r="G646">
        <v>8963.3629291689394</v>
      </c>
      <c r="H646" s="3">
        <v>174.0402252354323</v>
      </c>
      <c r="I646" s="3">
        <v>8.6023252670426267</v>
      </c>
      <c r="J646" s="3">
        <v>147.5737103958561</v>
      </c>
      <c r="K646" s="3">
        <v>164.76953601925331</v>
      </c>
      <c r="L646" s="3">
        <v>375.4943408361836</v>
      </c>
      <c r="M646" s="3">
        <v>321.73591655269081</v>
      </c>
      <c r="N646" s="3">
        <v>361.22153867121489</v>
      </c>
      <c r="O646" s="3">
        <v>211.9834899231542</v>
      </c>
      <c r="P646" s="3">
        <v>298.06207407182819</v>
      </c>
      <c r="Q646" s="3">
        <v>444.24317664990639</v>
      </c>
      <c r="R646" s="3">
        <v>482.39921227133033</v>
      </c>
      <c r="S646" s="3">
        <v>395.01139224078082</v>
      </c>
      <c r="T646" s="3">
        <v>762.14762349560601</v>
      </c>
      <c r="U646" s="3">
        <v>665.12705553149772</v>
      </c>
      <c r="V646" s="3">
        <v>831.39040167661301</v>
      </c>
      <c r="W646" s="3">
        <v>4503.5791322014093</v>
      </c>
      <c r="X646" s="3">
        <v>4846.2548426594321</v>
      </c>
      <c r="Y646" s="3">
        <v>4353.4273854056646</v>
      </c>
      <c r="Z646" s="3">
        <v>4175.6944332649628</v>
      </c>
      <c r="AH646">
        <f t="shared" si="40"/>
        <v>0</v>
      </c>
      <c r="AI646" s="6">
        <f t="shared" si="41"/>
        <v>211.9834899231542</v>
      </c>
      <c r="AJ646" t="str">
        <f t="shared" si="42"/>
        <v>Agosto 2023</v>
      </c>
      <c r="AK646">
        <f>HLOOKUP(AJ646,'Potência Reativa Mínima'!$N$1:Z646,ROW(),0)</f>
        <v>189</v>
      </c>
      <c r="AL646" t="e">
        <f t="shared" si="43"/>
        <v>#VALUE!</v>
      </c>
    </row>
    <row r="647" spans="1:38" hidden="1" x14ac:dyDescent="0.25">
      <c r="A647" t="s">
        <v>1501</v>
      </c>
      <c r="B647" t="s">
        <v>1502</v>
      </c>
      <c r="D647" t="s">
        <v>2709</v>
      </c>
      <c r="E647">
        <v>13.8</v>
      </c>
      <c r="F647">
        <v>13.8</v>
      </c>
      <c r="G647">
        <v>10000</v>
      </c>
      <c r="H647" s="3">
        <v>899.39368465650239</v>
      </c>
      <c r="I647" s="3">
        <v>879.43447737736551</v>
      </c>
      <c r="J647" s="3">
        <v>1027.6429340972479</v>
      </c>
      <c r="K647" s="3">
        <v>1054.0483859861461</v>
      </c>
      <c r="L647" s="3">
        <v>991.69047590465448</v>
      </c>
      <c r="M647" s="3">
        <v>1026.9888022758571</v>
      </c>
      <c r="N647" s="3">
        <v>952.73291115611198</v>
      </c>
      <c r="O647" s="3">
        <v>1163.7946554268069</v>
      </c>
      <c r="P647" s="3">
        <v>1227.619240644264</v>
      </c>
      <c r="Q647" s="3">
        <v>1272.056602514212</v>
      </c>
      <c r="R647" s="3">
        <v>1324.8279133532781</v>
      </c>
      <c r="S647" s="3">
        <v>1390.6293539257681</v>
      </c>
      <c r="T647" s="3">
        <v>1250.299964008638</v>
      </c>
      <c r="U647" s="3">
        <v>1497.599746260662</v>
      </c>
      <c r="V647" s="3">
        <v>1330.3849067093331</v>
      </c>
      <c r="W647" s="3">
        <v>1123.788236279416</v>
      </c>
      <c r="X647" s="3">
        <v>1479.2673862422571</v>
      </c>
      <c r="Y647" s="3">
        <v>1314.650143574328</v>
      </c>
      <c r="Z647" s="3">
        <v>1438.195049358744</v>
      </c>
      <c r="AH647">
        <f t="shared" si="40"/>
        <v>0</v>
      </c>
      <c r="AI647" s="6">
        <f t="shared" si="41"/>
        <v>1123.788236279416</v>
      </c>
      <c r="AJ647" t="str">
        <f t="shared" si="42"/>
        <v>Abril 2024</v>
      </c>
      <c r="AK647">
        <f>HLOOKUP(AJ647,'Potência Reativa Mínima'!$N$1:Z647,ROW(),0)</f>
        <v>1114</v>
      </c>
      <c r="AL647" t="e">
        <f t="shared" si="43"/>
        <v>#VALUE!</v>
      </c>
    </row>
    <row r="648" spans="1:38" hidden="1" x14ac:dyDescent="0.25">
      <c r="A648" t="s">
        <v>1501</v>
      </c>
      <c r="B648" t="s">
        <v>1504</v>
      </c>
      <c r="D648" t="s">
        <v>2710</v>
      </c>
      <c r="E648">
        <v>13.8</v>
      </c>
      <c r="F648">
        <v>13.8</v>
      </c>
      <c r="G648">
        <v>10000</v>
      </c>
      <c r="H648" s="3">
        <v>1289.921315429744</v>
      </c>
      <c r="I648" s="3">
        <v>718</v>
      </c>
      <c r="J648" s="3">
        <v>1616.369388475295</v>
      </c>
      <c r="K648" s="3">
        <v>1418.438930655811</v>
      </c>
      <c r="L648" s="3">
        <v>1519.5532238128419</v>
      </c>
      <c r="M648" s="3">
        <v>1202.9305881886951</v>
      </c>
      <c r="N648" s="3">
        <v>1560.3909766465581</v>
      </c>
      <c r="O648" s="3">
        <v>1490.649858283293</v>
      </c>
      <c r="P648" s="3">
        <v>1435.6740577164439</v>
      </c>
      <c r="Q648" s="3">
        <v>1352.0251476951159</v>
      </c>
      <c r="R648" s="3">
        <v>1376.5496721876771</v>
      </c>
      <c r="S648" s="3">
        <v>1316.5720641119501</v>
      </c>
      <c r="T648" s="3">
        <v>1205.3252673033951</v>
      </c>
      <c r="U648" s="3">
        <v>1489.552953070149</v>
      </c>
      <c r="V648" s="3">
        <v>1222.8675316648159</v>
      </c>
      <c r="W648" s="3">
        <v>2010.9671802393991</v>
      </c>
      <c r="X648" s="3">
        <v>1411.1895691224479</v>
      </c>
      <c r="Y648" s="3">
        <v>1133.251957862858</v>
      </c>
      <c r="Z648" s="3">
        <v>1258.1287692442299</v>
      </c>
      <c r="AH648">
        <f t="shared" si="40"/>
        <v>0</v>
      </c>
      <c r="AI648" s="6">
        <f t="shared" si="41"/>
        <v>1133.251957862858</v>
      </c>
      <c r="AJ648" t="str">
        <f t="shared" si="42"/>
        <v>Junho 2024</v>
      </c>
      <c r="AK648">
        <f>HLOOKUP(AJ648,'Potência Reativa Mínima'!$N$1:Z648,ROW(),0)</f>
        <v>1126</v>
      </c>
      <c r="AL648" t="e">
        <f t="shared" si="43"/>
        <v>#VALUE!</v>
      </c>
    </row>
    <row r="649" spans="1:38" hidden="1" x14ac:dyDescent="0.25">
      <c r="A649" t="s">
        <v>1501</v>
      </c>
      <c r="B649" t="s">
        <v>1506</v>
      </c>
      <c r="D649" t="s">
        <v>2711</v>
      </c>
      <c r="E649">
        <v>13.8</v>
      </c>
      <c r="F649">
        <v>13.8</v>
      </c>
      <c r="G649">
        <v>14300</v>
      </c>
      <c r="H649" s="3">
        <v>1079.053752136565</v>
      </c>
      <c r="I649" s="3">
        <v>742.29711032712498</v>
      </c>
      <c r="J649" s="3">
        <v>1026.482342760946</v>
      </c>
      <c r="K649" s="3">
        <v>807.19824083059052</v>
      </c>
      <c r="L649" s="3">
        <v>1034.4022428436631</v>
      </c>
      <c r="M649" s="3">
        <v>1218.7083326210579</v>
      </c>
      <c r="N649" s="3">
        <v>1236.7881791155669</v>
      </c>
      <c r="O649" s="3">
        <v>349.72131762304679</v>
      </c>
      <c r="P649" s="3">
        <v>1154.259069706623</v>
      </c>
      <c r="Q649" s="3">
        <v>1152.5385026106501</v>
      </c>
      <c r="R649" s="3">
        <v>8.6023252670426267</v>
      </c>
      <c r="S649" s="3">
        <v>830.12288246981848</v>
      </c>
      <c r="T649" s="3">
        <v>391.95918154828308</v>
      </c>
      <c r="U649" s="3">
        <v>1182.9898562540591</v>
      </c>
      <c r="V649" s="3">
        <v>975.87550435493563</v>
      </c>
      <c r="W649" s="3">
        <v>1414.8392134797509</v>
      </c>
      <c r="X649" s="3">
        <v>803.6529101546264</v>
      </c>
      <c r="Y649" s="3">
        <v>896.75860743011549</v>
      </c>
      <c r="Z649" s="3">
        <v>633.85329532944763</v>
      </c>
      <c r="AH649">
        <f t="shared" si="40"/>
        <v>0</v>
      </c>
      <c r="AI649" s="6">
        <f t="shared" si="41"/>
        <v>8.6023252670426267</v>
      </c>
      <c r="AJ649" t="str">
        <f t="shared" si="42"/>
        <v>Novembro 2023</v>
      </c>
      <c r="AK649">
        <f>HLOOKUP(AJ649,'Potência Reativa Mínima'!$N$1:Z649,ROW(),0)</f>
        <v>7</v>
      </c>
      <c r="AL649" t="e">
        <f t="shared" si="43"/>
        <v>#VALUE!</v>
      </c>
    </row>
    <row r="650" spans="1:38" hidden="1" x14ac:dyDescent="0.25">
      <c r="A650" t="s">
        <v>1501</v>
      </c>
      <c r="B650" t="s">
        <v>1508</v>
      </c>
      <c r="D650" t="s">
        <v>2712</v>
      </c>
      <c r="E650">
        <v>34.5</v>
      </c>
      <c r="F650">
        <v>34.5</v>
      </c>
      <c r="G650">
        <v>12000</v>
      </c>
      <c r="H650" s="3">
        <v>892.94176741823424</v>
      </c>
      <c r="I650" s="3">
        <v>1089.0325982265181</v>
      </c>
      <c r="J650" s="3">
        <v>1575.2729922143651</v>
      </c>
      <c r="K650" s="3">
        <v>1217.21649676629</v>
      </c>
      <c r="L650" s="3">
        <v>952.40170096446172</v>
      </c>
      <c r="M650" s="3">
        <v>1129.780952220385</v>
      </c>
      <c r="N650" s="3">
        <v>445.34593295549467</v>
      </c>
      <c r="O650" s="3">
        <v>2.8284271247461898</v>
      </c>
      <c r="P650" s="3">
        <v>316.07752213657972</v>
      </c>
      <c r="Q650" s="3">
        <v>523.08699085333785</v>
      </c>
      <c r="R650" s="3">
        <v>864.51489287345419</v>
      </c>
      <c r="S650" s="3">
        <v>487.45153605255979</v>
      </c>
      <c r="T650" s="3">
        <v>233.42022191746801</v>
      </c>
      <c r="U650" s="3">
        <v>668.19533072298555</v>
      </c>
      <c r="V650" s="3">
        <v>326.18093138624772</v>
      </c>
      <c r="W650" s="3">
        <v>2797.4291769408569</v>
      </c>
      <c r="X650" s="3">
        <v>257.14781741247577</v>
      </c>
      <c r="Y650" s="3">
        <v>664.58483280917574</v>
      </c>
      <c r="Z650" s="3">
        <v>493.27983944207568</v>
      </c>
      <c r="AH650">
        <f t="shared" si="40"/>
        <v>0</v>
      </c>
      <c r="AI650" s="6">
        <f t="shared" si="41"/>
        <v>2.8284271247461898</v>
      </c>
      <c r="AJ650" t="str">
        <f t="shared" si="42"/>
        <v>Agosto 2023</v>
      </c>
      <c r="AK650">
        <f>HLOOKUP(AJ650,'Potência Reativa Mínima'!$N$1:Z650,ROW(),0)</f>
        <v>2</v>
      </c>
      <c r="AL650" t="e">
        <f t="shared" si="43"/>
        <v>#VALUE!</v>
      </c>
    </row>
    <row r="651" spans="1:38" hidden="1" x14ac:dyDescent="0.25">
      <c r="A651" t="s">
        <v>1501</v>
      </c>
      <c r="B651" t="s">
        <v>1510</v>
      </c>
      <c r="D651" t="s">
        <v>2713</v>
      </c>
      <c r="E651">
        <v>34.5</v>
      </c>
      <c r="F651">
        <v>34.5</v>
      </c>
      <c r="G651">
        <v>8000</v>
      </c>
      <c r="H651" s="3">
        <v>217.63501556505099</v>
      </c>
      <c r="I651" s="3">
        <v>285.5240795449659</v>
      </c>
      <c r="J651" s="3">
        <v>251.44581921360319</v>
      </c>
      <c r="K651" s="3">
        <v>266.32686683847732</v>
      </c>
      <c r="L651" s="3">
        <v>182.584227139148</v>
      </c>
      <c r="M651" s="3">
        <v>233.257368586718</v>
      </c>
      <c r="N651" s="3">
        <v>433.4166586553867</v>
      </c>
      <c r="O651" s="3">
        <v>409.50335773959171</v>
      </c>
      <c r="P651" s="3">
        <v>557.29704826062016</v>
      </c>
      <c r="Q651" s="3">
        <v>583</v>
      </c>
      <c r="R651" s="3">
        <v>627.06458997458947</v>
      </c>
      <c r="S651" s="3">
        <v>787.12451365714685</v>
      </c>
      <c r="T651" s="3">
        <v>447.30302927657442</v>
      </c>
      <c r="U651" s="3">
        <v>495.76809094575663</v>
      </c>
      <c r="V651" s="3">
        <v>684.03874159290126</v>
      </c>
      <c r="W651" s="3">
        <v>528.77689056917006</v>
      </c>
      <c r="X651" s="3">
        <v>761.47291481706691</v>
      </c>
      <c r="Y651" s="3">
        <v>847.71752370704246</v>
      </c>
      <c r="Z651" s="3">
        <v>1124.5523553841319</v>
      </c>
      <c r="AH651">
        <f t="shared" ref="AH651:AH714" si="44">COUNTIF(O651:Z651,0)</f>
        <v>0</v>
      </c>
      <c r="AI651" s="6">
        <f t="shared" si="41"/>
        <v>409.50335773959171</v>
      </c>
      <c r="AJ651" t="str">
        <f t="shared" si="42"/>
        <v>Agosto 2023</v>
      </c>
      <c r="AK651">
        <f>HLOOKUP(AJ651,'Potência Reativa Mínima'!$N$1:Z651,ROW(),0)</f>
        <v>253</v>
      </c>
      <c r="AL651" t="e">
        <f t="shared" si="43"/>
        <v>#VALUE!</v>
      </c>
    </row>
    <row r="652" spans="1:38" hidden="1" x14ac:dyDescent="0.25">
      <c r="A652" t="s">
        <v>1501</v>
      </c>
      <c r="B652" t="s">
        <v>1512</v>
      </c>
      <c r="D652" t="s">
        <v>2714</v>
      </c>
      <c r="E652">
        <v>34.5</v>
      </c>
      <c r="F652">
        <v>34.5</v>
      </c>
      <c r="G652">
        <v>12000</v>
      </c>
      <c r="H652" s="3">
        <v>1390.4855267136011</v>
      </c>
      <c r="I652" s="3">
        <v>1694.7427533404591</v>
      </c>
      <c r="J652" s="3">
        <v>1435.5500687889639</v>
      </c>
      <c r="K652" s="3">
        <v>1070.0467279516349</v>
      </c>
      <c r="L652" s="3">
        <v>1299.1093102583791</v>
      </c>
      <c r="M652" s="3">
        <v>1293.584168115859</v>
      </c>
      <c r="N652" s="3">
        <v>920.56775959187269</v>
      </c>
      <c r="O652" s="3">
        <v>4.1231056256176606</v>
      </c>
      <c r="P652" s="3">
        <v>1243.0285596075421</v>
      </c>
      <c r="Q652" s="3">
        <v>1270.40308563857</v>
      </c>
      <c r="R652" s="3">
        <v>1151.49381240196</v>
      </c>
      <c r="S652" s="3">
        <v>1023.588296142546</v>
      </c>
      <c r="T652" s="3">
        <v>1197.452713053839</v>
      </c>
      <c r="U652" s="3">
        <v>1538.2187750772</v>
      </c>
      <c r="V652" s="3">
        <v>976.67599540482206</v>
      </c>
      <c r="W652" s="3">
        <v>2409.14424640784</v>
      </c>
      <c r="X652" s="3">
        <v>1284.498345658724</v>
      </c>
      <c r="Y652" s="3">
        <v>1214.196442096583</v>
      </c>
      <c r="Z652" s="3">
        <v>1300.101919081731</v>
      </c>
      <c r="AH652">
        <f t="shared" si="44"/>
        <v>0</v>
      </c>
      <c r="AI652" s="6">
        <f t="shared" si="41"/>
        <v>4.1231056256176606</v>
      </c>
      <c r="AJ652" t="str">
        <f t="shared" si="42"/>
        <v>Agosto 2023</v>
      </c>
      <c r="AK652">
        <f>HLOOKUP(AJ652,'Potência Reativa Mínima'!$N$1:Z652,ROW(),0)</f>
        <v>1</v>
      </c>
      <c r="AL652" t="e">
        <f t="shared" si="43"/>
        <v>#VALUE!</v>
      </c>
    </row>
    <row r="653" spans="1:38" hidden="1" x14ac:dyDescent="0.25">
      <c r="A653" t="s">
        <v>1514</v>
      </c>
      <c r="B653" t="s">
        <v>1515</v>
      </c>
      <c r="D653" t="s">
        <v>2715</v>
      </c>
      <c r="E653">
        <v>13.8</v>
      </c>
      <c r="F653">
        <v>13.8</v>
      </c>
      <c r="G653">
        <v>5736.5522746681208</v>
      </c>
      <c r="H653" s="3">
        <v>631.19014567719603</v>
      </c>
      <c r="I653" s="3">
        <v>715.05034787768614</v>
      </c>
      <c r="J653" s="3">
        <v>605.46593628378469</v>
      </c>
      <c r="K653" s="3">
        <v>702.69338975117728</v>
      </c>
      <c r="L653" s="3">
        <v>806.26608511086465</v>
      </c>
      <c r="M653" s="3">
        <v>721.16641630070376</v>
      </c>
      <c r="N653" s="3">
        <v>890.0657279100235</v>
      </c>
      <c r="O653" s="3">
        <v>813.38121443760917</v>
      </c>
      <c r="P653" s="3">
        <v>881.58096621921231</v>
      </c>
      <c r="Q653" s="3">
        <v>905.19058766648698</v>
      </c>
      <c r="R653" s="3">
        <v>875.29309376916717</v>
      </c>
      <c r="S653" s="3">
        <v>922.69279828120477</v>
      </c>
      <c r="T653" s="3">
        <v>1174.258063629967</v>
      </c>
      <c r="U653" s="3">
        <v>568.9569403742255</v>
      </c>
      <c r="V653" s="3">
        <v>985.67438842652291</v>
      </c>
      <c r="W653" s="3">
        <v>905.99392933948513</v>
      </c>
      <c r="X653" s="3">
        <v>1246.8728884693901</v>
      </c>
      <c r="Y653" s="3">
        <v>1053.2331175955301</v>
      </c>
      <c r="Z653" s="3">
        <v>1536.724113170611</v>
      </c>
      <c r="AH653">
        <f t="shared" si="44"/>
        <v>0</v>
      </c>
      <c r="AI653" s="6">
        <f t="shared" si="41"/>
        <v>568.9569403742255</v>
      </c>
      <c r="AJ653" t="str">
        <f t="shared" si="42"/>
        <v>Fevereiro 2024</v>
      </c>
      <c r="AK653">
        <f>HLOOKUP(AJ653,'Potência Reativa Mínima'!$N$1:Z653,ROW(),0)</f>
        <v>-264</v>
      </c>
      <c r="AL653" t="e">
        <f t="shared" si="43"/>
        <v>#VALUE!</v>
      </c>
    </row>
    <row r="654" spans="1:38" hidden="1" x14ac:dyDescent="0.25">
      <c r="A654" t="s">
        <v>1514</v>
      </c>
      <c r="B654" t="s">
        <v>1517</v>
      </c>
      <c r="D654" t="s">
        <v>2716</v>
      </c>
      <c r="E654">
        <v>13.8</v>
      </c>
      <c r="F654">
        <v>13.8</v>
      </c>
      <c r="G654">
        <v>6000</v>
      </c>
      <c r="H654" s="3">
        <v>378.05951912364281</v>
      </c>
      <c r="I654" s="3">
        <v>510.06372150938159</v>
      </c>
      <c r="J654" s="3">
        <v>369.3900377649619</v>
      </c>
      <c r="K654" s="3">
        <v>358.58750675393031</v>
      </c>
      <c r="L654" s="3">
        <v>89.185200566013194</v>
      </c>
      <c r="M654" s="3">
        <v>100.3444069193694</v>
      </c>
      <c r="N654" s="3">
        <v>167.81537474260219</v>
      </c>
      <c r="O654" s="3">
        <v>168.81350656863921</v>
      </c>
      <c r="P654" s="3">
        <v>283.46781122377899</v>
      </c>
      <c r="Q654" s="3">
        <v>204.2473990042468</v>
      </c>
      <c r="R654" s="3">
        <v>316.57068720903391</v>
      </c>
      <c r="S654" s="3">
        <v>359.70265498047132</v>
      </c>
      <c r="T654" s="3">
        <v>433.31858949276568</v>
      </c>
      <c r="U654" s="3">
        <v>388.96015220071058</v>
      </c>
      <c r="V654" s="3">
        <v>264.18554086096378</v>
      </c>
      <c r="W654" s="3">
        <v>379.68407920269709</v>
      </c>
      <c r="X654" s="3">
        <v>462.67267047017162</v>
      </c>
      <c r="Y654" s="3">
        <v>1145.660508178579</v>
      </c>
      <c r="Z654" s="3">
        <v>596.35308333234934</v>
      </c>
      <c r="AH654">
        <f t="shared" si="44"/>
        <v>0</v>
      </c>
      <c r="AI654" s="6">
        <f t="shared" si="41"/>
        <v>168.81350656863921</v>
      </c>
      <c r="AJ654" t="str">
        <f t="shared" si="42"/>
        <v>Agosto 2023</v>
      </c>
      <c r="AK654">
        <f>HLOOKUP(AJ654,'Potência Reativa Mínima'!$N$1:Z654,ROW(),0)</f>
        <v>-83</v>
      </c>
      <c r="AL654" t="e">
        <f t="shared" si="43"/>
        <v>#VALUE!</v>
      </c>
    </row>
    <row r="655" spans="1:38" hidden="1" x14ac:dyDescent="0.25">
      <c r="A655" t="s">
        <v>1514</v>
      </c>
      <c r="B655" t="s">
        <v>1519</v>
      </c>
      <c r="D655" t="s">
        <v>2717</v>
      </c>
      <c r="E655">
        <v>34.5</v>
      </c>
      <c r="F655">
        <v>34.5</v>
      </c>
      <c r="G655">
        <v>7000.0000000000009</v>
      </c>
      <c r="H655" s="3">
        <v>1483.397788861774</v>
      </c>
      <c r="I655" s="3">
        <v>1096.022353786637</v>
      </c>
      <c r="J655" s="3">
        <v>1406.024537481477</v>
      </c>
      <c r="K655" s="3">
        <v>1349.314640845492</v>
      </c>
      <c r="L655" s="3">
        <v>1401.6918348909651</v>
      </c>
      <c r="M655" s="3">
        <v>1338.390824834062</v>
      </c>
      <c r="N655" s="3">
        <v>1772.0228553830791</v>
      </c>
      <c r="O655" s="3">
        <v>1746.505081584362</v>
      </c>
      <c r="P655" s="3">
        <v>1707.496998533233</v>
      </c>
      <c r="Q655" s="3">
        <v>1805.727000407315</v>
      </c>
      <c r="R655" s="3">
        <v>1621.0872894449581</v>
      </c>
      <c r="S655" s="3">
        <v>2036.5932338098351</v>
      </c>
      <c r="T655" s="3">
        <v>1881.508437398036</v>
      </c>
      <c r="U655" s="3">
        <v>1514.713174168628</v>
      </c>
      <c r="V655" s="3">
        <v>1855.5759213785891</v>
      </c>
      <c r="W655" s="3">
        <v>1745.788647001692</v>
      </c>
      <c r="X655" s="3">
        <v>2145.0018648010541</v>
      </c>
      <c r="Y655" s="3">
        <v>4875.2564035135629</v>
      </c>
      <c r="Z655" s="3">
        <v>5918.2031901583096</v>
      </c>
      <c r="AH655">
        <f t="shared" si="44"/>
        <v>0</v>
      </c>
      <c r="AI655" s="6">
        <f t="shared" si="41"/>
        <v>1514.713174168628</v>
      </c>
      <c r="AJ655" t="str">
        <f t="shared" si="42"/>
        <v>Fevereiro 2024</v>
      </c>
      <c r="AK655">
        <f>HLOOKUP(AJ655,'Potência Reativa Mínima'!$N$1:Z655,ROW(),0)</f>
        <v>-1230</v>
      </c>
      <c r="AL655" t="e">
        <f t="shared" si="43"/>
        <v>#VALUE!</v>
      </c>
    </row>
    <row r="656" spans="1:38" hidden="1" x14ac:dyDescent="0.25">
      <c r="A656" t="s">
        <v>1521</v>
      </c>
      <c r="B656" t="s">
        <v>1522</v>
      </c>
      <c r="D656" t="s">
        <v>2718</v>
      </c>
      <c r="E656">
        <v>13.8</v>
      </c>
      <c r="F656">
        <v>13.8</v>
      </c>
      <c r="G656">
        <v>9300</v>
      </c>
      <c r="H656" s="3">
        <v>1829.0885708461469</v>
      </c>
      <c r="I656" s="3">
        <v>1084.164655391422</v>
      </c>
      <c r="J656" s="3">
        <v>1836.3433774760099</v>
      </c>
      <c r="K656" s="3">
        <v>1925.993250247778</v>
      </c>
      <c r="L656" s="3">
        <v>1051.418090009869</v>
      </c>
      <c r="M656" s="3">
        <v>1677.7166030054059</v>
      </c>
      <c r="N656" s="3">
        <v>1623.242742167665</v>
      </c>
      <c r="O656" s="3">
        <v>1866.895015794943</v>
      </c>
      <c r="P656" s="3">
        <v>1920.9292022352099</v>
      </c>
      <c r="Q656" s="3">
        <v>1464.541566497858</v>
      </c>
      <c r="R656" s="3">
        <v>1440.31177180498</v>
      </c>
      <c r="S656" s="3">
        <v>1088.9453613473911</v>
      </c>
      <c r="T656" s="3">
        <v>957.76093050405848</v>
      </c>
      <c r="U656" s="3">
        <v>243.18100254748521</v>
      </c>
      <c r="V656" s="3">
        <v>1247.30188807682</v>
      </c>
      <c r="W656" s="3">
        <v>1136.4858116140299</v>
      </c>
      <c r="X656" s="3">
        <v>1696.738636325583</v>
      </c>
      <c r="Y656" s="3">
        <v>1811.2175462931009</v>
      </c>
      <c r="Z656" s="3">
        <v>1761.8774077670671</v>
      </c>
      <c r="AH656">
        <f t="shared" si="44"/>
        <v>0</v>
      </c>
      <c r="AI656" s="6">
        <f t="shared" si="41"/>
        <v>243.18100254748521</v>
      </c>
      <c r="AJ656" t="str">
        <f t="shared" si="42"/>
        <v>Fevereiro 2024</v>
      </c>
      <c r="AK656">
        <f>HLOOKUP(AJ656,'Potência Reativa Mínima'!$N$1:Z656,ROW(),0)</f>
        <v>184</v>
      </c>
      <c r="AL656" t="e">
        <f t="shared" si="43"/>
        <v>#VALUE!</v>
      </c>
    </row>
    <row r="657" spans="1:38" hidden="1" x14ac:dyDescent="0.25">
      <c r="A657" t="s">
        <v>1521</v>
      </c>
      <c r="B657" t="s">
        <v>1524</v>
      </c>
      <c r="D657" t="s">
        <v>2719</v>
      </c>
      <c r="E657">
        <v>13.8</v>
      </c>
      <c r="F657">
        <v>13.8</v>
      </c>
      <c r="G657">
        <v>7000.0000000000009</v>
      </c>
      <c r="AH657">
        <f t="shared" si="44"/>
        <v>0</v>
      </c>
      <c r="AI657" s="6" t="e">
        <f t="shared" si="41"/>
        <v>#NUM!</v>
      </c>
      <c r="AJ657" t="e">
        <f t="shared" si="42"/>
        <v>#NUM!</v>
      </c>
      <c r="AK657" t="e">
        <f>HLOOKUP(AJ657,'Potência Reativa Mínima'!$N$1:Z657,ROW(),0)</f>
        <v>#NUM!</v>
      </c>
      <c r="AL657" t="e">
        <f t="shared" si="43"/>
        <v>#VALUE!</v>
      </c>
    </row>
    <row r="658" spans="1:38" hidden="1" x14ac:dyDescent="0.25">
      <c r="A658" t="s">
        <v>1521</v>
      </c>
      <c r="B658" t="s">
        <v>1526</v>
      </c>
      <c r="D658" t="s">
        <v>2720</v>
      </c>
      <c r="E658">
        <v>34.5</v>
      </c>
      <c r="F658">
        <v>34.5</v>
      </c>
      <c r="G658">
        <v>5999.9999999999991</v>
      </c>
      <c r="H658" s="3">
        <v>755.2271181571806</v>
      </c>
      <c r="I658" s="3">
        <v>898.03563403686826</v>
      </c>
      <c r="J658" s="3">
        <v>707.23192801230346</v>
      </c>
      <c r="K658" s="3">
        <v>395.80045477487772</v>
      </c>
      <c r="L658" s="3">
        <v>35.510561809129413</v>
      </c>
      <c r="M658" s="3">
        <v>165.08179790637129</v>
      </c>
      <c r="N658" s="3">
        <v>255.53864678361279</v>
      </c>
      <c r="O658" s="3">
        <v>246.78938388836741</v>
      </c>
      <c r="P658" s="3">
        <v>25.29822128134704</v>
      </c>
      <c r="Q658" s="3">
        <v>185.32673849177829</v>
      </c>
      <c r="R658" s="3">
        <v>547.88319923136908</v>
      </c>
      <c r="S658" s="3">
        <v>88.204308284799779</v>
      </c>
      <c r="T658" s="3">
        <v>664.71347210659121</v>
      </c>
      <c r="U658" s="3">
        <v>1101.0472287781299</v>
      </c>
      <c r="V658" s="3">
        <v>185.2835664596297</v>
      </c>
      <c r="W658" s="3">
        <v>332.77319603597891</v>
      </c>
      <c r="X658" s="3">
        <v>254.27544120500511</v>
      </c>
      <c r="Y658" s="3">
        <v>285.88983892401632</v>
      </c>
      <c r="Z658" s="3">
        <v>83.024092888751269</v>
      </c>
      <c r="AH658">
        <f t="shared" si="44"/>
        <v>0</v>
      </c>
      <c r="AI658" s="6">
        <f t="shared" si="41"/>
        <v>25.29822128134704</v>
      </c>
      <c r="AJ658" t="str">
        <f t="shared" si="42"/>
        <v>Setembro 2023</v>
      </c>
      <c r="AK658">
        <f>HLOOKUP(AJ658,'Potência Reativa Mínima'!$N$1:Z658,ROW(),0)</f>
        <v>24</v>
      </c>
      <c r="AL658" t="e">
        <f t="shared" si="43"/>
        <v>#VALUE!</v>
      </c>
    </row>
    <row r="659" spans="1:38" hidden="1" x14ac:dyDescent="0.25">
      <c r="A659" t="s">
        <v>1528</v>
      </c>
      <c r="B659" t="s">
        <v>1529</v>
      </c>
      <c r="D659" t="s">
        <v>2721</v>
      </c>
      <c r="E659">
        <v>138</v>
      </c>
      <c r="F659">
        <v>34.5</v>
      </c>
      <c r="G659">
        <v>10000</v>
      </c>
      <c r="H659" s="3">
        <v>1412.9504591456839</v>
      </c>
      <c r="I659" s="3">
        <v>838.56603794811531</v>
      </c>
      <c r="J659" s="3">
        <v>1981.6934677189611</v>
      </c>
      <c r="K659" s="3">
        <v>6284.4370471825077</v>
      </c>
      <c r="L659" s="3">
        <v>7054.7408882254495</v>
      </c>
      <c r="M659" s="3">
        <v>6468.9693924148378</v>
      </c>
      <c r="N659" s="3">
        <v>5279.0546502191091</v>
      </c>
      <c r="O659" s="3">
        <v>5958.2484842443419</v>
      </c>
      <c r="P659" s="3">
        <v>6056.3785383676277</v>
      </c>
      <c r="Q659" s="3">
        <v>6127.6230301806263</v>
      </c>
      <c r="R659" s="3">
        <v>5952.8145443983049</v>
      </c>
      <c r="S659" s="3">
        <v>6631.0326495953859</v>
      </c>
      <c r="T659" s="3">
        <v>6447.4444549759401</v>
      </c>
      <c r="U659" s="3">
        <v>6839.1514093489704</v>
      </c>
      <c r="V659" s="3">
        <v>6797.3704474598117</v>
      </c>
      <c r="W659" s="3">
        <v>6568.1930544100178</v>
      </c>
      <c r="X659" s="3">
        <v>6558.046736643465</v>
      </c>
      <c r="Y659" s="3">
        <v>5449.9248618673637</v>
      </c>
      <c r="Z659" s="3">
        <v>4834.0025858495364</v>
      </c>
      <c r="AH659">
        <f t="shared" si="44"/>
        <v>0</v>
      </c>
      <c r="AI659" s="6">
        <f t="shared" si="41"/>
        <v>4834.0025858495364</v>
      </c>
      <c r="AJ659" t="str">
        <f t="shared" si="42"/>
        <v>Julho 2024</v>
      </c>
      <c r="AK659">
        <f>HLOOKUP(AJ659,'Potência Reativa Mínima'!$N$1:Z659,ROW(),0)</f>
        <v>1066</v>
      </c>
      <c r="AL659" t="e">
        <f t="shared" si="43"/>
        <v>#VALUE!</v>
      </c>
    </row>
    <row r="660" spans="1:38" hidden="1" x14ac:dyDescent="0.25">
      <c r="A660" t="s">
        <v>1528</v>
      </c>
      <c r="B660" t="s">
        <v>1531</v>
      </c>
      <c r="D660" t="s">
        <v>2722</v>
      </c>
      <c r="E660">
        <v>138</v>
      </c>
      <c r="F660">
        <v>34.5</v>
      </c>
      <c r="G660">
        <v>10000</v>
      </c>
      <c r="H660" s="3">
        <v>1743.293721665973</v>
      </c>
      <c r="I660" s="3">
        <v>1182.2859214251009</v>
      </c>
      <c r="J660" s="3">
        <v>1218.4202887345559</v>
      </c>
      <c r="K660" s="3">
        <v>75.690157880665041</v>
      </c>
      <c r="L660" s="3">
        <v>265.12638495630722</v>
      </c>
      <c r="M660" s="3">
        <v>1016.680874217667</v>
      </c>
      <c r="N660" s="3">
        <v>331.60217128360301</v>
      </c>
      <c r="O660" s="3">
        <v>1777.686417791394</v>
      </c>
      <c r="P660" s="3">
        <v>2032.823651967873</v>
      </c>
      <c r="Q660" s="3">
        <v>2122.071158090605</v>
      </c>
      <c r="R660" s="3">
        <v>2045.6023562755299</v>
      </c>
      <c r="S660" s="3">
        <v>2039.0117704417501</v>
      </c>
      <c r="T660" s="3">
        <v>1531.959855870904</v>
      </c>
      <c r="U660" s="3">
        <v>847.76529770921854</v>
      </c>
      <c r="V660" s="3">
        <v>1259.757516349873</v>
      </c>
      <c r="W660" s="3">
        <v>1415.9339673868981</v>
      </c>
      <c r="X660" s="3">
        <v>1604.707138390055</v>
      </c>
      <c r="Y660" s="3">
        <v>896.00055803554051</v>
      </c>
      <c r="Z660" s="3">
        <v>1204.5185760294439</v>
      </c>
      <c r="AH660">
        <f t="shared" si="44"/>
        <v>0</v>
      </c>
      <c r="AI660" s="6">
        <f t="shared" si="41"/>
        <v>847.76529770921854</v>
      </c>
      <c r="AJ660" t="str">
        <f t="shared" si="42"/>
        <v>Fevereiro 2024</v>
      </c>
      <c r="AK660">
        <f>HLOOKUP(AJ660,'Potência Reativa Mínima'!$N$1:Z660,ROW(),0)</f>
        <v>-305</v>
      </c>
      <c r="AL660" t="e">
        <f t="shared" si="43"/>
        <v>#VALUE!</v>
      </c>
    </row>
    <row r="661" spans="1:38" hidden="1" x14ac:dyDescent="0.25">
      <c r="A661" t="s">
        <v>1528</v>
      </c>
      <c r="B661" t="s">
        <v>1533</v>
      </c>
      <c r="D661" t="s">
        <v>2723</v>
      </c>
      <c r="E661">
        <v>138</v>
      </c>
      <c r="F661">
        <v>34.5</v>
      </c>
      <c r="G661">
        <v>10000</v>
      </c>
      <c r="H661" s="3">
        <v>756.15474606723194</v>
      </c>
      <c r="I661" s="3">
        <v>542.48502283473226</v>
      </c>
      <c r="J661" s="3">
        <v>2942.449659722321</v>
      </c>
      <c r="K661" s="3">
        <v>5588.3393776684679</v>
      </c>
      <c r="L661" s="3">
        <v>5508.7748184147094</v>
      </c>
      <c r="M661" s="3">
        <v>5093.2356120642999</v>
      </c>
      <c r="N661" s="3">
        <v>5246.4626178025892</v>
      </c>
      <c r="O661" s="3">
        <v>4770.8737145307041</v>
      </c>
      <c r="P661" s="3">
        <v>5528.0760667704271</v>
      </c>
      <c r="Q661" s="3">
        <v>5613.4169629558073</v>
      </c>
      <c r="R661" s="3">
        <v>5161.7095036431483</v>
      </c>
      <c r="S661" s="3">
        <v>5061.4627332422397</v>
      </c>
      <c r="T661" s="3">
        <v>4243.755058907147</v>
      </c>
      <c r="U661" s="3">
        <v>5321.2323760572608</v>
      </c>
      <c r="V661" s="3">
        <v>5283.1752762898186</v>
      </c>
      <c r="W661" s="3">
        <v>5063.1715357076337</v>
      </c>
      <c r="X661" s="3">
        <v>5387.1827516801404</v>
      </c>
      <c r="Y661" s="3">
        <v>4773.7716744729214</v>
      </c>
      <c r="Z661" s="3">
        <v>5086.5064631827609</v>
      </c>
      <c r="AH661">
        <f t="shared" si="44"/>
        <v>0</v>
      </c>
      <c r="AI661" s="6">
        <f t="shared" si="41"/>
        <v>4243.755058907147</v>
      </c>
      <c r="AJ661" t="str">
        <f t="shared" si="42"/>
        <v>Janeiro 2024</v>
      </c>
      <c r="AK661">
        <f>HLOOKUP(AJ661,'Potência Reativa Mínima'!$N$1:Z661,ROW(),0)</f>
        <v>409</v>
      </c>
      <c r="AL661" t="e">
        <f t="shared" si="43"/>
        <v>#VALUE!</v>
      </c>
    </row>
    <row r="662" spans="1:38" hidden="1" x14ac:dyDescent="0.25">
      <c r="A662" t="s">
        <v>1528</v>
      </c>
      <c r="B662" t="s">
        <v>1535</v>
      </c>
      <c r="D662" t="s">
        <v>2724</v>
      </c>
      <c r="E662">
        <v>138</v>
      </c>
      <c r="F662">
        <v>34.5</v>
      </c>
      <c r="G662">
        <v>10000</v>
      </c>
      <c r="H662" s="3">
        <v>746.87214434600514</v>
      </c>
      <c r="I662" s="3">
        <v>1107.4804738685009</v>
      </c>
      <c r="J662" s="3">
        <v>1034.852646515435</v>
      </c>
      <c r="K662" s="3">
        <v>1237.514040324392</v>
      </c>
      <c r="L662" s="3">
        <v>1405.1199237075821</v>
      </c>
      <c r="M662" s="3">
        <v>555.1666416491538</v>
      </c>
      <c r="N662" s="3">
        <v>517.36254213075767</v>
      </c>
      <c r="O662" s="3">
        <v>900.77744199108361</v>
      </c>
      <c r="P662" s="3">
        <v>775.22448361748741</v>
      </c>
      <c r="Q662" s="3">
        <v>810.18763258889601</v>
      </c>
      <c r="R662" s="3">
        <v>914.56656400723512</v>
      </c>
      <c r="S662" s="3">
        <v>1030.0466008875519</v>
      </c>
      <c r="T662" s="3">
        <v>376.52357163928002</v>
      </c>
      <c r="U662" s="3">
        <v>423.5339419692358</v>
      </c>
      <c r="V662" s="3">
        <v>1212.7984168855101</v>
      </c>
      <c r="W662" s="3">
        <v>1225.676139932568</v>
      </c>
      <c r="X662" s="3">
        <v>1145.632576352471</v>
      </c>
      <c r="Y662" s="3">
        <v>429.11653428876411</v>
      </c>
      <c r="Z662" s="3">
        <v>1002.263937293965</v>
      </c>
      <c r="AH662">
        <f t="shared" si="44"/>
        <v>0</v>
      </c>
      <c r="AI662" s="6">
        <f t="shared" si="41"/>
        <v>376.52357163928002</v>
      </c>
      <c r="AJ662" t="str">
        <f t="shared" si="42"/>
        <v>Janeiro 2024</v>
      </c>
      <c r="AK662">
        <f>HLOOKUP(AJ662,'Potência Reativa Mínima'!$N$1:Z662,ROW(),0)</f>
        <v>-107</v>
      </c>
      <c r="AL662" t="e">
        <f t="shared" si="43"/>
        <v>#VALUE!</v>
      </c>
    </row>
    <row r="663" spans="1:38" hidden="1" x14ac:dyDescent="0.25">
      <c r="A663" t="s">
        <v>1537</v>
      </c>
      <c r="B663" t="s">
        <v>1538</v>
      </c>
      <c r="C663">
        <v>4575</v>
      </c>
      <c r="D663" t="s">
        <v>2725</v>
      </c>
      <c r="E663">
        <v>13.8</v>
      </c>
      <c r="F663">
        <v>13.8</v>
      </c>
      <c r="G663">
        <v>11000</v>
      </c>
      <c r="H663" s="3">
        <v>928.40185264787146</v>
      </c>
      <c r="I663" s="3">
        <v>946.10358840879576</v>
      </c>
      <c r="J663" s="3">
        <v>24.083189157584592</v>
      </c>
      <c r="K663" s="3">
        <v>958.15343238961475</v>
      </c>
      <c r="L663" s="3">
        <v>921.36691931065116</v>
      </c>
      <c r="M663" s="3">
        <v>913.1232118394538</v>
      </c>
      <c r="N663" s="3">
        <v>1</v>
      </c>
      <c r="O663" s="3">
        <v>235.55254190944319</v>
      </c>
      <c r="P663" s="3">
        <v>946.66625586845544</v>
      </c>
      <c r="Q663" s="3">
        <v>937.33345187291809</v>
      </c>
      <c r="R663" s="3">
        <v>703.73858782931609</v>
      </c>
      <c r="S663" s="3">
        <v>471.20802200302148</v>
      </c>
      <c r="T663" s="3">
        <v>493.34065309885023</v>
      </c>
      <c r="U663" s="3">
        <v>450.56409089051908</v>
      </c>
      <c r="V663" s="3">
        <v>10.04987562112089</v>
      </c>
      <c r="W663" s="3">
        <v>59.682493245507104</v>
      </c>
      <c r="X663" s="3">
        <v>55.036351623268047</v>
      </c>
      <c r="Y663" s="3">
        <v>11.401754250991379</v>
      </c>
      <c r="Z663" s="3">
        <v>1894.192440065159</v>
      </c>
      <c r="AH663">
        <f t="shared" si="44"/>
        <v>0</v>
      </c>
      <c r="AI663" s="6">
        <f t="shared" si="41"/>
        <v>10.04987562112089</v>
      </c>
      <c r="AJ663" t="str">
        <f t="shared" si="42"/>
        <v>Março 2024</v>
      </c>
      <c r="AK663">
        <f>HLOOKUP(AJ663,'Potência Reativa Mínima'!$N$1:Z663,ROW(),0)</f>
        <v>1</v>
      </c>
      <c r="AL663" t="e">
        <f t="shared" si="43"/>
        <v>#VALUE!</v>
      </c>
    </row>
    <row r="664" spans="1:38" hidden="1" x14ac:dyDescent="0.25">
      <c r="A664" t="s">
        <v>1537</v>
      </c>
      <c r="B664" t="s">
        <v>1540</v>
      </c>
      <c r="C664">
        <v>4575</v>
      </c>
      <c r="D664" t="s">
        <v>2726</v>
      </c>
      <c r="E664">
        <v>13.8</v>
      </c>
      <c r="F664">
        <v>13.8</v>
      </c>
      <c r="G664">
        <v>10038.966480669211</v>
      </c>
      <c r="H664" s="3">
        <v>232.94849216082079</v>
      </c>
      <c r="I664" s="3">
        <v>404.97530788925877</v>
      </c>
      <c r="J664" s="3">
        <v>220.22942582679539</v>
      </c>
      <c r="K664" s="3">
        <v>605.08263898413088</v>
      </c>
      <c r="L664" s="3">
        <v>150.61540425866141</v>
      </c>
      <c r="M664" s="3">
        <v>377.18032822510781</v>
      </c>
      <c r="N664" s="3">
        <v>148.40822079655831</v>
      </c>
      <c r="O664" s="3">
        <v>1188.0286191838979</v>
      </c>
      <c r="P664" s="3">
        <v>1131.470282420179</v>
      </c>
      <c r="Q664" s="3">
        <v>1227.217992045423</v>
      </c>
      <c r="R664" s="3">
        <v>1280.931301826917</v>
      </c>
      <c r="S664" s="3">
        <v>1309.236418680752</v>
      </c>
      <c r="T664" s="3">
        <v>1213.7615086993001</v>
      </c>
      <c r="U664" s="3">
        <v>1219.554016843862</v>
      </c>
      <c r="V664" s="3">
        <v>1321.8551357845531</v>
      </c>
      <c r="W664" s="3">
        <v>1178.1481231152561</v>
      </c>
      <c r="X664" s="3">
        <v>1362.868298846224</v>
      </c>
      <c r="Y664" s="3">
        <v>1227.765857156812</v>
      </c>
      <c r="Z664" s="3">
        <v>1923.09880141401</v>
      </c>
      <c r="AH664">
        <f t="shared" si="44"/>
        <v>0</v>
      </c>
      <c r="AI664" s="6">
        <f t="shared" si="41"/>
        <v>1131.470282420179</v>
      </c>
      <c r="AJ664" t="str">
        <f t="shared" si="42"/>
        <v>Setembro 2023</v>
      </c>
      <c r="AK664">
        <f>HLOOKUP(AJ664,'Potência Reativa Mínima'!$N$1:Z664,ROW(),0)</f>
        <v>-1009</v>
      </c>
      <c r="AL664" t="e">
        <f t="shared" si="43"/>
        <v>#VALUE!</v>
      </c>
    </row>
    <row r="665" spans="1:38" hidden="1" x14ac:dyDescent="0.25">
      <c r="A665" t="s">
        <v>1537</v>
      </c>
      <c r="B665" t="s">
        <v>1542</v>
      </c>
      <c r="C665">
        <v>4575</v>
      </c>
      <c r="D665" t="s">
        <v>2727</v>
      </c>
      <c r="E665">
        <v>13.8</v>
      </c>
      <c r="F665">
        <v>13.8</v>
      </c>
      <c r="G665">
        <v>10038.966480669211</v>
      </c>
      <c r="H665" s="3">
        <v>870.35912128270365</v>
      </c>
      <c r="I665" s="3">
        <v>1121.899282467014</v>
      </c>
      <c r="J665" s="3">
        <v>1511.3523745308371</v>
      </c>
      <c r="K665" s="3">
        <v>1233.7973901739299</v>
      </c>
      <c r="L665" s="3">
        <v>634.00709775206781</v>
      </c>
      <c r="M665" s="3">
        <v>628.01273872430329</v>
      </c>
      <c r="N665" s="3">
        <v>624.01282038112004</v>
      </c>
      <c r="O665" s="3">
        <v>1579.555950259439</v>
      </c>
      <c r="P665" s="3">
        <v>2103.9061290846598</v>
      </c>
      <c r="Q665" s="3">
        <v>1199.189726440316</v>
      </c>
      <c r="R665" s="3">
        <v>1248.374943676778</v>
      </c>
      <c r="S665" s="3">
        <v>958.41796727732515</v>
      </c>
      <c r="T665" s="3">
        <v>1155.183968032798</v>
      </c>
      <c r="U665" s="3">
        <v>1540.2421887482501</v>
      </c>
      <c r="V665" s="3">
        <v>1587.3062086440659</v>
      </c>
      <c r="W665" s="3">
        <v>1828.0396604012731</v>
      </c>
      <c r="X665" s="3">
        <v>1179.0046649610849</v>
      </c>
      <c r="Y665" s="3">
        <v>1340.0988769490109</v>
      </c>
      <c r="Z665" s="3">
        <v>1188.010942710546</v>
      </c>
      <c r="AH665">
        <f t="shared" si="44"/>
        <v>0</v>
      </c>
      <c r="AI665" s="6">
        <f t="shared" si="41"/>
        <v>958.41796727732515</v>
      </c>
      <c r="AJ665" t="str">
        <f t="shared" si="42"/>
        <v>Dezembro 2023</v>
      </c>
      <c r="AK665">
        <f>HLOOKUP(AJ665,'Potência Reativa Mínima'!$N$1:Z665,ROW(),0)</f>
        <v>833</v>
      </c>
      <c r="AL665" t="e">
        <f t="shared" si="43"/>
        <v>#VALUE!</v>
      </c>
    </row>
    <row r="666" spans="1:38" hidden="1" x14ac:dyDescent="0.25">
      <c r="A666" t="s">
        <v>1537</v>
      </c>
      <c r="B666" t="s">
        <v>1544</v>
      </c>
      <c r="C666">
        <v>4575</v>
      </c>
      <c r="D666" t="s">
        <v>2728</v>
      </c>
      <c r="E666">
        <v>13.8</v>
      </c>
      <c r="F666">
        <v>13.8</v>
      </c>
      <c r="G666">
        <v>10000</v>
      </c>
      <c r="H666" s="3">
        <v>782.16366573754885</v>
      </c>
      <c r="I666" s="3">
        <v>1137.707343740032</v>
      </c>
      <c r="J666" s="3">
        <v>1223.2554925280331</v>
      </c>
      <c r="K666" s="3">
        <v>746.23588763875466</v>
      </c>
      <c r="L666" s="3">
        <v>187.02406262296839</v>
      </c>
      <c r="M666" s="3">
        <v>768.86669845949234</v>
      </c>
      <c r="N666" s="3">
        <v>821.93187065595646</v>
      </c>
      <c r="O666" s="3">
        <v>1085.25434806777</v>
      </c>
      <c r="P666" s="3">
        <v>1619.9271588562251</v>
      </c>
      <c r="Q666" s="3">
        <v>161.81779877380609</v>
      </c>
      <c r="R666" s="3">
        <v>736.78219305300809</v>
      </c>
      <c r="S666" s="3">
        <v>1230.6258570337291</v>
      </c>
      <c r="T666" s="3">
        <v>624.88798996300125</v>
      </c>
      <c r="U666" s="3">
        <v>594.86216890973992</v>
      </c>
      <c r="V666" s="3">
        <v>390.90791754580772</v>
      </c>
      <c r="W666" s="3">
        <v>570.35164591679757</v>
      </c>
      <c r="X666" s="3">
        <v>1209.3357680975121</v>
      </c>
      <c r="Y666" s="3">
        <v>583.40123414336381</v>
      </c>
      <c r="Z666" s="3">
        <v>1474.628088705759</v>
      </c>
      <c r="AH666">
        <f t="shared" si="44"/>
        <v>0</v>
      </c>
      <c r="AI666" s="6">
        <f t="shared" si="41"/>
        <v>161.81779877380609</v>
      </c>
      <c r="AJ666" t="str">
        <f t="shared" si="42"/>
        <v>Outubro 2023</v>
      </c>
      <c r="AK666">
        <f>HLOOKUP(AJ666,'Potência Reativa Mínima'!$N$1:Z666,ROW(),0)</f>
        <v>43</v>
      </c>
      <c r="AL666" t="e">
        <f t="shared" si="43"/>
        <v>#VALUE!</v>
      </c>
    </row>
    <row r="667" spans="1:38" hidden="1" x14ac:dyDescent="0.25">
      <c r="A667" t="s">
        <v>1537</v>
      </c>
      <c r="B667" t="s">
        <v>1546</v>
      </c>
      <c r="C667">
        <v>4575</v>
      </c>
      <c r="D667" t="s">
        <v>2729</v>
      </c>
      <c r="E667">
        <v>13.8</v>
      </c>
      <c r="F667">
        <v>13.8</v>
      </c>
      <c r="G667">
        <v>10038.966480669211</v>
      </c>
      <c r="H667" s="3">
        <v>606.1699431677556</v>
      </c>
      <c r="I667" s="3">
        <v>244.7059459841546</v>
      </c>
      <c r="J667" s="3">
        <v>371.65575469781169</v>
      </c>
      <c r="K667" s="3">
        <v>490.04999744923992</v>
      </c>
      <c r="L667" s="3">
        <v>717.01882820467131</v>
      </c>
      <c r="M667" s="3">
        <v>627.40736368008947</v>
      </c>
      <c r="N667" s="3">
        <v>629.76979921237887</v>
      </c>
      <c r="O667" s="3">
        <v>833.66240169507466</v>
      </c>
      <c r="P667" s="3">
        <v>1018.501350023651</v>
      </c>
      <c r="Q667" s="3">
        <v>1195.8235655814781</v>
      </c>
      <c r="R667" s="3">
        <v>1632.7473778879571</v>
      </c>
      <c r="S667" s="3">
        <v>1457.6041986767191</v>
      </c>
      <c r="T667" s="3">
        <v>1180.5189536809651</v>
      </c>
      <c r="U667" s="3">
        <v>1299.893072525583</v>
      </c>
      <c r="V667" s="3">
        <v>1297.1110206917519</v>
      </c>
      <c r="W667" s="3">
        <v>1154.674412984024</v>
      </c>
      <c r="X667" s="3">
        <v>1529.0343357819011</v>
      </c>
      <c r="Y667" s="3">
        <v>1480.567796488901</v>
      </c>
      <c r="Z667" s="3">
        <v>885.24911748049772</v>
      </c>
      <c r="AH667">
        <f t="shared" si="44"/>
        <v>0</v>
      </c>
      <c r="AI667" s="6">
        <f t="shared" si="41"/>
        <v>833.66240169507466</v>
      </c>
      <c r="AJ667" t="str">
        <f t="shared" si="42"/>
        <v>Agosto 2023</v>
      </c>
      <c r="AK667">
        <f>HLOOKUP(AJ667,'Potência Reativa Mínima'!$N$1:Z667,ROW(),0)</f>
        <v>727</v>
      </c>
      <c r="AL667" t="e">
        <f t="shared" si="43"/>
        <v>#VALUE!</v>
      </c>
    </row>
    <row r="668" spans="1:38" hidden="1" x14ac:dyDescent="0.25">
      <c r="A668" t="s">
        <v>1537</v>
      </c>
      <c r="B668" t="s">
        <v>1548</v>
      </c>
      <c r="C668">
        <v>4575</v>
      </c>
      <c r="D668" t="s">
        <v>2730</v>
      </c>
      <c r="E668">
        <v>13.8</v>
      </c>
      <c r="F668">
        <v>13.8</v>
      </c>
      <c r="G668">
        <v>10000</v>
      </c>
      <c r="H668" s="3">
        <v>0</v>
      </c>
      <c r="I668" s="3">
        <v>0</v>
      </c>
      <c r="J668" s="3">
        <v>0</v>
      </c>
      <c r="K668" s="3">
        <v>0</v>
      </c>
      <c r="L668" s="3">
        <v>106.5129100156408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H668">
        <f t="shared" si="44"/>
        <v>12</v>
      </c>
      <c r="AI668" s="6" t="e">
        <f t="shared" si="41"/>
        <v>#NUM!</v>
      </c>
      <c r="AJ668" t="e">
        <f t="shared" si="42"/>
        <v>#NUM!</v>
      </c>
      <c r="AK668" t="e">
        <f>HLOOKUP(AJ668,'Potência Reativa Mínima'!$N$1:Z668,ROW(),0)</f>
        <v>#NUM!</v>
      </c>
      <c r="AL668" t="e">
        <f t="shared" si="43"/>
        <v>#VALUE!</v>
      </c>
    </row>
    <row r="669" spans="1:38" hidden="1" x14ac:dyDescent="0.25">
      <c r="A669" t="s">
        <v>1537</v>
      </c>
      <c r="B669" t="s">
        <v>1550</v>
      </c>
      <c r="C669">
        <v>4575</v>
      </c>
      <c r="D669" t="s">
        <v>2731</v>
      </c>
      <c r="E669">
        <v>13.8</v>
      </c>
      <c r="F669">
        <v>13.8</v>
      </c>
      <c r="G669">
        <v>10000</v>
      </c>
      <c r="H669" s="3">
        <v>1158.758387240412</v>
      </c>
      <c r="I669" s="3">
        <v>1203.968438124522</v>
      </c>
      <c r="J669" s="3">
        <v>378.08464660707932</v>
      </c>
      <c r="K669" s="3">
        <v>1265.123314147676</v>
      </c>
      <c r="L669" s="3">
        <v>1260.115074110297</v>
      </c>
      <c r="M669" s="3">
        <v>1466.008526578205</v>
      </c>
      <c r="N669" s="3">
        <v>618.03721570792163</v>
      </c>
      <c r="O669" s="3">
        <v>1654.7643336741339</v>
      </c>
      <c r="P669" s="3">
        <v>339.0235979987234</v>
      </c>
      <c r="Q669" s="3">
        <v>1721.2100394780409</v>
      </c>
      <c r="R669" s="3">
        <v>1148.7214631928839</v>
      </c>
      <c r="S669" s="3">
        <v>907.68496737579608</v>
      </c>
      <c r="T669" s="3">
        <v>912.46314994086197</v>
      </c>
      <c r="U669" s="3">
        <v>1106.228276622868</v>
      </c>
      <c r="V669" s="3">
        <v>808.38728342298907</v>
      </c>
      <c r="W669" s="3">
        <v>579.05440158934982</v>
      </c>
      <c r="X669" s="3">
        <v>935.4464174927391</v>
      </c>
      <c r="Y669" s="3">
        <v>1285.4275553293539</v>
      </c>
      <c r="Z669" s="3">
        <v>1094.263222446958</v>
      </c>
      <c r="AH669">
        <f t="shared" si="44"/>
        <v>0</v>
      </c>
      <c r="AI669" s="6">
        <f t="shared" si="41"/>
        <v>339.0235979987234</v>
      </c>
      <c r="AJ669" t="str">
        <f t="shared" si="42"/>
        <v>Setembro 2023</v>
      </c>
      <c r="AK669">
        <f>HLOOKUP(AJ669,'Potência Reativa Mínima'!$N$1:Z669,ROW(),0)</f>
        <v>-301</v>
      </c>
      <c r="AL669" t="e">
        <f t="shared" si="43"/>
        <v>#VALUE!</v>
      </c>
    </row>
    <row r="670" spans="1:38" hidden="1" x14ac:dyDescent="0.25">
      <c r="A670" t="s">
        <v>1537</v>
      </c>
      <c r="B670" t="s">
        <v>1552</v>
      </c>
      <c r="C670">
        <v>4575</v>
      </c>
      <c r="D670" t="s">
        <v>2732</v>
      </c>
      <c r="E670">
        <v>34.5</v>
      </c>
      <c r="F670">
        <v>34.5</v>
      </c>
      <c r="G670">
        <v>9560.9204577802029</v>
      </c>
      <c r="H670" s="3">
        <v>772.29592773754803</v>
      </c>
      <c r="I670" s="3">
        <v>138.45215780189201</v>
      </c>
      <c r="J670" s="3">
        <v>146.32156368765339</v>
      </c>
      <c r="K670" s="3">
        <v>348.46233655877359</v>
      </c>
      <c r="L670" s="3">
        <v>1358.790638766694</v>
      </c>
      <c r="M670" s="3">
        <v>1657.1602215839</v>
      </c>
      <c r="N670" s="3">
        <v>1551.4357866183179</v>
      </c>
      <c r="O670" s="3">
        <v>870.76116128362082</v>
      </c>
      <c r="P670" s="3">
        <v>1917.962460529403</v>
      </c>
      <c r="Q670" s="3">
        <v>2474.5231863936938</v>
      </c>
      <c r="R670" s="3">
        <v>2770.548682120565</v>
      </c>
      <c r="S670" s="3">
        <v>2585.013152771181</v>
      </c>
      <c r="T670" s="3">
        <v>1787.1421320085319</v>
      </c>
      <c r="U670" s="3">
        <v>2611.4980375255891</v>
      </c>
      <c r="V670" s="3">
        <v>2399.204034674834</v>
      </c>
      <c r="W670" s="3">
        <v>2367.8906224739349</v>
      </c>
      <c r="X670" s="3">
        <v>2570.4297306092608</v>
      </c>
      <c r="Y670" s="3">
        <v>1390.982746118729</v>
      </c>
      <c r="Z670" s="3">
        <v>1584.2957425935349</v>
      </c>
      <c r="AH670">
        <f t="shared" si="44"/>
        <v>0</v>
      </c>
      <c r="AI670" s="6">
        <f t="shared" si="41"/>
        <v>870.76116128362082</v>
      </c>
      <c r="AJ670" t="str">
        <f t="shared" si="42"/>
        <v>Agosto 2023</v>
      </c>
      <c r="AK670">
        <f>HLOOKUP(AJ670,'Potência Reativa Mínima'!$N$1:Z670,ROW(),0)</f>
        <v>439</v>
      </c>
      <c r="AL670" t="e">
        <f t="shared" si="43"/>
        <v>#VALUE!</v>
      </c>
    </row>
    <row r="671" spans="1:38" hidden="1" x14ac:dyDescent="0.25">
      <c r="A671" t="s">
        <v>1537</v>
      </c>
      <c r="B671" t="s">
        <v>1554</v>
      </c>
      <c r="C671">
        <v>4575</v>
      </c>
      <c r="D671" t="s">
        <v>2733</v>
      </c>
      <c r="E671">
        <v>34.5</v>
      </c>
      <c r="F671">
        <v>34.5</v>
      </c>
      <c r="G671">
        <v>8963.3629291689394</v>
      </c>
      <c r="H671" s="3">
        <v>2069.3540054809368</v>
      </c>
      <c r="I671" s="3">
        <v>1659.2799643218741</v>
      </c>
      <c r="J671" s="3">
        <v>2205.7962281226251</v>
      </c>
      <c r="K671" s="3">
        <v>2168.0452024807969</v>
      </c>
      <c r="L671" s="3">
        <v>2687.032005763981</v>
      </c>
      <c r="M671" s="3">
        <v>2754.3601797876759</v>
      </c>
      <c r="N671" s="3">
        <v>2573.093274640466</v>
      </c>
      <c r="O671" s="3">
        <v>877.60184594154089</v>
      </c>
      <c r="P671" s="3">
        <v>1447.5890300772519</v>
      </c>
      <c r="Q671" s="3">
        <v>1124.2793247231759</v>
      </c>
      <c r="R671" s="3">
        <v>2102.437157205894</v>
      </c>
      <c r="S671" s="3">
        <v>2443.0002046663849</v>
      </c>
      <c r="T671" s="3">
        <v>2249.505056673579</v>
      </c>
      <c r="U671" s="3">
        <v>2125.0150587701728</v>
      </c>
      <c r="V671" s="3">
        <v>4401.4881574303936</v>
      </c>
      <c r="W671" s="3">
        <v>3570.0505598660638</v>
      </c>
      <c r="X671" s="3">
        <v>5331.2831476109013</v>
      </c>
      <c r="Y671" s="3">
        <v>4421.2583050529856</v>
      </c>
      <c r="Z671" s="3">
        <v>4690.2354951537354</v>
      </c>
      <c r="AH671">
        <f t="shared" si="44"/>
        <v>0</v>
      </c>
      <c r="AI671" s="6">
        <f t="shared" si="41"/>
        <v>877.60184594154089</v>
      </c>
      <c r="AJ671" t="str">
        <f t="shared" si="42"/>
        <v>Agosto 2023</v>
      </c>
      <c r="AK671">
        <f>HLOOKUP(AJ671,'Potência Reativa Mínima'!$N$1:Z671,ROW(),0)</f>
        <v>288</v>
      </c>
      <c r="AL671" t="e">
        <f t="shared" si="43"/>
        <v>#VALUE!</v>
      </c>
    </row>
    <row r="672" spans="1:38" hidden="1" x14ac:dyDescent="0.25">
      <c r="A672" t="s">
        <v>1537</v>
      </c>
      <c r="B672" t="s">
        <v>1556</v>
      </c>
      <c r="C672">
        <v>4575</v>
      </c>
      <c r="D672" t="s">
        <v>2734</v>
      </c>
      <c r="E672">
        <v>34.5</v>
      </c>
      <c r="F672">
        <v>34.5</v>
      </c>
      <c r="G672">
        <v>12000</v>
      </c>
      <c r="H672" s="3">
        <v>626.52214645613287</v>
      </c>
      <c r="I672" s="3">
        <v>764.18126122013746</v>
      </c>
      <c r="J672" s="3">
        <v>602.31636205568918</v>
      </c>
      <c r="K672" s="3">
        <v>920.91313379710255</v>
      </c>
      <c r="L672" s="3">
        <v>1066.3179638363031</v>
      </c>
      <c r="M672" s="3">
        <v>1061.8295531769679</v>
      </c>
      <c r="N672" s="3">
        <v>760.20326229239504</v>
      </c>
      <c r="O672" s="3">
        <v>1821.821615855954</v>
      </c>
      <c r="P672" s="3">
        <v>74</v>
      </c>
      <c r="Q672" s="3">
        <v>413.81759266614068</v>
      </c>
      <c r="R672" s="3">
        <v>717.88578478752459</v>
      </c>
      <c r="S672" s="3">
        <v>681.11159144445628</v>
      </c>
      <c r="T672" s="3">
        <v>732.82467207375055</v>
      </c>
      <c r="U672" s="3">
        <v>803.55273629053124</v>
      </c>
      <c r="V672" s="3">
        <v>906.45794166083624</v>
      </c>
      <c r="W672" s="3">
        <v>1008.615387548693</v>
      </c>
      <c r="X672" s="3">
        <v>1048.0505712989241</v>
      </c>
      <c r="Y672" s="3">
        <v>791.83079000503642</v>
      </c>
      <c r="Z672" s="3">
        <v>784.93439216281001</v>
      </c>
      <c r="AH672">
        <f t="shared" si="44"/>
        <v>0</v>
      </c>
      <c r="AI672" s="6">
        <f t="shared" si="41"/>
        <v>74</v>
      </c>
      <c r="AJ672" t="str">
        <f t="shared" si="42"/>
        <v>Setembro 2023</v>
      </c>
      <c r="AK672">
        <f>HLOOKUP(AJ672,'Potência Reativa Mínima'!$N$1:Z672,ROW(),0)</f>
        <v>24</v>
      </c>
      <c r="AL672" t="e">
        <f t="shared" si="43"/>
        <v>#VALUE!</v>
      </c>
    </row>
    <row r="673" spans="1:38" hidden="1" x14ac:dyDescent="0.25">
      <c r="A673" t="s">
        <v>1537</v>
      </c>
      <c r="B673" t="s">
        <v>1558</v>
      </c>
      <c r="C673">
        <v>4575</v>
      </c>
      <c r="D673" t="s">
        <v>2735</v>
      </c>
      <c r="E673">
        <v>34.5</v>
      </c>
      <c r="F673">
        <v>34.5</v>
      </c>
      <c r="G673">
        <v>7170.6903433351517</v>
      </c>
      <c r="H673" s="3">
        <v>1297.3773545117861</v>
      </c>
      <c r="I673" s="3">
        <v>555.18825635994858</v>
      </c>
      <c r="J673" s="3">
        <v>911.60737162442911</v>
      </c>
      <c r="K673" s="3">
        <v>854.28917820606853</v>
      </c>
      <c r="L673" s="3">
        <v>834.2865215260282</v>
      </c>
      <c r="M673" s="3">
        <v>472.68805781403017</v>
      </c>
      <c r="N673" s="3">
        <v>203.19448811422029</v>
      </c>
      <c r="O673" s="3">
        <v>889.96404421751777</v>
      </c>
      <c r="P673" s="3">
        <v>2446.6671207992308</v>
      </c>
      <c r="Q673" s="3">
        <v>1481.530627425569</v>
      </c>
      <c r="R673" s="3">
        <v>1343.991443425143</v>
      </c>
      <c r="S673" s="3">
        <v>1471.4047709586921</v>
      </c>
      <c r="T673" s="3">
        <v>1142.562470939773</v>
      </c>
      <c r="U673" s="3">
        <v>1486.6812032174209</v>
      </c>
      <c r="V673" s="3">
        <v>1325.00943392868</v>
      </c>
      <c r="W673" s="3">
        <v>0</v>
      </c>
      <c r="X673" s="3">
        <v>0</v>
      </c>
      <c r="Y673" s="3">
        <v>0</v>
      </c>
      <c r="Z673" s="3">
        <v>0</v>
      </c>
      <c r="AH673">
        <f t="shared" si="44"/>
        <v>4</v>
      </c>
      <c r="AI673" s="6">
        <f t="shared" si="41"/>
        <v>889.96404421751777</v>
      </c>
      <c r="AJ673" t="str">
        <f t="shared" si="42"/>
        <v>Agosto 2023</v>
      </c>
      <c r="AK673">
        <f>HLOOKUP(AJ673,'Potência Reativa Mínima'!$N$1:Z673,ROW(),0)</f>
        <v>-294</v>
      </c>
      <c r="AL673" t="e">
        <f t="shared" si="43"/>
        <v>#VALUE!</v>
      </c>
    </row>
    <row r="674" spans="1:38" hidden="1" x14ac:dyDescent="0.25">
      <c r="A674" t="s">
        <v>1537</v>
      </c>
      <c r="B674" t="s">
        <v>1560</v>
      </c>
      <c r="C674">
        <v>4575</v>
      </c>
      <c r="D674" t="s">
        <v>2736</v>
      </c>
      <c r="E674">
        <v>34.5</v>
      </c>
      <c r="F674">
        <v>34.5</v>
      </c>
      <c r="G674">
        <v>12000</v>
      </c>
      <c r="H674" s="3">
        <v>350.202798389733</v>
      </c>
      <c r="I674" s="3">
        <v>1068.1132898714441</v>
      </c>
      <c r="J674" s="3">
        <v>499.62485926943219</v>
      </c>
      <c r="K674" s="3">
        <v>721.0859865508412</v>
      </c>
      <c r="L674" s="3">
        <v>774.88386226582372</v>
      </c>
      <c r="M674" s="3">
        <v>872.42650120225028</v>
      </c>
      <c r="N674" s="3">
        <v>778.10603390540541</v>
      </c>
      <c r="O674" s="3">
        <v>811.69575581002027</v>
      </c>
      <c r="P674" s="3">
        <v>794.76914887280316</v>
      </c>
      <c r="Q674" s="3">
        <v>643.44774457604558</v>
      </c>
      <c r="R674" s="3">
        <v>943.26295379390365</v>
      </c>
      <c r="S674" s="3">
        <v>798.61192077253645</v>
      </c>
      <c r="T674" s="3">
        <v>648.02006141785455</v>
      </c>
      <c r="U674" s="3">
        <v>729.44156722797197</v>
      </c>
      <c r="V674" s="3">
        <v>850.79551009628631</v>
      </c>
      <c r="W674" s="3">
        <v>1676.5467485280569</v>
      </c>
      <c r="X674" s="3">
        <v>1110.7317407907281</v>
      </c>
      <c r="Y674" s="3">
        <v>1107.289483378217</v>
      </c>
      <c r="Z674" s="3">
        <v>976.53110549536518</v>
      </c>
      <c r="AH674">
        <f t="shared" si="44"/>
        <v>0</v>
      </c>
      <c r="AI674" s="6">
        <f t="shared" si="41"/>
        <v>643.44774457604558</v>
      </c>
      <c r="AJ674" t="str">
        <f t="shared" si="42"/>
        <v>Outubro 2023</v>
      </c>
      <c r="AK674">
        <f>HLOOKUP(AJ674,'Potência Reativa Mínima'!$N$1:Z674,ROW(),0)</f>
        <v>-157</v>
      </c>
      <c r="AL674" t="e">
        <f t="shared" si="43"/>
        <v>#VALUE!</v>
      </c>
    </row>
    <row r="675" spans="1:38" hidden="1" x14ac:dyDescent="0.25">
      <c r="A675" t="s">
        <v>1537</v>
      </c>
      <c r="B675" t="s">
        <v>1562</v>
      </c>
      <c r="D675">
        <v>109061</v>
      </c>
      <c r="E675">
        <v>13.8</v>
      </c>
      <c r="F675">
        <v>13.8</v>
      </c>
      <c r="G675">
        <v>12000</v>
      </c>
      <c r="H675" s="3">
        <v>241.9338752634695</v>
      </c>
      <c r="I675" s="3">
        <v>716.13476385384331</v>
      </c>
      <c r="J675" s="3">
        <v>760.49720578053405</v>
      </c>
      <c r="K675" s="3">
        <v>1248.1674567140419</v>
      </c>
      <c r="L675" s="3">
        <v>1219.246078525578</v>
      </c>
      <c r="M675" s="3">
        <v>1114.8242013878239</v>
      </c>
      <c r="N675" s="3">
        <v>1953.7392354150029</v>
      </c>
      <c r="O675" s="3">
        <v>1797.649854671371</v>
      </c>
      <c r="P675" s="3">
        <v>1705.6341929030391</v>
      </c>
      <c r="Q675" s="3">
        <v>1797.6387289997949</v>
      </c>
      <c r="R675" s="3">
        <v>1682.01902486268</v>
      </c>
      <c r="S675" s="3">
        <v>1811.629653102422</v>
      </c>
      <c r="T675" s="3">
        <v>1644.589006408592</v>
      </c>
      <c r="U675" s="3">
        <v>2173.0358947794671</v>
      </c>
      <c r="V675" s="3">
        <v>1893.2577743138941</v>
      </c>
      <c r="W675" s="3">
        <v>1802.403118062105</v>
      </c>
      <c r="X675" s="3">
        <v>2120.6652258194831</v>
      </c>
      <c r="Y675" s="3">
        <v>1918.652131054507</v>
      </c>
      <c r="Z675" s="3">
        <v>2315.2580849659071</v>
      </c>
      <c r="AH675">
        <f t="shared" si="44"/>
        <v>0</v>
      </c>
      <c r="AI675" s="6">
        <f t="shared" si="41"/>
        <v>1644.589006408592</v>
      </c>
      <c r="AJ675" t="str">
        <f t="shared" si="42"/>
        <v>Janeiro 2024</v>
      </c>
      <c r="AK675">
        <f>HLOOKUP(AJ675,'Potência Reativa Mínima'!$N$1:Z675,ROW(),0)</f>
        <v>1132</v>
      </c>
      <c r="AL675" t="e">
        <f t="shared" si="43"/>
        <v>#VALUE!</v>
      </c>
    </row>
    <row r="676" spans="1:38" hidden="1" x14ac:dyDescent="0.25">
      <c r="A676" t="s">
        <v>1564</v>
      </c>
      <c r="B676" t="s">
        <v>1565</v>
      </c>
      <c r="D676" t="s">
        <v>2737</v>
      </c>
      <c r="E676">
        <v>13.8</v>
      </c>
      <c r="F676">
        <v>13.8</v>
      </c>
      <c r="G676">
        <v>5000</v>
      </c>
      <c r="H676" s="3">
        <v>62.032249677083293</v>
      </c>
      <c r="I676" s="3">
        <v>211.94574777522669</v>
      </c>
      <c r="J676" s="3">
        <v>523.11566598602269</v>
      </c>
      <c r="K676" s="3">
        <v>109.1146186356347</v>
      </c>
      <c r="L676" s="3">
        <v>54.009258465563107</v>
      </c>
      <c r="M676" s="3">
        <v>235.008510484195</v>
      </c>
      <c r="N676" s="3">
        <v>48.010415536631207</v>
      </c>
      <c r="O676" s="3">
        <v>54.230987451824987</v>
      </c>
      <c r="P676" s="3">
        <v>18.02775637731995</v>
      </c>
      <c r="Q676" s="3">
        <v>89.140338792266206</v>
      </c>
      <c r="R676" s="3">
        <v>12</v>
      </c>
      <c r="S676" s="3">
        <v>25.019992006393611</v>
      </c>
      <c r="T676" s="3">
        <v>77.233412458598508</v>
      </c>
      <c r="U676" s="3">
        <v>9.8488578017961039</v>
      </c>
      <c r="V676" s="3">
        <v>57.140178508646613</v>
      </c>
      <c r="W676" s="3">
        <v>47.010637094172637</v>
      </c>
      <c r="X676" s="3">
        <v>16.031219541881399</v>
      </c>
      <c r="Y676" s="3">
        <v>36.013886210738207</v>
      </c>
      <c r="Z676" s="3">
        <v>12.041594578792299</v>
      </c>
      <c r="AH676">
        <f t="shared" si="44"/>
        <v>0</v>
      </c>
      <c r="AI676" s="6">
        <f t="shared" si="41"/>
        <v>9.8488578017961039</v>
      </c>
      <c r="AJ676" t="str">
        <f t="shared" si="42"/>
        <v>Fevereiro 2024</v>
      </c>
      <c r="AK676">
        <f>HLOOKUP(AJ676,'Potência Reativa Mínima'!$N$1:Z676,ROW(),0)</f>
        <v>9</v>
      </c>
      <c r="AL676" t="e">
        <f t="shared" si="43"/>
        <v>#VALUE!</v>
      </c>
    </row>
    <row r="677" spans="1:38" hidden="1" x14ac:dyDescent="0.25">
      <c r="A677" t="s">
        <v>1564</v>
      </c>
      <c r="B677" t="s">
        <v>1567</v>
      </c>
      <c r="D677" t="s">
        <v>2738</v>
      </c>
      <c r="E677">
        <v>34.5</v>
      </c>
      <c r="F677">
        <v>34.5</v>
      </c>
      <c r="G677">
        <v>4000</v>
      </c>
      <c r="H677" s="3">
        <v>1</v>
      </c>
      <c r="I677" s="3">
        <v>44.654227123532223</v>
      </c>
      <c r="J677" s="3">
        <v>314.0859754907882</v>
      </c>
      <c r="K677" s="3">
        <v>78.185676437567508</v>
      </c>
      <c r="L677" s="3">
        <v>927.83834798956229</v>
      </c>
      <c r="M677" s="3">
        <v>206.89127579480001</v>
      </c>
      <c r="N677" s="3">
        <v>598.94323604161355</v>
      </c>
      <c r="O677" s="3">
        <v>666.48705913918536</v>
      </c>
      <c r="P677" s="3">
        <v>241.7540072056718</v>
      </c>
      <c r="Q677" s="3">
        <v>1</v>
      </c>
      <c r="R677" s="3">
        <v>32.449961479175897</v>
      </c>
      <c r="S677" s="3">
        <v>210.09045670853311</v>
      </c>
      <c r="T677" s="3">
        <v>1</v>
      </c>
      <c r="U677" s="3">
        <v>1</v>
      </c>
      <c r="V677" s="3">
        <v>850.67620161845366</v>
      </c>
      <c r="W677" s="3">
        <v>170.42593699317021</v>
      </c>
      <c r="X677" s="3">
        <v>157.69590990257171</v>
      </c>
      <c r="Y677" s="3">
        <v>72.034713853808015</v>
      </c>
      <c r="Z677" s="3">
        <v>978.09866577968501</v>
      </c>
      <c r="AH677">
        <f t="shared" si="44"/>
        <v>0</v>
      </c>
      <c r="AI677" s="6">
        <f t="shared" si="41"/>
        <v>1</v>
      </c>
      <c r="AJ677" t="str">
        <f t="shared" si="42"/>
        <v>Outubro 2023</v>
      </c>
      <c r="AK677">
        <f>HLOOKUP(AJ677,'Potência Reativa Mínima'!$N$1:Z677,ROW(),0)</f>
        <v>0</v>
      </c>
      <c r="AL677" t="e">
        <f t="shared" si="43"/>
        <v>#VALUE!</v>
      </c>
    </row>
    <row r="678" spans="1:38" hidden="1" x14ac:dyDescent="0.25">
      <c r="A678" t="s">
        <v>1569</v>
      </c>
      <c r="B678" t="s">
        <v>1570</v>
      </c>
      <c r="D678" t="s">
        <v>2739</v>
      </c>
      <c r="E678">
        <v>13.8</v>
      </c>
      <c r="F678">
        <v>13.8</v>
      </c>
      <c r="G678">
        <v>10038.966480669211</v>
      </c>
      <c r="H678" s="3">
        <v>2363.4096132494678</v>
      </c>
      <c r="I678" s="3">
        <v>1747.3685930564279</v>
      </c>
      <c r="J678" s="3">
        <v>2195.8588297064998</v>
      </c>
      <c r="K678" s="3">
        <v>1542.9105612445589</v>
      </c>
      <c r="L678" s="3">
        <v>2364.1423392004131</v>
      </c>
      <c r="M678" s="3">
        <v>2080.2281124915121</v>
      </c>
      <c r="N678" s="3">
        <v>585.39559274049884</v>
      </c>
      <c r="O678" s="3">
        <v>575.43896287964378</v>
      </c>
      <c r="P678" s="3">
        <v>2117.2730102657988</v>
      </c>
      <c r="Q678" s="3">
        <v>1343.6387163222109</v>
      </c>
      <c r="R678" s="3">
        <v>1395.342610257424</v>
      </c>
      <c r="S678" s="3">
        <v>1540.8286731496139</v>
      </c>
      <c r="T678" s="3">
        <v>851.89025114741162</v>
      </c>
      <c r="U678" s="3">
        <v>907.66789080588285</v>
      </c>
      <c r="V678" s="3">
        <v>1416.552505204096</v>
      </c>
      <c r="W678" s="3">
        <v>1134.571284670998</v>
      </c>
      <c r="X678" s="3">
        <v>1397.8744578823951</v>
      </c>
      <c r="Y678" s="3">
        <v>1303.811719536222</v>
      </c>
      <c r="Z678" s="3">
        <v>1622.2416589398761</v>
      </c>
      <c r="AH678">
        <f t="shared" si="44"/>
        <v>0</v>
      </c>
      <c r="AI678" s="6">
        <f t="shared" si="41"/>
        <v>575.43896287964378</v>
      </c>
      <c r="AJ678" t="str">
        <f t="shared" si="42"/>
        <v>Agosto 2023</v>
      </c>
      <c r="AK678">
        <f>HLOOKUP(AJ678,'Potência Reativa Mínima'!$N$1:Z678,ROW(),0)</f>
        <v>563</v>
      </c>
      <c r="AL678" t="e">
        <f t="shared" si="43"/>
        <v>#VALUE!</v>
      </c>
    </row>
    <row r="679" spans="1:38" hidden="1" x14ac:dyDescent="0.25">
      <c r="A679" t="s">
        <v>1569</v>
      </c>
      <c r="B679" t="s">
        <v>1572</v>
      </c>
      <c r="D679" t="s">
        <v>2740</v>
      </c>
      <c r="E679">
        <v>13.8</v>
      </c>
      <c r="F679">
        <v>13.8</v>
      </c>
      <c r="G679">
        <v>7000.0000000000009</v>
      </c>
      <c r="H679" s="3">
        <v>279.52996261581688</v>
      </c>
      <c r="I679" s="3">
        <v>243.82370680473221</v>
      </c>
      <c r="J679" s="3">
        <v>55.542776307995261</v>
      </c>
      <c r="K679" s="3">
        <v>313.05750270517387</v>
      </c>
      <c r="L679" s="3">
        <v>158.25612152457171</v>
      </c>
      <c r="M679" s="3">
        <v>656.26595218706871</v>
      </c>
      <c r="N679" s="3">
        <v>479.19307173622622</v>
      </c>
      <c r="O679" s="3">
        <v>471.79338698205589</v>
      </c>
      <c r="P679" s="3">
        <v>944.35586512712462</v>
      </c>
      <c r="Q679" s="3">
        <v>358.89970743927893</v>
      </c>
      <c r="R679" s="3">
        <v>304.809776746088</v>
      </c>
      <c r="S679" s="3">
        <v>505.5937104039171</v>
      </c>
      <c r="T679" s="3">
        <v>405.68583904297179</v>
      </c>
      <c r="U679" s="3">
        <v>375.98537205588201</v>
      </c>
      <c r="V679" s="3">
        <v>35.693136595149497</v>
      </c>
      <c r="W679" s="3">
        <v>266.24237078271369</v>
      </c>
      <c r="X679" s="3">
        <v>641.06551927240639</v>
      </c>
      <c r="Y679" s="3">
        <v>684.48520802132748</v>
      </c>
      <c r="Z679" s="3">
        <v>233.94016328967541</v>
      </c>
      <c r="AH679">
        <f t="shared" si="44"/>
        <v>0</v>
      </c>
      <c r="AI679" s="6">
        <f t="shared" si="41"/>
        <v>35.693136595149497</v>
      </c>
      <c r="AJ679" t="str">
        <f t="shared" si="42"/>
        <v>Março 2024</v>
      </c>
      <c r="AK679">
        <f>HLOOKUP(AJ679,'Potência Reativa Mínima'!$N$1:Z679,ROW(),0)</f>
        <v>35</v>
      </c>
      <c r="AL679" t="e">
        <f t="shared" si="43"/>
        <v>#VALUE!</v>
      </c>
    </row>
    <row r="680" spans="1:38" hidden="1" x14ac:dyDescent="0.25">
      <c r="A680" t="s">
        <v>1569</v>
      </c>
      <c r="B680" t="s">
        <v>1574</v>
      </c>
      <c r="D680" t="s">
        <v>2741</v>
      </c>
      <c r="E680">
        <v>13.8</v>
      </c>
      <c r="F680">
        <v>13.8</v>
      </c>
      <c r="G680">
        <v>7170.6903433351517</v>
      </c>
      <c r="H680" s="3">
        <v>621.81830143539514</v>
      </c>
      <c r="I680" s="3">
        <v>861.53873969775725</v>
      </c>
      <c r="J680" s="3">
        <v>109.635760589326</v>
      </c>
      <c r="K680" s="3">
        <v>1370.2645729931139</v>
      </c>
      <c r="L680" s="3">
        <v>1269.2816866243679</v>
      </c>
      <c r="M680" s="3">
        <v>1054.4159520796341</v>
      </c>
      <c r="N680" s="3">
        <v>1294.9015406585941</v>
      </c>
      <c r="O680" s="3">
        <v>1002.349739362464</v>
      </c>
      <c r="P680" s="3">
        <v>1592.8251630357929</v>
      </c>
      <c r="Q680" s="3">
        <v>428.51487722131662</v>
      </c>
      <c r="R680" s="3">
        <v>844.20021321958927</v>
      </c>
      <c r="S680" s="3">
        <v>1130.2566080319989</v>
      </c>
      <c r="T680" s="3">
        <v>1281.625920461973</v>
      </c>
      <c r="U680" s="3">
        <v>1209.768572909712</v>
      </c>
      <c r="V680" s="3">
        <v>1041.1387995843779</v>
      </c>
      <c r="W680" s="3">
        <v>983.70829009417218</v>
      </c>
      <c r="X680" s="3">
        <v>4006.2693369268118</v>
      </c>
      <c r="Y680" s="3">
        <v>4108.4425272845183</v>
      </c>
      <c r="Z680" s="3">
        <v>4078.8434635322792</v>
      </c>
      <c r="AH680">
        <f t="shared" si="44"/>
        <v>0</v>
      </c>
      <c r="AI680" s="6">
        <f t="shared" si="41"/>
        <v>428.51487722131662</v>
      </c>
      <c r="AJ680" t="str">
        <f t="shared" si="42"/>
        <v>Outubro 2023</v>
      </c>
      <c r="AK680">
        <f>HLOOKUP(AJ680,'Potência Reativa Mínima'!$N$1:Z680,ROW(),0)</f>
        <v>-21</v>
      </c>
      <c r="AL680" t="e">
        <f t="shared" si="43"/>
        <v>#VALUE!</v>
      </c>
    </row>
    <row r="681" spans="1:38" hidden="1" x14ac:dyDescent="0.25">
      <c r="A681" t="s">
        <v>1569</v>
      </c>
      <c r="B681" t="s">
        <v>1576</v>
      </c>
      <c r="D681" t="s">
        <v>2742</v>
      </c>
      <c r="E681">
        <v>13.8</v>
      </c>
      <c r="F681">
        <v>13.8</v>
      </c>
      <c r="G681">
        <v>7000.0000000000009</v>
      </c>
      <c r="H681" s="3">
        <v>752.18348825270016</v>
      </c>
      <c r="I681" s="3">
        <v>751.36675465447627</v>
      </c>
      <c r="J681" s="3">
        <v>783.92984379981351</v>
      </c>
      <c r="K681" s="3">
        <v>776.41483757074093</v>
      </c>
      <c r="L681" s="3">
        <v>777.60722733266823</v>
      </c>
      <c r="M681" s="3">
        <v>783.96747381508123</v>
      </c>
      <c r="N681" s="3">
        <v>824.48590042522858</v>
      </c>
      <c r="O681" s="3">
        <v>774.49661070917546</v>
      </c>
      <c r="P681" s="3">
        <v>830.9729237466164</v>
      </c>
      <c r="Q681" s="3">
        <v>870.66411434031204</v>
      </c>
      <c r="R681" s="3">
        <v>978.65673246547487</v>
      </c>
      <c r="S681" s="3">
        <v>957.86481300859987</v>
      </c>
      <c r="T681" s="3">
        <v>952.35970095337404</v>
      </c>
      <c r="U681" s="3">
        <v>953.13849990439485</v>
      </c>
      <c r="V681" s="3">
        <v>886.97294209011807</v>
      </c>
      <c r="W681" s="3">
        <v>999.0560544834309</v>
      </c>
      <c r="X681" s="3">
        <v>1073.382038232427</v>
      </c>
      <c r="Y681" s="3">
        <v>3496.5544468805292</v>
      </c>
      <c r="Z681" s="3">
        <v>5579.9022392869929</v>
      </c>
      <c r="AH681">
        <f t="shared" si="44"/>
        <v>0</v>
      </c>
      <c r="AI681" s="6">
        <f t="shared" si="41"/>
        <v>774.49661070917546</v>
      </c>
      <c r="AJ681" t="str">
        <f t="shared" si="42"/>
        <v>Agosto 2023</v>
      </c>
      <c r="AK681">
        <f>HLOOKUP(AJ681,'Potência Reativa Mínima'!$N$1:Z681,ROW(),0)</f>
        <v>758</v>
      </c>
      <c r="AL681" t="e">
        <f t="shared" si="43"/>
        <v>#VALUE!</v>
      </c>
    </row>
    <row r="682" spans="1:38" hidden="1" x14ac:dyDescent="0.25">
      <c r="A682" t="s">
        <v>1569</v>
      </c>
      <c r="B682" t="s">
        <v>1578</v>
      </c>
      <c r="D682" t="s">
        <v>2743</v>
      </c>
      <c r="E682">
        <v>34.5</v>
      </c>
      <c r="F682">
        <v>34.5</v>
      </c>
      <c r="G682">
        <v>11951.15057222525</v>
      </c>
      <c r="H682" s="3">
        <v>178.27226368675531</v>
      </c>
      <c r="I682" s="3">
        <v>1413.6523617919649</v>
      </c>
      <c r="J682" s="3">
        <v>1475.996273708033</v>
      </c>
      <c r="K682" s="3">
        <v>592.66347955648496</v>
      </c>
      <c r="L682" s="3">
        <v>869.80457575250773</v>
      </c>
      <c r="M682" s="3">
        <v>659.55287885051337</v>
      </c>
      <c r="N682" s="3">
        <v>702.82359095295033</v>
      </c>
      <c r="O682" s="3">
        <v>892.05885456061696</v>
      </c>
      <c r="P682" s="3">
        <v>952.3828011886817</v>
      </c>
      <c r="Q682" s="3">
        <v>1020.590515339036</v>
      </c>
      <c r="R682" s="3">
        <v>1</v>
      </c>
      <c r="S682" s="3">
        <v>1110.297707824348</v>
      </c>
      <c r="T682" s="3">
        <v>851.41353054787658</v>
      </c>
      <c r="U682" s="3">
        <v>50.219518117958877</v>
      </c>
      <c r="V682" s="3">
        <v>800.84268118026773</v>
      </c>
      <c r="W682" s="3">
        <v>1118.0339887498949</v>
      </c>
      <c r="X682" s="3">
        <v>1636.803286897971</v>
      </c>
      <c r="Y682" s="3">
        <v>1480.611360215772</v>
      </c>
      <c r="Z682" s="3">
        <v>2008.109807754546</v>
      </c>
      <c r="AH682">
        <f t="shared" si="44"/>
        <v>0</v>
      </c>
      <c r="AI682" s="6">
        <f t="shared" si="41"/>
        <v>1</v>
      </c>
      <c r="AJ682" t="str">
        <f t="shared" si="42"/>
        <v>Novembro 2023</v>
      </c>
      <c r="AK682">
        <f>HLOOKUP(AJ682,'Potência Reativa Mínima'!$N$1:Z682,ROW(),0)</f>
        <v>0</v>
      </c>
      <c r="AL682" t="e">
        <f t="shared" si="43"/>
        <v>#VALUE!</v>
      </c>
    </row>
    <row r="683" spans="1:38" hidden="1" x14ac:dyDescent="0.25">
      <c r="A683" t="s">
        <v>1569</v>
      </c>
      <c r="B683" t="s">
        <v>1580</v>
      </c>
      <c r="D683" t="s">
        <v>2744</v>
      </c>
      <c r="E683">
        <v>34.5</v>
      </c>
      <c r="F683">
        <v>34.5</v>
      </c>
      <c r="G683">
        <v>9560.9204577802029</v>
      </c>
      <c r="H683" s="3">
        <v>2543.1515880890779</v>
      </c>
      <c r="I683" s="3">
        <v>2</v>
      </c>
      <c r="J683" s="3">
        <v>2515.2975967069979</v>
      </c>
      <c r="K683" s="3">
        <v>584.26877376768994</v>
      </c>
      <c r="L683" s="3">
        <v>632.98736164318484</v>
      </c>
      <c r="M683" s="3">
        <v>7292.5689575073611</v>
      </c>
      <c r="N683" s="3">
        <v>5643.467196679715</v>
      </c>
      <c r="O683" s="3">
        <v>5868.000766871116</v>
      </c>
      <c r="P683" s="3">
        <v>5777.6605126988898</v>
      </c>
      <c r="Q683" s="3">
        <v>5815.4749591069512</v>
      </c>
      <c r="R683" s="3">
        <v>5613.8365669121504</v>
      </c>
      <c r="S683" s="3">
        <v>5977.3613743858587</v>
      </c>
      <c r="T683" s="3">
        <v>5490.0394351953428</v>
      </c>
      <c r="U683" s="3">
        <v>5455.6997717982977</v>
      </c>
      <c r="V683" s="3">
        <v>5458.9219631718497</v>
      </c>
      <c r="W683" s="3">
        <v>5977.422939695668</v>
      </c>
      <c r="X683" s="3">
        <v>6280.6639776380334</v>
      </c>
      <c r="Y683" s="3">
        <v>6069.7074064570852</v>
      </c>
      <c r="Z683" s="3">
        <v>6481.5338462434956</v>
      </c>
      <c r="AH683">
        <f t="shared" si="44"/>
        <v>0</v>
      </c>
      <c r="AI683" s="6">
        <f t="shared" si="41"/>
        <v>5455.6997717982977</v>
      </c>
      <c r="AJ683" t="str">
        <f t="shared" si="42"/>
        <v>Fevereiro 2024</v>
      </c>
      <c r="AK683">
        <f>HLOOKUP(AJ683,'Potência Reativa Mínima'!$N$1:Z683,ROW(),0)</f>
        <v>-1638</v>
      </c>
      <c r="AL683" t="e">
        <f t="shared" si="43"/>
        <v>#VALUE!</v>
      </c>
    </row>
    <row r="684" spans="1:38" hidden="1" x14ac:dyDescent="0.25">
      <c r="A684" t="s">
        <v>1569</v>
      </c>
      <c r="B684" t="s">
        <v>1582</v>
      </c>
      <c r="D684" t="s">
        <v>2745</v>
      </c>
      <c r="E684">
        <v>34.5</v>
      </c>
      <c r="F684">
        <v>34.5</v>
      </c>
      <c r="G684">
        <v>10000</v>
      </c>
      <c r="H684" s="3">
        <v>1779.0494653044359</v>
      </c>
      <c r="I684" s="3">
        <v>1110.036035451102</v>
      </c>
      <c r="J684" s="3">
        <v>339.4377704381173</v>
      </c>
      <c r="K684" s="3">
        <v>1002.677415722524</v>
      </c>
      <c r="L684" s="3">
        <v>1408.247492452942</v>
      </c>
      <c r="M684" s="3">
        <v>51.078371156488537</v>
      </c>
      <c r="N684" s="3">
        <v>1504.306152350644</v>
      </c>
      <c r="O684" s="3">
        <v>1636.926693532731</v>
      </c>
      <c r="P684" s="3">
        <v>120.2081528017131</v>
      </c>
      <c r="Q684" s="3">
        <v>1093.28175691356</v>
      </c>
      <c r="R684" s="3">
        <v>1123.5768776545731</v>
      </c>
      <c r="S684" s="3">
        <v>1817.1890380474999</v>
      </c>
      <c r="T684" s="3">
        <v>1522.386613183392</v>
      </c>
      <c r="U684" s="3">
        <v>827.26658339376911</v>
      </c>
      <c r="V684" s="3">
        <v>1519.100062537027</v>
      </c>
      <c r="W684" s="3">
        <v>1787.3793665587621</v>
      </c>
      <c r="X684" s="3">
        <v>1979.1538596076859</v>
      </c>
      <c r="Y684" s="3">
        <v>1835.725469671323</v>
      </c>
      <c r="Z684" s="3">
        <v>2077.0086663276111</v>
      </c>
      <c r="AH684">
        <f t="shared" si="44"/>
        <v>0</v>
      </c>
      <c r="AI684" s="6">
        <f t="shared" si="41"/>
        <v>120.2081528017131</v>
      </c>
      <c r="AJ684" t="str">
        <f t="shared" si="42"/>
        <v>Setembro 2023</v>
      </c>
      <c r="AK684">
        <f>HLOOKUP(AJ684,'Potência Reativa Mínima'!$N$1:Z684,ROW(),0)</f>
        <v>35</v>
      </c>
      <c r="AL684" t="e">
        <f t="shared" si="43"/>
        <v>#VALUE!</v>
      </c>
    </row>
    <row r="685" spans="1:38" hidden="1" x14ac:dyDescent="0.25">
      <c r="A685" t="s">
        <v>1569</v>
      </c>
      <c r="B685" t="s">
        <v>1584</v>
      </c>
      <c r="D685" t="s">
        <v>2746</v>
      </c>
      <c r="E685">
        <v>34.5</v>
      </c>
      <c r="F685">
        <v>34.5</v>
      </c>
      <c r="G685">
        <v>16000</v>
      </c>
      <c r="H685" s="3">
        <v>9442.2163182168206</v>
      </c>
      <c r="I685" s="3">
        <v>2681.5146839053482</v>
      </c>
      <c r="J685" s="3">
        <v>1908.3186316755391</v>
      </c>
      <c r="K685" s="3">
        <v>2713.6044295364791</v>
      </c>
      <c r="L685" s="3">
        <v>3265.485109443925</v>
      </c>
      <c r="M685" s="3">
        <v>2667.448968584029</v>
      </c>
      <c r="N685" s="3">
        <v>1831.5045727488639</v>
      </c>
      <c r="O685" s="3">
        <v>1443.105678735968</v>
      </c>
      <c r="P685" s="3">
        <v>1319.307773038573</v>
      </c>
      <c r="Q685" s="3">
        <v>922.28520534593849</v>
      </c>
      <c r="R685" s="3">
        <v>2884.6353322387222</v>
      </c>
      <c r="S685" s="3">
        <v>0</v>
      </c>
      <c r="T685" s="3">
        <v>3294.7286686463272</v>
      </c>
      <c r="U685" s="3">
        <v>0</v>
      </c>
      <c r="V685" s="3">
        <v>1936</v>
      </c>
      <c r="W685" s="3">
        <v>2171.9825045335879</v>
      </c>
      <c r="X685" s="3">
        <v>0</v>
      </c>
      <c r="Y685" s="3">
        <v>6071.2987902095547</v>
      </c>
      <c r="Z685" s="3">
        <v>474.220412888353</v>
      </c>
      <c r="AH685">
        <f t="shared" si="44"/>
        <v>3</v>
      </c>
      <c r="AI685" s="6">
        <f t="shared" si="41"/>
        <v>474.220412888353</v>
      </c>
      <c r="AJ685" t="str">
        <f t="shared" si="42"/>
        <v>Julho 2024</v>
      </c>
      <c r="AK685">
        <f>HLOOKUP(AJ685,'Potência Reativa Mínima'!$N$1:Z685,ROW(),0)</f>
        <v>-281</v>
      </c>
      <c r="AL685" t="e">
        <f t="shared" si="43"/>
        <v>#VALUE!</v>
      </c>
    </row>
    <row r="686" spans="1:38" hidden="1" x14ac:dyDescent="0.25">
      <c r="A686" t="s">
        <v>1586</v>
      </c>
      <c r="B686" t="s">
        <v>1587</v>
      </c>
      <c r="D686" t="s">
        <v>2747</v>
      </c>
      <c r="E686">
        <v>13.8</v>
      </c>
      <c r="F686">
        <v>13.8</v>
      </c>
      <c r="G686">
        <v>7200</v>
      </c>
      <c r="H686" s="3">
        <v>1221.8023571756601</v>
      </c>
      <c r="I686" s="3">
        <v>690.92184796835022</v>
      </c>
      <c r="J686" s="3">
        <v>148.86235252742719</v>
      </c>
      <c r="K686" s="3">
        <v>1139.445479169583</v>
      </c>
      <c r="L686" s="3">
        <v>1252.9213862010661</v>
      </c>
      <c r="M686" s="3">
        <v>968.21743425740897</v>
      </c>
      <c r="N686" s="3">
        <v>1109.1411091470729</v>
      </c>
      <c r="O686" s="3">
        <v>759.4208319502435</v>
      </c>
      <c r="P686" s="3">
        <v>608.84152289409428</v>
      </c>
      <c r="Q686" s="3">
        <v>1072.242976195228</v>
      </c>
      <c r="R686" s="3">
        <v>2.2360679774997898</v>
      </c>
      <c r="S686" s="3">
        <v>287.3343000757132</v>
      </c>
      <c r="T686" s="3">
        <v>829.20021707667206</v>
      </c>
      <c r="U686" s="3">
        <v>1054.3249024849979</v>
      </c>
      <c r="V686" s="3">
        <v>1060.468764273611</v>
      </c>
      <c r="W686" s="3">
        <v>1103.264247585319</v>
      </c>
      <c r="X686" s="3">
        <v>1256.3570352411771</v>
      </c>
      <c r="Y686" s="3">
        <v>985.43087022885572</v>
      </c>
      <c r="Z686" s="3">
        <v>857.79834460087409</v>
      </c>
      <c r="AH686">
        <f t="shared" si="44"/>
        <v>0</v>
      </c>
      <c r="AI686" s="6">
        <f t="shared" si="41"/>
        <v>2.2360679774997898</v>
      </c>
      <c r="AJ686" t="str">
        <f t="shared" si="42"/>
        <v>Novembro 2023</v>
      </c>
      <c r="AK686">
        <f>HLOOKUP(AJ686,'Potência Reativa Mínima'!$N$1:Z686,ROW(),0)</f>
        <v>1</v>
      </c>
      <c r="AL686" t="e">
        <f t="shared" si="43"/>
        <v>#VALUE!</v>
      </c>
    </row>
    <row r="687" spans="1:38" hidden="1" x14ac:dyDescent="0.25">
      <c r="A687" t="s">
        <v>1589</v>
      </c>
      <c r="B687" t="s">
        <v>1590</v>
      </c>
      <c r="D687" t="s">
        <v>2748</v>
      </c>
      <c r="E687">
        <v>13.8</v>
      </c>
      <c r="F687">
        <v>13.8</v>
      </c>
      <c r="G687">
        <v>3000</v>
      </c>
      <c r="AH687">
        <f t="shared" si="44"/>
        <v>0</v>
      </c>
      <c r="AI687" s="6" t="e">
        <f t="shared" si="41"/>
        <v>#NUM!</v>
      </c>
      <c r="AJ687" t="e">
        <f t="shared" si="42"/>
        <v>#NUM!</v>
      </c>
      <c r="AK687" t="e">
        <f>HLOOKUP(AJ687,'Potência Reativa Mínima'!$N$1:Z687,ROW(),0)</f>
        <v>#NUM!</v>
      </c>
      <c r="AL687" t="e">
        <f t="shared" si="43"/>
        <v>#VALUE!</v>
      </c>
    </row>
    <row r="688" spans="1:38" hidden="1" x14ac:dyDescent="0.25">
      <c r="A688" t="s">
        <v>1589</v>
      </c>
      <c r="B688" t="s">
        <v>1592</v>
      </c>
      <c r="D688" t="s">
        <v>2749</v>
      </c>
      <c r="E688">
        <v>13.8</v>
      </c>
      <c r="F688">
        <v>13.8</v>
      </c>
      <c r="G688">
        <v>6000</v>
      </c>
      <c r="AH688">
        <f t="shared" si="44"/>
        <v>0</v>
      </c>
      <c r="AI688" s="6" t="e">
        <f t="shared" si="41"/>
        <v>#NUM!</v>
      </c>
      <c r="AJ688" t="e">
        <f t="shared" si="42"/>
        <v>#NUM!</v>
      </c>
      <c r="AK688" t="e">
        <f>HLOOKUP(AJ688,'Potência Reativa Mínima'!$N$1:Z688,ROW(),0)</f>
        <v>#NUM!</v>
      </c>
      <c r="AL688" t="e">
        <f t="shared" si="43"/>
        <v>#VALUE!</v>
      </c>
    </row>
    <row r="689" spans="1:38" hidden="1" x14ac:dyDescent="0.25">
      <c r="A689" t="s">
        <v>1594</v>
      </c>
      <c r="B689" t="s">
        <v>1595</v>
      </c>
      <c r="D689" t="s">
        <v>2750</v>
      </c>
      <c r="E689">
        <v>13.8</v>
      </c>
      <c r="F689">
        <v>13.8</v>
      </c>
      <c r="G689">
        <v>4300</v>
      </c>
      <c r="H689" s="3">
        <v>158.6600138661282</v>
      </c>
      <c r="I689" s="3">
        <v>29.832867780352601</v>
      </c>
      <c r="J689" s="3">
        <v>248.06853891616319</v>
      </c>
      <c r="K689" s="3">
        <v>159.3047394147456</v>
      </c>
      <c r="L689" s="3">
        <v>155.12897859523221</v>
      </c>
      <c r="M689" s="3">
        <v>149.28161306738349</v>
      </c>
      <c r="N689" s="3">
        <v>246.34325645326689</v>
      </c>
      <c r="O689" s="3">
        <v>118.45674315968679</v>
      </c>
      <c r="P689" s="3">
        <v>153.44380078712859</v>
      </c>
      <c r="Q689" s="3">
        <v>168.86681142249361</v>
      </c>
      <c r="R689" s="3">
        <v>138.97481786280559</v>
      </c>
      <c r="S689" s="3">
        <v>213.77558326431949</v>
      </c>
      <c r="T689" s="3">
        <v>157.00318468107579</v>
      </c>
      <c r="U689" s="3">
        <v>161.75598906995691</v>
      </c>
      <c r="V689" s="3">
        <v>5.6568542494923806</v>
      </c>
      <c r="W689" s="3">
        <v>135.87126259809321</v>
      </c>
      <c r="X689" s="3">
        <v>122.9674753745884</v>
      </c>
      <c r="Y689" s="3">
        <v>97.621718894926246</v>
      </c>
      <c r="Z689" s="3">
        <v>128.37834708392219</v>
      </c>
      <c r="AH689">
        <f t="shared" si="44"/>
        <v>0</v>
      </c>
      <c r="AI689" s="6">
        <f t="shared" si="41"/>
        <v>5.6568542494923806</v>
      </c>
      <c r="AJ689" t="str">
        <f t="shared" si="42"/>
        <v>Março 2024</v>
      </c>
      <c r="AK689">
        <f>HLOOKUP(AJ689,'Potência Reativa Mínima'!$N$1:Z689,ROW(),0)</f>
        <v>4</v>
      </c>
      <c r="AL689" t="e">
        <f t="shared" si="43"/>
        <v>#VALUE!</v>
      </c>
    </row>
    <row r="690" spans="1:38" hidden="1" x14ac:dyDescent="0.25">
      <c r="A690" t="s">
        <v>1594</v>
      </c>
      <c r="B690" t="s">
        <v>1597</v>
      </c>
      <c r="D690" t="s">
        <v>2751</v>
      </c>
      <c r="E690">
        <v>13.8</v>
      </c>
      <c r="F690">
        <v>13.8</v>
      </c>
      <c r="G690">
        <v>5000</v>
      </c>
      <c r="H690" s="3">
        <v>280.86473612755299</v>
      </c>
      <c r="I690" s="3">
        <v>41.231056256176608</v>
      </c>
      <c r="J690" s="3">
        <v>236.02754076590301</v>
      </c>
      <c r="K690" s="3">
        <v>240.4204650190994</v>
      </c>
      <c r="L690" s="3">
        <v>157.8765340384694</v>
      </c>
      <c r="M690" s="3">
        <v>550.46889103745002</v>
      </c>
      <c r="N690" s="3">
        <v>407.04422364160882</v>
      </c>
      <c r="O690" s="3">
        <v>451.65584242872359</v>
      </c>
      <c r="P690" s="3">
        <v>80.529497701152962</v>
      </c>
      <c r="Q690" s="3">
        <v>143.34922392534949</v>
      </c>
      <c r="R690" s="3">
        <v>76.105190361761785</v>
      </c>
      <c r="S690" s="3">
        <v>105.7591603597532</v>
      </c>
      <c r="T690" s="3">
        <v>114.5862120850497</v>
      </c>
      <c r="U690" s="3">
        <v>225.72992712531499</v>
      </c>
      <c r="V690" s="3">
        <v>98.005101908012932</v>
      </c>
      <c r="W690" s="3">
        <v>62.649820430708338</v>
      </c>
      <c r="X690" s="3">
        <v>485.79110737023581</v>
      </c>
      <c r="Y690" s="3">
        <v>356.60902961086111</v>
      </c>
      <c r="Z690" s="3">
        <v>507.31154136289859</v>
      </c>
      <c r="AH690">
        <f t="shared" si="44"/>
        <v>0</v>
      </c>
      <c r="AI690" s="6">
        <f t="shared" si="41"/>
        <v>62.649820430708338</v>
      </c>
      <c r="AJ690" t="str">
        <f t="shared" si="42"/>
        <v>Abril 2024</v>
      </c>
      <c r="AK690">
        <f>HLOOKUP(AJ690,'Potência Reativa Mínima'!$N$1:Z690,ROW(),0)</f>
        <v>-9</v>
      </c>
      <c r="AL690" t="e">
        <f t="shared" si="43"/>
        <v>#VALUE!</v>
      </c>
    </row>
    <row r="691" spans="1:38" hidden="1" x14ac:dyDescent="0.25">
      <c r="A691" t="s">
        <v>1594</v>
      </c>
      <c r="B691" t="s">
        <v>1599</v>
      </c>
      <c r="D691" t="s">
        <v>2752</v>
      </c>
      <c r="E691">
        <v>34.5</v>
      </c>
      <c r="F691">
        <v>34.5</v>
      </c>
      <c r="G691">
        <v>5999.9999999999991</v>
      </c>
      <c r="H691" s="3">
        <v>3748.9691916578881</v>
      </c>
      <c r="I691" s="3">
        <v>3978.6838275992732</v>
      </c>
      <c r="J691" s="3">
        <v>4311.2225644241562</v>
      </c>
      <c r="K691" s="3">
        <v>3975.3401112357669</v>
      </c>
      <c r="L691" s="3">
        <v>3669.1039778125669</v>
      </c>
      <c r="M691" s="3">
        <v>1304.6704564755039</v>
      </c>
      <c r="N691" s="3">
        <v>1175.847779263966</v>
      </c>
      <c r="O691" s="3">
        <v>373.20905669610971</v>
      </c>
      <c r="P691" s="3">
        <v>797.88721007420588</v>
      </c>
      <c r="Q691" s="3">
        <v>1424.415669669497</v>
      </c>
      <c r="R691" s="3">
        <v>2344.0616459470521</v>
      </c>
      <c r="S691" s="3">
        <v>2040.1892069119469</v>
      </c>
      <c r="T691" s="3">
        <v>1884.864186088749</v>
      </c>
      <c r="U691" s="3">
        <v>1678.437368506791</v>
      </c>
      <c r="V691" s="3">
        <v>4168.618476186085</v>
      </c>
      <c r="W691" s="3">
        <v>4015.5659626010379</v>
      </c>
      <c r="X691" s="3">
        <v>2627.3684553179819</v>
      </c>
      <c r="Y691" s="3">
        <v>1067.68206878265</v>
      </c>
      <c r="Z691" s="3">
        <v>1462.207235654372</v>
      </c>
      <c r="AH691">
        <f t="shared" si="44"/>
        <v>0</v>
      </c>
      <c r="AI691" s="6">
        <f t="shared" si="41"/>
        <v>373.20905669610971</v>
      </c>
      <c r="AJ691" t="str">
        <f t="shared" si="42"/>
        <v>Agosto 2023</v>
      </c>
      <c r="AK691">
        <f>HLOOKUP(AJ691,'Potência Reativa Mínima'!$N$1:Z691,ROW(),0)</f>
        <v>-359</v>
      </c>
      <c r="AL691" t="e">
        <f t="shared" si="43"/>
        <v>#VALUE!</v>
      </c>
    </row>
    <row r="692" spans="1:38" hidden="1" x14ac:dyDescent="0.25">
      <c r="A692" t="s">
        <v>1594</v>
      </c>
      <c r="B692" t="s">
        <v>1601</v>
      </c>
      <c r="D692" t="s">
        <v>2753</v>
      </c>
      <c r="E692">
        <v>34.5</v>
      </c>
      <c r="F692">
        <v>34.5</v>
      </c>
      <c r="G692">
        <v>7000.0000000000009</v>
      </c>
      <c r="H692" s="3">
        <v>1</v>
      </c>
      <c r="I692" s="3">
        <v>785.6875969493218</v>
      </c>
      <c r="J692" s="3">
        <v>865.22887145540858</v>
      </c>
      <c r="K692" s="3">
        <v>792.36986313211082</v>
      </c>
      <c r="L692" s="3">
        <v>750.87482312300233</v>
      </c>
      <c r="M692" s="3">
        <v>555.06125788060547</v>
      </c>
      <c r="N692" s="3">
        <v>662.89214809047178</v>
      </c>
      <c r="O692" s="3">
        <v>735.56780788721312</v>
      </c>
      <c r="P692" s="3">
        <v>669.036620821312</v>
      </c>
      <c r="Q692" s="3">
        <v>640.79715979395542</v>
      </c>
      <c r="R692" s="3">
        <v>111.01801655587261</v>
      </c>
      <c r="S692" s="3">
        <v>571.45516009569815</v>
      </c>
      <c r="T692" s="3">
        <v>645.93498124811288</v>
      </c>
      <c r="U692" s="3">
        <v>790.91086729163101</v>
      </c>
      <c r="V692" s="3">
        <v>267.52383071420007</v>
      </c>
      <c r="W692" s="3">
        <v>647.05872994651725</v>
      </c>
      <c r="X692" s="3">
        <v>565.60498583375306</v>
      </c>
      <c r="Y692" s="3">
        <v>592.55801403744431</v>
      </c>
      <c r="Z692" s="3">
        <v>769.88440690794619</v>
      </c>
      <c r="AH692">
        <f t="shared" si="44"/>
        <v>0</v>
      </c>
      <c r="AI692" s="6">
        <f t="shared" si="41"/>
        <v>111.01801655587261</v>
      </c>
      <c r="AJ692" t="str">
        <f t="shared" si="42"/>
        <v>Novembro 2023</v>
      </c>
      <c r="AK692">
        <f>HLOOKUP(AJ692,'Potência Reativa Mínima'!$N$1:Z692,ROW(),0)</f>
        <v>-97</v>
      </c>
      <c r="AL692" t="e">
        <f t="shared" si="43"/>
        <v>#VALUE!</v>
      </c>
    </row>
    <row r="693" spans="1:38" hidden="1" x14ac:dyDescent="0.25">
      <c r="A693" t="s">
        <v>1594</v>
      </c>
      <c r="B693" t="s">
        <v>1603</v>
      </c>
      <c r="D693" t="s">
        <v>2754</v>
      </c>
      <c r="E693">
        <v>34.5</v>
      </c>
      <c r="F693">
        <v>34.5</v>
      </c>
      <c r="G693">
        <v>7000.0000000000009</v>
      </c>
      <c r="H693" s="3">
        <v>1579.974683341477</v>
      </c>
      <c r="I693" s="3">
        <v>3.6055512754639891</v>
      </c>
      <c r="J693" s="3">
        <v>1209.557357052571</v>
      </c>
      <c r="K693" s="3">
        <v>1316.815856526644</v>
      </c>
      <c r="L693" s="3">
        <v>1331.1517569383291</v>
      </c>
      <c r="M693" s="3">
        <v>620.49335209976266</v>
      </c>
      <c r="N693" s="3">
        <v>532.9840522942502</v>
      </c>
      <c r="O693" s="3">
        <v>242.5283488584376</v>
      </c>
      <c r="P693" s="3">
        <v>945.51837634178219</v>
      </c>
      <c r="Q693" s="3">
        <v>109.7724920005007</v>
      </c>
      <c r="R693" s="3">
        <v>1327.102482855036</v>
      </c>
      <c r="S693" s="3">
        <v>115.9180745181699</v>
      </c>
      <c r="T693" s="3">
        <v>982.00050916483747</v>
      </c>
      <c r="U693" s="3">
        <v>1467.5728261316369</v>
      </c>
      <c r="V693" s="3">
        <v>1244.292971932254</v>
      </c>
      <c r="W693" s="3">
        <v>4.1231056256176606</v>
      </c>
      <c r="X693" s="3">
        <v>1120.3057618346879</v>
      </c>
      <c r="Y693" s="3">
        <v>1107.7513258850111</v>
      </c>
      <c r="Z693" s="3">
        <v>641.11231465321271</v>
      </c>
      <c r="AH693">
        <f t="shared" si="44"/>
        <v>0</v>
      </c>
      <c r="AI693" s="6">
        <f t="shared" si="41"/>
        <v>4.1231056256176606</v>
      </c>
      <c r="AJ693" t="str">
        <f t="shared" si="42"/>
        <v>Abril 2024</v>
      </c>
      <c r="AK693">
        <f>HLOOKUP(AJ693,'Potência Reativa Mínima'!$N$1:Z693,ROW(),0)</f>
        <v>1</v>
      </c>
      <c r="AL693" t="e">
        <f t="shared" si="43"/>
        <v>#VALUE!</v>
      </c>
    </row>
    <row r="694" spans="1:38" hidden="1" x14ac:dyDescent="0.25">
      <c r="A694" t="s">
        <v>1605</v>
      </c>
      <c r="B694" t="s">
        <v>1606</v>
      </c>
      <c r="D694" t="s">
        <v>2755</v>
      </c>
      <c r="E694">
        <v>13.8</v>
      </c>
      <c r="F694">
        <v>13.8</v>
      </c>
      <c r="G694">
        <v>10000</v>
      </c>
      <c r="H694" s="3">
        <v>0</v>
      </c>
      <c r="I694" s="3">
        <v>0</v>
      </c>
      <c r="J694" s="3">
        <v>0</v>
      </c>
      <c r="K694" s="3">
        <v>2383.0134284136971</v>
      </c>
      <c r="L694" s="3">
        <v>2332.8664771049371</v>
      </c>
      <c r="M694" s="3">
        <v>2424.4422038893808</v>
      </c>
      <c r="N694" s="3">
        <v>2247.4708007002</v>
      </c>
      <c r="O694" s="3">
        <v>2382.8019221076688</v>
      </c>
      <c r="P694" s="3">
        <v>2742.543345145159</v>
      </c>
      <c r="Q694" s="3">
        <v>2602.1270145786498</v>
      </c>
      <c r="R694" s="3">
        <v>2384.4800271757358</v>
      </c>
      <c r="S694" s="3">
        <v>2745.9078644411939</v>
      </c>
      <c r="T694" s="3">
        <v>0</v>
      </c>
      <c r="U694" s="3">
        <v>452.32842050881573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H694">
        <f t="shared" si="44"/>
        <v>6</v>
      </c>
      <c r="AI694" s="6">
        <f t="shared" si="41"/>
        <v>452.32842050881573</v>
      </c>
      <c r="AJ694" t="str">
        <f t="shared" si="42"/>
        <v>Fevereiro 2024</v>
      </c>
      <c r="AK694">
        <f>HLOOKUP(AJ694,'Potência Reativa Mínima'!$N$1:Z694,ROW(),0)</f>
        <v>124</v>
      </c>
      <c r="AL694" t="e">
        <f t="shared" si="43"/>
        <v>#VALUE!</v>
      </c>
    </row>
    <row r="695" spans="1:38" hidden="1" x14ac:dyDescent="0.25">
      <c r="A695" t="s">
        <v>1605</v>
      </c>
      <c r="B695" t="s">
        <v>1608</v>
      </c>
      <c r="D695" t="s">
        <v>2756</v>
      </c>
      <c r="E695">
        <v>13.8</v>
      </c>
      <c r="F695">
        <v>13.8</v>
      </c>
      <c r="G695">
        <v>8604.8284120021817</v>
      </c>
      <c r="H695" s="3">
        <v>1312.1356637177421</v>
      </c>
      <c r="I695" s="3">
        <v>1166.178374006309</v>
      </c>
      <c r="J695" s="3">
        <v>1110.1576464628799</v>
      </c>
      <c r="K695" s="3">
        <v>916.45239920030758</v>
      </c>
      <c r="L695" s="3">
        <v>1842.1739874398399</v>
      </c>
      <c r="M695" s="3">
        <v>1371.7583606451981</v>
      </c>
      <c r="N695" s="3">
        <v>1550.838805292155</v>
      </c>
      <c r="O695" s="3">
        <v>1312.7318842779739</v>
      </c>
      <c r="P695" s="3">
        <v>1201.134880019725</v>
      </c>
      <c r="Q695" s="3">
        <v>1270.29012434168</v>
      </c>
      <c r="R695" s="3">
        <v>1205.7781719702839</v>
      </c>
      <c r="S695" s="3">
        <v>1170.0004273503489</v>
      </c>
      <c r="T695" s="3">
        <v>1128.884847980519</v>
      </c>
      <c r="U695" s="3">
        <v>1299.7384352245649</v>
      </c>
      <c r="V695" s="3">
        <v>1242.673327950673</v>
      </c>
      <c r="W695" s="3">
        <v>1241.881234257125</v>
      </c>
      <c r="X695" s="3">
        <v>1874.8765292679941</v>
      </c>
      <c r="Y695" s="3">
        <v>1511.8439072867279</v>
      </c>
      <c r="Z695" s="3">
        <v>1927.052931291717</v>
      </c>
      <c r="AH695">
        <f t="shared" si="44"/>
        <v>0</v>
      </c>
      <c r="AI695" s="6">
        <f t="shared" si="41"/>
        <v>1128.884847980519</v>
      </c>
      <c r="AJ695" t="str">
        <f t="shared" si="42"/>
        <v>Janeiro 2024</v>
      </c>
      <c r="AK695">
        <f>HLOOKUP(AJ695,'Potência Reativa Mínima'!$N$1:Z695,ROW(),0)</f>
        <v>1091</v>
      </c>
      <c r="AL695" t="e">
        <f t="shared" si="43"/>
        <v>#VALUE!</v>
      </c>
    </row>
    <row r="696" spans="1:38" hidden="1" x14ac:dyDescent="0.25">
      <c r="A696" t="s">
        <v>1605</v>
      </c>
      <c r="B696" t="s">
        <v>1610</v>
      </c>
      <c r="D696" t="s">
        <v>2757</v>
      </c>
      <c r="E696">
        <v>13.8</v>
      </c>
      <c r="F696">
        <v>13.8</v>
      </c>
      <c r="G696">
        <v>9000.0000000000018</v>
      </c>
      <c r="H696" s="3">
        <v>819.85974410261178</v>
      </c>
      <c r="I696" s="3">
        <v>884.48007326338336</v>
      </c>
      <c r="J696" s="3">
        <v>133.22161986704711</v>
      </c>
      <c r="K696" s="3">
        <v>921.49932175775371</v>
      </c>
      <c r="L696" s="3">
        <v>888.43964341985554</v>
      </c>
      <c r="M696" s="3">
        <v>776.30535229379939</v>
      </c>
      <c r="N696" s="3">
        <v>884.59030064770661</v>
      </c>
      <c r="O696" s="3">
        <v>988.89079275721849</v>
      </c>
      <c r="P696" s="3">
        <v>1022.393270713379</v>
      </c>
      <c r="Q696" s="3">
        <v>1047.0076408508201</v>
      </c>
      <c r="R696" s="3">
        <v>1266.878052537023</v>
      </c>
      <c r="S696" s="3">
        <v>1188.0446119569749</v>
      </c>
      <c r="T696" s="3">
        <v>1145.8839382764729</v>
      </c>
      <c r="U696" s="3">
        <v>1359.016188277388</v>
      </c>
      <c r="V696" s="3">
        <v>1295.6866905236</v>
      </c>
      <c r="W696" s="3">
        <v>1428.2772840033549</v>
      </c>
      <c r="X696" s="3">
        <v>835.22272478662842</v>
      </c>
      <c r="Y696" s="3">
        <v>927.66427116710713</v>
      </c>
      <c r="Z696" s="3">
        <v>810.25551525429307</v>
      </c>
      <c r="AH696">
        <f t="shared" si="44"/>
        <v>0</v>
      </c>
      <c r="AI696" s="6">
        <f t="shared" si="41"/>
        <v>810.25551525429307</v>
      </c>
      <c r="AJ696" t="str">
        <f t="shared" si="42"/>
        <v>Julho 2024</v>
      </c>
      <c r="AK696">
        <f>HLOOKUP(AJ696,'Potência Reativa Mínima'!$N$1:Z696,ROW(),0)</f>
        <v>765</v>
      </c>
      <c r="AL696" t="e">
        <f t="shared" si="43"/>
        <v>#VALUE!</v>
      </c>
    </row>
    <row r="697" spans="1:38" hidden="1" x14ac:dyDescent="0.25">
      <c r="A697" t="s">
        <v>1605</v>
      </c>
      <c r="B697" t="s">
        <v>1612</v>
      </c>
      <c r="D697" t="s">
        <v>2758</v>
      </c>
      <c r="E697">
        <v>13.8</v>
      </c>
      <c r="F697">
        <v>13.8</v>
      </c>
      <c r="G697">
        <v>10000</v>
      </c>
      <c r="H697" s="3">
        <v>17.262676501632068</v>
      </c>
      <c r="I697" s="3">
        <v>706.69088008831693</v>
      </c>
      <c r="J697" s="3">
        <v>686.60396153823638</v>
      </c>
      <c r="K697" s="3">
        <v>700.42629876383137</v>
      </c>
      <c r="L697" s="3">
        <v>697.58512025415223</v>
      </c>
      <c r="M697" s="3">
        <v>547.61756728578382</v>
      </c>
      <c r="N697" s="3">
        <v>625.55255574571834</v>
      </c>
      <c r="O697" s="3">
        <v>241.62781296862329</v>
      </c>
      <c r="P697" s="3">
        <v>670.48415342944531</v>
      </c>
      <c r="Q697" s="3">
        <v>303.32325990599531</v>
      </c>
      <c r="R697" s="3">
        <v>521.63013716617252</v>
      </c>
      <c r="S697" s="3">
        <v>319.40100187695089</v>
      </c>
      <c r="T697" s="3">
        <v>192.39802493788761</v>
      </c>
      <c r="U697" s="3">
        <v>552.51153834105583</v>
      </c>
      <c r="V697" s="3">
        <v>607.87005190254274</v>
      </c>
      <c r="W697" s="3">
        <v>156.20499351813311</v>
      </c>
      <c r="X697" s="3">
        <v>732.30048477383923</v>
      </c>
      <c r="Y697" s="3">
        <v>44.721359549995803</v>
      </c>
      <c r="Z697" s="3">
        <v>646.0975158596417</v>
      </c>
      <c r="AH697">
        <f t="shared" si="44"/>
        <v>0</v>
      </c>
      <c r="AI697" s="6">
        <f t="shared" si="41"/>
        <v>44.721359549995803</v>
      </c>
      <c r="AJ697" t="str">
        <f t="shared" si="42"/>
        <v>Junho 2024</v>
      </c>
      <c r="AK697">
        <f>HLOOKUP(AJ697,'Potência Reativa Mínima'!$N$1:Z697,ROW(),0)</f>
        <v>-8</v>
      </c>
      <c r="AL697" t="e">
        <f t="shared" si="43"/>
        <v>#VALUE!</v>
      </c>
    </row>
    <row r="698" spans="1:38" hidden="1" x14ac:dyDescent="0.25">
      <c r="A698" t="s">
        <v>1605</v>
      </c>
      <c r="B698" t="s">
        <v>1614</v>
      </c>
      <c r="D698" t="s">
        <v>2759</v>
      </c>
      <c r="E698">
        <v>13.8</v>
      </c>
      <c r="F698">
        <v>13.8</v>
      </c>
      <c r="G698">
        <v>10000</v>
      </c>
      <c r="H698" s="3">
        <v>0</v>
      </c>
      <c r="I698" s="3">
        <v>0</v>
      </c>
      <c r="J698" s="3">
        <v>0</v>
      </c>
      <c r="K698" s="3">
        <v>0</v>
      </c>
      <c r="L698" s="3">
        <v>835.41905652193498</v>
      </c>
      <c r="M698" s="3">
        <v>542.94382766544095</v>
      </c>
      <c r="N698" s="3">
        <v>0</v>
      </c>
      <c r="O698" s="3">
        <v>0</v>
      </c>
      <c r="P698" s="3">
        <v>0</v>
      </c>
      <c r="Q698" s="3">
        <v>2302.3396795433991</v>
      </c>
      <c r="R698" s="3">
        <v>0</v>
      </c>
      <c r="S698" s="3">
        <v>1119.178716738305</v>
      </c>
      <c r="T698" s="3">
        <v>0</v>
      </c>
      <c r="U698" s="3">
        <v>786.66447739808359</v>
      </c>
      <c r="V698" s="3">
        <v>0</v>
      </c>
      <c r="W698" s="3">
        <v>0</v>
      </c>
      <c r="X698" s="3">
        <v>0</v>
      </c>
      <c r="Y698" s="3">
        <v>7.0710678118654764</v>
      </c>
      <c r="Z698" s="3">
        <v>0</v>
      </c>
      <c r="AH698">
        <f t="shared" si="44"/>
        <v>8</v>
      </c>
      <c r="AI698" s="6">
        <f t="shared" si="41"/>
        <v>7.0710678118654764</v>
      </c>
      <c r="AJ698" t="str">
        <f t="shared" si="42"/>
        <v>Junho 2024</v>
      </c>
      <c r="AK698">
        <f>HLOOKUP(AJ698,'Potência Reativa Mínima'!$N$1:Z698,ROW(),0)</f>
        <v>1</v>
      </c>
      <c r="AL698" t="e">
        <f t="shared" si="43"/>
        <v>#VALUE!</v>
      </c>
    </row>
    <row r="699" spans="1:38" hidden="1" x14ac:dyDescent="0.25">
      <c r="A699" t="s">
        <v>1605</v>
      </c>
      <c r="B699" t="s">
        <v>1616</v>
      </c>
      <c r="D699" t="s">
        <v>2760</v>
      </c>
      <c r="E699">
        <v>34.5</v>
      </c>
      <c r="F699">
        <v>34.5</v>
      </c>
      <c r="G699">
        <v>11951.15057222525</v>
      </c>
      <c r="H699" s="3">
        <v>1946.747543982013</v>
      </c>
      <c r="I699" s="3">
        <v>998.28102255827741</v>
      </c>
      <c r="J699" s="3">
        <v>2042.599569176494</v>
      </c>
      <c r="K699" s="3">
        <v>2453.415985926561</v>
      </c>
      <c r="L699" s="3">
        <v>2800.3472998897828</v>
      </c>
      <c r="M699" s="3">
        <v>1940.459997011018</v>
      </c>
      <c r="N699" s="3">
        <v>1965.8598627572619</v>
      </c>
      <c r="O699" s="3">
        <v>1972.5339033841731</v>
      </c>
      <c r="P699" s="3">
        <v>2425.4174898355132</v>
      </c>
      <c r="Q699" s="3">
        <v>2060.4768865483538</v>
      </c>
      <c r="R699" s="3">
        <v>2237.1039314256282</v>
      </c>
      <c r="S699" s="3">
        <v>2746.174247931111</v>
      </c>
      <c r="T699" s="3">
        <v>1735.125355702002</v>
      </c>
      <c r="U699" s="3">
        <v>1792.362686511857</v>
      </c>
      <c r="V699" s="3">
        <v>3074.181029152317</v>
      </c>
      <c r="W699" s="3">
        <v>2451.5798987591661</v>
      </c>
      <c r="X699" s="3">
        <v>2856.6513612969989</v>
      </c>
      <c r="Y699" s="3">
        <v>3167.7255247259041</v>
      </c>
      <c r="Z699" s="3">
        <v>3131.040881240614</v>
      </c>
      <c r="AH699">
        <f t="shared" si="44"/>
        <v>0</v>
      </c>
      <c r="AI699" s="6">
        <f t="shared" si="41"/>
        <v>1735.125355702002</v>
      </c>
      <c r="AJ699" t="str">
        <f t="shared" si="42"/>
        <v>Janeiro 2024</v>
      </c>
      <c r="AK699">
        <f>HLOOKUP(AJ699,'Potência Reativa Mínima'!$N$1:Z699,ROW(),0)</f>
        <v>-518</v>
      </c>
      <c r="AL699" t="e">
        <f t="shared" si="43"/>
        <v>#VALUE!</v>
      </c>
    </row>
    <row r="700" spans="1:38" hidden="1" x14ac:dyDescent="0.25">
      <c r="A700" t="s">
        <v>1605</v>
      </c>
      <c r="B700" t="s">
        <v>1618</v>
      </c>
      <c r="D700" t="s">
        <v>2761</v>
      </c>
      <c r="E700">
        <v>34.5</v>
      </c>
      <c r="F700">
        <v>34.5</v>
      </c>
      <c r="G700">
        <v>10000</v>
      </c>
      <c r="H700" s="3">
        <v>1372.350173971643</v>
      </c>
      <c r="I700" s="3">
        <v>448.84964074843589</v>
      </c>
      <c r="J700" s="3">
        <v>1141.231790654291</v>
      </c>
      <c r="K700" s="3">
        <v>560.25172913610891</v>
      </c>
      <c r="L700" s="3">
        <v>621.00322060356496</v>
      </c>
      <c r="M700" s="3">
        <v>476.42418074652761</v>
      </c>
      <c r="N700" s="3">
        <v>869.70627225517921</v>
      </c>
      <c r="O700" s="3">
        <v>327.45228660065879</v>
      </c>
      <c r="P700" s="3">
        <v>569.75872086348977</v>
      </c>
      <c r="Q700" s="3">
        <v>757.87927798561691</v>
      </c>
      <c r="R700" s="3">
        <v>118.8486432400471</v>
      </c>
      <c r="S700" s="3">
        <v>1067.61041583529</v>
      </c>
      <c r="T700" s="3">
        <v>1042.071974481609</v>
      </c>
      <c r="U700" s="3">
        <v>1246.9354433971309</v>
      </c>
      <c r="V700" s="3">
        <v>2352.0850324765051</v>
      </c>
      <c r="W700" s="3">
        <v>1100.573032560766</v>
      </c>
      <c r="X700" s="3">
        <v>1497.702907789125</v>
      </c>
      <c r="Y700" s="3">
        <v>1312.113181093765</v>
      </c>
      <c r="Z700" s="3">
        <v>1346.147094488563</v>
      </c>
      <c r="AH700">
        <f t="shared" si="44"/>
        <v>0</v>
      </c>
      <c r="AI700" s="6">
        <f t="shared" si="41"/>
        <v>118.8486432400471</v>
      </c>
      <c r="AJ700" t="str">
        <f t="shared" si="42"/>
        <v>Novembro 2023</v>
      </c>
      <c r="AK700">
        <f>HLOOKUP(AJ700,'Potência Reativa Mínima'!$N$1:Z700,ROW(),0)</f>
        <v>45</v>
      </c>
      <c r="AL700" t="e">
        <f t="shared" si="43"/>
        <v>#VALUE!</v>
      </c>
    </row>
    <row r="701" spans="1:38" hidden="1" x14ac:dyDescent="0.25">
      <c r="A701" t="s">
        <v>1605</v>
      </c>
      <c r="B701" t="s">
        <v>1620</v>
      </c>
      <c r="D701" t="s">
        <v>2762</v>
      </c>
      <c r="E701">
        <v>34.5</v>
      </c>
      <c r="F701">
        <v>34.5</v>
      </c>
      <c r="G701">
        <v>7000.0000000000009</v>
      </c>
      <c r="H701" s="3">
        <v>1126.626823753101</v>
      </c>
      <c r="I701" s="3">
        <v>1193.0238891153861</v>
      </c>
      <c r="J701" s="3">
        <v>1191.9899328433939</v>
      </c>
      <c r="K701" s="3">
        <v>1356.2083173318181</v>
      </c>
      <c r="L701" s="3">
        <v>1104.1037088969499</v>
      </c>
      <c r="M701" s="3">
        <v>2191.1207178063009</v>
      </c>
      <c r="N701" s="3">
        <v>2822.4253754528208</v>
      </c>
      <c r="O701" s="3">
        <v>2340.4862742601158</v>
      </c>
      <c r="P701" s="3">
        <v>2074.502590984162</v>
      </c>
      <c r="Q701" s="3">
        <v>2014.651582780506</v>
      </c>
      <c r="R701" s="3">
        <v>2052.2421884368332</v>
      </c>
      <c r="S701" s="3">
        <v>2770.1656990151332</v>
      </c>
      <c r="T701" s="3">
        <v>2188.0687831967261</v>
      </c>
      <c r="U701" s="3">
        <v>2225.8018779756658</v>
      </c>
      <c r="V701" s="3">
        <v>2342.79021681413</v>
      </c>
      <c r="W701" s="3">
        <v>1640.919863978738</v>
      </c>
      <c r="X701" s="3">
        <v>3088.2074088376899</v>
      </c>
      <c r="Y701" s="3">
        <v>2708.1094881854392</v>
      </c>
      <c r="Z701" s="3">
        <v>3596.4677115191789</v>
      </c>
      <c r="AH701">
        <f t="shared" si="44"/>
        <v>0</v>
      </c>
      <c r="AI701" s="6">
        <f t="shared" si="41"/>
        <v>1640.919863978738</v>
      </c>
      <c r="AJ701" t="str">
        <f t="shared" si="42"/>
        <v>Abril 2024</v>
      </c>
      <c r="AK701">
        <f>HLOOKUP(AJ701,'Potência Reativa Mínima'!$N$1:Z701,ROW(),0)</f>
        <v>1023</v>
      </c>
      <c r="AL701" t="e">
        <f t="shared" si="43"/>
        <v>#VALUE!</v>
      </c>
    </row>
    <row r="702" spans="1:38" hidden="1" x14ac:dyDescent="0.25">
      <c r="A702" t="s">
        <v>1622</v>
      </c>
      <c r="B702" t="s">
        <v>1623</v>
      </c>
      <c r="D702" t="s">
        <v>2763</v>
      </c>
      <c r="E702">
        <v>13.8</v>
      </c>
      <c r="F702">
        <v>13.8</v>
      </c>
      <c r="G702">
        <v>4000.0000000000009</v>
      </c>
      <c r="H702" s="3">
        <v>154.3243337908834</v>
      </c>
      <c r="I702" s="3">
        <v>142.1442928857856</v>
      </c>
      <c r="J702" s="3">
        <v>136.0036764208968</v>
      </c>
      <c r="K702" s="3">
        <v>155.15798400340219</v>
      </c>
      <c r="L702" s="3">
        <v>130.6483830745716</v>
      </c>
      <c r="M702" s="3">
        <v>135.00370365289979</v>
      </c>
      <c r="N702" s="3">
        <v>165.87344573499399</v>
      </c>
      <c r="O702" s="3">
        <v>143.58969322343441</v>
      </c>
      <c r="P702" s="3">
        <v>147.97972834141851</v>
      </c>
      <c r="Q702" s="3">
        <v>150.21318184500319</v>
      </c>
      <c r="R702" s="3">
        <v>145.41664278891881</v>
      </c>
      <c r="S702" s="3">
        <v>78.517513969814402</v>
      </c>
      <c r="T702" s="3">
        <v>130.26895255585649</v>
      </c>
      <c r="U702" s="3">
        <v>152.55490814785341</v>
      </c>
      <c r="V702" s="3">
        <v>141.66156853571829</v>
      </c>
      <c r="W702" s="3">
        <v>164.39586369492389</v>
      </c>
      <c r="X702" s="3">
        <v>170.8361788380904</v>
      </c>
      <c r="Y702" s="3">
        <v>171.81385275931621</v>
      </c>
      <c r="Z702" s="3">
        <v>176.81911661356079</v>
      </c>
      <c r="AH702">
        <f t="shared" si="44"/>
        <v>0</v>
      </c>
      <c r="AI702" s="6">
        <f t="shared" si="41"/>
        <v>78.517513969814402</v>
      </c>
      <c r="AJ702" t="str">
        <f t="shared" si="42"/>
        <v>Dezembro 2023</v>
      </c>
      <c r="AK702">
        <f>HLOOKUP(AJ702,'Potência Reativa Mínima'!$N$1:Z702,ROW(),0)</f>
        <v>78</v>
      </c>
      <c r="AL702" t="e">
        <f t="shared" si="43"/>
        <v>#VALUE!</v>
      </c>
    </row>
    <row r="703" spans="1:38" hidden="1" x14ac:dyDescent="0.25">
      <c r="A703" t="s">
        <v>1622</v>
      </c>
      <c r="B703" t="s">
        <v>1625</v>
      </c>
      <c r="D703" t="s">
        <v>2764</v>
      </c>
      <c r="E703">
        <v>13.8</v>
      </c>
      <c r="F703">
        <v>13.8</v>
      </c>
      <c r="G703">
        <v>7000.0000000000009</v>
      </c>
      <c r="H703" s="3">
        <v>891.85200566013191</v>
      </c>
      <c r="I703" s="3">
        <v>1021.450928826246</v>
      </c>
      <c r="J703" s="3">
        <v>947.6338955524966</v>
      </c>
      <c r="K703" s="3">
        <v>1017.90864030128</v>
      </c>
      <c r="L703" s="3">
        <v>1117.8662710718129</v>
      </c>
      <c r="M703" s="3">
        <v>960.10259868411981</v>
      </c>
      <c r="N703" s="3">
        <v>1015.231993191704</v>
      </c>
      <c r="O703" s="3">
        <v>1042.5300954888539</v>
      </c>
      <c r="P703" s="3">
        <v>1104.913118756403</v>
      </c>
      <c r="Q703" s="3">
        <v>1042.6087473256689</v>
      </c>
      <c r="R703" s="3">
        <v>1070.1126108966289</v>
      </c>
      <c r="S703" s="3">
        <v>1080.3244882904401</v>
      </c>
      <c r="T703" s="3">
        <v>1015.0428562380999</v>
      </c>
      <c r="U703" s="3">
        <v>1082.0073936900801</v>
      </c>
      <c r="V703" s="3">
        <v>969.92009980204034</v>
      </c>
      <c r="W703" s="3">
        <v>966.76005296040239</v>
      </c>
      <c r="X703" s="3">
        <v>1165.4565628971329</v>
      </c>
      <c r="Y703" s="3">
        <v>1070.3480742263239</v>
      </c>
      <c r="Z703" s="3">
        <v>1174.465410303769</v>
      </c>
      <c r="AH703">
        <f t="shared" si="44"/>
        <v>0</v>
      </c>
      <c r="AI703" s="6">
        <f t="shared" si="41"/>
        <v>966.76005296040239</v>
      </c>
      <c r="AJ703" t="str">
        <f t="shared" si="42"/>
        <v>Abril 2024</v>
      </c>
      <c r="AK703">
        <f>HLOOKUP(AJ703,'Potência Reativa Mínima'!$N$1:Z703,ROW(),0)</f>
        <v>928</v>
      </c>
      <c r="AL703" t="e">
        <f t="shared" si="43"/>
        <v>#VALUE!</v>
      </c>
    </row>
    <row r="704" spans="1:38" hidden="1" x14ac:dyDescent="0.25">
      <c r="A704" t="s">
        <v>1622</v>
      </c>
      <c r="B704" t="s">
        <v>1627</v>
      </c>
      <c r="D704" t="s">
        <v>2765</v>
      </c>
      <c r="E704">
        <v>34.5</v>
      </c>
      <c r="F704">
        <v>34.5</v>
      </c>
      <c r="G704">
        <v>5975.5752861126266</v>
      </c>
      <c r="H704" s="3">
        <v>193.00259065618781</v>
      </c>
      <c r="I704" s="3">
        <v>21.095023109728992</v>
      </c>
      <c r="J704" s="3">
        <v>691.71164512389123</v>
      </c>
      <c r="K704" s="3">
        <v>722.53788827991571</v>
      </c>
      <c r="L704" s="3">
        <v>1.4142135623730949</v>
      </c>
      <c r="M704" s="3">
        <v>62.769419305900861</v>
      </c>
      <c r="N704" s="3">
        <v>86.608313688698502</v>
      </c>
      <c r="O704" s="3">
        <v>5</v>
      </c>
      <c r="P704" s="3">
        <v>2.2360679774997898</v>
      </c>
      <c r="Q704" s="3">
        <v>607.96052503431508</v>
      </c>
      <c r="R704" s="3">
        <v>58.051701094799967</v>
      </c>
      <c r="S704" s="3">
        <v>5.8309518948453007</v>
      </c>
      <c r="T704" s="3">
        <v>26.40075756488817</v>
      </c>
      <c r="U704" s="3">
        <v>40.607881008493912</v>
      </c>
      <c r="V704" s="3">
        <v>25.80697580112788</v>
      </c>
      <c r="W704" s="3">
        <v>208.0384579831335</v>
      </c>
      <c r="X704" s="3">
        <v>820.6241527032945</v>
      </c>
      <c r="Y704" s="3">
        <v>8.0622577482985491</v>
      </c>
      <c r="Z704" s="3">
        <v>176.02556632489501</v>
      </c>
      <c r="AH704">
        <f t="shared" si="44"/>
        <v>0</v>
      </c>
      <c r="AI704" s="6">
        <f t="shared" si="41"/>
        <v>2.2360679774997898</v>
      </c>
      <c r="AJ704" t="str">
        <f t="shared" si="42"/>
        <v>Setembro 2023</v>
      </c>
      <c r="AK704">
        <f>HLOOKUP(AJ704,'Potência Reativa Mínima'!$N$1:Z704,ROW(),0)</f>
        <v>2</v>
      </c>
      <c r="AL704" t="e">
        <f t="shared" si="43"/>
        <v>#VALUE!</v>
      </c>
    </row>
    <row r="705" spans="1:38" hidden="1" x14ac:dyDescent="0.25">
      <c r="A705" t="s">
        <v>1622</v>
      </c>
      <c r="B705" t="s">
        <v>1629</v>
      </c>
      <c r="D705" t="s">
        <v>2766</v>
      </c>
      <c r="E705">
        <v>34.5</v>
      </c>
      <c r="F705">
        <v>34.5</v>
      </c>
      <c r="G705">
        <v>5999.9999999999991</v>
      </c>
      <c r="H705" s="3">
        <v>519.95384410541669</v>
      </c>
      <c r="I705" s="3">
        <v>490.1805789706483</v>
      </c>
      <c r="J705" s="3">
        <v>496.75949915426878</v>
      </c>
      <c r="K705" s="3">
        <v>44.944410108488462</v>
      </c>
      <c r="L705" s="3">
        <v>508.83789167081488</v>
      </c>
      <c r="M705" s="3">
        <v>1416.356240498837</v>
      </c>
      <c r="N705" s="3">
        <v>55.108982933819419</v>
      </c>
      <c r="O705" s="3">
        <v>69.06518659932803</v>
      </c>
      <c r="P705" s="3">
        <v>1</v>
      </c>
      <c r="Q705" s="3">
        <v>71.568149340331559</v>
      </c>
      <c r="R705" s="3">
        <v>159.1383046283955</v>
      </c>
      <c r="S705" s="3">
        <v>444.04166471177001</v>
      </c>
      <c r="T705" s="3">
        <v>498.22986662784479</v>
      </c>
      <c r="U705" s="3">
        <v>500.25793347032487</v>
      </c>
      <c r="V705" s="3">
        <v>1383.2664240846741</v>
      </c>
      <c r="W705" s="3">
        <v>1342.216823020781</v>
      </c>
      <c r="X705" s="3">
        <v>107</v>
      </c>
      <c r="Y705" s="3">
        <v>48.836461788299118</v>
      </c>
      <c r="Z705" s="3">
        <v>165.14841809717711</v>
      </c>
      <c r="AH705">
        <f t="shared" si="44"/>
        <v>0</v>
      </c>
      <c r="AI705" s="6">
        <f t="shared" si="41"/>
        <v>1</v>
      </c>
      <c r="AJ705" t="str">
        <f t="shared" si="42"/>
        <v>Setembro 2023</v>
      </c>
      <c r="AK705">
        <f>HLOOKUP(AJ705,'Potência Reativa Mínima'!$N$1:Z705,ROW(),0)</f>
        <v>0</v>
      </c>
      <c r="AL705" t="e">
        <f t="shared" si="43"/>
        <v>#VALUE!</v>
      </c>
    </row>
    <row r="706" spans="1:38" hidden="1" x14ac:dyDescent="0.25">
      <c r="A706" t="s">
        <v>1622</v>
      </c>
      <c r="B706" t="s">
        <v>1631</v>
      </c>
      <c r="D706" t="s">
        <v>2767</v>
      </c>
      <c r="E706">
        <v>34.5</v>
      </c>
      <c r="F706">
        <v>34.5</v>
      </c>
      <c r="G706">
        <v>8365.805400557676</v>
      </c>
      <c r="H706" s="3">
        <v>615.37387009849544</v>
      </c>
      <c r="I706" s="3">
        <v>1</v>
      </c>
      <c r="J706" s="3">
        <v>49.396356140913873</v>
      </c>
      <c r="K706" s="3">
        <v>125.7338458808924</v>
      </c>
      <c r="L706" s="3">
        <v>487.36023637551722</v>
      </c>
      <c r="M706" s="3">
        <v>211.303099835284</v>
      </c>
      <c r="N706" s="3">
        <v>8748.0069158637507</v>
      </c>
      <c r="O706" s="3">
        <v>8789.9466437515985</v>
      </c>
      <c r="P706" s="3">
        <v>8524.2874188990136</v>
      </c>
      <c r="Q706" s="3">
        <v>9399.2340645395143</v>
      </c>
      <c r="R706" s="3">
        <v>9751.8205992522235</v>
      </c>
      <c r="S706" s="3">
        <v>9481.4980356481647</v>
      </c>
      <c r="T706" s="3">
        <v>9560.8356329350208</v>
      </c>
      <c r="U706" s="3">
        <v>9705.8238187183269</v>
      </c>
      <c r="V706" s="3">
        <v>9706.1449607967425</v>
      </c>
      <c r="W706" s="3">
        <v>9444.7256180367676</v>
      </c>
      <c r="X706" s="3">
        <v>9664.9528193364713</v>
      </c>
      <c r="Y706" s="3">
        <v>9866.0851911991922</v>
      </c>
      <c r="Z706" s="3">
        <v>11009.994777473779</v>
      </c>
      <c r="AH706">
        <f t="shared" si="44"/>
        <v>0</v>
      </c>
      <c r="AI706" s="6">
        <f t="shared" si="41"/>
        <v>8524.2874188990136</v>
      </c>
      <c r="AJ706" t="str">
        <f t="shared" si="42"/>
        <v>Setembro 2023</v>
      </c>
      <c r="AK706">
        <f>HLOOKUP(AJ706,'Potência Reativa Mínima'!$N$1:Z706,ROW(),0)</f>
        <v>70</v>
      </c>
      <c r="AL706" t="e">
        <f t="shared" si="43"/>
        <v>#VALUE!</v>
      </c>
    </row>
    <row r="707" spans="1:38" hidden="1" x14ac:dyDescent="0.25">
      <c r="A707" t="s">
        <v>1633</v>
      </c>
      <c r="B707" t="s">
        <v>1634</v>
      </c>
      <c r="D707" t="s">
        <v>2768</v>
      </c>
      <c r="E707">
        <v>13.8</v>
      </c>
      <c r="F707">
        <v>13.8</v>
      </c>
      <c r="G707">
        <v>8000</v>
      </c>
      <c r="H707" s="3">
        <v>239.00209204105309</v>
      </c>
      <c r="I707" s="3">
        <v>270.41449665282369</v>
      </c>
      <c r="J707" s="3">
        <v>294.45712760943661</v>
      </c>
      <c r="K707" s="3">
        <v>562.39221189486614</v>
      </c>
      <c r="L707" s="3">
        <v>924.09956173563899</v>
      </c>
      <c r="M707" s="3">
        <v>980.311175086768</v>
      </c>
      <c r="N707" s="3">
        <v>816.04963084361475</v>
      </c>
      <c r="O707" s="3">
        <v>923.69367216626529</v>
      </c>
      <c r="P707" s="3">
        <v>994.35858723098477</v>
      </c>
      <c r="Q707" s="3">
        <v>1026.4448353418711</v>
      </c>
      <c r="R707" s="3">
        <v>1040.063940342131</v>
      </c>
      <c r="S707" s="3">
        <v>991.29511246651464</v>
      </c>
      <c r="T707" s="3">
        <v>926.78854114625301</v>
      </c>
      <c r="U707" s="3">
        <v>922.12038259654582</v>
      </c>
      <c r="V707" s="3">
        <v>975.66643890214857</v>
      </c>
      <c r="W707" s="3">
        <v>1015.184712256839</v>
      </c>
      <c r="X707" s="3">
        <v>1037.043875638828</v>
      </c>
      <c r="Y707" s="3">
        <v>775.87241219159228</v>
      </c>
      <c r="Z707" s="3">
        <v>711.55112254847859</v>
      </c>
      <c r="AH707">
        <f t="shared" si="44"/>
        <v>0</v>
      </c>
      <c r="AI707" s="6">
        <f t="shared" ref="AI707:AI770" si="45">SMALL(O707:Z707,AH707+1)</f>
        <v>711.55112254847859</v>
      </c>
      <c r="AJ707" t="str">
        <f t="shared" ref="AJ707:AJ770" si="46">INDEX($O$1:$Z$1,MATCH(AI707,O707:Z707,0))</f>
        <v>Julho 2024</v>
      </c>
      <c r="AK707">
        <f>HLOOKUP(AJ707,'Potência Reativa Mínima'!$N$1:Z707,ROW(),0)</f>
        <v>-71</v>
      </c>
      <c r="AL707" t="e">
        <f t="shared" ref="AL707:AL770" si="47">FIND("TR",D707,1)</f>
        <v>#VALUE!</v>
      </c>
    </row>
    <row r="708" spans="1:38" hidden="1" x14ac:dyDescent="0.25">
      <c r="A708" t="s">
        <v>1633</v>
      </c>
      <c r="B708" t="s">
        <v>1636</v>
      </c>
      <c r="D708" t="s">
        <v>2769</v>
      </c>
      <c r="E708">
        <v>13.8</v>
      </c>
      <c r="F708">
        <v>13.8</v>
      </c>
      <c r="G708">
        <v>4000.0000000000009</v>
      </c>
      <c r="H708" s="3">
        <v>190.37857022259621</v>
      </c>
      <c r="I708" s="3">
        <v>548.66383150340789</v>
      </c>
      <c r="J708" s="3">
        <v>561.76329534778256</v>
      </c>
      <c r="K708" s="3">
        <v>526.59377132662712</v>
      </c>
      <c r="L708" s="3">
        <v>579.62919181145458</v>
      </c>
      <c r="M708" s="3">
        <v>314.81423093627768</v>
      </c>
      <c r="N708" s="3">
        <v>371.10914836473648</v>
      </c>
      <c r="O708" s="3">
        <v>176.5106229097841</v>
      </c>
      <c r="P708" s="3">
        <v>317.61612049768507</v>
      </c>
      <c r="Q708" s="3">
        <v>325.47964606100948</v>
      </c>
      <c r="R708" s="3">
        <v>357.06862085599181</v>
      </c>
      <c r="S708" s="3">
        <v>720.46998549557918</v>
      </c>
      <c r="T708" s="3">
        <v>291.34343994674049</v>
      </c>
      <c r="U708" s="3">
        <v>261.50334605889839</v>
      </c>
      <c r="V708" s="3">
        <v>374.26194035728508</v>
      </c>
      <c r="W708" s="3">
        <v>444.82018839076989</v>
      </c>
      <c r="X708" s="3">
        <v>467.34676633095472</v>
      </c>
      <c r="Y708" s="3">
        <v>339.05309318748289</v>
      </c>
      <c r="Z708" s="3">
        <v>164.05486887014359</v>
      </c>
      <c r="AH708">
        <f t="shared" si="44"/>
        <v>0</v>
      </c>
      <c r="AI708" s="6">
        <f t="shared" si="45"/>
        <v>164.05486887014359</v>
      </c>
      <c r="AJ708" t="str">
        <f t="shared" si="46"/>
        <v>Julho 2024</v>
      </c>
      <c r="AK708">
        <f>HLOOKUP(AJ708,'Potência Reativa Mínima'!$N$1:Z708,ROW(),0)</f>
        <v>117</v>
      </c>
      <c r="AL708" t="e">
        <f t="shared" si="47"/>
        <v>#VALUE!</v>
      </c>
    </row>
    <row r="709" spans="1:38" hidden="1" x14ac:dyDescent="0.25">
      <c r="A709" t="s">
        <v>1638</v>
      </c>
      <c r="B709" t="s">
        <v>1639</v>
      </c>
      <c r="D709" t="s">
        <v>2770</v>
      </c>
      <c r="E709">
        <v>13.8</v>
      </c>
      <c r="F709">
        <v>13.8</v>
      </c>
      <c r="G709">
        <v>5980.3557463415164</v>
      </c>
      <c r="H709" s="3">
        <v>907.35880444287307</v>
      </c>
      <c r="I709" s="3">
        <v>1330.1838218832761</v>
      </c>
      <c r="J709" s="3">
        <v>833.77754827052047</v>
      </c>
      <c r="K709" s="3">
        <v>1039.0534153738199</v>
      </c>
      <c r="L709" s="3">
        <v>1276.591163998874</v>
      </c>
      <c r="M709" s="3">
        <v>802.05049716336441</v>
      </c>
      <c r="N709" s="3">
        <v>1065.424328612783</v>
      </c>
      <c r="O709" s="3">
        <v>857.64444847500761</v>
      </c>
      <c r="P709" s="3">
        <v>1057.1210905095029</v>
      </c>
      <c r="Q709" s="3">
        <v>1063.272307548729</v>
      </c>
      <c r="R709" s="3">
        <v>1258.2944806363889</v>
      </c>
      <c r="S709" s="3">
        <v>1729.3758989878399</v>
      </c>
      <c r="T709" s="3">
        <v>1696.4769376563891</v>
      </c>
      <c r="U709" s="3">
        <v>949.86841193925386</v>
      </c>
      <c r="V709" s="3">
        <v>1266.6972803318081</v>
      </c>
      <c r="W709" s="3">
        <v>1243.229665025734</v>
      </c>
      <c r="X709" s="3">
        <v>1452.578741411287</v>
      </c>
      <c r="Y709" s="3">
        <v>1214.8390839942549</v>
      </c>
      <c r="Z709" s="3">
        <v>1645.854185521913</v>
      </c>
      <c r="AH709">
        <f t="shared" si="44"/>
        <v>0</v>
      </c>
      <c r="AI709" s="6">
        <f t="shared" si="45"/>
        <v>857.64444847500761</v>
      </c>
      <c r="AJ709" t="str">
        <f t="shared" si="46"/>
        <v>Agosto 2023</v>
      </c>
      <c r="AK709">
        <f>HLOOKUP(AJ709,'Potência Reativa Mínima'!$N$1:Z709,ROW(),0)</f>
        <v>-727</v>
      </c>
      <c r="AL709" t="e">
        <f t="shared" si="47"/>
        <v>#VALUE!</v>
      </c>
    </row>
    <row r="710" spans="1:38" hidden="1" x14ac:dyDescent="0.25">
      <c r="A710" t="s">
        <v>1641</v>
      </c>
      <c r="B710" t="s">
        <v>1642</v>
      </c>
      <c r="D710" t="s">
        <v>2771</v>
      </c>
      <c r="E710">
        <v>13.8</v>
      </c>
      <c r="F710">
        <v>13.8</v>
      </c>
      <c r="G710">
        <v>11000</v>
      </c>
      <c r="H710" s="3">
        <v>860.01220921565994</v>
      </c>
      <c r="I710" s="3">
        <v>779.24322262051146</v>
      </c>
      <c r="J710" s="3">
        <v>806.43908635432592</v>
      </c>
      <c r="K710" s="3">
        <v>163.80781422142229</v>
      </c>
      <c r="L710" s="3">
        <v>797.80198044376903</v>
      </c>
      <c r="M710" s="3">
        <v>647.01236464228407</v>
      </c>
      <c r="N710" s="3">
        <v>783.28794194727652</v>
      </c>
      <c r="O710" s="3">
        <v>10</v>
      </c>
      <c r="P710" s="3">
        <v>0</v>
      </c>
      <c r="Q710" s="3">
        <v>0</v>
      </c>
      <c r="R710" s="3">
        <v>0</v>
      </c>
      <c r="S710" s="3">
        <v>0</v>
      </c>
      <c r="T710" s="3">
        <v>727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1004.760668020002</v>
      </c>
      <c r="AH710">
        <f t="shared" si="44"/>
        <v>9</v>
      </c>
      <c r="AI710" s="6">
        <f t="shared" si="45"/>
        <v>10</v>
      </c>
      <c r="AJ710" t="str">
        <f t="shared" si="46"/>
        <v>Agosto 2023</v>
      </c>
      <c r="AK710">
        <f>HLOOKUP(AJ710,'Potência Reativa Mínima'!$N$1:Z710,ROW(),0)</f>
        <v>-6</v>
      </c>
      <c r="AL710" t="e">
        <f t="shared" si="47"/>
        <v>#VALUE!</v>
      </c>
    </row>
    <row r="711" spans="1:38" hidden="1" x14ac:dyDescent="0.25">
      <c r="A711" t="s">
        <v>1641</v>
      </c>
      <c r="B711" t="s">
        <v>1644</v>
      </c>
      <c r="D711" t="s">
        <v>2772</v>
      </c>
      <c r="E711">
        <v>13.8</v>
      </c>
      <c r="F711">
        <v>13.8</v>
      </c>
      <c r="G711">
        <v>11000</v>
      </c>
      <c r="H711" s="3">
        <v>385.46854605791123</v>
      </c>
      <c r="I711" s="3">
        <v>0</v>
      </c>
      <c r="J711" s="3">
        <v>0</v>
      </c>
      <c r="K711" s="3">
        <v>363.18865621051549</v>
      </c>
      <c r="L711" s="3">
        <v>0</v>
      </c>
      <c r="M711" s="3">
        <v>802.55404802418138</v>
      </c>
      <c r="N711" s="3">
        <v>0</v>
      </c>
      <c r="O711" s="3">
        <v>601.05656971702751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H711">
        <f t="shared" si="44"/>
        <v>11</v>
      </c>
      <c r="AI711" s="6">
        <f t="shared" si="45"/>
        <v>601.05656971702751</v>
      </c>
      <c r="AJ711" t="str">
        <f t="shared" si="46"/>
        <v>Agosto 2023</v>
      </c>
      <c r="AK711">
        <f>HLOOKUP(AJ711,'Potência Reativa Mínima'!$N$1:Z711,ROW(),0)</f>
        <v>138</v>
      </c>
      <c r="AL711" t="e">
        <f t="shared" si="47"/>
        <v>#VALUE!</v>
      </c>
    </row>
    <row r="712" spans="1:38" hidden="1" x14ac:dyDescent="0.25">
      <c r="A712" t="s">
        <v>1641</v>
      </c>
      <c r="B712" t="s">
        <v>1646</v>
      </c>
      <c r="D712" t="s">
        <v>2773</v>
      </c>
      <c r="E712">
        <v>13.8</v>
      </c>
      <c r="F712">
        <v>13.8</v>
      </c>
      <c r="G712">
        <v>11000</v>
      </c>
      <c r="H712" s="3">
        <v>1639.570980470196</v>
      </c>
      <c r="I712" s="3">
        <v>2050.633560634371</v>
      </c>
      <c r="J712" s="3">
        <v>1573.647991133977</v>
      </c>
      <c r="K712" s="3">
        <v>1669.2812824685959</v>
      </c>
      <c r="L712" s="3">
        <v>1564.12403600226</v>
      </c>
      <c r="M712" s="3">
        <v>1455.6957099613919</v>
      </c>
      <c r="N712" s="3">
        <v>1420.0158449820201</v>
      </c>
      <c r="O712" s="3">
        <v>1217.309327985291</v>
      </c>
      <c r="P712" s="3">
        <v>362.24439264121122</v>
      </c>
      <c r="Q712" s="3">
        <v>380.93831521651902</v>
      </c>
      <c r="R712" s="3">
        <v>368.61090596996718</v>
      </c>
      <c r="S712" s="3">
        <v>328.09754647055797</v>
      </c>
      <c r="T712" s="3">
        <v>316.57068720903391</v>
      </c>
      <c r="U712" s="3">
        <v>321.22266420662157</v>
      </c>
      <c r="V712" s="3">
        <v>321.37517016720511</v>
      </c>
      <c r="W712" s="3">
        <v>2218.345780080283</v>
      </c>
      <c r="X712" s="3">
        <v>2365.7516775857939</v>
      </c>
      <c r="Y712" s="3">
        <v>2235.5681604460201</v>
      </c>
      <c r="Z712" s="3">
        <v>2535.4687929453989</v>
      </c>
      <c r="AH712">
        <f t="shared" si="44"/>
        <v>0</v>
      </c>
      <c r="AI712" s="6">
        <f t="shared" si="45"/>
        <v>316.57068720903391</v>
      </c>
      <c r="AJ712" t="str">
        <f t="shared" si="46"/>
        <v>Janeiro 2024</v>
      </c>
      <c r="AK712">
        <f>HLOOKUP(AJ712,'Potência Reativa Mínima'!$N$1:Z712,ROW(),0)</f>
        <v>-19</v>
      </c>
      <c r="AL712" t="e">
        <f t="shared" si="47"/>
        <v>#VALUE!</v>
      </c>
    </row>
    <row r="713" spans="1:38" hidden="1" x14ac:dyDescent="0.25">
      <c r="A713" t="s">
        <v>1641</v>
      </c>
      <c r="B713" t="s">
        <v>1648</v>
      </c>
      <c r="D713" t="s">
        <v>2774</v>
      </c>
      <c r="E713">
        <v>13.8</v>
      </c>
      <c r="F713">
        <v>13.8</v>
      </c>
      <c r="G713">
        <v>11000</v>
      </c>
      <c r="H713" s="3">
        <v>415.80043290020762</v>
      </c>
      <c r="I713" s="3">
        <v>519.86536718654384</v>
      </c>
      <c r="J713" s="3">
        <v>546.80343817499909</v>
      </c>
      <c r="K713" s="3">
        <v>540.59226779523954</v>
      </c>
      <c r="L713" s="3">
        <v>568.47251472696553</v>
      </c>
      <c r="M713" s="3">
        <v>527.86740759399038</v>
      </c>
      <c r="N713" s="3">
        <v>504.38477375908172</v>
      </c>
      <c r="O713" s="3">
        <v>575.15389244966434</v>
      </c>
      <c r="P713" s="3">
        <v>718.82751755897607</v>
      </c>
      <c r="Q713" s="3">
        <v>615.22760016111113</v>
      </c>
      <c r="R713" s="3">
        <v>668.69200683124666</v>
      </c>
      <c r="S713" s="3">
        <v>1262.228188561799</v>
      </c>
      <c r="T713" s="3">
        <v>1259.221982019056</v>
      </c>
      <c r="U713" s="3">
        <v>1121.48874269874</v>
      </c>
      <c r="V713" s="3">
        <v>1087.7853648583441</v>
      </c>
      <c r="W713" s="3">
        <v>1162.919171739808</v>
      </c>
      <c r="X713" s="3">
        <v>1291.414728117966</v>
      </c>
      <c r="Y713" s="3">
        <v>1086.874877803328</v>
      </c>
      <c r="Z713" s="3">
        <v>1329.0105341945191</v>
      </c>
      <c r="AH713">
        <f t="shared" si="44"/>
        <v>0</v>
      </c>
      <c r="AI713" s="6">
        <f t="shared" si="45"/>
        <v>575.15389244966434</v>
      </c>
      <c r="AJ713" t="str">
        <f t="shared" si="46"/>
        <v>Agosto 2023</v>
      </c>
      <c r="AK713">
        <f>HLOOKUP(AJ713,'Potência Reativa Mínima'!$N$1:Z713,ROW(),0)</f>
        <v>571</v>
      </c>
      <c r="AL713" t="e">
        <f t="shared" si="47"/>
        <v>#VALUE!</v>
      </c>
    </row>
    <row r="714" spans="1:38" hidden="1" x14ac:dyDescent="0.25">
      <c r="A714" t="s">
        <v>1641</v>
      </c>
      <c r="B714" t="s">
        <v>1650</v>
      </c>
      <c r="D714" t="s">
        <v>2775</v>
      </c>
      <c r="E714">
        <v>13.8</v>
      </c>
      <c r="F714">
        <v>13.8</v>
      </c>
      <c r="G714">
        <v>11000</v>
      </c>
      <c r="H714" s="3">
        <v>1417.877286650717</v>
      </c>
      <c r="I714" s="3">
        <v>165.7045563646335</v>
      </c>
      <c r="J714" s="3">
        <v>1656.7730683470199</v>
      </c>
      <c r="K714" s="3">
        <v>1505.235197568805</v>
      </c>
      <c r="L714" s="3">
        <v>1582.26736046725</v>
      </c>
      <c r="M714" s="3">
        <v>1356.902723116141</v>
      </c>
      <c r="N714" s="3">
        <v>1507.5228024809439</v>
      </c>
      <c r="O714" s="3">
        <v>1738.777731626443</v>
      </c>
      <c r="P714" s="3">
        <v>1819.742838974782</v>
      </c>
      <c r="Q714" s="3">
        <v>1643.258044252332</v>
      </c>
      <c r="R714" s="3">
        <v>203.74739262135361</v>
      </c>
      <c r="S714" s="3">
        <v>1739.284048107151</v>
      </c>
      <c r="T714" s="3">
        <v>1586.286859303827</v>
      </c>
      <c r="U714" s="3">
        <v>1458.099104999382</v>
      </c>
      <c r="V714" s="3">
        <v>1518.084319133822</v>
      </c>
      <c r="W714" s="3">
        <v>1623.792166504076</v>
      </c>
      <c r="X714" s="3">
        <v>1587.532676829047</v>
      </c>
      <c r="Y714" s="3">
        <v>1601.4574611896501</v>
      </c>
      <c r="Z714" s="3">
        <v>1581.4338430677401</v>
      </c>
      <c r="AH714">
        <f t="shared" si="44"/>
        <v>0</v>
      </c>
      <c r="AI714" s="6">
        <f t="shared" si="45"/>
        <v>203.74739262135361</v>
      </c>
      <c r="AJ714" t="str">
        <f t="shared" si="46"/>
        <v>Novembro 2023</v>
      </c>
      <c r="AK714">
        <f>HLOOKUP(AJ714,'Potência Reativa Mínima'!$N$1:Z714,ROW(),0)</f>
        <v>197</v>
      </c>
      <c r="AL714" t="e">
        <f t="shared" si="47"/>
        <v>#VALUE!</v>
      </c>
    </row>
    <row r="715" spans="1:38" hidden="1" x14ac:dyDescent="0.25">
      <c r="A715" t="s">
        <v>1641</v>
      </c>
      <c r="B715" t="s">
        <v>1652</v>
      </c>
      <c r="D715" t="s">
        <v>2776</v>
      </c>
      <c r="E715">
        <v>34.5</v>
      </c>
      <c r="F715">
        <v>34.5</v>
      </c>
      <c r="G715">
        <v>10700</v>
      </c>
      <c r="H715" s="3">
        <v>1536.0208331920501</v>
      </c>
      <c r="I715" s="3">
        <v>1656.6209584573051</v>
      </c>
      <c r="J715" s="3">
        <v>1809.3009699881329</v>
      </c>
      <c r="K715" s="3">
        <v>2100.823648000945</v>
      </c>
      <c r="L715" s="3">
        <v>1901.8246501715139</v>
      </c>
      <c r="M715" s="3">
        <v>1475.808253127756</v>
      </c>
      <c r="N715" s="3">
        <v>2.8284271247461898</v>
      </c>
      <c r="O715" s="3">
        <v>1602.638137571922</v>
      </c>
      <c r="P715" s="3">
        <v>1831.154007722999</v>
      </c>
      <c r="Q715" s="3">
        <v>2337.5752394308079</v>
      </c>
      <c r="R715" s="3">
        <v>2491.284809089479</v>
      </c>
      <c r="S715" s="3">
        <v>2206.9728136069102</v>
      </c>
      <c r="T715" s="3">
        <v>2105.917614722855</v>
      </c>
      <c r="U715" s="3">
        <v>2343.6111025509331</v>
      </c>
      <c r="V715" s="3">
        <v>2373.0986073064901</v>
      </c>
      <c r="W715" s="3">
        <v>2101.2167903383979</v>
      </c>
      <c r="X715" s="3">
        <v>2120.4622137637821</v>
      </c>
      <c r="Y715" s="3">
        <v>1356.128681209862</v>
      </c>
      <c r="Z715" s="3">
        <v>1847.5935700256159</v>
      </c>
      <c r="AH715">
        <f t="shared" ref="AH715:AH778" si="48">COUNTIF(O715:Z715,0)</f>
        <v>0</v>
      </c>
      <c r="AI715" s="6">
        <f t="shared" si="45"/>
        <v>1356.128681209862</v>
      </c>
      <c r="AJ715" t="str">
        <f t="shared" si="46"/>
        <v>Junho 2024</v>
      </c>
      <c r="AK715">
        <f>HLOOKUP(AJ715,'Potência Reativa Mínima'!$N$1:Z715,ROW(),0)</f>
        <v>-643</v>
      </c>
      <c r="AL715" t="e">
        <f t="shared" si="47"/>
        <v>#VALUE!</v>
      </c>
    </row>
    <row r="716" spans="1:38" hidden="1" x14ac:dyDescent="0.25">
      <c r="A716" t="s">
        <v>1641</v>
      </c>
      <c r="B716" t="s">
        <v>1654</v>
      </c>
      <c r="D716" t="s">
        <v>2777</v>
      </c>
      <c r="E716">
        <v>34.5</v>
      </c>
      <c r="F716">
        <v>34.5</v>
      </c>
      <c r="G716">
        <v>12000</v>
      </c>
      <c r="H716" s="3">
        <v>1661.2203345733519</v>
      </c>
      <c r="I716" s="3">
        <v>2</v>
      </c>
      <c r="J716" s="3">
        <v>1690.4807008658811</v>
      </c>
      <c r="K716" s="3">
        <v>1934.2931525495301</v>
      </c>
      <c r="L716" s="3">
        <v>2344.0676184786139</v>
      </c>
      <c r="M716" s="3">
        <v>1887.4715891901531</v>
      </c>
      <c r="N716" s="3">
        <v>2548.9835228969209</v>
      </c>
      <c r="O716" s="3">
        <v>2368.2409083537091</v>
      </c>
      <c r="P716" s="3">
        <v>2352.626617208944</v>
      </c>
      <c r="Q716" s="3">
        <v>2267.365210988296</v>
      </c>
      <c r="R716" s="3">
        <v>2497.120141282754</v>
      </c>
      <c r="S716" s="3">
        <v>2970.999158532361</v>
      </c>
      <c r="T716" s="3">
        <v>2144.6267740565022</v>
      </c>
      <c r="U716" s="3">
        <v>2098.8058509542989</v>
      </c>
      <c r="V716" s="3">
        <v>2960.4008174569881</v>
      </c>
      <c r="W716" s="3">
        <v>2943.1379512350418</v>
      </c>
      <c r="X716" s="3">
        <v>2935.736023555251</v>
      </c>
      <c r="Y716" s="3">
        <v>1795.159045878665</v>
      </c>
      <c r="Z716" s="3">
        <v>2834.9541442499558</v>
      </c>
      <c r="AH716">
        <f t="shared" si="48"/>
        <v>0</v>
      </c>
      <c r="AI716" s="6">
        <f t="shared" si="45"/>
        <v>1795.159045878665</v>
      </c>
      <c r="AJ716" t="str">
        <f t="shared" si="46"/>
        <v>Junho 2024</v>
      </c>
      <c r="AK716">
        <f>HLOOKUP(AJ716,'Potência Reativa Mínima'!$N$1:Z716,ROW(),0)</f>
        <v>-1720</v>
      </c>
      <c r="AL716" t="e">
        <f t="shared" si="47"/>
        <v>#VALUE!</v>
      </c>
    </row>
    <row r="717" spans="1:38" hidden="1" x14ac:dyDescent="0.25">
      <c r="A717" t="s">
        <v>1641</v>
      </c>
      <c r="B717" t="s">
        <v>1656</v>
      </c>
      <c r="D717" t="s">
        <v>2778</v>
      </c>
      <c r="E717">
        <v>34.5</v>
      </c>
      <c r="F717">
        <v>34.5</v>
      </c>
      <c r="G717">
        <v>12000</v>
      </c>
      <c r="H717" s="3">
        <v>932.44034661741227</v>
      </c>
      <c r="I717" s="3">
        <v>2</v>
      </c>
      <c r="J717" s="3">
        <v>1331.835200015377</v>
      </c>
      <c r="K717" s="3">
        <v>874.96114199431736</v>
      </c>
      <c r="L717" s="3">
        <v>852.51686200332722</v>
      </c>
      <c r="M717" s="3">
        <v>44.10215414239989</v>
      </c>
      <c r="N717" s="3">
        <v>307.08467887538768</v>
      </c>
      <c r="O717" s="3">
        <v>471.06793565259778</v>
      </c>
      <c r="P717" s="3">
        <v>1.4142135623730949</v>
      </c>
      <c r="Q717" s="3">
        <v>651.01228867049815</v>
      </c>
      <c r="R717" s="3">
        <v>851.81805569029825</v>
      </c>
      <c r="S717" s="3">
        <v>1259.279952989009</v>
      </c>
      <c r="T717" s="3">
        <v>1264.1143144510311</v>
      </c>
      <c r="U717" s="3">
        <v>1083.496654355702</v>
      </c>
      <c r="V717" s="3">
        <v>1429.6188303180679</v>
      </c>
      <c r="W717" s="3">
        <v>1251.028376976318</v>
      </c>
      <c r="X717" s="3">
        <v>1095.135608041305</v>
      </c>
      <c r="Y717" s="3">
        <v>1021.011753115507</v>
      </c>
      <c r="Z717" s="3">
        <v>604</v>
      </c>
      <c r="AH717">
        <f t="shared" si="48"/>
        <v>0</v>
      </c>
      <c r="AI717" s="6">
        <f t="shared" si="45"/>
        <v>1.4142135623730949</v>
      </c>
      <c r="AJ717" t="str">
        <f t="shared" si="46"/>
        <v>Setembro 2023</v>
      </c>
      <c r="AK717">
        <f>HLOOKUP(AJ717,'Potência Reativa Mínima'!$N$1:Z717,ROW(),0)</f>
        <v>1</v>
      </c>
      <c r="AL717" t="e">
        <f t="shared" si="47"/>
        <v>#VALUE!</v>
      </c>
    </row>
    <row r="718" spans="1:38" hidden="1" x14ac:dyDescent="0.25">
      <c r="A718" t="s">
        <v>1658</v>
      </c>
      <c r="B718" t="s">
        <v>1659</v>
      </c>
      <c r="D718" t="s">
        <v>2779</v>
      </c>
      <c r="E718">
        <v>13.8</v>
      </c>
      <c r="F718">
        <v>13.8</v>
      </c>
      <c r="G718">
        <v>10038.966480669211</v>
      </c>
      <c r="H718" s="3">
        <v>371.3125368203988</v>
      </c>
      <c r="I718" s="3">
        <v>229.0261993746567</v>
      </c>
      <c r="J718" s="3">
        <v>295.78539517697618</v>
      </c>
      <c r="K718" s="3">
        <v>412.47787819469778</v>
      </c>
      <c r="L718" s="3">
        <v>329.82571155081291</v>
      </c>
      <c r="M718" s="3">
        <v>117.2006825918689</v>
      </c>
      <c r="N718" s="3">
        <v>309.72407074685037</v>
      </c>
      <c r="O718" s="3">
        <v>289.99310336626968</v>
      </c>
      <c r="P718" s="3">
        <v>330.05454094740162</v>
      </c>
      <c r="Q718" s="3">
        <v>324.18050527445348</v>
      </c>
      <c r="R718" s="3">
        <v>732.11542805762531</v>
      </c>
      <c r="S718" s="3">
        <v>731.13131515480859</v>
      </c>
      <c r="T718" s="3">
        <v>261.04788832702712</v>
      </c>
      <c r="U718" s="3">
        <v>368.08966298987531</v>
      </c>
      <c r="V718" s="3">
        <v>445.82171324420699</v>
      </c>
      <c r="W718" s="3">
        <v>316.73490492839591</v>
      </c>
      <c r="X718" s="3">
        <v>285.23674377611309</v>
      </c>
      <c r="Y718" s="3">
        <v>400.15122141510449</v>
      </c>
      <c r="Z718" s="3">
        <v>305.35389304870512</v>
      </c>
      <c r="AH718">
        <f t="shared" si="48"/>
        <v>0</v>
      </c>
      <c r="AI718" s="6">
        <f t="shared" si="45"/>
        <v>261.04788832702712</v>
      </c>
      <c r="AJ718" t="str">
        <f t="shared" si="46"/>
        <v>Janeiro 2024</v>
      </c>
      <c r="AK718">
        <f>HLOOKUP(AJ718,'Potência Reativa Mínima'!$N$1:Z718,ROW(),0)</f>
        <v>239</v>
      </c>
      <c r="AL718" t="e">
        <f t="shared" si="47"/>
        <v>#VALUE!</v>
      </c>
    </row>
    <row r="719" spans="1:38" hidden="1" x14ac:dyDescent="0.25">
      <c r="A719" t="s">
        <v>1658</v>
      </c>
      <c r="B719" t="s">
        <v>1661</v>
      </c>
      <c r="D719" t="s">
        <v>2780</v>
      </c>
      <c r="E719">
        <v>13.8</v>
      </c>
      <c r="F719">
        <v>13.8</v>
      </c>
      <c r="G719">
        <v>10000</v>
      </c>
      <c r="H719" s="3">
        <v>511.28856822737589</v>
      </c>
      <c r="I719" s="3">
        <v>397.33738812248708</v>
      </c>
      <c r="J719" s="3">
        <v>328.97720285758402</v>
      </c>
      <c r="K719" s="3">
        <v>388.41472680628368</v>
      </c>
      <c r="L719" s="3">
        <v>373.22647280170253</v>
      </c>
      <c r="M719" s="3">
        <v>494.58669614133368</v>
      </c>
      <c r="N719" s="3">
        <v>828.90288936642025</v>
      </c>
      <c r="O719" s="3">
        <v>395.73981351387943</v>
      </c>
      <c r="P719" s="3">
        <v>194.75625792256329</v>
      </c>
      <c r="Q719" s="3">
        <v>252.22410669878491</v>
      </c>
      <c r="R719" s="3">
        <v>614.29634542295628</v>
      </c>
      <c r="S719" s="3">
        <v>277.78048887565882</v>
      </c>
      <c r="T719" s="3">
        <v>626.71285290793264</v>
      </c>
      <c r="U719" s="3">
        <v>631.78635629459427</v>
      </c>
      <c r="V719" s="3">
        <v>333.31816632160928</v>
      </c>
      <c r="W719" s="3">
        <v>260.99042128016879</v>
      </c>
      <c r="X719" s="3">
        <v>217.00230413523261</v>
      </c>
      <c r="Y719" s="3">
        <v>339.05309318748289</v>
      </c>
      <c r="Z719" s="3">
        <v>452.47430866293388</v>
      </c>
      <c r="AH719">
        <f t="shared" si="48"/>
        <v>0</v>
      </c>
      <c r="AI719" s="6">
        <f t="shared" si="45"/>
        <v>194.75625792256329</v>
      </c>
      <c r="AJ719" t="str">
        <f t="shared" si="46"/>
        <v>Setembro 2023</v>
      </c>
      <c r="AK719">
        <f>HLOOKUP(AJ719,'Potência Reativa Mínima'!$N$1:Z719,ROW(),0)</f>
        <v>-189</v>
      </c>
      <c r="AL719" t="e">
        <f t="shared" si="47"/>
        <v>#VALUE!</v>
      </c>
    </row>
    <row r="720" spans="1:38" hidden="1" x14ac:dyDescent="0.25">
      <c r="A720" t="s">
        <v>1658</v>
      </c>
      <c r="B720" t="s">
        <v>1663</v>
      </c>
      <c r="D720" t="s">
        <v>2781</v>
      </c>
      <c r="E720">
        <v>13.8</v>
      </c>
      <c r="F720">
        <v>13.8</v>
      </c>
      <c r="G720">
        <v>10038.966480669211</v>
      </c>
      <c r="H720" s="3">
        <v>629.88252873055626</v>
      </c>
      <c r="I720" s="3">
        <v>1159.525765129865</v>
      </c>
      <c r="J720" s="3">
        <v>1117.8286988622181</v>
      </c>
      <c r="K720" s="3">
        <v>440.4588516535909</v>
      </c>
      <c r="L720" s="3">
        <v>860.36329535842003</v>
      </c>
      <c r="M720" s="3">
        <v>883.65887083195173</v>
      </c>
      <c r="N720" s="3">
        <v>579.03799529909952</v>
      </c>
      <c r="O720" s="3">
        <v>225.88713996153041</v>
      </c>
      <c r="P720" s="3">
        <v>682.26241285886476</v>
      </c>
      <c r="Q720" s="3">
        <v>651.22807064806409</v>
      </c>
      <c r="R720" s="3">
        <v>796.85946063280187</v>
      </c>
      <c r="S720" s="3">
        <v>777.25221131882279</v>
      </c>
      <c r="T720" s="3">
        <v>888.16665102896093</v>
      </c>
      <c r="U720" s="3">
        <v>823.2429774981382</v>
      </c>
      <c r="V720" s="3">
        <v>918.13343256849112</v>
      </c>
      <c r="W720" s="3">
        <v>721.39101741011439</v>
      </c>
      <c r="X720" s="3">
        <v>861.83583123469634</v>
      </c>
      <c r="Y720" s="3">
        <v>564.21715677565146</v>
      </c>
      <c r="Z720" s="3">
        <v>1236.0101132272339</v>
      </c>
      <c r="AH720">
        <f t="shared" si="48"/>
        <v>0</v>
      </c>
      <c r="AI720" s="6">
        <f t="shared" si="45"/>
        <v>225.88713996153041</v>
      </c>
      <c r="AJ720" t="str">
        <f t="shared" si="46"/>
        <v>Agosto 2023</v>
      </c>
      <c r="AK720">
        <f>HLOOKUP(AJ720,'Potência Reativa Mínima'!$N$1:Z720,ROW(),0)</f>
        <v>-36</v>
      </c>
      <c r="AL720" t="e">
        <f t="shared" si="47"/>
        <v>#VALUE!</v>
      </c>
    </row>
    <row r="721" spans="1:38" hidden="1" x14ac:dyDescent="0.25">
      <c r="A721" t="s">
        <v>1658</v>
      </c>
      <c r="B721" t="s">
        <v>1665</v>
      </c>
      <c r="D721" t="s">
        <v>2782</v>
      </c>
      <c r="E721">
        <v>13.8</v>
      </c>
      <c r="F721">
        <v>13.8</v>
      </c>
      <c r="G721">
        <v>10038.966480669211</v>
      </c>
      <c r="H721" s="3">
        <v>725.2378920050993</v>
      </c>
      <c r="I721" s="3">
        <v>1334.7243161042661</v>
      </c>
      <c r="J721" s="3">
        <v>54.561891462814962</v>
      </c>
      <c r="K721" s="3">
        <v>774.45464683220803</v>
      </c>
      <c r="L721" s="3">
        <v>1790.744258681289</v>
      </c>
      <c r="M721" s="3">
        <v>4</v>
      </c>
      <c r="N721" s="3">
        <v>1033.1979481203009</v>
      </c>
      <c r="O721" s="3">
        <v>976.64425457788877</v>
      </c>
      <c r="P721" s="3">
        <v>1167.698591246902</v>
      </c>
      <c r="Q721" s="3">
        <v>486.49768755873862</v>
      </c>
      <c r="R721" s="3">
        <v>337.81651824622202</v>
      </c>
      <c r="S721" s="3">
        <v>652.39558551541415</v>
      </c>
      <c r="T721" s="3">
        <v>778.06554993779287</v>
      </c>
      <c r="U721" s="3">
        <v>790.91086729163101</v>
      </c>
      <c r="V721" s="3">
        <v>426.14199511430462</v>
      </c>
      <c r="W721" s="3">
        <v>2478.7797401140751</v>
      </c>
      <c r="X721" s="3">
        <v>2094.6572511988679</v>
      </c>
      <c r="Y721" s="3">
        <v>1050.773524599854</v>
      </c>
      <c r="Z721" s="3">
        <v>578.7054518492115</v>
      </c>
      <c r="AH721">
        <f t="shared" si="48"/>
        <v>0</v>
      </c>
      <c r="AI721" s="6">
        <f t="shared" si="45"/>
        <v>337.81651824622202</v>
      </c>
      <c r="AJ721" t="str">
        <f t="shared" si="46"/>
        <v>Novembro 2023</v>
      </c>
      <c r="AK721">
        <f>HLOOKUP(AJ721,'Potência Reativa Mínima'!$N$1:Z721,ROW(),0)</f>
        <v>282</v>
      </c>
      <c r="AL721" t="e">
        <f t="shared" si="47"/>
        <v>#VALUE!</v>
      </c>
    </row>
    <row r="722" spans="1:38" hidden="1" x14ac:dyDescent="0.25">
      <c r="A722" t="s">
        <v>1667</v>
      </c>
      <c r="B722" t="s">
        <v>1668</v>
      </c>
      <c r="D722" t="s">
        <v>2783</v>
      </c>
      <c r="E722">
        <v>13.8</v>
      </c>
      <c r="F722">
        <v>13.8</v>
      </c>
      <c r="G722">
        <v>10038.966480669211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1246.031299767385</v>
      </c>
      <c r="W722" s="3">
        <v>1315.7583364736849</v>
      </c>
      <c r="X722" s="3">
        <v>1552.3723780072869</v>
      </c>
      <c r="Y722" s="3">
        <v>1389.2069680216839</v>
      </c>
      <c r="Z722" s="3">
        <v>1477.817647749546</v>
      </c>
      <c r="AH722">
        <f t="shared" si="48"/>
        <v>7</v>
      </c>
      <c r="AI722" s="6">
        <f t="shared" si="45"/>
        <v>1246.031299767385</v>
      </c>
      <c r="AJ722" t="str">
        <f t="shared" si="46"/>
        <v>Março 2024</v>
      </c>
      <c r="AK722">
        <f>HLOOKUP(AJ722,'Potência Reativa Mínima'!$N$1:Z722,ROW(),0)</f>
        <v>1055</v>
      </c>
      <c r="AL722" t="e">
        <f t="shared" si="47"/>
        <v>#VALUE!</v>
      </c>
    </row>
    <row r="723" spans="1:38" hidden="1" x14ac:dyDescent="0.25">
      <c r="A723" t="s">
        <v>1667</v>
      </c>
      <c r="B723" t="s">
        <v>1670</v>
      </c>
      <c r="D723" t="s">
        <v>2784</v>
      </c>
      <c r="E723">
        <v>13.8</v>
      </c>
      <c r="F723">
        <v>13.8</v>
      </c>
      <c r="G723">
        <v>10038.966480669211</v>
      </c>
      <c r="H723" s="3">
        <v>334.7177915797127</v>
      </c>
      <c r="I723" s="3">
        <v>593.93013057092833</v>
      </c>
      <c r="J723" s="3">
        <v>545.80674235483752</v>
      </c>
      <c r="K723" s="3">
        <v>405.84233391798841</v>
      </c>
      <c r="L723" s="3">
        <v>353.23929566230311</v>
      </c>
      <c r="M723" s="3">
        <v>353.64671637101338</v>
      </c>
      <c r="N723" s="3">
        <v>347.41473774150688</v>
      </c>
      <c r="O723" s="3">
        <v>573.13174750662699</v>
      </c>
      <c r="P723" s="3">
        <v>422.64405828072398</v>
      </c>
      <c r="Q723" s="3">
        <v>218.87439320304239</v>
      </c>
      <c r="R723" s="3">
        <v>306.11109094575448</v>
      </c>
      <c r="S723" s="3">
        <v>355.44338508403843</v>
      </c>
      <c r="T723" s="3">
        <v>224.57070156189121</v>
      </c>
      <c r="U723" s="3">
        <v>318.5121661726597</v>
      </c>
      <c r="V723" s="3">
        <v>333.56558575488572</v>
      </c>
      <c r="W723" s="3">
        <v>312.00320511174237</v>
      </c>
      <c r="X723" s="3">
        <v>220.23850707812201</v>
      </c>
      <c r="Y723" s="3">
        <v>48.093658625644203</v>
      </c>
      <c r="Z723" s="3">
        <v>668.97309362933277</v>
      </c>
      <c r="AH723">
        <f t="shared" si="48"/>
        <v>0</v>
      </c>
      <c r="AI723" s="6">
        <f t="shared" si="45"/>
        <v>48.093658625644203</v>
      </c>
      <c r="AJ723" t="str">
        <f t="shared" si="46"/>
        <v>Junho 2024</v>
      </c>
      <c r="AK723">
        <f>HLOOKUP(AJ723,'Potência Reativa Mínima'!$N$1:Z723,ROW(),0)</f>
        <v>3</v>
      </c>
      <c r="AL723" t="e">
        <f t="shared" si="47"/>
        <v>#VALUE!</v>
      </c>
    </row>
    <row r="724" spans="1:38" hidden="1" x14ac:dyDescent="0.25">
      <c r="A724" t="s">
        <v>1667</v>
      </c>
      <c r="B724" t="s">
        <v>1672</v>
      </c>
      <c r="D724" t="s">
        <v>2785</v>
      </c>
      <c r="E724">
        <v>13.8</v>
      </c>
      <c r="F724">
        <v>13.8</v>
      </c>
      <c r="G724">
        <v>10038.966480669211</v>
      </c>
      <c r="H724" s="3">
        <v>1777.5201827264859</v>
      </c>
      <c r="I724" s="3">
        <v>1728.695461901835</v>
      </c>
      <c r="J724" s="3">
        <v>1865.6527007993741</v>
      </c>
      <c r="K724" s="3">
        <v>1724.355241822288</v>
      </c>
      <c r="L724" s="3">
        <v>1794.967409174885</v>
      </c>
      <c r="M724" s="3">
        <v>1584.4020954290611</v>
      </c>
      <c r="N724" s="3">
        <v>758.87087175619013</v>
      </c>
      <c r="O724" s="3">
        <v>869.90804111699072</v>
      </c>
      <c r="P724" s="3">
        <v>1048.508464438891</v>
      </c>
      <c r="Q724" s="3">
        <v>807.13319842514227</v>
      </c>
      <c r="R724" s="3">
        <v>593.85688511627109</v>
      </c>
      <c r="S724" s="3">
        <v>740.09526413834055</v>
      </c>
      <c r="T724" s="3">
        <v>723.2426978545999</v>
      </c>
      <c r="U724" s="3">
        <v>659.12972926427767</v>
      </c>
      <c r="V724" s="3">
        <v>732.20557222681668</v>
      </c>
      <c r="W724" s="3">
        <v>955.43968935773228</v>
      </c>
      <c r="X724" s="3">
        <v>501.56654593383718</v>
      </c>
      <c r="Y724" s="3">
        <v>702.68413956770075</v>
      </c>
      <c r="Z724" s="3">
        <v>484.9257675149878</v>
      </c>
      <c r="AH724">
        <f t="shared" si="48"/>
        <v>0</v>
      </c>
      <c r="AI724" s="6">
        <f t="shared" si="45"/>
        <v>484.9257675149878</v>
      </c>
      <c r="AJ724" t="str">
        <f t="shared" si="46"/>
        <v>Julho 2024</v>
      </c>
      <c r="AK724">
        <f>HLOOKUP(AJ724,'Potência Reativa Mínima'!$N$1:Z724,ROW(),0)</f>
        <v>-468</v>
      </c>
      <c r="AL724" t="e">
        <f t="shared" si="47"/>
        <v>#VALUE!</v>
      </c>
    </row>
    <row r="725" spans="1:38" hidden="1" x14ac:dyDescent="0.25">
      <c r="A725" t="s">
        <v>1667</v>
      </c>
      <c r="B725" t="s">
        <v>1674</v>
      </c>
      <c r="D725" t="s">
        <v>2786</v>
      </c>
      <c r="E725">
        <v>13.8</v>
      </c>
      <c r="F725">
        <v>13.8</v>
      </c>
      <c r="G725">
        <v>10000</v>
      </c>
      <c r="H725" s="3">
        <v>337.85351855500932</v>
      </c>
      <c r="I725" s="3">
        <v>124.77980605851251</v>
      </c>
      <c r="J725" s="3">
        <v>61.26989472816156</v>
      </c>
      <c r="K725" s="3">
        <v>48.764741360946438</v>
      </c>
      <c r="L725" s="3">
        <v>85.475142585432408</v>
      </c>
      <c r="M725" s="3">
        <v>45.607017003965517</v>
      </c>
      <c r="N725" s="3">
        <v>27.018512172212588</v>
      </c>
      <c r="O725" s="3">
        <v>469.51570793744492</v>
      </c>
      <c r="P725" s="3">
        <v>1565.230015045712</v>
      </c>
      <c r="Q725" s="3">
        <v>1210.663041477686</v>
      </c>
      <c r="R725" s="3">
        <v>1558.7844623295421</v>
      </c>
      <c r="S725" s="3">
        <v>706.77860748610669</v>
      </c>
      <c r="T725" s="3">
        <v>1285.7410314678459</v>
      </c>
      <c r="U725" s="3">
        <v>1508.00961535396</v>
      </c>
      <c r="V725" s="3">
        <v>1070</v>
      </c>
      <c r="W725" s="3">
        <v>1467.003067481455</v>
      </c>
      <c r="X725" s="3">
        <v>1439.8423524816869</v>
      </c>
      <c r="Y725" s="3">
        <v>1270.7969940159601</v>
      </c>
      <c r="Z725" s="3">
        <v>346.80974611449432</v>
      </c>
      <c r="AH725">
        <f t="shared" si="48"/>
        <v>0</v>
      </c>
      <c r="AI725" s="6">
        <f t="shared" si="45"/>
        <v>346.80974611449432</v>
      </c>
      <c r="AJ725" t="str">
        <f t="shared" si="46"/>
        <v>Julho 2024</v>
      </c>
      <c r="AK725">
        <f>HLOOKUP(AJ725,'Potência Reativa Mínima'!$N$1:Z725,ROW(),0)</f>
        <v>279</v>
      </c>
      <c r="AL725" t="e">
        <f t="shared" si="47"/>
        <v>#VALUE!</v>
      </c>
    </row>
    <row r="726" spans="1:38" hidden="1" x14ac:dyDescent="0.25">
      <c r="A726" t="s">
        <v>1667</v>
      </c>
      <c r="B726" t="s">
        <v>1676</v>
      </c>
      <c r="D726" t="s">
        <v>2787</v>
      </c>
      <c r="E726">
        <v>13.8</v>
      </c>
      <c r="F726">
        <v>13.8</v>
      </c>
      <c r="G726">
        <v>10000</v>
      </c>
      <c r="H726" s="3">
        <v>823.84768009626634</v>
      </c>
      <c r="I726" s="3">
        <v>812.04187084164573</v>
      </c>
      <c r="J726" s="3">
        <v>831.33146217378305</v>
      </c>
      <c r="K726" s="3">
        <v>261.6123085789352</v>
      </c>
      <c r="L726" s="3">
        <v>256.81316165648519</v>
      </c>
      <c r="M726" s="3">
        <v>456.74719484633948</v>
      </c>
      <c r="N726" s="3">
        <v>296.33933252270111</v>
      </c>
      <c r="O726" s="3">
        <v>468.95628794163753</v>
      </c>
      <c r="P726" s="3">
        <v>478.65018541728358</v>
      </c>
      <c r="Q726" s="3">
        <v>66.219332524573218</v>
      </c>
      <c r="R726" s="3">
        <v>52.630789467763073</v>
      </c>
      <c r="S726" s="3">
        <v>43.56604182158393</v>
      </c>
      <c r="T726" s="3">
        <v>28.792360097775941</v>
      </c>
      <c r="U726" s="3">
        <v>98.386991009990751</v>
      </c>
      <c r="V726" s="3">
        <v>93.536089291780854</v>
      </c>
      <c r="W726" s="3">
        <v>129.84991336154209</v>
      </c>
      <c r="X726" s="3">
        <v>491.10487678295362</v>
      </c>
      <c r="Y726" s="3">
        <v>112.0044641967453</v>
      </c>
      <c r="Z726" s="3">
        <v>554.17325810616308</v>
      </c>
      <c r="AH726">
        <f t="shared" si="48"/>
        <v>0</v>
      </c>
      <c r="AI726" s="6">
        <f t="shared" si="45"/>
        <v>28.792360097775941</v>
      </c>
      <c r="AJ726" t="str">
        <f t="shared" si="46"/>
        <v>Janeiro 2024</v>
      </c>
      <c r="AK726">
        <f>HLOOKUP(AJ726,'Potência Reativa Mínima'!$N$1:Z726,ROW(),0)</f>
        <v>10</v>
      </c>
      <c r="AL726" t="e">
        <f t="shared" si="47"/>
        <v>#VALUE!</v>
      </c>
    </row>
    <row r="727" spans="1:38" hidden="1" x14ac:dyDescent="0.25">
      <c r="A727" t="s">
        <v>1667</v>
      </c>
      <c r="B727" t="s">
        <v>1678</v>
      </c>
      <c r="D727" t="s">
        <v>2788</v>
      </c>
      <c r="E727">
        <v>13.8</v>
      </c>
      <c r="F727">
        <v>13.8</v>
      </c>
      <c r="G727">
        <v>10000</v>
      </c>
      <c r="H727" s="3">
        <v>1935.9901859255381</v>
      </c>
      <c r="I727" s="3">
        <v>1133.5876675405391</v>
      </c>
      <c r="J727" s="3">
        <v>2325.5969126226501</v>
      </c>
      <c r="K727" s="3">
        <v>1740.608227028702</v>
      </c>
      <c r="L727" s="3">
        <v>285.70089254323312</v>
      </c>
      <c r="M727" s="3">
        <v>1306.3001186557401</v>
      </c>
      <c r="N727" s="3">
        <v>1528.378225440287</v>
      </c>
      <c r="O727" s="3">
        <v>813.48202192795873</v>
      </c>
      <c r="P727" s="3">
        <v>1638.258831808942</v>
      </c>
      <c r="Q727" s="3">
        <v>778.23197055890728</v>
      </c>
      <c r="R727" s="3">
        <v>1418.5640627056639</v>
      </c>
      <c r="S727" s="3">
        <v>783.00255427425009</v>
      </c>
      <c r="T727" s="3">
        <v>1493.144668141704</v>
      </c>
      <c r="U727" s="3">
        <v>1341.3135353078339</v>
      </c>
      <c r="V727" s="3">
        <v>1148.355345700973</v>
      </c>
      <c r="W727" s="3">
        <v>1485.0757556434619</v>
      </c>
      <c r="X727" s="3">
        <v>752.57491321462476</v>
      </c>
      <c r="Y727" s="3">
        <v>303.13363389765908</v>
      </c>
      <c r="Z727" s="3">
        <v>946.79934516242668</v>
      </c>
      <c r="AH727">
        <f t="shared" si="48"/>
        <v>0</v>
      </c>
      <c r="AI727" s="6">
        <f t="shared" si="45"/>
        <v>303.13363389765908</v>
      </c>
      <c r="AJ727" t="str">
        <f t="shared" si="46"/>
        <v>Junho 2024</v>
      </c>
      <c r="AK727">
        <f>HLOOKUP(AJ727,'Potência Reativa Mínima'!$N$1:Z727,ROW(),0)</f>
        <v>9</v>
      </c>
      <c r="AL727" t="e">
        <f t="shared" si="47"/>
        <v>#VALUE!</v>
      </c>
    </row>
    <row r="728" spans="1:38" hidden="1" x14ac:dyDescent="0.25">
      <c r="A728" t="s">
        <v>1667</v>
      </c>
      <c r="B728" t="s">
        <v>1680</v>
      </c>
      <c r="D728" t="s">
        <v>2789</v>
      </c>
      <c r="E728">
        <v>13.8</v>
      </c>
      <c r="F728">
        <v>13.8</v>
      </c>
      <c r="G728">
        <v>10000</v>
      </c>
      <c r="H728" s="3">
        <v>14.7648230602334</v>
      </c>
      <c r="I728" s="3">
        <v>536.80629653535175</v>
      </c>
      <c r="J728" s="3">
        <v>1027.5334544432119</v>
      </c>
      <c r="K728" s="3">
        <v>230.0543414065468</v>
      </c>
      <c r="L728" s="3">
        <v>1147.631473949717</v>
      </c>
      <c r="M728" s="3">
        <v>993.62970970075162</v>
      </c>
      <c r="N728" s="3">
        <v>454.85162415891187</v>
      </c>
      <c r="O728" s="3">
        <v>470.39238939421631</v>
      </c>
      <c r="P728" s="3">
        <v>1215.283506018246</v>
      </c>
      <c r="Q728" s="3">
        <v>1163.8908883568081</v>
      </c>
      <c r="R728" s="3">
        <v>1199.14511215282</v>
      </c>
      <c r="S728" s="3">
        <v>1066.724425519544</v>
      </c>
      <c r="T728" s="3">
        <v>1203.7628503986989</v>
      </c>
      <c r="U728" s="3">
        <v>1099.3930143492821</v>
      </c>
      <c r="V728" s="3">
        <v>1141.015775526351</v>
      </c>
      <c r="W728" s="3">
        <v>1225.523969573831</v>
      </c>
      <c r="X728" s="3">
        <v>1057.011825856267</v>
      </c>
      <c r="Y728" s="3">
        <v>1147.24103831758</v>
      </c>
      <c r="Z728" s="3">
        <v>379</v>
      </c>
      <c r="AH728">
        <f t="shared" si="48"/>
        <v>0</v>
      </c>
      <c r="AI728" s="6">
        <f t="shared" si="45"/>
        <v>379</v>
      </c>
      <c r="AJ728" t="str">
        <f t="shared" si="46"/>
        <v>Julho 2024</v>
      </c>
      <c r="AK728">
        <f>HLOOKUP(AJ728,'Potência Reativa Mínima'!$N$1:Z728,ROW(),0)</f>
        <v>0</v>
      </c>
      <c r="AL728" t="e">
        <f t="shared" si="47"/>
        <v>#VALUE!</v>
      </c>
    </row>
    <row r="729" spans="1:38" hidden="1" x14ac:dyDescent="0.25">
      <c r="A729" t="s">
        <v>1667</v>
      </c>
      <c r="B729" t="s">
        <v>1682</v>
      </c>
      <c r="D729" t="s">
        <v>2790</v>
      </c>
      <c r="E729">
        <v>13.8</v>
      </c>
      <c r="F729">
        <v>13.8</v>
      </c>
      <c r="G729">
        <v>10000</v>
      </c>
      <c r="H729" s="3">
        <v>1080.9555957577541</v>
      </c>
      <c r="I729" s="3">
        <v>976.94472719801297</v>
      </c>
      <c r="J729" s="3">
        <v>826.1767365400699</v>
      </c>
      <c r="K729" s="3">
        <v>573.03141275151745</v>
      </c>
      <c r="L729" s="3">
        <v>327.33010860597591</v>
      </c>
      <c r="M729" s="3">
        <v>355.12392203285879</v>
      </c>
      <c r="N729" s="3">
        <v>660.63681399086443</v>
      </c>
      <c r="O729" s="3">
        <v>571.59163744757495</v>
      </c>
      <c r="P729" s="3">
        <v>130.034610777285</v>
      </c>
      <c r="Q729" s="3">
        <v>172.29045243425421</v>
      </c>
      <c r="R729" s="3">
        <v>435.4870836201689</v>
      </c>
      <c r="S729" s="3">
        <v>222.57582977493311</v>
      </c>
      <c r="T729" s="3">
        <v>367.07764846146648</v>
      </c>
      <c r="U729" s="3">
        <v>528.53855110105258</v>
      </c>
      <c r="V729" s="3">
        <v>668.12648503109051</v>
      </c>
      <c r="W729" s="3">
        <v>178.87705274852891</v>
      </c>
      <c r="X729" s="3">
        <v>1360.8530412943201</v>
      </c>
      <c r="Y729" s="3">
        <v>532.86489844987909</v>
      </c>
      <c r="Z729" s="3">
        <v>1369.4790980515179</v>
      </c>
      <c r="AH729">
        <f t="shared" si="48"/>
        <v>0</v>
      </c>
      <c r="AI729" s="6">
        <f t="shared" si="45"/>
        <v>130.034610777285</v>
      </c>
      <c r="AJ729" t="str">
        <f t="shared" si="46"/>
        <v>Setembro 2023</v>
      </c>
      <c r="AK729">
        <f>HLOOKUP(AJ729,'Potência Reativa Mínima'!$N$1:Z729,ROW(),0)</f>
        <v>-45</v>
      </c>
      <c r="AL729" t="e">
        <f t="shared" si="47"/>
        <v>#VALUE!</v>
      </c>
    </row>
    <row r="730" spans="1:38" hidden="1" x14ac:dyDescent="0.25">
      <c r="A730" t="s">
        <v>1667</v>
      </c>
      <c r="B730" t="s">
        <v>1684</v>
      </c>
      <c r="D730">
        <v>158009</v>
      </c>
      <c r="E730">
        <v>13.8</v>
      </c>
      <c r="F730">
        <v>13.8</v>
      </c>
      <c r="G730">
        <v>5000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H730">
        <f t="shared" si="48"/>
        <v>12</v>
      </c>
      <c r="AI730" s="6" t="e">
        <f t="shared" si="45"/>
        <v>#NUM!</v>
      </c>
      <c r="AJ730" t="e">
        <f t="shared" si="46"/>
        <v>#NUM!</v>
      </c>
      <c r="AK730" t="e">
        <f>HLOOKUP(AJ730,'Potência Reativa Mínima'!$N$1:Z730,ROW(),0)</f>
        <v>#NUM!</v>
      </c>
      <c r="AL730" t="e">
        <f t="shared" si="47"/>
        <v>#VALUE!</v>
      </c>
    </row>
    <row r="731" spans="1:38" hidden="1" x14ac:dyDescent="0.25">
      <c r="A731" t="s">
        <v>1667</v>
      </c>
      <c r="B731" t="s">
        <v>1686</v>
      </c>
      <c r="D731" t="s">
        <v>2791</v>
      </c>
      <c r="E731">
        <v>13.8</v>
      </c>
      <c r="F731">
        <v>13.8</v>
      </c>
      <c r="G731">
        <v>10000</v>
      </c>
      <c r="H731" s="3">
        <v>706.14516921097743</v>
      </c>
      <c r="I731" s="3">
        <v>225</v>
      </c>
      <c r="J731" s="3">
        <v>408</v>
      </c>
      <c r="K731" s="3">
        <v>118.01694793545541</v>
      </c>
      <c r="L731" s="3">
        <v>353.17134651610678</v>
      </c>
      <c r="M731" s="3">
        <v>268.28715958837842</v>
      </c>
      <c r="N731" s="3">
        <v>392.31110104099781</v>
      </c>
      <c r="O731" s="3">
        <v>491</v>
      </c>
      <c r="P731" s="3">
        <v>590.6987387831465</v>
      </c>
      <c r="Q731" s="3">
        <v>553.13651117965446</v>
      </c>
      <c r="R731" s="3">
        <v>433.88938682572081</v>
      </c>
      <c r="S731" s="3">
        <v>609.55475553882775</v>
      </c>
      <c r="T731" s="3">
        <v>332.08583227834339</v>
      </c>
      <c r="U731" s="3">
        <v>253.29824318380099</v>
      </c>
      <c r="V731" s="3">
        <v>468</v>
      </c>
      <c r="W731" s="3">
        <v>314.42805218364339</v>
      </c>
      <c r="X731" s="3">
        <v>22.472205054244231</v>
      </c>
      <c r="Y731" s="3">
        <v>422.73987273499529</v>
      </c>
      <c r="Z731" s="3">
        <v>43.600458713183279</v>
      </c>
      <c r="AH731">
        <f t="shared" si="48"/>
        <v>0</v>
      </c>
      <c r="AI731" s="6">
        <f t="shared" si="45"/>
        <v>22.472205054244231</v>
      </c>
      <c r="AJ731" t="str">
        <f t="shared" si="46"/>
        <v>Maio 2024</v>
      </c>
      <c r="AK731">
        <f>HLOOKUP(AJ731,'Potência Reativa Mínima'!$N$1:Z731,ROW(),0)</f>
        <v>21</v>
      </c>
      <c r="AL731" t="e">
        <f t="shared" si="47"/>
        <v>#VALUE!</v>
      </c>
    </row>
    <row r="732" spans="1:38" hidden="1" x14ac:dyDescent="0.25">
      <c r="A732" t="s">
        <v>1688</v>
      </c>
      <c r="B732" t="s">
        <v>1689</v>
      </c>
      <c r="D732" t="s">
        <v>2792</v>
      </c>
      <c r="E732">
        <v>13.8</v>
      </c>
      <c r="F732">
        <v>13.8</v>
      </c>
      <c r="G732">
        <v>10038.966480669211</v>
      </c>
      <c r="H732" s="3">
        <v>715.5200905635005</v>
      </c>
      <c r="I732" s="3">
        <v>1578.6212338620051</v>
      </c>
      <c r="J732" s="3">
        <v>454.2972595118751</v>
      </c>
      <c r="K732" s="3">
        <v>161.69724796668621</v>
      </c>
      <c r="L732" s="3">
        <v>676.99113731274213</v>
      </c>
      <c r="M732" s="3">
        <v>500.12098536254211</v>
      </c>
      <c r="N732" s="3">
        <v>525.552090662762</v>
      </c>
      <c r="O732" s="3">
        <v>222.24760966093649</v>
      </c>
      <c r="P732" s="3">
        <v>606.473412442788</v>
      </c>
      <c r="Q732" s="3">
        <v>284.59796204470621</v>
      </c>
      <c r="R732" s="3">
        <v>96.026038135497402</v>
      </c>
      <c r="S732" s="3">
        <v>815.69602181204732</v>
      </c>
      <c r="T732" s="3">
        <v>461.3296001775737</v>
      </c>
      <c r="U732" s="3">
        <v>764.04777337546113</v>
      </c>
      <c r="V732" s="3">
        <v>401.85569549279751</v>
      </c>
      <c r="W732" s="3">
        <v>348.45946679635489</v>
      </c>
      <c r="X732" s="3">
        <v>614.59336150010597</v>
      </c>
      <c r="Y732" s="3">
        <v>268.34306400576111</v>
      </c>
      <c r="Z732" s="3">
        <v>351.7101079013795</v>
      </c>
      <c r="AH732">
        <f t="shared" si="48"/>
        <v>0</v>
      </c>
      <c r="AI732" s="6">
        <f t="shared" si="45"/>
        <v>96.026038135497402</v>
      </c>
      <c r="AJ732" t="str">
        <f t="shared" si="46"/>
        <v>Novembro 2023</v>
      </c>
      <c r="AK732">
        <f>HLOOKUP(AJ732,'Potência Reativa Mínima'!$N$1:Z732,ROW(),0)</f>
        <v>14</v>
      </c>
      <c r="AL732" t="e">
        <f t="shared" si="47"/>
        <v>#VALUE!</v>
      </c>
    </row>
    <row r="733" spans="1:38" hidden="1" x14ac:dyDescent="0.25">
      <c r="A733" t="s">
        <v>1688</v>
      </c>
      <c r="B733" t="s">
        <v>1691</v>
      </c>
      <c r="D733" t="s">
        <v>2793</v>
      </c>
      <c r="E733">
        <v>13.8</v>
      </c>
      <c r="F733">
        <v>13.8</v>
      </c>
      <c r="G733">
        <v>10038.966480669211</v>
      </c>
      <c r="H733" s="3">
        <v>1186.9456600872679</v>
      </c>
      <c r="I733" s="3">
        <v>1282.426216201151</v>
      </c>
      <c r="J733" s="3">
        <v>1286.1360736718341</v>
      </c>
      <c r="K733" s="3">
        <v>1218.868737805675</v>
      </c>
      <c r="L733" s="3">
        <v>1366.546742705862</v>
      </c>
      <c r="M733" s="3">
        <v>817.25944472976266</v>
      </c>
      <c r="N733" s="3">
        <v>1031.0315223115149</v>
      </c>
      <c r="O733" s="3">
        <v>248.3646512690564</v>
      </c>
      <c r="P733" s="3">
        <v>221.35943621178649</v>
      </c>
      <c r="Q733" s="3">
        <v>213.25102578885759</v>
      </c>
      <c r="R733" s="3">
        <v>654.30955976510074</v>
      </c>
      <c r="S733" s="3">
        <v>817.72856132093125</v>
      </c>
      <c r="T733" s="3">
        <v>816.20156824157107</v>
      </c>
      <c r="U733" s="3">
        <v>783.2477258185944</v>
      </c>
      <c r="V733" s="3">
        <v>1075.9800184018291</v>
      </c>
      <c r="W733" s="3">
        <v>994.36512408672093</v>
      </c>
      <c r="X733" s="3">
        <v>1644.9534947833631</v>
      </c>
      <c r="Y733" s="3">
        <v>1173.882447266335</v>
      </c>
      <c r="Z733" s="3">
        <v>1560.734762860109</v>
      </c>
      <c r="AH733">
        <f t="shared" si="48"/>
        <v>0</v>
      </c>
      <c r="AI733" s="6">
        <f t="shared" si="45"/>
        <v>213.25102578885759</v>
      </c>
      <c r="AJ733" t="str">
        <f t="shared" si="46"/>
        <v>Outubro 2023</v>
      </c>
      <c r="AK733">
        <f>HLOOKUP(AJ733,'Potência Reativa Mínima'!$N$1:Z733,ROW(),0)</f>
        <v>74</v>
      </c>
      <c r="AL733" t="e">
        <f t="shared" si="47"/>
        <v>#VALUE!</v>
      </c>
    </row>
    <row r="734" spans="1:38" hidden="1" x14ac:dyDescent="0.25">
      <c r="A734" t="s">
        <v>1688</v>
      </c>
      <c r="B734" t="s">
        <v>1693</v>
      </c>
      <c r="D734" t="s">
        <v>2794</v>
      </c>
      <c r="E734">
        <v>13.8</v>
      </c>
      <c r="F734">
        <v>13.8</v>
      </c>
      <c r="G734">
        <v>10000</v>
      </c>
      <c r="H734" s="3">
        <v>1074.9181364178389</v>
      </c>
      <c r="I734" s="3">
        <v>1079.649017042113</v>
      </c>
      <c r="J734" s="3">
        <v>1268.5621782159519</v>
      </c>
      <c r="K734" s="3">
        <v>988.88068036543211</v>
      </c>
      <c r="L734" s="3">
        <v>1393.059941280346</v>
      </c>
      <c r="M734" s="3">
        <v>958.81697940743618</v>
      </c>
      <c r="N734" s="3">
        <v>1189.001682084596</v>
      </c>
      <c r="O734" s="3">
        <v>995.41348192597832</v>
      </c>
      <c r="P734" s="3">
        <v>1460.975701372203</v>
      </c>
      <c r="Q734" s="3">
        <v>1066.981724304592</v>
      </c>
      <c r="R734" s="3">
        <v>883.58927109828585</v>
      </c>
      <c r="S734" s="3">
        <v>784.15942256661049</v>
      </c>
      <c r="T734" s="3">
        <v>761.80443684714783</v>
      </c>
      <c r="U734" s="3">
        <v>786.40574769008401</v>
      </c>
      <c r="V734" s="3">
        <v>936.19015162519202</v>
      </c>
      <c r="W734" s="3">
        <v>891.74267588806129</v>
      </c>
      <c r="X734" s="3">
        <v>775.87241219159228</v>
      </c>
      <c r="Y734" s="3">
        <v>832.28660928793033</v>
      </c>
      <c r="Z734" s="3">
        <v>506.0088932024812</v>
      </c>
      <c r="AH734">
        <f t="shared" si="48"/>
        <v>0</v>
      </c>
      <c r="AI734" s="6">
        <f t="shared" si="45"/>
        <v>506.0088932024812</v>
      </c>
      <c r="AJ734" t="str">
        <f t="shared" si="46"/>
        <v>Julho 2024</v>
      </c>
      <c r="AK734">
        <f>HLOOKUP(AJ734,'Potência Reativa Mínima'!$N$1:Z734,ROW(),0)</f>
        <v>-493</v>
      </c>
      <c r="AL734" t="e">
        <f t="shared" si="47"/>
        <v>#VALUE!</v>
      </c>
    </row>
    <row r="735" spans="1:38" hidden="1" x14ac:dyDescent="0.25">
      <c r="A735" t="s">
        <v>1688</v>
      </c>
      <c r="B735" t="s">
        <v>1695</v>
      </c>
      <c r="D735" t="s">
        <v>2795</v>
      </c>
      <c r="E735">
        <v>13.8</v>
      </c>
      <c r="F735">
        <v>13.8</v>
      </c>
      <c r="G735">
        <v>10038.966480669211</v>
      </c>
      <c r="H735" s="3">
        <v>1857.9693215981799</v>
      </c>
      <c r="I735" s="3">
        <v>1713.163156269711</v>
      </c>
      <c r="J735" s="3">
        <v>1700.6566378902</v>
      </c>
      <c r="K735" s="3">
        <v>1888.4517468021261</v>
      </c>
      <c r="L735" s="3">
        <v>1718.960441662344</v>
      </c>
      <c r="M735" s="3">
        <v>2355.8159945123052</v>
      </c>
      <c r="N735" s="3">
        <v>1883.428788141458</v>
      </c>
      <c r="O735" s="3">
        <v>1108.689316264931</v>
      </c>
      <c r="P735" s="3">
        <v>1137.2919589973369</v>
      </c>
      <c r="Q735" s="3">
        <v>1425.7026337914931</v>
      </c>
      <c r="R735" s="3">
        <v>1214.5620609915329</v>
      </c>
      <c r="S735" s="3">
        <v>1561.2190749539279</v>
      </c>
      <c r="T735" s="3">
        <v>1176.2878049185069</v>
      </c>
      <c r="U735" s="3">
        <v>1182.318062113575</v>
      </c>
      <c r="V735" s="3">
        <v>1129.362652118441</v>
      </c>
      <c r="W735" s="3">
        <v>885.83124803768351</v>
      </c>
      <c r="X735" s="3">
        <v>2189.711396508681</v>
      </c>
      <c r="Y735" s="3">
        <v>1223.948528329521</v>
      </c>
      <c r="Z735" s="3">
        <v>1823.0227645314801</v>
      </c>
      <c r="AH735">
        <f t="shared" si="48"/>
        <v>0</v>
      </c>
      <c r="AI735" s="6">
        <f t="shared" si="45"/>
        <v>885.83124803768351</v>
      </c>
      <c r="AJ735" t="str">
        <f t="shared" si="46"/>
        <v>Abril 2024</v>
      </c>
      <c r="AK735">
        <f>HLOOKUP(AJ735,'Potência Reativa Mínima'!$N$1:Z735,ROW(),0)</f>
        <v>269</v>
      </c>
      <c r="AL735" t="e">
        <f t="shared" si="47"/>
        <v>#VALUE!</v>
      </c>
    </row>
    <row r="736" spans="1:38" hidden="1" x14ac:dyDescent="0.25">
      <c r="A736" t="s">
        <v>1688</v>
      </c>
      <c r="B736" t="s">
        <v>1697</v>
      </c>
      <c r="D736" t="s">
        <v>2796</v>
      </c>
      <c r="E736">
        <v>13.8</v>
      </c>
      <c r="F736">
        <v>13.8</v>
      </c>
      <c r="G736">
        <v>10000</v>
      </c>
      <c r="H736" s="3">
        <v>1420.650907154886</v>
      </c>
      <c r="I736" s="3">
        <v>1482.9487516431579</v>
      </c>
      <c r="J736" s="3">
        <v>1578.05576580804</v>
      </c>
      <c r="K736" s="3">
        <v>1467.7605390526071</v>
      </c>
      <c r="L736" s="3">
        <v>1594.4936500343931</v>
      </c>
      <c r="M736" s="3">
        <v>1292.712651752121</v>
      </c>
      <c r="N736" s="3">
        <v>1396.167969837441</v>
      </c>
      <c r="O736" s="3">
        <v>1728.229730099561</v>
      </c>
      <c r="P736" s="3">
        <v>1908.1472689496479</v>
      </c>
      <c r="Q736" s="3">
        <v>1592.306503158233</v>
      </c>
      <c r="R736" s="3">
        <v>1592.2703916106709</v>
      </c>
      <c r="S736" s="3">
        <v>1532.941290460923</v>
      </c>
      <c r="T736" s="3">
        <v>1574.860311265732</v>
      </c>
      <c r="U736" s="3">
        <v>1562.0540963743861</v>
      </c>
      <c r="V736" s="3">
        <v>1431.1327681246071</v>
      </c>
      <c r="W736" s="3">
        <v>1501.408005839852</v>
      </c>
      <c r="X736" s="3">
        <v>1674.1995102137621</v>
      </c>
      <c r="Y736" s="3">
        <v>1431.572911171485</v>
      </c>
      <c r="Z736" s="3">
        <v>1669.6553536583531</v>
      </c>
      <c r="AH736">
        <f t="shared" si="48"/>
        <v>0</v>
      </c>
      <c r="AI736" s="6">
        <f t="shared" si="45"/>
        <v>1431.1327681246071</v>
      </c>
      <c r="AJ736" t="str">
        <f t="shared" si="46"/>
        <v>Março 2024</v>
      </c>
      <c r="AK736">
        <f>HLOOKUP(AJ736,'Potência Reativa Mínima'!$N$1:Z736,ROW(),0)</f>
        <v>1421</v>
      </c>
      <c r="AL736" t="e">
        <f t="shared" si="47"/>
        <v>#VALUE!</v>
      </c>
    </row>
    <row r="737" spans="1:38" hidden="1" x14ac:dyDescent="0.25">
      <c r="A737" t="s">
        <v>1688</v>
      </c>
      <c r="B737" t="s">
        <v>1699</v>
      </c>
      <c r="D737" t="s">
        <v>2797</v>
      </c>
      <c r="E737">
        <v>13.8</v>
      </c>
      <c r="F737">
        <v>13.8</v>
      </c>
      <c r="G737">
        <v>10038.966480669211</v>
      </c>
      <c r="H737" s="3">
        <v>834.05815144988537</v>
      </c>
      <c r="I737" s="3">
        <v>1074.7446208285951</v>
      </c>
      <c r="J737" s="3">
        <v>1031.6477111882721</v>
      </c>
      <c r="K737" s="3">
        <v>946.26053494796031</v>
      </c>
      <c r="L737" s="3">
        <v>1103.5886914969731</v>
      </c>
      <c r="M737" s="3">
        <v>993.31465306820076</v>
      </c>
      <c r="N737" s="3">
        <v>883.02264976613139</v>
      </c>
      <c r="O737" s="3">
        <v>1176.711519447311</v>
      </c>
      <c r="P737" s="3">
        <v>1381.6515479671421</v>
      </c>
      <c r="Q737" s="3">
        <v>1147.5717842470681</v>
      </c>
      <c r="R737" s="3">
        <v>1296.1423532930321</v>
      </c>
      <c r="S737" s="3">
        <v>1157.8311621303001</v>
      </c>
      <c r="T737" s="3">
        <v>1083.086792459404</v>
      </c>
      <c r="U737" s="3">
        <v>1233.7665905672759</v>
      </c>
      <c r="V737" s="3">
        <v>1067.9559916026501</v>
      </c>
      <c r="W737" s="3">
        <v>1165.291379870288</v>
      </c>
      <c r="X737" s="3">
        <v>1104.558735423336</v>
      </c>
      <c r="Y737" s="3">
        <v>1085.39071306143</v>
      </c>
      <c r="Z737" s="3">
        <v>1116.4452516805291</v>
      </c>
      <c r="AH737">
        <f t="shared" si="48"/>
        <v>0</v>
      </c>
      <c r="AI737" s="6">
        <f t="shared" si="45"/>
        <v>1067.9559916026501</v>
      </c>
      <c r="AJ737" t="str">
        <f t="shared" si="46"/>
        <v>Março 2024</v>
      </c>
      <c r="AK737">
        <f>HLOOKUP(AJ737,'Potência Reativa Mínima'!$N$1:Z737,ROW(),0)</f>
        <v>1039</v>
      </c>
      <c r="AL737" t="e">
        <f t="shared" si="47"/>
        <v>#VALUE!</v>
      </c>
    </row>
    <row r="738" spans="1:38" hidden="1" x14ac:dyDescent="0.25">
      <c r="A738" t="s">
        <v>1701</v>
      </c>
      <c r="B738" t="s">
        <v>1702</v>
      </c>
      <c r="D738" t="s">
        <v>2798</v>
      </c>
      <c r="E738">
        <v>13.8</v>
      </c>
      <c r="F738">
        <v>13.8</v>
      </c>
      <c r="G738">
        <v>10038.966480669211</v>
      </c>
      <c r="H738" s="3">
        <v>912.32669587160501</v>
      </c>
      <c r="I738" s="3">
        <v>996.6192853843437</v>
      </c>
      <c r="J738" s="3">
        <v>514.23146539277423</v>
      </c>
      <c r="K738" s="3">
        <v>1120.1004419247411</v>
      </c>
      <c r="L738" s="3">
        <v>1198.57957599819</v>
      </c>
      <c r="M738" s="3">
        <v>1035.056037130357</v>
      </c>
      <c r="N738" s="3">
        <v>339.69692374232648</v>
      </c>
      <c r="O738" s="3">
        <v>1405.7346833595591</v>
      </c>
      <c r="P738" s="3">
        <v>1616.9168191344911</v>
      </c>
      <c r="Q738" s="3">
        <v>1338.560794286162</v>
      </c>
      <c r="R738" s="3">
        <v>1281.705114291115</v>
      </c>
      <c r="S738" s="3">
        <v>1088.487482702488</v>
      </c>
      <c r="T738" s="3">
        <v>1231.3183991153551</v>
      </c>
      <c r="U738" s="3">
        <v>1172.383896170533</v>
      </c>
      <c r="V738" s="3">
        <v>1195.1209143848171</v>
      </c>
      <c r="W738" s="3">
        <v>570.12630179636517</v>
      </c>
      <c r="X738" s="3">
        <v>834.13488117929705</v>
      </c>
      <c r="Y738" s="3">
        <v>1091.6340962062329</v>
      </c>
      <c r="Z738" s="3">
        <v>1214.8316755830831</v>
      </c>
      <c r="AH738">
        <f t="shared" si="48"/>
        <v>0</v>
      </c>
      <c r="AI738" s="6">
        <f t="shared" si="45"/>
        <v>570.12630179636517</v>
      </c>
      <c r="AJ738" t="str">
        <f t="shared" si="46"/>
        <v>Abril 2024</v>
      </c>
      <c r="AK738">
        <f>HLOOKUP(AJ738,'Potência Reativa Mínima'!$N$1:Z738,ROW(),0)</f>
        <v>570</v>
      </c>
      <c r="AL738" t="e">
        <f t="shared" si="47"/>
        <v>#VALUE!</v>
      </c>
    </row>
    <row r="739" spans="1:38" hidden="1" x14ac:dyDescent="0.25">
      <c r="A739" t="s">
        <v>1701</v>
      </c>
      <c r="B739" t="s">
        <v>1704</v>
      </c>
      <c r="D739" t="s">
        <v>2799</v>
      </c>
      <c r="E739">
        <v>13.8</v>
      </c>
      <c r="F739">
        <v>13.8</v>
      </c>
      <c r="G739">
        <v>10000</v>
      </c>
      <c r="H739" s="3">
        <v>1867.7432907120831</v>
      </c>
      <c r="I739" s="3">
        <v>533.92321545330844</v>
      </c>
      <c r="J739" s="3">
        <v>1930.132119830143</v>
      </c>
      <c r="K739" s="3">
        <v>2130.2628945742822</v>
      </c>
      <c r="L739" s="3">
        <v>538.83207031504719</v>
      </c>
      <c r="M739" s="3">
        <v>1832.2044099936011</v>
      </c>
      <c r="N739" s="3">
        <v>2081.531407401772</v>
      </c>
      <c r="O739" s="3">
        <v>1197.578389918589</v>
      </c>
      <c r="P739" s="3">
        <v>2516.981724208581</v>
      </c>
      <c r="Q739" s="3">
        <v>2346.176677064198</v>
      </c>
      <c r="R739" s="3">
        <v>2216.6772430825381</v>
      </c>
      <c r="S739" s="3">
        <v>2279.2266232211309</v>
      </c>
      <c r="T739" s="3">
        <v>2267.640624084866</v>
      </c>
      <c r="U739" s="3">
        <v>2539.4615571022141</v>
      </c>
      <c r="V739" s="3">
        <v>2328.1831972591849</v>
      </c>
      <c r="W739" s="3">
        <v>2641.6368031960792</v>
      </c>
      <c r="X739" s="3">
        <v>2071.044422507639</v>
      </c>
      <c r="Y739" s="3">
        <v>2477.3407113273702</v>
      </c>
      <c r="Z739" s="3">
        <v>2066.864775450973</v>
      </c>
      <c r="AH739">
        <f t="shared" si="48"/>
        <v>0</v>
      </c>
      <c r="AI739" s="6">
        <f t="shared" si="45"/>
        <v>1197.578389918589</v>
      </c>
      <c r="AJ739" t="str">
        <f t="shared" si="46"/>
        <v>Agosto 2023</v>
      </c>
      <c r="AK739">
        <f>HLOOKUP(AJ739,'Potência Reativa Mínima'!$N$1:Z739,ROW(),0)</f>
        <v>437</v>
      </c>
      <c r="AL739" t="e">
        <f t="shared" si="47"/>
        <v>#VALUE!</v>
      </c>
    </row>
    <row r="740" spans="1:38" hidden="1" x14ac:dyDescent="0.25">
      <c r="A740" t="s">
        <v>1701</v>
      </c>
      <c r="B740" t="s">
        <v>1706</v>
      </c>
      <c r="D740" t="s">
        <v>2800</v>
      </c>
      <c r="E740">
        <v>13.8</v>
      </c>
      <c r="F740">
        <v>13.8</v>
      </c>
      <c r="G740">
        <v>10000</v>
      </c>
      <c r="H740" s="3">
        <v>3734.964122986994</v>
      </c>
      <c r="I740" s="3">
        <v>5847.4377294674969</v>
      </c>
      <c r="J740" s="3">
        <v>6269.998724082805</v>
      </c>
      <c r="K740" s="3">
        <v>6914.0217673941406</v>
      </c>
      <c r="L740" s="3">
        <v>6960.7072198161013</v>
      </c>
      <c r="M740" s="3">
        <v>6077.253656052214</v>
      </c>
      <c r="N740" s="3">
        <v>5748.3849905864863</v>
      </c>
      <c r="O740" s="3">
        <v>5581.1113588603484</v>
      </c>
      <c r="P740" s="3">
        <v>5931.4836255358578</v>
      </c>
      <c r="Q740" s="3">
        <v>6231.2480290869498</v>
      </c>
      <c r="R740" s="3">
        <v>2.2360679774997898</v>
      </c>
      <c r="S740" s="3">
        <v>326.49655434629022</v>
      </c>
      <c r="T740" s="3">
        <v>393.9098881724093</v>
      </c>
      <c r="U740" s="3">
        <v>819.92316713214052</v>
      </c>
      <c r="V740" s="3">
        <v>2651.9193049563178</v>
      </c>
      <c r="W740" s="3">
        <v>2090.9557623249711</v>
      </c>
      <c r="X740" s="3">
        <v>2087.8050675290551</v>
      </c>
      <c r="Y740" s="3">
        <v>2976.9128304335691</v>
      </c>
      <c r="Z740" s="3">
        <v>2816.470486264679</v>
      </c>
      <c r="AH740">
        <f t="shared" si="48"/>
        <v>0</v>
      </c>
      <c r="AI740" s="6">
        <f t="shared" si="45"/>
        <v>2.2360679774997898</v>
      </c>
      <c r="AJ740" t="str">
        <f t="shared" si="46"/>
        <v>Novembro 2023</v>
      </c>
      <c r="AK740">
        <f>HLOOKUP(AJ740,'Potência Reativa Mínima'!$N$1:Z740,ROW(),0)</f>
        <v>1</v>
      </c>
      <c r="AL740" t="e">
        <f t="shared" si="47"/>
        <v>#VALUE!</v>
      </c>
    </row>
    <row r="741" spans="1:38" hidden="1" x14ac:dyDescent="0.25">
      <c r="A741" t="s">
        <v>1701</v>
      </c>
      <c r="B741" t="s">
        <v>1708</v>
      </c>
      <c r="D741" t="s">
        <v>2801</v>
      </c>
      <c r="E741">
        <v>34.5</v>
      </c>
      <c r="F741">
        <v>34.5</v>
      </c>
      <c r="G741">
        <v>9560.9204577802029</v>
      </c>
      <c r="H741" s="3">
        <v>1199.2864545220209</v>
      </c>
      <c r="I741" s="3">
        <v>1109.9842341222691</v>
      </c>
      <c r="J741" s="3">
        <v>1566.8267294120301</v>
      </c>
      <c r="K741" s="3">
        <v>1498.619698255698</v>
      </c>
      <c r="L741" s="3">
        <v>1527.401060625532</v>
      </c>
      <c r="M741" s="3">
        <v>1289.056243924213</v>
      </c>
      <c r="N741" s="3">
        <v>585.01367505384007</v>
      </c>
      <c r="O741" s="3">
        <v>1538.1891951252289</v>
      </c>
      <c r="P741" s="3">
        <v>1219.2399271677421</v>
      </c>
      <c r="Q741" s="3">
        <v>1932.143369421638</v>
      </c>
      <c r="R741" s="3">
        <v>1862.2636762821751</v>
      </c>
      <c r="S741" s="3">
        <v>3554.361405372279</v>
      </c>
      <c r="T741" s="3">
        <v>1721.343951684265</v>
      </c>
      <c r="U741" s="3">
        <v>2366.026415744338</v>
      </c>
      <c r="V741" s="3">
        <v>2344.0136518373779</v>
      </c>
      <c r="W741" s="3">
        <v>2017.5951030868409</v>
      </c>
      <c r="X741" s="3">
        <v>1777.104386354386</v>
      </c>
      <c r="Y741" s="3">
        <v>1125.6473692946649</v>
      </c>
      <c r="Z741" s="3">
        <v>0</v>
      </c>
      <c r="AH741">
        <f t="shared" si="48"/>
        <v>1</v>
      </c>
      <c r="AI741" s="6">
        <f t="shared" si="45"/>
        <v>1125.6473692946649</v>
      </c>
      <c r="AJ741" t="str">
        <f t="shared" si="46"/>
        <v>Junho 2024</v>
      </c>
      <c r="AK741">
        <f>HLOOKUP(AJ741,'Potência Reativa Mínima'!$N$1:Z741,ROW(),0)</f>
        <v>-499</v>
      </c>
      <c r="AL741" t="e">
        <f t="shared" si="47"/>
        <v>#VALUE!</v>
      </c>
    </row>
    <row r="742" spans="1:38" hidden="1" x14ac:dyDescent="0.25">
      <c r="A742" t="s">
        <v>1701</v>
      </c>
      <c r="B742" t="s">
        <v>1710</v>
      </c>
      <c r="D742" t="s">
        <v>2802</v>
      </c>
      <c r="E742">
        <v>34.5</v>
      </c>
      <c r="F742">
        <v>34.5</v>
      </c>
      <c r="G742">
        <v>12000</v>
      </c>
      <c r="H742" s="3">
        <v>1821.9560916772939</v>
      </c>
      <c r="I742" s="3">
        <v>2303.9275162209419</v>
      </c>
      <c r="J742" s="3">
        <v>2830.9803955520429</v>
      </c>
      <c r="K742" s="3">
        <v>3792.5206657314338</v>
      </c>
      <c r="L742" s="3">
        <v>1020.8163399946141</v>
      </c>
      <c r="M742" s="3">
        <v>1344.152149125983</v>
      </c>
      <c r="N742" s="3">
        <v>1309.2979034581849</v>
      </c>
      <c r="O742" s="3">
        <v>1247.7058948325921</v>
      </c>
      <c r="P742" s="3">
        <v>313.40867888429642</v>
      </c>
      <c r="Q742" s="3">
        <v>2692.9643517878212</v>
      </c>
      <c r="R742" s="3">
        <v>1729.3134475854861</v>
      </c>
      <c r="S742" s="3">
        <v>175.64168070250301</v>
      </c>
      <c r="T742" s="3">
        <v>558.15768381345424</v>
      </c>
      <c r="U742" s="3">
        <v>1950.574274412538</v>
      </c>
      <c r="V742" s="3">
        <v>2242.4223509410531</v>
      </c>
      <c r="W742" s="3">
        <v>1914.6853527407579</v>
      </c>
      <c r="X742" s="3">
        <v>1092.3099377008341</v>
      </c>
      <c r="Y742" s="3">
        <v>487.82168873472608</v>
      </c>
      <c r="Z742" s="3">
        <v>1168.5974499373169</v>
      </c>
      <c r="AH742">
        <f t="shared" si="48"/>
        <v>0</v>
      </c>
      <c r="AI742" s="6">
        <f t="shared" si="45"/>
        <v>175.64168070250301</v>
      </c>
      <c r="AJ742" t="str">
        <f t="shared" si="46"/>
        <v>Dezembro 2023</v>
      </c>
      <c r="AK742">
        <f>HLOOKUP(AJ742,'Potência Reativa Mínima'!$N$1:Z742,ROW(),0)</f>
        <v>-117</v>
      </c>
      <c r="AL742" t="e">
        <f t="shared" si="47"/>
        <v>#VALUE!</v>
      </c>
    </row>
    <row r="743" spans="1:38" hidden="1" x14ac:dyDescent="0.25">
      <c r="A743" t="s">
        <v>1701</v>
      </c>
      <c r="B743" t="s">
        <v>1712</v>
      </c>
      <c r="D743" t="s">
        <v>2803</v>
      </c>
      <c r="E743">
        <v>34.5</v>
      </c>
      <c r="F743">
        <v>34.5</v>
      </c>
      <c r="G743">
        <v>13150</v>
      </c>
      <c r="H743" s="3">
        <v>3786.2431247874192</v>
      </c>
      <c r="I743" s="3">
        <v>3770.4559405992268</v>
      </c>
      <c r="J743" s="3">
        <v>5032.2922212447083</v>
      </c>
      <c r="K743" s="3">
        <v>4683.7235187401911</v>
      </c>
      <c r="L743" s="3">
        <v>5195.9770977170401</v>
      </c>
      <c r="M743" s="3">
        <v>2404.5633699281038</v>
      </c>
      <c r="N743" s="3">
        <v>2282.8600482727802</v>
      </c>
      <c r="O743" s="3">
        <v>2541.0332544065609</v>
      </c>
      <c r="P743" s="3">
        <v>2593.8427091865069</v>
      </c>
      <c r="Q743" s="3">
        <v>3244.0690498199938</v>
      </c>
      <c r="R743" s="3">
        <v>3732.6967463216188</v>
      </c>
      <c r="S743" s="3">
        <v>5749.5510259497651</v>
      </c>
      <c r="T743" s="3">
        <v>4900.6314899204572</v>
      </c>
      <c r="U743" s="3">
        <v>3385.6284497859479</v>
      </c>
      <c r="V743" s="3">
        <v>3502.5445036430301</v>
      </c>
      <c r="W743" s="3">
        <v>3649.5723037090252</v>
      </c>
      <c r="X743" s="3">
        <v>3118.6279034216309</v>
      </c>
      <c r="Y743" s="3">
        <v>3001.308547950377</v>
      </c>
      <c r="Z743" s="3">
        <v>3040.098189203763</v>
      </c>
      <c r="AH743">
        <f t="shared" si="48"/>
        <v>0</v>
      </c>
      <c r="AI743" s="6">
        <f t="shared" si="45"/>
        <v>2541.0332544065609</v>
      </c>
      <c r="AJ743" t="str">
        <f t="shared" si="46"/>
        <v>Agosto 2023</v>
      </c>
      <c r="AK743">
        <f>HLOOKUP(AJ743,'Potência Reativa Mínima'!$N$1:Z743,ROW(),0)</f>
        <v>-175</v>
      </c>
      <c r="AL743" t="e">
        <f t="shared" si="47"/>
        <v>#VALUE!</v>
      </c>
    </row>
    <row r="744" spans="1:38" hidden="1" x14ac:dyDescent="0.25">
      <c r="A744" t="s">
        <v>1714</v>
      </c>
      <c r="B744" t="s">
        <v>1715</v>
      </c>
      <c r="D744" t="s">
        <v>2804</v>
      </c>
      <c r="E744">
        <v>13.8</v>
      </c>
      <c r="F744">
        <v>13.8</v>
      </c>
      <c r="G744">
        <v>7170.6903433351517</v>
      </c>
      <c r="H744" s="3">
        <v>716.86888619886417</v>
      </c>
      <c r="I744" s="3">
        <v>883.19873188314762</v>
      </c>
      <c r="J744" s="3">
        <v>1012.207982580655</v>
      </c>
      <c r="K744" s="3">
        <v>859.23978027090902</v>
      </c>
      <c r="L744" s="3">
        <v>1303.0003837297979</v>
      </c>
      <c r="M744" s="3">
        <v>1054.751629531806</v>
      </c>
      <c r="N744" s="3">
        <v>67</v>
      </c>
      <c r="O744" s="3">
        <v>95.801878895979911</v>
      </c>
      <c r="P744" s="3">
        <v>171.71196813268429</v>
      </c>
      <c r="Q744" s="3">
        <v>219.41968918034681</v>
      </c>
      <c r="R744" s="3">
        <v>621.40888310354887</v>
      </c>
      <c r="S744" s="3">
        <v>1.4142135623730949</v>
      </c>
      <c r="T744" s="3">
        <v>687.67506861889353</v>
      </c>
      <c r="U744" s="3">
        <v>692.60739239485451</v>
      </c>
      <c r="V744" s="3">
        <v>766.71246240034475</v>
      </c>
      <c r="W744" s="3">
        <v>858.03554704918838</v>
      </c>
      <c r="X744" s="3">
        <v>907.60178492552564</v>
      </c>
      <c r="Y744" s="3">
        <v>841.47727242035478</v>
      </c>
      <c r="Z744" s="3">
        <v>549.92363106162293</v>
      </c>
      <c r="AH744">
        <f t="shared" si="48"/>
        <v>0</v>
      </c>
      <c r="AI744" s="6">
        <f t="shared" si="45"/>
        <v>1.4142135623730949</v>
      </c>
      <c r="AJ744" t="str">
        <f t="shared" si="46"/>
        <v>Dezembro 2023</v>
      </c>
      <c r="AK744">
        <f>HLOOKUP(AJ744,'Potência Reativa Mínima'!$N$1:Z744,ROW(),0)</f>
        <v>1</v>
      </c>
      <c r="AL744" t="e">
        <f t="shared" si="47"/>
        <v>#VALUE!</v>
      </c>
    </row>
    <row r="745" spans="1:38" hidden="1" x14ac:dyDescent="0.25">
      <c r="A745" t="s">
        <v>1714</v>
      </c>
      <c r="B745" t="s">
        <v>1717</v>
      </c>
      <c r="D745" t="s">
        <v>2805</v>
      </c>
      <c r="E745">
        <v>13.8</v>
      </c>
      <c r="F745">
        <v>13.8</v>
      </c>
      <c r="G745">
        <v>10000</v>
      </c>
      <c r="H745" s="3">
        <v>818.96825335296114</v>
      </c>
      <c r="I745" s="3">
        <v>151.7959156235766</v>
      </c>
      <c r="J745" s="3">
        <v>227.75864418282791</v>
      </c>
      <c r="K745" s="3">
        <v>338.74031351464498</v>
      </c>
      <c r="L745" s="3">
        <v>364.53943545246239</v>
      </c>
      <c r="M745" s="3">
        <v>327.47060936823021</v>
      </c>
      <c r="N745" s="3">
        <v>418.80783182743852</v>
      </c>
      <c r="O745" s="3">
        <v>358.58750675393031</v>
      </c>
      <c r="P745" s="3">
        <v>421.52105522737531</v>
      </c>
      <c r="Q745" s="3">
        <v>559.57841273587383</v>
      </c>
      <c r="R745" s="3">
        <v>726.80809021364087</v>
      </c>
      <c r="S745" s="3">
        <v>539.83793864455288</v>
      </c>
      <c r="T745" s="3">
        <v>483.62795618119509</v>
      </c>
      <c r="U745" s="3">
        <v>424.53739529045032</v>
      </c>
      <c r="V745" s="3">
        <v>562.85877447189182</v>
      </c>
      <c r="W745" s="3">
        <v>515.02621292512868</v>
      </c>
      <c r="X745" s="3">
        <v>512.5309746737264</v>
      </c>
      <c r="Y745" s="3">
        <v>475.8361062382719</v>
      </c>
      <c r="Z745" s="3">
        <v>613.63588552169927</v>
      </c>
      <c r="AH745">
        <f t="shared" si="48"/>
        <v>0</v>
      </c>
      <c r="AI745" s="6">
        <f t="shared" si="45"/>
        <v>358.58750675393031</v>
      </c>
      <c r="AJ745" t="str">
        <f t="shared" si="46"/>
        <v>Agosto 2023</v>
      </c>
      <c r="AK745">
        <f>HLOOKUP(AJ745,'Potência Reativa Mínima'!$N$1:Z745,ROW(),0)</f>
        <v>-43</v>
      </c>
      <c r="AL745" t="e">
        <f t="shared" si="47"/>
        <v>#VALUE!</v>
      </c>
    </row>
    <row r="746" spans="1:38" hidden="1" x14ac:dyDescent="0.25">
      <c r="A746" t="s">
        <v>1714</v>
      </c>
      <c r="B746" t="s">
        <v>1719</v>
      </c>
      <c r="D746" t="s">
        <v>2806</v>
      </c>
      <c r="E746">
        <v>34.5</v>
      </c>
      <c r="F746">
        <v>34.5</v>
      </c>
      <c r="G746">
        <v>11000</v>
      </c>
      <c r="H746" s="3">
        <v>34.014702703389901</v>
      </c>
      <c r="I746" s="3">
        <v>14.2126704035519</v>
      </c>
      <c r="J746" s="3">
        <v>310.22733599732948</v>
      </c>
      <c r="K746" s="3">
        <v>131.03434664239751</v>
      </c>
      <c r="L746" s="3">
        <v>376.13295521663611</v>
      </c>
      <c r="M746" s="3">
        <v>1361.6879231307</v>
      </c>
      <c r="N746" s="3">
        <v>854.68181213829507</v>
      </c>
      <c r="O746" s="3">
        <v>1111.2596456274291</v>
      </c>
      <c r="P746" s="3">
        <v>155.63097378092829</v>
      </c>
      <c r="Q746" s="3">
        <v>491.63604424411358</v>
      </c>
      <c r="R746" s="3">
        <v>5</v>
      </c>
      <c r="S746" s="3">
        <v>104.1201229350023</v>
      </c>
      <c r="T746" s="3">
        <v>679.11707385398574</v>
      </c>
      <c r="U746" s="3">
        <v>96.020831073262428</v>
      </c>
      <c r="V746" s="3">
        <v>784.29713756968408</v>
      </c>
      <c r="W746" s="3">
        <v>223.4502181695064</v>
      </c>
      <c r="X746" s="3">
        <v>545.28616340413407</v>
      </c>
      <c r="Y746" s="3">
        <v>147.2990156111031</v>
      </c>
      <c r="Z746" s="3">
        <v>632.87044487793867</v>
      </c>
      <c r="AH746">
        <f t="shared" si="48"/>
        <v>0</v>
      </c>
      <c r="AI746" s="6">
        <f t="shared" si="45"/>
        <v>5</v>
      </c>
      <c r="AJ746" t="str">
        <f t="shared" si="46"/>
        <v>Novembro 2023</v>
      </c>
      <c r="AK746">
        <f>HLOOKUP(AJ746,'Potência Reativa Mínima'!$N$1:Z746,ROW(),0)</f>
        <v>0</v>
      </c>
      <c r="AL746" t="e">
        <f t="shared" si="47"/>
        <v>#VALUE!</v>
      </c>
    </row>
    <row r="747" spans="1:38" hidden="1" x14ac:dyDescent="0.25">
      <c r="A747" t="s">
        <v>1714</v>
      </c>
      <c r="B747" t="s">
        <v>1721</v>
      </c>
      <c r="D747" t="s">
        <v>2807</v>
      </c>
      <c r="E747">
        <v>34.5</v>
      </c>
      <c r="F747">
        <v>34.5</v>
      </c>
      <c r="G747">
        <v>11951.15057222525</v>
      </c>
      <c r="H747" s="3">
        <v>853.68905346150484</v>
      </c>
      <c r="I747" s="3">
        <v>637.27309687448758</v>
      </c>
      <c r="J747" s="3">
        <v>1260.1495942942649</v>
      </c>
      <c r="K747" s="3">
        <v>926.81173924373661</v>
      </c>
      <c r="L747" s="3">
        <v>585.44427574279007</v>
      </c>
      <c r="M747" s="3">
        <v>469.66583865552752</v>
      </c>
      <c r="N747" s="3">
        <v>642.19934599779845</v>
      </c>
      <c r="O747" s="3">
        <v>59.236812878479547</v>
      </c>
      <c r="P747" s="3">
        <v>427.27625723880328</v>
      </c>
      <c r="Q747" s="3">
        <v>851.45639935348424</v>
      </c>
      <c r="R747" s="3">
        <v>947.77898267475837</v>
      </c>
      <c r="S747" s="3">
        <v>982.20669922374282</v>
      </c>
      <c r="T747" s="3">
        <v>1194.4274779156749</v>
      </c>
      <c r="U747" s="3">
        <v>1626.692964268304</v>
      </c>
      <c r="V747" s="3">
        <v>1801.8018759008989</v>
      </c>
      <c r="W747" s="3">
        <v>1888.772087892025</v>
      </c>
      <c r="X747" s="3">
        <v>2097.01049115163</v>
      </c>
      <c r="Y747" s="3">
        <v>1453.496818021973</v>
      </c>
      <c r="Z747" s="3">
        <v>79.404030124421269</v>
      </c>
      <c r="AH747">
        <f t="shared" si="48"/>
        <v>0</v>
      </c>
      <c r="AI747" s="6">
        <f t="shared" si="45"/>
        <v>59.236812878479547</v>
      </c>
      <c r="AJ747" t="str">
        <f t="shared" si="46"/>
        <v>Agosto 2023</v>
      </c>
      <c r="AK747">
        <f>HLOOKUP(AJ747,'Potência Reativa Mínima'!$N$1:Z747,ROW(),0)</f>
        <v>-22</v>
      </c>
      <c r="AL747" t="e">
        <f t="shared" si="47"/>
        <v>#VALUE!</v>
      </c>
    </row>
    <row r="748" spans="1:38" hidden="1" x14ac:dyDescent="0.25">
      <c r="A748" t="s">
        <v>1714</v>
      </c>
      <c r="B748" t="s">
        <v>1723</v>
      </c>
      <c r="D748" t="s">
        <v>2808</v>
      </c>
      <c r="E748">
        <v>34.5</v>
      </c>
      <c r="F748">
        <v>34.5</v>
      </c>
      <c r="G748">
        <v>7768.2478719464143</v>
      </c>
      <c r="H748" s="3">
        <v>364.89176477415867</v>
      </c>
      <c r="I748" s="3">
        <v>9.2195444572928871</v>
      </c>
      <c r="J748" s="3">
        <v>79.624116949577527</v>
      </c>
      <c r="K748" s="3">
        <v>1429.389030320297</v>
      </c>
      <c r="L748" s="3">
        <v>202.52654147049469</v>
      </c>
      <c r="M748" s="3">
        <v>582.65770397378253</v>
      </c>
      <c r="N748" s="3">
        <v>315.60101394006961</v>
      </c>
      <c r="O748" s="3">
        <v>331.48906467634788</v>
      </c>
      <c r="P748" s="3">
        <v>357.2911977645125</v>
      </c>
      <c r="Q748" s="3">
        <v>270.73972741361769</v>
      </c>
      <c r="R748" s="3">
        <v>443.45123745458187</v>
      </c>
      <c r="S748" s="3">
        <v>430.01511601337921</v>
      </c>
      <c r="T748" s="3">
        <v>342.82502825785627</v>
      </c>
      <c r="U748" s="3">
        <v>387.67125248075848</v>
      </c>
      <c r="V748" s="3">
        <v>341.97075898386402</v>
      </c>
      <c r="W748" s="3">
        <v>352.27829907617081</v>
      </c>
      <c r="X748" s="3">
        <v>340.41151566890329</v>
      </c>
      <c r="Y748" s="3">
        <v>98.020406038742763</v>
      </c>
      <c r="Z748" s="3">
        <v>492.87929556839782</v>
      </c>
      <c r="AH748">
        <f t="shared" si="48"/>
        <v>0</v>
      </c>
      <c r="AI748" s="6">
        <f t="shared" si="45"/>
        <v>98.020406038742763</v>
      </c>
      <c r="AJ748" t="str">
        <f t="shared" si="46"/>
        <v>Junho 2024</v>
      </c>
      <c r="AK748">
        <f>HLOOKUP(AJ748,'Potência Reativa Mínima'!$N$1:Z748,ROW(),0)</f>
        <v>-98</v>
      </c>
      <c r="AL748" t="e">
        <f t="shared" si="47"/>
        <v>#VALUE!</v>
      </c>
    </row>
    <row r="749" spans="1:38" hidden="1" x14ac:dyDescent="0.25">
      <c r="A749" t="s">
        <v>1714</v>
      </c>
      <c r="B749" t="s">
        <v>1725</v>
      </c>
      <c r="D749" t="s">
        <v>2809</v>
      </c>
      <c r="E749">
        <v>34.5</v>
      </c>
      <c r="F749">
        <v>34.5</v>
      </c>
      <c r="G749">
        <v>10000</v>
      </c>
      <c r="H749" s="3">
        <v>203.49447166937969</v>
      </c>
      <c r="I749" s="3">
        <v>144.15616532080759</v>
      </c>
      <c r="J749" s="3">
        <v>296.34608146557298</v>
      </c>
      <c r="K749" s="3">
        <v>85.422479477008864</v>
      </c>
      <c r="L749" s="3">
        <v>247.92337525937319</v>
      </c>
      <c r="M749" s="3">
        <v>247.81444671366521</v>
      </c>
      <c r="N749" s="3">
        <v>602.40600926617594</v>
      </c>
      <c r="O749" s="3">
        <v>1</v>
      </c>
      <c r="P749" s="3">
        <v>290.24300163828241</v>
      </c>
      <c r="Q749" s="3">
        <v>210.7225664232476</v>
      </c>
      <c r="R749" s="3">
        <v>226.14154859291119</v>
      </c>
      <c r="S749" s="3">
        <v>190.51771571168911</v>
      </c>
      <c r="T749" s="3">
        <v>262.37377917772187</v>
      </c>
      <c r="U749" s="3">
        <v>615.82546228619026</v>
      </c>
      <c r="V749" s="3">
        <v>594.461941590881</v>
      </c>
      <c r="W749" s="3">
        <v>2000.2252373170379</v>
      </c>
      <c r="X749" s="3">
        <v>591.66375586138452</v>
      </c>
      <c r="Y749" s="3">
        <v>396.01136347332249</v>
      </c>
      <c r="Z749" s="3">
        <v>131.9128500184876</v>
      </c>
      <c r="AH749">
        <f t="shared" si="48"/>
        <v>0</v>
      </c>
      <c r="AI749" s="6">
        <f t="shared" si="45"/>
        <v>1</v>
      </c>
      <c r="AJ749" t="str">
        <f t="shared" si="46"/>
        <v>Agosto 2023</v>
      </c>
      <c r="AK749">
        <f>HLOOKUP(AJ749,'Potência Reativa Mínima'!$N$1:Z749,ROW(),0)</f>
        <v>0</v>
      </c>
      <c r="AL749" t="e">
        <f t="shared" si="47"/>
        <v>#VALUE!</v>
      </c>
    </row>
    <row r="750" spans="1:38" hidden="1" x14ac:dyDescent="0.25">
      <c r="A750" t="s">
        <v>1727</v>
      </c>
      <c r="B750" t="s">
        <v>1728</v>
      </c>
      <c r="D750" t="s">
        <v>2810</v>
      </c>
      <c r="E750">
        <v>34.5</v>
      </c>
      <c r="F750">
        <v>34.5</v>
      </c>
      <c r="G750">
        <v>7200</v>
      </c>
      <c r="H750" s="3">
        <v>1865.8467246802461</v>
      </c>
      <c r="I750" s="3">
        <v>483.50077559400052</v>
      </c>
      <c r="J750" s="3">
        <v>1620.8170778962069</v>
      </c>
      <c r="K750" s="3">
        <v>1715.4923491522779</v>
      </c>
      <c r="L750" s="3">
        <v>1842.663289914899</v>
      </c>
      <c r="M750" s="3">
        <v>1131.485748915999</v>
      </c>
      <c r="N750" s="3">
        <v>1564.360891866068</v>
      </c>
      <c r="O750" s="3">
        <v>1302.417751721774</v>
      </c>
      <c r="P750" s="3">
        <v>2566.1334727562398</v>
      </c>
      <c r="Q750" s="3">
        <v>1224.766508359859</v>
      </c>
      <c r="R750" s="3">
        <v>1411.3699019038211</v>
      </c>
      <c r="S750" s="3">
        <v>1583.394139183293</v>
      </c>
      <c r="T750" s="3">
        <v>1303.9896471981669</v>
      </c>
      <c r="U750" s="3">
        <v>1019.560689709053</v>
      </c>
      <c r="V750" s="3">
        <v>1965.1590266439</v>
      </c>
      <c r="W750" s="3">
        <v>1739.642779423408</v>
      </c>
      <c r="X750" s="3">
        <v>1942.1217778501939</v>
      </c>
      <c r="Y750" s="3">
        <v>1234.7631351801849</v>
      </c>
      <c r="Z750" s="3">
        <v>1606.4501237199991</v>
      </c>
      <c r="AH750">
        <f t="shared" si="48"/>
        <v>0</v>
      </c>
      <c r="AI750" s="6">
        <f t="shared" si="45"/>
        <v>1019.560689709053</v>
      </c>
      <c r="AJ750" t="str">
        <f t="shared" si="46"/>
        <v>Fevereiro 2024</v>
      </c>
      <c r="AK750">
        <f>HLOOKUP(AJ750,'Potência Reativa Mínima'!$N$1:Z750,ROW(),0)</f>
        <v>-852</v>
      </c>
      <c r="AL750" t="e">
        <f t="shared" si="47"/>
        <v>#VALUE!</v>
      </c>
    </row>
    <row r="751" spans="1:38" hidden="1" x14ac:dyDescent="0.25">
      <c r="A751" t="s">
        <v>1727</v>
      </c>
      <c r="B751" t="s">
        <v>1730</v>
      </c>
      <c r="D751" t="s">
        <v>2811</v>
      </c>
      <c r="E751">
        <v>34.5</v>
      </c>
      <c r="F751">
        <v>34.5</v>
      </c>
      <c r="G751">
        <v>7000.0000000000009</v>
      </c>
      <c r="H751" s="3">
        <v>259.32604959779877</v>
      </c>
      <c r="I751" s="3">
        <v>174.91712323268979</v>
      </c>
      <c r="J751" s="3">
        <v>119.92080720208649</v>
      </c>
      <c r="K751" s="3">
        <v>244.724334711528</v>
      </c>
      <c r="L751" s="3">
        <v>190.62528688502999</v>
      </c>
      <c r="M751" s="3">
        <v>194.64069461446141</v>
      </c>
      <c r="N751" s="3">
        <v>121.1981848048889</v>
      </c>
      <c r="O751" s="3">
        <v>140.2462120700591</v>
      </c>
      <c r="P751" s="3">
        <v>193.34166648707671</v>
      </c>
      <c r="Q751" s="3">
        <v>174.64249196572979</v>
      </c>
      <c r="R751" s="3">
        <v>207.76188293332339</v>
      </c>
      <c r="S751" s="3">
        <v>2257.8248382015822</v>
      </c>
      <c r="T751" s="3">
        <v>214.94650497274901</v>
      </c>
      <c r="U751" s="3">
        <v>123.16655390161731</v>
      </c>
      <c r="V751" s="3">
        <v>223.05604676851959</v>
      </c>
      <c r="W751" s="3">
        <v>161.27616066858741</v>
      </c>
      <c r="X751" s="3">
        <v>284.08625450732387</v>
      </c>
      <c r="Y751" s="3">
        <v>190.0947132352712</v>
      </c>
      <c r="Z751" s="3">
        <v>364.39676178583147</v>
      </c>
      <c r="AH751">
        <f t="shared" si="48"/>
        <v>0</v>
      </c>
      <c r="AI751" s="6">
        <f t="shared" si="45"/>
        <v>123.16655390161731</v>
      </c>
      <c r="AJ751" t="str">
        <f t="shared" si="46"/>
        <v>Fevereiro 2024</v>
      </c>
      <c r="AK751">
        <f>HLOOKUP(AJ751,'Potência Reativa Mínima'!$N$1:Z751,ROW(),0)</f>
        <v>49</v>
      </c>
      <c r="AL751" t="e">
        <f t="shared" si="47"/>
        <v>#VALUE!</v>
      </c>
    </row>
    <row r="752" spans="1:38" hidden="1" x14ac:dyDescent="0.25">
      <c r="A752" t="s">
        <v>1732</v>
      </c>
      <c r="B752" t="s">
        <v>1733</v>
      </c>
      <c r="D752" t="s">
        <v>2812</v>
      </c>
      <c r="E752">
        <v>13.8</v>
      </c>
      <c r="F752">
        <v>13.8</v>
      </c>
      <c r="G752">
        <v>7170.6903433351517</v>
      </c>
      <c r="H752" s="3">
        <v>361.6102874642811</v>
      </c>
      <c r="I752" s="3">
        <v>437.97945157278781</v>
      </c>
      <c r="J752" s="3">
        <v>351.33602149509238</v>
      </c>
      <c r="K752" s="3">
        <v>57.697486947006617</v>
      </c>
      <c r="L752" s="3">
        <v>405.27768258318889</v>
      </c>
      <c r="M752" s="3">
        <v>445.32347793486031</v>
      </c>
      <c r="N752" s="3">
        <v>411.05960638330788</v>
      </c>
      <c r="O752" s="3">
        <v>307.68327871367978</v>
      </c>
      <c r="P752" s="3">
        <v>43.174066289845797</v>
      </c>
      <c r="Q752" s="3">
        <v>311.08198276338669</v>
      </c>
      <c r="R752" s="3">
        <v>426.27925119573911</v>
      </c>
      <c r="S752" s="3">
        <v>448.78614060596828</v>
      </c>
      <c r="T752" s="3">
        <v>114</v>
      </c>
      <c r="U752" s="3">
        <v>542.08670893132955</v>
      </c>
      <c r="V752" s="3">
        <v>285.21220170252178</v>
      </c>
      <c r="W752" s="3">
        <v>368.86040720033913</v>
      </c>
      <c r="X752" s="3">
        <v>642.57762177031964</v>
      </c>
      <c r="Y752" s="3">
        <v>571.94492741871568</v>
      </c>
      <c r="Z752" s="3">
        <v>662.14348898105163</v>
      </c>
      <c r="AH752">
        <f t="shared" si="48"/>
        <v>0</v>
      </c>
      <c r="AI752" s="6">
        <f t="shared" si="45"/>
        <v>43.174066289845797</v>
      </c>
      <c r="AJ752" t="str">
        <f t="shared" si="46"/>
        <v>Setembro 2023</v>
      </c>
      <c r="AK752">
        <f>HLOOKUP(AJ752,'Potência Reativa Mínima'!$N$1:Z752,ROW(),0)</f>
        <v>-10</v>
      </c>
      <c r="AL752" t="e">
        <f t="shared" si="47"/>
        <v>#VALUE!</v>
      </c>
    </row>
    <row r="753" spans="1:38" hidden="1" x14ac:dyDescent="0.25">
      <c r="A753" t="s">
        <v>1732</v>
      </c>
      <c r="B753" t="s">
        <v>1735</v>
      </c>
      <c r="D753" t="s">
        <v>2813</v>
      </c>
      <c r="E753">
        <v>13.8</v>
      </c>
      <c r="F753">
        <v>13.8</v>
      </c>
      <c r="G753">
        <v>8600</v>
      </c>
      <c r="H753" s="3">
        <v>1927.6477894055231</v>
      </c>
      <c r="I753" s="3">
        <v>2483.2277382471389</v>
      </c>
      <c r="J753" s="3">
        <v>2081.3277012522558</v>
      </c>
      <c r="K753" s="3">
        <v>2037.3006650958521</v>
      </c>
      <c r="L753" s="3">
        <v>2280.080042454651</v>
      </c>
      <c r="M753" s="3">
        <v>1990.819931585979</v>
      </c>
      <c r="N753" s="3">
        <v>2176.0827190159839</v>
      </c>
      <c r="O753" s="3">
        <v>1801.320626651458</v>
      </c>
      <c r="P753" s="3">
        <v>818.71423586010769</v>
      </c>
      <c r="Q753" s="3">
        <v>2151.5227165893461</v>
      </c>
      <c r="R753" s="3">
        <v>2167.804880518539</v>
      </c>
      <c r="S753" s="3">
        <v>2159.5601403989658</v>
      </c>
      <c r="T753" s="3">
        <v>2189.4686570033382</v>
      </c>
      <c r="U753" s="3">
        <v>501.08083180261451</v>
      </c>
      <c r="V753" s="3">
        <v>1854.789745496777</v>
      </c>
      <c r="W753" s="3">
        <v>1437.344774227812</v>
      </c>
      <c r="X753" s="3">
        <v>2568.6019543712878</v>
      </c>
      <c r="Y753" s="3">
        <v>2105.019239817062</v>
      </c>
      <c r="Z753" s="3">
        <v>2076.862296831448</v>
      </c>
      <c r="AH753">
        <f t="shared" si="48"/>
        <v>0</v>
      </c>
      <c r="AI753" s="6">
        <f t="shared" si="45"/>
        <v>501.08083180261451</v>
      </c>
      <c r="AJ753" t="str">
        <f t="shared" si="46"/>
        <v>Fevereiro 2024</v>
      </c>
      <c r="AK753">
        <f>HLOOKUP(AJ753,'Potência Reativa Mínima'!$N$1:Z753,ROW(),0)</f>
        <v>501</v>
      </c>
      <c r="AL753" t="e">
        <f t="shared" si="47"/>
        <v>#VALUE!</v>
      </c>
    </row>
    <row r="754" spans="1:38" hidden="1" x14ac:dyDescent="0.25">
      <c r="A754" t="s">
        <v>1732</v>
      </c>
      <c r="B754" t="s">
        <v>1737</v>
      </c>
      <c r="D754" t="s">
        <v>2814</v>
      </c>
      <c r="E754">
        <v>34.5</v>
      </c>
      <c r="F754">
        <v>34.5</v>
      </c>
      <c r="G754">
        <v>8000</v>
      </c>
      <c r="H754" s="3">
        <v>238.06931763669169</v>
      </c>
      <c r="I754" s="3">
        <v>149.4021418855834</v>
      </c>
      <c r="J754" s="3">
        <v>244.23963642291969</v>
      </c>
      <c r="K754" s="3">
        <v>224.4504399639261</v>
      </c>
      <c r="L754" s="3">
        <v>260.21529547664949</v>
      </c>
      <c r="M754" s="3">
        <v>263.05892875931812</v>
      </c>
      <c r="N754" s="3">
        <v>251.1433853399289</v>
      </c>
      <c r="O754" s="3">
        <v>790.01898711360093</v>
      </c>
      <c r="P754" s="3">
        <v>211.177650332605</v>
      </c>
      <c r="Q754" s="3">
        <v>1019.6646507553349</v>
      </c>
      <c r="R754" s="3">
        <v>243.21184181696421</v>
      </c>
      <c r="S754" s="3">
        <v>219.73848092675979</v>
      </c>
      <c r="T754" s="3">
        <v>185.06485349736181</v>
      </c>
      <c r="U754" s="3">
        <v>167.09278859364341</v>
      </c>
      <c r="V754" s="3">
        <v>249.38724907260189</v>
      </c>
      <c r="W754" s="3">
        <v>222.70383921252909</v>
      </c>
      <c r="X754" s="3">
        <v>225.72992712531499</v>
      </c>
      <c r="Y754" s="3">
        <v>154.25303886795879</v>
      </c>
      <c r="Z754" s="3">
        <v>224.37914341578181</v>
      </c>
      <c r="AH754">
        <f t="shared" si="48"/>
        <v>0</v>
      </c>
      <c r="AI754" s="6">
        <f t="shared" si="45"/>
        <v>154.25303886795879</v>
      </c>
      <c r="AJ754" t="str">
        <f t="shared" si="46"/>
        <v>Junho 2024</v>
      </c>
      <c r="AK754">
        <f>HLOOKUP(AJ754,'Potência Reativa Mínima'!$N$1:Z754,ROW(),0)</f>
        <v>-113</v>
      </c>
      <c r="AL754" t="e">
        <f t="shared" si="47"/>
        <v>#VALUE!</v>
      </c>
    </row>
    <row r="755" spans="1:38" hidden="1" x14ac:dyDescent="0.25">
      <c r="A755" t="s">
        <v>1732</v>
      </c>
      <c r="B755" t="s">
        <v>1739</v>
      </c>
      <c r="D755" t="s">
        <v>2815</v>
      </c>
      <c r="E755">
        <v>34.5</v>
      </c>
      <c r="F755">
        <v>34.5</v>
      </c>
      <c r="G755">
        <v>8365.805400557676</v>
      </c>
      <c r="H755" s="3">
        <v>2187.5488565972651</v>
      </c>
      <c r="I755" s="3">
        <v>1955.210474603693</v>
      </c>
      <c r="J755" s="3">
        <v>2267.1226257086309</v>
      </c>
      <c r="K755" s="3">
        <v>2237.651670837085</v>
      </c>
      <c r="L755" s="3">
        <v>2479.6880852236241</v>
      </c>
      <c r="M755" s="3">
        <v>2514.9743537459781</v>
      </c>
      <c r="N755" s="3">
        <v>2298.402271144023</v>
      </c>
      <c r="O755" s="3">
        <v>2123.5312571280879</v>
      </c>
      <c r="P755" s="3">
        <v>2316.9249016746312</v>
      </c>
      <c r="Q755" s="3">
        <v>1922.6445329285391</v>
      </c>
      <c r="R755" s="3">
        <v>2293.638594024786</v>
      </c>
      <c r="S755" s="3">
        <v>1764.149936938468</v>
      </c>
      <c r="T755" s="3">
        <v>1982.1690139844279</v>
      </c>
      <c r="U755" s="3">
        <v>2337.7549058872701</v>
      </c>
      <c r="V755" s="3">
        <v>2303.9552947051729</v>
      </c>
      <c r="W755" s="3">
        <v>2122.282733285082</v>
      </c>
      <c r="X755" s="3">
        <v>2967.2177203568999</v>
      </c>
      <c r="Y755" s="3">
        <v>1701.8063932186881</v>
      </c>
      <c r="Z755" s="3">
        <v>2335.3535064310931</v>
      </c>
      <c r="AH755">
        <f t="shared" si="48"/>
        <v>0</v>
      </c>
      <c r="AI755" s="6">
        <f t="shared" si="45"/>
        <v>1701.8063932186881</v>
      </c>
      <c r="AJ755" t="str">
        <f t="shared" si="46"/>
        <v>Junho 2024</v>
      </c>
      <c r="AK755">
        <f>HLOOKUP(AJ755,'Potência Reativa Mínima'!$N$1:Z755,ROW(),0)</f>
        <v>224</v>
      </c>
      <c r="AL755" t="e">
        <f t="shared" si="47"/>
        <v>#VALUE!</v>
      </c>
    </row>
    <row r="756" spans="1:38" hidden="1" x14ac:dyDescent="0.25">
      <c r="A756" t="s">
        <v>1741</v>
      </c>
      <c r="B756" t="s">
        <v>1742</v>
      </c>
      <c r="D756" t="s">
        <v>2816</v>
      </c>
      <c r="E756">
        <v>13.8</v>
      </c>
      <c r="F756">
        <v>13.8</v>
      </c>
      <c r="G756">
        <v>3000</v>
      </c>
      <c r="AH756">
        <f t="shared" si="48"/>
        <v>0</v>
      </c>
      <c r="AI756" s="6" t="e">
        <f t="shared" si="45"/>
        <v>#NUM!</v>
      </c>
      <c r="AJ756" t="e">
        <f t="shared" si="46"/>
        <v>#NUM!</v>
      </c>
      <c r="AK756" t="e">
        <f>HLOOKUP(AJ756,'Potência Reativa Mínima'!$N$1:Z756,ROW(),0)</f>
        <v>#NUM!</v>
      </c>
      <c r="AL756" t="e">
        <f t="shared" si="47"/>
        <v>#VALUE!</v>
      </c>
    </row>
    <row r="757" spans="1:38" hidden="1" x14ac:dyDescent="0.25">
      <c r="A757" t="s">
        <v>1744</v>
      </c>
      <c r="B757" t="s">
        <v>1745</v>
      </c>
      <c r="D757" t="s">
        <v>2817</v>
      </c>
      <c r="E757">
        <v>13.8</v>
      </c>
      <c r="F757">
        <v>13.8</v>
      </c>
      <c r="G757">
        <v>7000.0000000000009</v>
      </c>
      <c r="H757" s="3">
        <v>403.56536025779019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H757">
        <f t="shared" si="48"/>
        <v>12</v>
      </c>
      <c r="AI757" s="6" t="e">
        <f t="shared" si="45"/>
        <v>#NUM!</v>
      </c>
      <c r="AJ757" t="e">
        <f t="shared" si="46"/>
        <v>#NUM!</v>
      </c>
      <c r="AK757" t="e">
        <f>HLOOKUP(AJ757,'Potência Reativa Mínima'!$N$1:Z757,ROW(),0)</f>
        <v>#NUM!</v>
      </c>
      <c r="AL757" t="e">
        <f t="shared" si="47"/>
        <v>#VALUE!</v>
      </c>
    </row>
    <row r="758" spans="1:38" hidden="1" x14ac:dyDescent="0.25">
      <c r="A758" t="s">
        <v>1747</v>
      </c>
      <c r="B758" t="s">
        <v>1748</v>
      </c>
      <c r="D758" t="s">
        <v>2818</v>
      </c>
      <c r="E758">
        <v>13.8</v>
      </c>
      <c r="F758">
        <v>13.8</v>
      </c>
      <c r="G758">
        <v>7170.6903433351517</v>
      </c>
      <c r="H758" s="3">
        <v>164.40194646049659</v>
      </c>
      <c r="I758" s="3">
        <v>296.33933252270111</v>
      </c>
      <c r="J758" s="3">
        <v>296.05742686174932</v>
      </c>
      <c r="K758" s="3">
        <v>671.24362194362789</v>
      </c>
      <c r="L758" s="3">
        <v>1356.976049899187</v>
      </c>
      <c r="M758" s="3">
        <v>875.34278999715309</v>
      </c>
      <c r="N758" s="3">
        <v>1026.1705511268581</v>
      </c>
      <c r="O758" s="3">
        <v>759.21340873301233</v>
      </c>
      <c r="P758" s="3">
        <v>1277.207109281811</v>
      </c>
      <c r="Q758" s="3">
        <v>1315.2672732186411</v>
      </c>
      <c r="R758" s="3">
        <v>1196.8278907177919</v>
      </c>
      <c r="S758" s="3">
        <v>1643.2811688813331</v>
      </c>
      <c r="T758" s="3">
        <v>1581.100882296889</v>
      </c>
      <c r="U758" s="3">
        <v>1412.8241221043761</v>
      </c>
      <c r="V758" s="3">
        <v>1832.2316993218949</v>
      </c>
      <c r="W758" s="3">
        <v>1783.6243999228091</v>
      </c>
      <c r="X758" s="3">
        <v>1795.9657569118631</v>
      </c>
      <c r="Y758" s="3">
        <v>1138.4748569907019</v>
      </c>
      <c r="Z758" s="3">
        <v>950.49723829162178</v>
      </c>
      <c r="AH758">
        <f t="shared" si="48"/>
        <v>0</v>
      </c>
      <c r="AI758" s="6">
        <f t="shared" si="45"/>
        <v>759.21340873301233</v>
      </c>
      <c r="AJ758" t="str">
        <f t="shared" si="46"/>
        <v>Agosto 2023</v>
      </c>
      <c r="AK758">
        <f>HLOOKUP(AJ758,'Potência Reativa Mínima'!$N$1:Z758,ROW(),0)</f>
        <v>-759</v>
      </c>
      <c r="AL758" t="e">
        <f t="shared" si="47"/>
        <v>#VALUE!</v>
      </c>
    </row>
    <row r="759" spans="1:38" hidden="1" x14ac:dyDescent="0.25">
      <c r="A759" t="s">
        <v>1747</v>
      </c>
      <c r="B759" t="s">
        <v>1750</v>
      </c>
      <c r="D759" t="s">
        <v>2819</v>
      </c>
      <c r="E759">
        <v>13.8</v>
      </c>
      <c r="F759">
        <v>13.8</v>
      </c>
      <c r="G759">
        <v>7000.0000000000009</v>
      </c>
      <c r="H759" s="3">
        <v>853.6421967077307</v>
      </c>
      <c r="I759" s="3">
        <v>1037.6882961660499</v>
      </c>
      <c r="J759" s="3">
        <v>1073.726687756247</v>
      </c>
      <c r="K759" s="3">
        <v>1000.92207488895</v>
      </c>
      <c r="L759" s="3">
        <v>411.87012516083269</v>
      </c>
      <c r="M759" s="3">
        <v>442.24201519077758</v>
      </c>
      <c r="N759" s="3">
        <v>837.78398170411447</v>
      </c>
      <c r="O759" s="3">
        <v>235.1361307838504</v>
      </c>
      <c r="P759" s="3">
        <v>320.29517636080629</v>
      </c>
      <c r="Q759" s="3">
        <v>309.00647242412248</v>
      </c>
      <c r="R759" s="3">
        <v>450.58184606128998</v>
      </c>
      <c r="S759" s="3">
        <v>308.87214183218271</v>
      </c>
      <c r="T759" s="3">
        <v>367.56087931116929</v>
      </c>
      <c r="U759" s="3">
        <v>135.23682930326339</v>
      </c>
      <c r="V759" s="3">
        <v>392.95928542280308</v>
      </c>
      <c r="W759" s="3">
        <v>495.36249353377571</v>
      </c>
      <c r="X759" s="3">
        <v>675.34953912770243</v>
      </c>
      <c r="Y759" s="3">
        <v>395</v>
      </c>
      <c r="Z759" s="3">
        <v>204.70710783946899</v>
      </c>
      <c r="AH759">
        <f t="shared" si="48"/>
        <v>0</v>
      </c>
      <c r="AI759" s="6">
        <f t="shared" si="45"/>
        <v>135.23682930326339</v>
      </c>
      <c r="AJ759" t="str">
        <f t="shared" si="46"/>
        <v>Fevereiro 2024</v>
      </c>
      <c r="AK759">
        <f>HLOOKUP(AJ759,'Potência Reativa Mínima'!$N$1:Z759,ROW(),0)</f>
        <v>-135</v>
      </c>
      <c r="AL759" t="e">
        <f t="shared" si="47"/>
        <v>#VALUE!</v>
      </c>
    </row>
    <row r="760" spans="1:38" hidden="1" x14ac:dyDescent="0.25">
      <c r="A760" t="s">
        <v>1752</v>
      </c>
      <c r="B760" t="s">
        <v>1753</v>
      </c>
      <c r="D760" t="s">
        <v>2820</v>
      </c>
      <c r="E760">
        <v>13.8</v>
      </c>
      <c r="F760">
        <v>13.8</v>
      </c>
      <c r="G760">
        <v>7900</v>
      </c>
      <c r="H760" s="3">
        <v>207.15453169071631</v>
      </c>
      <c r="I760" s="3">
        <v>541.3141416959287</v>
      </c>
      <c r="J760" s="3">
        <v>296.62771279838302</v>
      </c>
      <c r="K760" s="3">
        <v>689.82316574612071</v>
      </c>
      <c r="L760" s="3">
        <v>513.93871229943363</v>
      </c>
      <c r="M760" s="3">
        <v>732.71890926875903</v>
      </c>
      <c r="N760" s="3">
        <v>671.05886478013235</v>
      </c>
      <c r="O760" s="3">
        <v>526.43043225102406</v>
      </c>
      <c r="P760" s="3">
        <v>819.63711482582335</v>
      </c>
      <c r="Q760" s="3">
        <v>1310.3434664239751</v>
      </c>
      <c r="R760" s="3">
        <v>835.73321101892316</v>
      </c>
      <c r="S760" s="3">
        <v>581.12391105512086</v>
      </c>
      <c r="T760" s="3">
        <v>367.73903790595853</v>
      </c>
      <c r="U760" s="3">
        <v>327.42785464892881</v>
      </c>
      <c r="V760" s="3">
        <v>171.67702234137221</v>
      </c>
      <c r="W760" s="3">
        <v>498.62310415783992</v>
      </c>
      <c r="X760" s="3">
        <v>215.0348808914498</v>
      </c>
      <c r="Y760" s="3">
        <v>219.32852071721089</v>
      </c>
      <c r="Z760" s="3">
        <v>150.89400253157851</v>
      </c>
      <c r="AH760">
        <f t="shared" si="48"/>
        <v>0</v>
      </c>
      <c r="AI760" s="6">
        <f t="shared" si="45"/>
        <v>150.89400253157851</v>
      </c>
      <c r="AJ760" t="str">
        <f t="shared" si="46"/>
        <v>Julho 2024</v>
      </c>
      <c r="AK760">
        <f>HLOOKUP(AJ760,'Potência Reativa Mínima'!$N$1:Z760,ROW(),0)</f>
        <v>113</v>
      </c>
      <c r="AL760" t="e">
        <f t="shared" si="47"/>
        <v>#VALUE!</v>
      </c>
    </row>
    <row r="761" spans="1:38" hidden="1" x14ac:dyDescent="0.25">
      <c r="A761" t="s">
        <v>1752</v>
      </c>
      <c r="B761" t="s">
        <v>1755</v>
      </c>
      <c r="D761" t="s">
        <v>2821</v>
      </c>
      <c r="E761">
        <v>13.8</v>
      </c>
      <c r="F761">
        <v>13.8</v>
      </c>
      <c r="G761">
        <v>5000</v>
      </c>
      <c r="H761" s="3">
        <v>657.75375331502289</v>
      </c>
      <c r="I761" s="3">
        <v>621.18676740574574</v>
      </c>
      <c r="J761" s="3">
        <v>595.8389044028595</v>
      </c>
      <c r="K761" s="3">
        <v>562.76638136974748</v>
      </c>
      <c r="L761" s="3">
        <v>584.82219520124238</v>
      </c>
      <c r="M761" s="3">
        <v>821.86434403738429</v>
      </c>
      <c r="N761" s="3">
        <v>450.2887962186046</v>
      </c>
      <c r="O761" s="3">
        <v>345.68482755249761</v>
      </c>
      <c r="P761" s="3">
        <v>143.95138068111751</v>
      </c>
      <c r="Q761" s="3">
        <v>6.0827625302982193</v>
      </c>
      <c r="R761" s="3">
        <v>330.9274845037807</v>
      </c>
      <c r="S761" s="3">
        <v>320.29517636080629</v>
      </c>
      <c r="T761" s="3">
        <v>316.53909711124152</v>
      </c>
      <c r="U761" s="3">
        <v>313.85665517876151</v>
      </c>
      <c r="V761" s="3">
        <v>280.86295590554482</v>
      </c>
      <c r="W761" s="3">
        <v>356.26535054647121</v>
      </c>
      <c r="X761" s="3">
        <v>470.36687808560669</v>
      </c>
      <c r="Y761" s="3">
        <v>406.50338251975222</v>
      </c>
      <c r="Z761" s="3">
        <v>469.97233961159878</v>
      </c>
      <c r="AH761">
        <f t="shared" si="48"/>
        <v>0</v>
      </c>
      <c r="AI761" s="6">
        <f t="shared" si="45"/>
        <v>6.0827625302982193</v>
      </c>
      <c r="AJ761" t="str">
        <f t="shared" si="46"/>
        <v>Outubro 2023</v>
      </c>
      <c r="AK761">
        <f>HLOOKUP(AJ761,'Potência Reativa Mínima'!$N$1:Z761,ROW(),0)</f>
        <v>-6</v>
      </c>
      <c r="AL761" t="e">
        <f t="shared" si="47"/>
        <v>#VALUE!</v>
      </c>
    </row>
    <row r="762" spans="1:38" hidden="1" x14ac:dyDescent="0.25">
      <c r="A762" t="s">
        <v>1752</v>
      </c>
      <c r="B762" t="s">
        <v>1757</v>
      </c>
      <c r="D762" t="s">
        <v>2822</v>
      </c>
      <c r="E762">
        <v>13.8</v>
      </c>
      <c r="F762">
        <v>13.8</v>
      </c>
      <c r="G762">
        <v>7170.6903433351517</v>
      </c>
      <c r="H762" s="3">
        <v>646.74260722485258</v>
      </c>
      <c r="I762" s="3">
        <v>152.97058540778349</v>
      </c>
      <c r="J762" s="3">
        <v>885.35303692933701</v>
      </c>
      <c r="K762" s="3">
        <v>402.49720495923941</v>
      </c>
      <c r="L762" s="3">
        <v>658.5392926773618</v>
      </c>
      <c r="M762" s="3">
        <v>453.03090402311409</v>
      </c>
      <c r="N762" s="3">
        <v>390.77359173823402</v>
      </c>
      <c r="O762" s="3">
        <v>626.02396120276421</v>
      </c>
      <c r="P762" s="3">
        <v>462.48243209877711</v>
      </c>
      <c r="Q762" s="3">
        <v>1089.7362066114899</v>
      </c>
      <c r="R762" s="3">
        <v>755.20858045972966</v>
      </c>
      <c r="S762" s="3">
        <v>392.70345045593882</v>
      </c>
      <c r="T762" s="3">
        <v>623.89181754531774</v>
      </c>
      <c r="U762" s="3">
        <v>594.34838268476847</v>
      </c>
      <c r="V762" s="3">
        <v>611.59627206188884</v>
      </c>
      <c r="W762" s="3">
        <v>817.45458589453153</v>
      </c>
      <c r="X762" s="3">
        <v>1311.677551839628</v>
      </c>
      <c r="Y762" s="3">
        <v>980.68751394111268</v>
      </c>
      <c r="Z762" s="3">
        <v>1340.63417829026</v>
      </c>
      <c r="AH762">
        <f t="shared" si="48"/>
        <v>0</v>
      </c>
      <c r="AI762" s="6">
        <f t="shared" si="45"/>
        <v>392.70345045593882</v>
      </c>
      <c r="AJ762" t="str">
        <f t="shared" si="46"/>
        <v>Dezembro 2023</v>
      </c>
      <c r="AK762">
        <f>HLOOKUP(AJ762,'Potência Reativa Mínima'!$N$1:Z762,ROW(),0)</f>
        <v>170</v>
      </c>
      <c r="AL762" t="e">
        <f t="shared" si="47"/>
        <v>#VALUE!</v>
      </c>
    </row>
    <row r="763" spans="1:38" hidden="1" x14ac:dyDescent="0.25">
      <c r="A763" t="s">
        <v>1752</v>
      </c>
      <c r="B763" t="s">
        <v>1759</v>
      </c>
      <c r="D763" t="s">
        <v>2823</v>
      </c>
      <c r="E763">
        <v>34.5</v>
      </c>
      <c r="F763">
        <v>34.5</v>
      </c>
      <c r="G763">
        <v>4800</v>
      </c>
      <c r="H763" s="3">
        <v>180.5103875127412</v>
      </c>
      <c r="I763" s="3">
        <v>34.785054261852167</v>
      </c>
      <c r="J763" s="3">
        <v>110.81967334368029</v>
      </c>
      <c r="K763" s="3">
        <v>41.43669871020132</v>
      </c>
      <c r="L763" s="3">
        <v>605.15122077047818</v>
      </c>
      <c r="M763" s="3">
        <v>45.177427992306072</v>
      </c>
      <c r="N763" s="3">
        <v>171.2337583538947</v>
      </c>
      <c r="O763" s="3">
        <v>208.17300497422809</v>
      </c>
      <c r="P763" s="3">
        <v>483.92148123430098</v>
      </c>
      <c r="Q763" s="3">
        <v>35.902646142032481</v>
      </c>
      <c r="R763" s="3">
        <v>109.5627673984187</v>
      </c>
      <c r="S763" s="3">
        <v>2.2360679774997898</v>
      </c>
      <c r="T763" s="3">
        <v>153.3949151699625</v>
      </c>
      <c r="U763" s="3">
        <v>459.01198241440278</v>
      </c>
      <c r="V763" s="3">
        <v>542.27852622061289</v>
      </c>
      <c r="W763" s="3">
        <v>499.37961512260392</v>
      </c>
      <c r="X763" s="3">
        <v>644.98061986388393</v>
      </c>
      <c r="Y763" s="3">
        <v>540.39337523696565</v>
      </c>
      <c r="Z763" s="3">
        <v>286.5658737533135</v>
      </c>
      <c r="AH763">
        <f t="shared" si="48"/>
        <v>0</v>
      </c>
      <c r="AI763" s="6">
        <f t="shared" si="45"/>
        <v>2.2360679774997898</v>
      </c>
      <c r="AJ763" t="str">
        <f t="shared" si="46"/>
        <v>Dezembro 2023</v>
      </c>
      <c r="AK763">
        <f>HLOOKUP(AJ763,'Potência Reativa Mínima'!$N$1:Z763,ROW(),0)</f>
        <v>2</v>
      </c>
      <c r="AL763" t="e">
        <f t="shared" si="47"/>
        <v>#VALUE!</v>
      </c>
    </row>
    <row r="764" spans="1:38" hidden="1" x14ac:dyDescent="0.25">
      <c r="A764" t="s">
        <v>1752</v>
      </c>
      <c r="B764" t="s">
        <v>1761</v>
      </c>
      <c r="D764" t="s">
        <v>2824</v>
      </c>
      <c r="E764">
        <v>34.5</v>
      </c>
      <c r="F764">
        <v>34.5</v>
      </c>
      <c r="G764">
        <v>5000</v>
      </c>
      <c r="H764" s="3">
        <v>794.20400401911854</v>
      </c>
      <c r="I764" s="3">
        <v>312.55399533520603</v>
      </c>
      <c r="J764" s="3">
        <v>186.42961138188321</v>
      </c>
      <c r="K764" s="3">
        <v>962.40583955003103</v>
      </c>
      <c r="L764" s="3">
        <v>294.93219559756437</v>
      </c>
      <c r="M764" s="3">
        <v>1020.88442049039</v>
      </c>
      <c r="N764" s="3">
        <v>121.7086685491218</v>
      </c>
      <c r="O764" s="3">
        <v>121.4619281915119</v>
      </c>
      <c r="P764" s="3">
        <v>49.010203019371382</v>
      </c>
      <c r="Q764" s="3">
        <v>227.70595073471401</v>
      </c>
      <c r="R764" s="3">
        <v>434</v>
      </c>
      <c r="S764" s="3">
        <v>644.66580489428782</v>
      </c>
      <c r="T764" s="3">
        <v>654.98854951823398</v>
      </c>
      <c r="U764" s="3">
        <v>644.66192690432717</v>
      </c>
      <c r="V764" s="3">
        <v>634.98818886653316</v>
      </c>
      <c r="W764" s="3">
        <v>35.014282800023203</v>
      </c>
      <c r="X764" s="3">
        <v>991.6007260989677</v>
      </c>
      <c r="Y764" s="3">
        <v>202.55616505058541</v>
      </c>
      <c r="Z764" s="3">
        <v>36.055512754639892</v>
      </c>
      <c r="AH764">
        <f t="shared" si="48"/>
        <v>0</v>
      </c>
      <c r="AI764" s="6">
        <f t="shared" si="45"/>
        <v>35.014282800023203</v>
      </c>
      <c r="AJ764" t="str">
        <f t="shared" si="46"/>
        <v>Abril 2024</v>
      </c>
      <c r="AK764">
        <f>HLOOKUP(AJ764,'Potência Reativa Mínima'!$N$1:Z764,ROW(),0)</f>
        <v>-35</v>
      </c>
      <c r="AL764" t="e">
        <f t="shared" si="47"/>
        <v>#VALUE!</v>
      </c>
    </row>
    <row r="765" spans="1:38" hidden="1" x14ac:dyDescent="0.25">
      <c r="A765" t="s">
        <v>1752</v>
      </c>
      <c r="B765" t="s">
        <v>1763</v>
      </c>
      <c r="D765" t="s">
        <v>2825</v>
      </c>
      <c r="E765">
        <v>13.8</v>
      </c>
      <c r="F765">
        <v>13.8</v>
      </c>
      <c r="G765">
        <v>20000</v>
      </c>
      <c r="H765" s="3">
        <v>169.33103672983279</v>
      </c>
      <c r="I765" s="3">
        <v>306.41475160311722</v>
      </c>
      <c r="J765" s="3">
        <v>125.8729518204765</v>
      </c>
      <c r="K765" s="3">
        <v>3543.3595640295948</v>
      </c>
      <c r="L765" s="3">
        <v>4074.0459005759858</v>
      </c>
      <c r="M765" s="3">
        <v>10286.329423074099</v>
      </c>
      <c r="N765" s="3">
        <v>10166.061577621889</v>
      </c>
      <c r="O765" s="3">
        <v>10071.50480315628</v>
      </c>
      <c r="P765" s="3">
        <v>10173.60840606714</v>
      </c>
      <c r="Q765" s="3">
        <v>10294.481045686571</v>
      </c>
      <c r="R765" s="3">
        <v>7692.5840911880841</v>
      </c>
      <c r="S765" s="3">
        <v>517.60312982052187</v>
      </c>
      <c r="T765" s="3">
        <v>394.95442775084831</v>
      </c>
      <c r="U765" s="3">
        <v>178.75681805178789</v>
      </c>
      <c r="V765" s="3">
        <v>606.32994318275257</v>
      </c>
      <c r="W765" s="3">
        <v>7920.9580228656687</v>
      </c>
      <c r="X765" s="3">
        <v>11110.2159294948</v>
      </c>
      <c r="Y765" s="3">
        <v>7781.620718076666</v>
      </c>
      <c r="Z765" s="3">
        <v>9171.0807432930178</v>
      </c>
      <c r="AH765">
        <f t="shared" si="48"/>
        <v>0</v>
      </c>
      <c r="AI765" s="6">
        <f t="shared" si="45"/>
        <v>178.75681805178789</v>
      </c>
      <c r="AJ765" t="str">
        <f t="shared" si="46"/>
        <v>Fevereiro 2024</v>
      </c>
      <c r="AK765">
        <f>HLOOKUP(AJ765,'Potência Reativa Mínima'!$N$1:Z765,ROW(),0)</f>
        <v>177</v>
      </c>
      <c r="AL765" t="e">
        <f t="shared" si="47"/>
        <v>#VALUE!</v>
      </c>
    </row>
    <row r="766" spans="1:38" hidden="1" x14ac:dyDescent="0.25">
      <c r="A766" t="s">
        <v>1765</v>
      </c>
      <c r="B766" t="s">
        <v>1766</v>
      </c>
      <c r="D766" t="s">
        <v>2826</v>
      </c>
      <c r="E766">
        <v>13.8</v>
      </c>
      <c r="F766">
        <v>13.8</v>
      </c>
      <c r="G766">
        <v>7170.6903433351517</v>
      </c>
      <c r="H766" s="3">
        <v>1188.6075887356601</v>
      </c>
      <c r="I766" s="3">
        <v>1192.033976025851</v>
      </c>
      <c r="J766" s="3">
        <v>1140.7409872534611</v>
      </c>
      <c r="K766" s="3">
        <v>1225.6206590948109</v>
      </c>
      <c r="L766" s="3">
        <v>1026.123286939732</v>
      </c>
      <c r="M766" s="3">
        <v>1123.425119890062</v>
      </c>
      <c r="N766" s="3">
        <v>1001.736991430385</v>
      </c>
      <c r="O766" s="3">
        <v>1254.011562945095</v>
      </c>
      <c r="P766" s="3">
        <v>1372.994173330681</v>
      </c>
      <c r="Q766" s="3">
        <v>1377.973149230419</v>
      </c>
      <c r="R766" s="3">
        <v>1376.3229998804791</v>
      </c>
      <c r="S766" s="3">
        <v>1620.5246064160831</v>
      </c>
      <c r="T766" s="3">
        <v>1602.7242432807959</v>
      </c>
      <c r="U766" s="3">
        <v>1394.9996415770149</v>
      </c>
      <c r="V766" s="3">
        <v>1539.186798280183</v>
      </c>
      <c r="W766" s="3">
        <v>1551.7992782573399</v>
      </c>
      <c r="X766" s="3">
        <v>1334.302064751457</v>
      </c>
      <c r="Y766" s="3">
        <v>1674.1842789848431</v>
      </c>
      <c r="Z766" s="3">
        <v>1876.697365053833</v>
      </c>
      <c r="AH766">
        <f t="shared" si="48"/>
        <v>0</v>
      </c>
      <c r="AI766" s="6">
        <f t="shared" si="45"/>
        <v>1254.011562945095</v>
      </c>
      <c r="AJ766" t="str">
        <f t="shared" si="46"/>
        <v>Agosto 2023</v>
      </c>
      <c r="AK766">
        <f>HLOOKUP(AJ766,'Potência Reativa Mínima'!$N$1:Z766,ROW(),0)</f>
        <v>1252</v>
      </c>
      <c r="AL766" t="e">
        <f t="shared" si="47"/>
        <v>#VALUE!</v>
      </c>
    </row>
    <row r="767" spans="1:38" hidden="1" x14ac:dyDescent="0.25">
      <c r="A767" t="s">
        <v>1765</v>
      </c>
      <c r="B767" t="s">
        <v>1768</v>
      </c>
      <c r="D767" t="s">
        <v>2827</v>
      </c>
      <c r="E767">
        <v>34.5</v>
      </c>
      <c r="F767">
        <v>34.5</v>
      </c>
      <c r="G767">
        <v>4000</v>
      </c>
      <c r="H767" s="3">
        <v>653.12862439185744</v>
      </c>
      <c r="I767" s="3">
        <v>207.0024154448445</v>
      </c>
      <c r="J767" s="3">
        <v>203.147729497526</v>
      </c>
      <c r="K767" s="3">
        <v>587.78397392239265</v>
      </c>
      <c r="L767" s="3">
        <v>892.8275309375266</v>
      </c>
      <c r="M767" s="3">
        <v>46.872166581031863</v>
      </c>
      <c r="N767" s="3">
        <v>1</v>
      </c>
      <c r="O767" s="3">
        <v>226.29184695874491</v>
      </c>
      <c r="P767" s="3">
        <v>6.0827625302982193</v>
      </c>
      <c r="Q767" s="3">
        <v>572.07866591929474</v>
      </c>
      <c r="R767" s="3">
        <v>665.20147323949902</v>
      </c>
      <c r="S767" s="3">
        <v>194.07730418572899</v>
      </c>
      <c r="T767" s="3">
        <v>722.42439050740802</v>
      </c>
      <c r="U767" s="3">
        <v>810.19133542639179</v>
      </c>
      <c r="V767" s="3">
        <v>848.04068298637651</v>
      </c>
      <c r="W767" s="3">
        <v>821.774908353863</v>
      </c>
      <c r="X767" s="3">
        <v>841.36615097114532</v>
      </c>
      <c r="Y767" s="3">
        <v>261.87401551127601</v>
      </c>
      <c r="Z767" s="3">
        <v>820.45475195162351</v>
      </c>
      <c r="AH767">
        <f t="shared" si="48"/>
        <v>0</v>
      </c>
      <c r="AI767" s="6">
        <f t="shared" si="45"/>
        <v>6.0827625302982193</v>
      </c>
      <c r="AJ767" t="str">
        <f t="shared" si="46"/>
        <v>Setembro 2023</v>
      </c>
      <c r="AK767">
        <f>HLOOKUP(AJ767,'Potência Reativa Mínima'!$N$1:Z767,ROW(),0)</f>
        <v>-6</v>
      </c>
      <c r="AL767" t="e">
        <f t="shared" si="47"/>
        <v>#VALUE!</v>
      </c>
    </row>
    <row r="768" spans="1:38" hidden="1" x14ac:dyDescent="0.25">
      <c r="A768" t="s">
        <v>1770</v>
      </c>
      <c r="B768" t="s">
        <v>1771</v>
      </c>
      <c r="D768" t="s">
        <v>2828</v>
      </c>
      <c r="E768">
        <v>13.8</v>
      </c>
      <c r="F768">
        <v>13.8</v>
      </c>
      <c r="G768">
        <v>9000.0000000000018</v>
      </c>
      <c r="H768" s="3">
        <v>548.83513007095314</v>
      </c>
      <c r="I768" s="3">
        <v>578.16001245329994</v>
      </c>
      <c r="J768" s="3">
        <v>29.832867780352601</v>
      </c>
      <c r="K768" s="3">
        <v>705.43674415215992</v>
      </c>
      <c r="L768" s="3">
        <v>627.45358394067682</v>
      </c>
      <c r="M768" s="3">
        <v>227.4313083108832</v>
      </c>
      <c r="N768" s="3">
        <v>557.06821844366607</v>
      </c>
      <c r="O768" s="3">
        <v>801.45180765907571</v>
      </c>
      <c r="P768" s="3">
        <v>749.60322838152183</v>
      </c>
      <c r="Q768" s="3">
        <v>775.22448361748741</v>
      </c>
      <c r="R768" s="3">
        <v>824.07099208745365</v>
      </c>
      <c r="S768" s="3">
        <v>802.27302086010593</v>
      </c>
      <c r="T768" s="3">
        <v>789.40040537106393</v>
      </c>
      <c r="U768" s="3">
        <v>941.42710817141869</v>
      </c>
      <c r="V768" s="3">
        <v>761.75914828769862</v>
      </c>
      <c r="W768" s="3">
        <v>766.28062744662941</v>
      </c>
      <c r="X768" s="3">
        <v>954.61510568396102</v>
      </c>
      <c r="Y768" s="3">
        <v>802.5770991001425</v>
      </c>
      <c r="Z768" s="3">
        <v>1030.73662979444</v>
      </c>
      <c r="AH768">
        <f t="shared" si="48"/>
        <v>0</v>
      </c>
      <c r="AI768" s="6">
        <f t="shared" si="45"/>
        <v>749.60322838152183</v>
      </c>
      <c r="AJ768" t="str">
        <f t="shared" si="46"/>
        <v>Setembro 2023</v>
      </c>
      <c r="AK768">
        <f>HLOOKUP(AJ768,'Potência Reativa Mínima'!$N$1:Z768,ROW(),0)</f>
        <v>448</v>
      </c>
      <c r="AL768" t="e">
        <f t="shared" si="47"/>
        <v>#VALUE!</v>
      </c>
    </row>
    <row r="769" spans="1:38" hidden="1" x14ac:dyDescent="0.25">
      <c r="A769" t="s">
        <v>1770</v>
      </c>
      <c r="B769" t="s">
        <v>1773</v>
      </c>
      <c r="D769" t="s">
        <v>2829</v>
      </c>
      <c r="E769">
        <v>13.8</v>
      </c>
      <c r="F769">
        <v>13.8</v>
      </c>
      <c r="G769">
        <v>7170.6903433351517</v>
      </c>
      <c r="H769" s="3">
        <v>814.31320755591332</v>
      </c>
      <c r="I769" s="3">
        <v>500.89919145472783</v>
      </c>
      <c r="J769" s="3">
        <v>1098.9053644422711</v>
      </c>
      <c r="K769" s="3">
        <v>979.25737168529906</v>
      </c>
      <c r="L769" s="3">
        <v>965.25903259177016</v>
      </c>
      <c r="M769" s="3">
        <v>172.66151858477329</v>
      </c>
      <c r="N769" s="3">
        <v>1153.9792025855579</v>
      </c>
      <c r="O769" s="3">
        <v>576.50325237590812</v>
      </c>
      <c r="P769" s="3">
        <v>981.11467219688438</v>
      </c>
      <c r="Q769" s="3">
        <v>946.1907841445086</v>
      </c>
      <c r="R769" s="3">
        <v>907.00220506898438</v>
      </c>
      <c r="S769" s="3">
        <v>761.13402236399861</v>
      </c>
      <c r="T769" s="3">
        <v>1109.078897103358</v>
      </c>
      <c r="U769" s="3">
        <v>1111.497188480475</v>
      </c>
      <c r="V769" s="3">
        <v>749.41710682369671</v>
      </c>
      <c r="W769" s="3">
        <v>884.74007482423895</v>
      </c>
      <c r="X769" s="3">
        <v>22.82542442102665</v>
      </c>
      <c r="Y769" s="3">
        <v>911.18604027937124</v>
      </c>
      <c r="Z769" s="3">
        <v>786.00254452514343</v>
      </c>
      <c r="AH769">
        <f t="shared" si="48"/>
        <v>0</v>
      </c>
      <c r="AI769" s="6">
        <f t="shared" si="45"/>
        <v>22.82542442102665</v>
      </c>
      <c r="AJ769" t="str">
        <f t="shared" si="46"/>
        <v>Maio 2024</v>
      </c>
      <c r="AK769">
        <f>HLOOKUP(AJ769,'Potência Reativa Mínima'!$N$1:Z769,ROW(),0)</f>
        <v>11</v>
      </c>
      <c r="AL769" t="e">
        <f t="shared" si="47"/>
        <v>#VALUE!</v>
      </c>
    </row>
    <row r="770" spans="1:38" hidden="1" x14ac:dyDescent="0.25">
      <c r="A770" t="s">
        <v>1770</v>
      </c>
      <c r="B770" t="s">
        <v>1775</v>
      </c>
      <c r="D770" t="s">
        <v>2830</v>
      </c>
      <c r="E770">
        <v>13.8</v>
      </c>
      <c r="F770">
        <v>13.8</v>
      </c>
      <c r="G770">
        <v>10038.966480669211</v>
      </c>
      <c r="H770" s="3">
        <v>292.49444439168411</v>
      </c>
      <c r="I770" s="3">
        <v>241.132743525221</v>
      </c>
      <c r="J770" s="3">
        <v>449.64986378292173</v>
      </c>
      <c r="K770" s="3">
        <v>211.9811312357777</v>
      </c>
      <c r="L770" s="3">
        <v>222.73302404448239</v>
      </c>
      <c r="M770" s="3">
        <v>179.0670265570968</v>
      </c>
      <c r="N770" s="3">
        <v>220.05681084665389</v>
      </c>
      <c r="O770" s="3">
        <v>406.04433255495638</v>
      </c>
      <c r="P770" s="3">
        <v>372.16259887312702</v>
      </c>
      <c r="Q770" s="3">
        <v>443.23357273564022</v>
      </c>
      <c r="R770" s="3">
        <v>348.63161072972139</v>
      </c>
      <c r="S770" s="3">
        <v>6.7082039324993694</v>
      </c>
      <c r="T770" s="3">
        <v>1365.4610942828069</v>
      </c>
      <c r="U770" s="3">
        <v>1380.4626036224231</v>
      </c>
      <c r="V770" s="3">
        <v>1399.6088739358579</v>
      </c>
      <c r="W770" s="3">
        <v>1567.6817279027021</v>
      </c>
      <c r="X770" s="3">
        <v>1601.037788435988</v>
      </c>
      <c r="Y770" s="3">
        <v>1498.169549817376</v>
      </c>
      <c r="Z770" s="3">
        <v>1644.9273540190161</v>
      </c>
      <c r="AH770">
        <f t="shared" si="48"/>
        <v>0</v>
      </c>
      <c r="AI770" s="6">
        <f t="shared" si="45"/>
        <v>6.7082039324993694</v>
      </c>
      <c r="AJ770" t="str">
        <f t="shared" si="46"/>
        <v>Dezembro 2023</v>
      </c>
      <c r="AK770">
        <f>HLOOKUP(AJ770,'Potência Reativa Mínima'!$N$1:Z770,ROW(),0)</f>
        <v>-6</v>
      </c>
      <c r="AL770" t="e">
        <f t="shared" si="47"/>
        <v>#VALUE!</v>
      </c>
    </row>
    <row r="771" spans="1:38" hidden="1" x14ac:dyDescent="0.25">
      <c r="A771" t="s">
        <v>1770</v>
      </c>
      <c r="B771" t="s">
        <v>1777</v>
      </c>
      <c r="D771" t="s">
        <v>2831</v>
      </c>
      <c r="E771">
        <v>13.8</v>
      </c>
      <c r="F771">
        <v>13.8</v>
      </c>
      <c r="G771">
        <v>7000.0000000000009</v>
      </c>
      <c r="H771" s="3">
        <v>200.80338642562779</v>
      </c>
      <c r="I771" s="3">
        <v>314.22921570089562</v>
      </c>
      <c r="J771" s="3">
        <v>446.87805943008658</v>
      </c>
      <c r="K771" s="3">
        <v>352.0227265390688</v>
      </c>
      <c r="L771" s="3">
        <v>393.67245268115983</v>
      </c>
      <c r="M771" s="3">
        <v>223.80571931923461</v>
      </c>
      <c r="N771" s="3">
        <v>275.6374430297887</v>
      </c>
      <c r="O771" s="3">
        <v>398.03140579607532</v>
      </c>
      <c r="P771" s="3">
        <v>484.28504003324321</v>
      </c>
      <c r="Q771" s="3">
        <v>524.22323489139626</v>
      </c>
      <c r="R771" s="3">
        <v>544.24259296751109</v>
      </c>
      <c r="S771" s="3">
        <v>462.40350344693542</v>
      </c>
      <c r="T771" s="3">
        <v>446.84784882552577</v>
      </c>
      <c r="U771" s="3">
        <v>797.50924759528652</v>
      </c>
      <c r="V771" s="3">
        <v>172.5862103413827</v>
      </c>
      <c r="W771" s="3">
        <v>739.12448207321609</v>
      </c>
      <c r="X771" s="3">
        <v>254.46610776290029</v>
      </c>
      <c r="Y771" s="3">
        <v>383.0509104544721</v>
      </c>
      <c r="Z771" s="3">
        <v>206.51634317893581</v>
      </c>
      <c r="AH771">
        <f t="shared" si="48"/>
        <v>0</v>
      </c>
      <c r="AI771" s="6">
        <f t="shared" ref="AI771:AI834" si="49">SMALL(O771:Z771,AH771+1)</f>
        <v>172.5862103413827</v>
      </c>
      <c r="AJ771" t="str">
        <f t="shared" ref="AJ771:AJ834" si="50">INDEX($O$1:$Z$1,MATCH(AI771,O771:Z771,0))</f>
        <v>Março 2024</v>
      </c>
      <c r="AK771">
        <f>HLOOKUP(AJ771,'Potência Reativa Mínima'!$N$1:Z771,ROW(),0)</f>
        <v>-35</v>
      </c>
      <c r="AL771" t="e">
        <f t="shared" ref="AL771:AL834" si="51">FIND("TR",D771,1)</f>
        <v>#VALUE!</v>
      </c>
    </row>
    <row r="772" spans="1:38" hidden="1" x14ac:dyDescent="0.25">
      <c r="A772" t="s">
        <v>1770</v>
      </c>
      <c r="B772" t="s">
        <v>1779</v>
      </c>
      <c r="D772" t="s">
        <v>2832</v>
      </c>
      <c r="E772">
        <v>34.5</v>
      </c>
      <c r="F772">
        <v>34.5</v>
      </c>
      <c r="G772">
        <v>11800</v>
      </c>
      <c r="H772" s="3">
        <v>2196.6943346765379</v>
      </c>
      <c r="I772" s="3">
        <v>1417.877639290499</v>
      </c>
      <c r="J772" s="3">
        <v>2006.086987146869</v>
      </c>
      <c r="K772" s="3">
        <v>2008.945245645087</v>
      </c>
      <c r="L772" s="3">
        <v>2252.0055506148292</v>
      </c>
      <c r="M772" s="3">
        <v>1826.631873147953</v>
      </c>
      <c r="N772" s="3">
        <v>1486.299095068015</v>
      </c>
      <c r="O772" s="3">
        <v>2389.0491832526181</v>
      </c>
      <c r="P772" s="3">
        <v>1077.8947072882399</v>
      </c>
      <c r="Q772" s="3">
        <v>1953.7464011483171</v>
      </c>
      <c r="R772" s="3">
        <v>2297.694714273417</v>
      </c>
      <c r="S772" s="3">
        <v>2557.043996492825</v>
      </c>
      <c r="T772" s="3">
        <v>2207.171266576293</v>
      </c>
      <c r="U772" s="3">
        <v>1992.6765919235361</v>
      </c>
      <c r="V772" s="3">
        <v>2367.6860011411991</v>
      </c>
      <c r="W772" s="3">
        <v>2363.8969943717939</v>
      </c>
      <c r="X772" s="3">
        <v>5129.1371594060538</v>
      </c>
      <c r="Y772" s="3">
        <v>1707.9964871158249</v>
      </c>
      <c r="Z772" s="3">
        <v>1824.765190373819</v>
      </c>
      <c r="AH772">
        <f t="shared" si="48"/>
        <v>0</v>
      </c>
      <c r="AI772" s="6">
        <f t="shared" si="49"/>
        <v>1077.8947072882399</v>
      </c>
      <c r="AJ772" t="str">
        <f t="shared" si="50"/>
        <v>Setembro 2023</v>
      </c>
      <c r="AK772">
        <f>HLOOKUP(AJ772,'Potência Reativa Mínima'!$N$1:Z772,ROW(),0)</f>
        <v>-424</v>
      </c>
      <c r="AL772" t="e">
        <f t="shared" si="51"/>
        <v>#VALUE!</v>
      </c>
    </row>
    <row r="773" spans="1:38" hidden="1" x14ac:dyDescent="0.25">
      <c r="A773" t="s">
        <v>1770</v>
      </c>
      <c r="B773" t="s">
        <v>1781</v>
      </c>
      <c r="D773" t="s">
        <v>2833</v>
      </c>
      <c r="E773">
        <v>34.5</v>
      </c>
      <c r="F773">
        <v>34.5</v>
      </c>
      <c r="G773">
        <v>8300</v>
      </c>
      <c r="H773" s="3">
        <v>3284.7972540173619</v>
      </c>
      <c r="I773" s="3">
        <v>2457.2622977614742</v>
      </c>
      <c r="J773" s="3">
        <v>3468.0226354509282</v>
      </c>
      <c r="K773" s="3">
        <v>4144.1212578784416</v>
      </c>
      <c r="L773" s="3">
        <v>4015.529852958387</v>
      </c>
      <c r="M773" s="3">
        <v>3971.9013079380511</v>
      </c>
      <c r="N773" s="3">
        <v>3479.1228779679509</v>
      </c>
      <c r="O773" s="3">
        <v>2698.015011077588</v>
      </c>
      <c r="P773" s="3">
        <v>3127.6758144027649</v>
      </c>
      <c r="Q773" s="3">
        <v>3552.2308483543129</v>
      </c>
      <c r="R773" s="3">
        <v>4167.3555163916599</v>
      </c>
      <c r="S773" s="3">
        <v>4038.0403663163152</v>
      </c>
      <c r="T773" s="3">
        <v>4046.209584289968</v>
      </c>
      <c r="U773" s="3">
        <v>4271.787096754706</v>
      </c>
      <c r="V773" s="3">
        <v>4817.99055623815</v>
      </c>
      <c r="W773" s="3">
        <v>4964.9391738469467</v>
      </c>
      <c r="X773" s="3">
        <v>5129.6807892889401</v>
      </c>
      <c r="Y773" s="3">
        <v>4754.6445713638786</v>
      </c>
      <c r="Z773" s="3">
        <v>5112.4015882948788</v>
      </c>
      <c r="AH773">
        <f t="shared" si="48"/>
        <v>0</v>
      </c>
      <c r="AI773" s="6">
        <f t="shared" si="49"/>
        <v>2698.015011077588</v>
      </c>
      <c r="AJ773" t="str">
        <f t="shared" si="50"/>
        <v>Agosto 2023</v>
      </c>
      <c r="AK773">
        <f>HLOOKUP(AJ773,'Potência Reativa Mínima'!$N$1:Z773,ROW(),0)</f>
        <v>-74</v>
      </c>
      <c r="AL773" t="e">
        <f t="shared" si="51"/>
        <v>#VALUE!</v>
      </c>
    </row>
    <row r="774" spans="1:38" hidden="1" x14ac:dyDescent="0.25">
      <c r="A774" t="s">
        <v>1770</v>
      </c>
      <c r="B774" t="s">
        <v>1783</v>
      </c>
      <c r="D774" t="s">
        <v>2834</v>
      </c>
      <c r="E774">
        <v>34.5</v>
      </c>
      <c r="F774">
        <v>34.5</v>
      </c>
      <c r="G774">
        <v>12000</v>
      </c>
      <c r="H774" s="3">
        <v>4716.0290499529356</v>
      </c>
      <c r="I774" s="3">
        <v>6157.6886897601444</v>
      </c>
      <c r="J774" s="3">
        <v>5188.4317476478382</v>
      </c>
      <c r="K774" s="3">
        <v>4689.2634816141444</v>
      </c>
      <c r="L774" s="3">
        <v>2282.9603588323648</v>
      </c>
      <c r="M774" s="3">
        <v>2407.0180722213122</v>
      </c>
      <c r="N774" s="3">
        <v>5606.4310394403319</v>
      </c>
      <c r="O774" s="3">
        <v>9102.6174807030093</v>
      </c>
      <c r="P774" s="3">
        <v>9219.2568030183429</v>
      </c>
      <c r="Q774" s="3">
        <v>9559.4249304024561</v>
      </c>
      <c r="R774" s="3">
        <v>11384.649313878759</v>
      </c>
      <c r="S774" s="3">
        <v>9456.4645613463817</v>
      </c>
      <c r="T774" s="3">
        <v>6354.0629521590354</v>
      </c>
      <c r="U774" s="3">
        <v>5936.8935479760794</v>
      </c>
      <c r="V774" s="3">
        <v>6564.9637470438483</v>
      </c>
      <c r="W774" s="3">
        <v>1857.879436346718</v>
      </c>
      <c r="X774" s="3">
        <v>4053.1629624282318</v>
      </c>
      <c r="Y774" s="3">
        <v>5196.9399650178757</v>
      </c>
      <c r="Z774" s="3">
        <v>9313.6185234311597</v>
      </c>
      <c r="AH774">
        <f t="shared" si="48"/>
        <v>0</v>
      </c>
      <c r="AI774" s="6">
        <f t="shared" si="49"/>
        <v>1857.879436346718</v>
      </c>
      <c r="AJ774" t="str">
        <f t="shared" si="50"/>
        <v>Abril 2024</v>
      </c>
      <c r="AK774">
        <f>HLOOKUP(AJ774,'Potência Reativa Mínima'!$N$1:Z774,ROW(),0)</f>
        <v>-120</v>
      </c>
      <c r="AL774" t="e">
        <f t="shared" si="51"/>
        <v>#VALUE!</v>
      </c>
    </row>
    <row r="775" spans="1:38" hidden="1" x14ac:dyDescent="0.25">
      <c r="A775" t="s">
        <v>1785</v>
      </c>
      <c r="B775" t="s">
        <v>1786</v>
      </c>
      <c r="D775" t="s">
        <v>2835</v>
      </c>
      <c r="E775">
        <v>13.8</v>
      </c>
      <c r="F775">
        <v>13.8</v>
      </c>
      <c r="G775">
        <v>4000.0000000000009</v>
      </c>
      <c r="AH775">
        <f t="shared" si="48"/>
        <v>0</v>
      </c>
      <c r="AI775" s="6" t="e">
        <f t="shared" si="49"/>
        <v>#NUM!</v>
      </c>
      <c r="AJ775" t="e">
        <f t="shared" si="50"/>
        <v>#NUM!</v>
      </c>
      <c r="AK775" t="e">
        <f>HLOOKUP(AJ775,'Potência Reativa Mínima'!$N$1:Z775,ROW(),0)</f>
        <v>#NUM!</v>
      </c>
      <c r="AL775" t="e">
        <f t="shared" si="51"/>
        <v>#VALUE!</v>
      </c>
    </row>
    <row r="776" spans="1:38" hidden="1" x14ac:dyDescent="0.25">
      <c r="A776" t="s">
        <v>1788</v>
      </c>
      <c r="B776" t="s">
        <v>1789</v>
      </c>
      <c r="D776">
        <v>113001</v>
      </c>
      <c r="E776">
        <v>13.8</v>
      </c>
      <c r="F776">
        <v>13.8</v>
      </c>
      <c r="G776">
        <v>8000</v>
      </c>
      <c r="H776" s="3">
        <v>3991777.6195855401</v>
      </c>
      <c r="I776" s="3">
        <v>3939294.277994473</v>
      </c>
      <c r="J776" s="3">
        <v>4134024.6715083839</v>
      </c>
      <c r="K776" s="3">
        <v>140829.34966831311</v>
      </c>
      <c r="L776" s="3">
        <v>826600.13839824637</v>
      </c>
      <c r="M776" s="3">
        <v>887009.51635932294</v>
      </c>
      <c r="N776" s="3">
        <v>622274.36963448848</v>
      </c>
      <c r="O776" s="3">
        <v>249317.52631533949</v>
      </c>
      <c r="P776" s="3">
        <v>3032998.8710739738</v>
      </c>
      <c r="Q776" s="3">
        <v>637821.63033876487</v>
      </c>
      <c r="R776" s="3">
        <v>516972.43439084833</v>
      </c>
      <c r="S776" s="3">
        <v>171777.4545392963</v>
      </c>
      <c r="T776" s="3">
        <v>466819.12803997222</v>
      </c>
      <c r="U776" s="3">
        <v>731605.48791818123</v>
      </c>
      <c r="V776" s="3">
        <v>762682.51135056186</v>
      </c>
      <c r="W776" s="3">
        <v>94599.122871197906</v>
      </c>
      <c r="X776" s="3">
        <v>373571.85949693801</v>
      </c>
      <c r="Y776" s="3">
        <v>109969.2466101319</v>
      </c>
      <c r="Z776" s="3">
        <v>668916.81276523462</v>
      </c>
      <c r="AH776">
        <f t="shared" si="48"/>
        <v>0</v>
      </c>
      <c r="AI776" s="6">
        <f t="shared" si="49"/>
        <v>94599.122871197906</v>
      </c>
      <c r="AJ776" t="str">
        <f t="shared" si="50"/>
        <v>Abril 2024</v>
      </c>
      <c r="AK776">
        <f>HLOOKUP(AJ776,'Potência Reativa Mínima'!$N$1:Z776,ROW(),0)</f>
        <v>93312</v>
      </c>
      <c r="AL776" t="e">
        <f t="shared" si="51"/>
        <v>#VALUE!</v>
      </c>
    </row>
    <row r="777" spans="1:38" hidden="1" x14ac:dyDescent="0.25">
      <c r="A777" t="s">
        <v>1791</v>
      </c>
      <c r="B777" t="s">
        <v>1792</v>
      </c>
      <c r="D777" t="s">
        <v>2836</v>
      </c>
      <c r="E777">
        <v>13.8</v>
      </c>
      <c r="F777">
        <v>13.8</v>
      </c>
      <c r="G777">
        <v>6000</v>
      </c>
      <c r="H777" s="3">
        <v>684.42384528886771</v>
      </c>
      <c r="I777" s="3">
        <v>583.67199692978249</v>
      </c>
      <c r="J777" s="3">
        <v>1</v>
      </c>
      <c r="K777" s="3">
        <v>577.44696726192956</v>
      </c>
      <c r="L777" s="3">
        <v>771.88924075932039</v>
      </c>
      <c r="M777" s="3">
        <v>401.00498750015572</v>
      </c>
      <c r="N777" s="3">
        <v>325.20301351617269</v>
      </c>
      <c r="O777" s="3">
        <v>211.24393482417429</v>
      </c>
      <c r="P777" s="3">
        <v>596.31283735972011</v>
      </c>
      <c r="Q777" s="3">
        <v>540.6782777216041</v>
      </c>
      <c r="R777" s="3">
        <v>797.46661372122662</v>
      </c>
      <c r="S777" s="3">
        <v>720.1534558689558</v>
      </c>
      <c r="T777" s="3">
        <v>301.68360910066031</v>
      </c>
      <c r="U777" s="3">
        <v>235.71593073019059</v>
      </c>
      <c r="V777" s="3">
        <v>196.9873092358998</v>
      </c>
      <c r="W777" s="3">
        <v>372.10885504110217</v>
      </c>
      <c r="X777" s="3">
        <v>300.53951487283672</v>
      </c>
      <c r="Y777" s="3">
        <v>319.95312156626937</v>
      </c>
      <c r="Z777" s="3">
        <v>712.41350352165557</v>
      </c>
      <c r="AH777">
        <f t="shared" si="48"/>
        <v>0</v>
      </c>
      <c r="AI777" s="6">
        <f t="shared" si="49"/>
        <v>196.9873092358998</v>
      </c>
      <c r="AJ777" t="str">
        <f t="shared" si="50"/>
        <v>Março 2024</v>
      </c>
      <c r="AK777">
        <f>HLOOKUP(AJ777,'Potência Reativa Mínima'!$N$1:Z777,ROW(),0)</f>
        <v>-190</v>
      </c>
      <c r="AL777" t="e">
        <f t="shared" si="51"/>
        <v>#VALUE!</v>
      </c>
    </row>
    <row r="778" spans="1:38" hidden="1" x14ac:dyDescent="0.25">
      <c r="A778" t="s">
        <v>1794</v>
      </c>
      <c r="B778" t="s">
        <v>1795</v>
      </c>
      <c r="D778" t="s">
        <v>2837</v>
      </c>
      <c r="E778">
        <v>13.8</v>
      </c>
      <c r="F778">
        <v>13.8</v>
      </c>
      <c r="G778">
        <v>10000</v>
      </c>
      <c r="AH778">
        <f t="shared" si="48"/>
        <v>0</v>
      </c>
      <c r="AI778" s="6" t="e">
        <f t="shared" si="49"/>
        <v>#NUM!</v>
      </c>
      <c r="AJ778" t="e">
        <f t="shared" si="50"/>
        <v>#NUM!</v>
      </c>
      <c r="AK778" t="e">
        <f>HLOOKUP(AJ778,'Potência Reativa Mínima'!$N$1:Z778,ROW(),0)</f>
        <v>#NUM!</v>
      </c>
      <c r="AL778" t="e">
        <f t="shared" si="51"/>
        <v>#VALUE!</v>
      </c>
    </row>
    <row r="779" spans="1:38" hidden="1" x14ac:dyDescent="0.25">
      <c r="A779" t="s">
        <v>1794</v>
      </c>
      <c r="B779" t="s">
        <v>1797</v>
      </c>
      <c r="D779" t="s">
        <v>2838</v>
      </c>
      <c r="E779">
        <v>13.8</v>
      </c>
      <c r="F779">
        <v>13.8</v>
      </c>
      <c r="G779">
        <v>10000</v>
      </c>
      <c r="AH779">
        <f t="shared" ref="AH779:AH842" si="52">COUNTIF(O779:Z779,0)</f>
        <v>0</v>
      </c>
      <c r="AI779" s="6" t="e">
        <f t="shared" si="49"/>
        <v>#NUM!</v>
      </c>
      <c r="AJ779" t="e">
        <f t="shared" si="50"/>
        <v>#NUM!</v>
      </c>
      <c r="AK779" t="e">
        <f>HLOOKUP(AJ779,'Potência Reativa Mínima'!$N$1:Z779,ROW(),0)</f>
        <v>#NUM!</v>
      </c>
      <c r="AL779" t="e">
        <f t="shared" si="51"/>
        <v>#VALUE!</v>
      </c>
    </row>
    <row r="780" spans="1:38" hidden="1" x14ac:dyDescent="0.25">
      <c r="A780" t="s">
        <v>1794</v>
      </c>
      <c r="B780" t="s">
        <v>1799</v>
      </c>
      <c r="D780" t="s">
        <v>2839</v>
      </c>
      <c r="E780">
        <v>34.5</v>
      </c>
      <c r="F780">
        <v>34.5</v>
      </c>
      <c r="G780">
        <v>7000.0000000000009</v>
      </c>
      <c r="H780" s="3">
        <v>3647.0120646907649</v>
      </c>
      <c r="I780" s="3">
        <v>3674.9448975460841</v>
      </c>
      <c r="J780" s="3">
        <v>3795.5786120168818</v>
      </c>
      <c r="K780" s="3">
        <v>3938.3257864224488</v>
      </c>
      <c r="L780" s="3">
        <v>3929.463067646775</v>
      </c>
      <c r="M780" s="3">
        <v>3939.7909843036091</v>
      </c>
      <c r="N780" s="3">
        <v>2214.5166515517558</v>
      </c>
      <c r="O780" s="3">
        <v>2251.682260000287</v>
      </c>
      <c r="P780" s="3">
        <v>3121.7575178094789</v>
      </c>
      <c r="Q780" s="3">
        <v>3078.7510454728231</v>
      </c>
      <c r="R780" s="3">
        <v>3142.488186135311</v>
      </c>
      <c r="S780" s="3">
        <v>2708.8613844196611</v>
      </c>
      <c r="T780" s="3">
        <v>3298.0178895815588</v>
      </c>
      <c r="U780" s="3">
        <v>3378.316888629603</v>
      </c>
      <c r="V780" s="3">
        <v>3308.5419749490861</v>
      </c>
      <c r="W780" s="3">
        <v>3573.1714204611012</v>
      </c>
      <c r="X780" s="3">
        <v>3290.6096699547938</v>
      </c>
      <c r="Y780" s="3">
        <v>3190.474886282605</v>
      </c>
      <c r="Z780" s="3">
        <v>3079.554513237264</v>
      </c>
      <c r="AH780">
        <f t="shared" si="52"/>
        <v>0</v>
      </c>
      <c r="AI780" s="6">
        <f t="shared" si="49"/>
        <v>2251.682260000287</v>
      </c>
      <c r="AJ780" t="str">
        <f t="shared" si="50"/>
        <v>Agosto 2023</v>
      </c>
      <c r="AK780">
        <f>HLOOKUP(AJ780,'Potência Reativa Mínima'!$N$1:Z780,ROW(),0)</f>
        <v>-1773</v>
      </c>
      <c r="AL780" t="e">
        <f t="shared" si="51"/>
        <v>#VALUE!</v>
      </c>
    </row>
    <row r="781" spans="1:38" hidden="1" x14ac:dyDescent="0.25">
      <c r="A781" t="s">
        <v>1801</v>
      </c>
      <c r="B781" t="s">
        <v>1802</v>
      </c>
      <c r="D781" t="s">
        <v>2840</v>
      </c>
      <c r="E781">
        <v>13.8</v>
      </c>
      <c r="F781">
        <v>13.8</v>
      </c>
      <c r="G781">
        <v>4000.0000000000009</v>
      </c>
      <c r="H781" s="3">
        <v>299.71486449624081</v>
      </c>
      <c r="I781" s="3">
        <v>163.24827717314511</v>
      </c>
      <c r="J781" s="3">
        <v>338.00147928670373</v>
      </c>
      <c r="K781" s="3">
        <v>148.85227576359051</v>
      </c>
      <c r="L781" s="3">
        <v>331.21745123106058</v>
      </c>
      <c r="M781" s="3">
        <v>292.28924030829461</v>
      </c>
      <c r="N781" s="3">
        <v>268.78430013674529</v>
      </c>
      <c r="O781" s="3">
        <v>332.41540277189318</v>
      </c>
      <c r="P781" s="3">
        <v>382.47222121351513</v>
      </c>
      <c r="Q781" s="3">
        <v>189.992105099133</v>
      </c>
      <c r="R781" s="3">
        <v>99.247166206396045</v>
      </c>
      <c r="S781" s="3">
        <v>163.51452534866741</v>
      </c>
      <c r="T781" s="3">
        <v>66.648330811806531</v>
      </c>
      <c r="U781" s="3">
        <v>402.77288885921803</v>
      </c>
      <c r="V781" s="3">
        <v>329.4753405036559</v>
      </c>
      <c r="W781" s="3">
        <v>299.0401310861136</v>
      </c>
      <c r="X781" s="3">
        <v>289.84133590638862</v>
      </c>
      <c r="Y781" s="3">
        <v>58.600341295934449</v>
      </c>
      <c r="Z781" s="3">
        <v>358.66976454672061</v>
      </c>
      <c r="AH781">
        <f t="shared" si="52"/>
        <v>0</v>
      </c>
      <c r="AI781" s="6">
        <f t="shared" si="49"/>
        <v>58.600341295934449</v>
      </c>
      <c r="AJ781" t="str">
        <f t="shared" si="50"/>
        <v>Junho 2024</v>
      </c>
      <c r="AK781">
        <f>HLOOKUP(AJ781,'Potência Reativa Mínima'!$N$1:Z781,ROW(),0)</f>
        <v>-53</v>
      </c>
      <c r="AL781" t="e">
        <f t="shared" si="51"/>
        <v>#VALUE!</v>
      </c>
    </row>
    <row r="782" spans="1:38" hidden="1" x14ac:dyDescent="0.25">
      <c r="A782" t="s">
        <v>1801</v>
      </c>
      <c r="B782" t="s">
        <v>1804</v>
      </c>
      <c r="D782" t="s">
        <v>2841</v>
      </c>
      <c r="E782">
        <v>13.8</v>
      </c>
      <c r="F782">
        <v>13.8</v>
      </c>
      <c r="G782">
        <v>4000.0000000000009</v>
      </c>
      <c r="H782" s="3">
        <v>338.61482542853912</v>
      </c>
      <c r="I782" s="3">
        <v>303.81737935806109</v>
      </c>
      <c r="J782" s="3">
        <v>374.99466662874022</v>
      </c>
      <c r="K782" s="3">
        <v>352.27829907617081</v>
      </c>
      <c r="L782" s="3">
        <v>352.85266046892718</v>
      </c>
      <c r="M782" s="3">
        <v>344.74483317375478</v>
      </c>
      <c r="N782" s="3">
        <v>382.41338888694781</v>
      </c>
      <c r="O782" s="3">
        <v>386.81907915716869</v>
      </c>
      <c r="P782" s="3">
        <v>422.14334058468808</v>
      </c>
      <c r="Q782" s="3">
        <v>450.60847750569451</v>
      </c>
      <c r="R782" s="3">
        <v>347.25206982824449</v>
      </c>
      <c r="S782" s="3">
        <v>426.74699764614633</v>
      </c>
      <c r="T782" s="3">
        <v>544.18379248191502</v>
      </c>
      <c r="U782" s="3">
        <v>530.84931948717804</v>
      </c>
      <c r="V782" s="3">
        <v>508.86933489845899</v>
      </c>
      <c r="W782" s="3">
        <v>540.28325904103303</v>
      </c>
      <c r="X782" s="3">
        <v>665.87461282136292</v>
      </c>
      <c r="Y782" s="3">
        <v>625.64526690449759</v>
      </c>
      <c r="Z782" s="3">
        <v>769.08387058889753</v>
      </c>
      <c r="AH782">
        <f t="shared" si="52"/>
        <v>0</v>
      </c>
      <c r="AI782" s="6">
        <f t="shared" si="49"/>
        <v>347.25206982824449</v>
      </c>
      <c r="AJ782" t="str">
        <f t="shared" si="50"/>
        <v>Novembro 2023</v>
      </c>
      <c r="AK782">
        <f>HLOOKUP(AJ782,'Potência Reativa Mínima'!$N$1:Z782,ROW(),0)</f>
        <v>322</v>
      </c>
      <c r="AL782" t="e">
        <f t="shared" si="51"/>
        <v>#VALUE!</v>
      </c>
    </row>
    <row r="783" spans="1:38" hidden="1" x14ac:dyDescent="0.25">
      <c r="A783" t="s">
        <v>1806</v>
      </c>
      <c r="B783" t="s">
        <v>1807</v>
      </c>
      <c r="D783" t="s">
        <v>2842</v>
      </c>
      <c r="E783">
        <v>13.8</v>
      </c>
      <c r="F783">
        <v>13.8</v>
      </c>
      <c r="G783">
        <v>6000</v>
      </c>
      <c r="H783" s="3">
        <v>651.87191993519707</v>
      </c>
      <c r="I783" s="3">
        <v>530.96139219344377</v>
      </c>
      <c r="J783" s="3">
        <v>684.36832188522578</v>
      </c>
      <c r="K783" s="3">
        <v>713.09185944028275</v>
      </c>
      <c r="L783" s="3">
        <v>915.40428227095379</v>
      </c>
      <c r="M783" s="3">
        <v>363.85986313414668</v>
      </c>
      <c r="N783" s="3">
        <v>371.90993533381169</v>
      </c>
      <c r="O783" s="3">
        <v>0</v>
      </c>
      <c r="P783" s="3">
        <v>0</v>
      </c>
      <c r="Q783" s="3">
        <v>0</v>
      </c>
      <c r="R783" s="3">
        <v>2468.817530721944</v>
      </c>
      <c r="S783" s="3">
        <v>2758.971728742431</v>
      </c>
      <c r="T783" s="3">
        <v>2307.2973367123709</v>
      </c>
      <c r="U783" s="3">
        <v>494.75852696037492</v>
      </c>
      <c r="V783" s="3">
        <v>555.53397735872102</v>
      </c>
      <c r="W783" s="3">
        <v>585.49124673217784</v>
      </c>
      <c r="X783" s="3">
        <v>757.07991652136695</v>
      </c>
      <c r="Y783" s="3">
        <v>684.7262226612911</v>
      </c>
      <c r="Z783" s="3">
        <v>779.00577661529576</v>
      </c>
      <c r="AH783">
        <f t="shared" si="52"/>
        <v>3</v>
      </c>
      <c r="AI783" s="6">
        <f t="shared" si="49"/>
        <v>494.75852696037492</v>
      </c>
      <c r="AJ783" t="str">
        <f t="shared" si="50"/>
        <v>Fevereiro 2024</v>
      </c>
      <c r="AK783">
        <f>HLOOKUP(AJ783,'Potência Reativa Mínima'!$N$1:Z783,ROW(),0)</f>
        <v>465</v>
      </c>
      <c r="AL783" t="e">
        <f t="shared" si="51"/>
        <v>#VALUE!</v>
      </c>
    </row>
    <row r="784" spans="1:38" hidden="1" x14ac:dyDescent="0.25">
      <c r="A784" t="s">
        <v>1806</v>
      </c>
      <c r="B784" t="s">
        <v>1809</v>
      </c>
      <c r="D784" t="s">
        <v>2843</v>
      </c>
      <c r="E784">
        <v>13.8</v>
      </c>
      <c r="F784">
        <v>13.8</v>
      </c>
      <c r="G784">
        <v>5000</v>
      </c>
      <c r="H784" s="3">
        <v>3369.401727310058</v>
      </c>
      <c r="I784" s="3">
        <v>3853.2953429499789</v>
      </c>
      <c r="J784" s="3">
        <v>3870.7246091655761</v>
      </c>
      <c r="K784" s="3">
        <v>3880.090849451853</v>
      </c>
      <c r="L784" s="3">
        <v>3453.1264095019751</v>
      </c>
      <c r="M784" s="3">
        <v>3925.1968103523168</v>
      </c>
      <c r="N784" s="3">
        <v>3794.6596685341892</v>
      </c>
      <c r="O784" s="3">
        <v>0</v>
      </c>
      <c r="P784" s="3">
        <v>0</v>
      </c>
      <c r="Q784" s="3">
        <v>0</v>
      </c>
      <c r="R784" s="3">
        <v>1032.962729240508</v>
      </c>
      <c r="S784" s="3">
        <v>1226.332744405041</v>
      </c>
      <c r="T784" s="3">
        <v>3422.983055757069</v>
      </c>
      <c r="U784" s="3">
        <v>3865.0046571770131</v>
      </c>
      <c r="V784" s="3">
        <v>3380.9934930431318</v>
      </c>
      <c r="W784" s="3">
        <v>3802.55598249388</v>
      </c>
      <c r="X784" s="3">
        <v>4202.3326855450177</v>
      </c>
      <c r="Y784" s="3">
        <v>4005.634531506837</v>
      </c>
      <c r="Z784" s="3">
        <v>4183.9168251770971</v>
      </c>
      <c r="AH784">
        <f t="shared" si="52"/>
        <v>3</v>
      </c>
      <c r="AI784" s="6">
        <f t="shared" si="49"/>
        <v>1032.962729240508</v>
      </c>
      <c r="AJ784" t="str">
        <f t="shared" si="50"/>
        <v>Novembro 2023</v>
      </c>
      <c r="AK784">
        <f>HLOOKUP(AJ784,'Potência Reativa Mínima'!$N$1:Z784,ROW(),0)</f>
        <v>-344</v>
      </c>
      <c r="AL784" t="e">
        <f t="shared" si="51"/>
        <v>#VALUE!</v>
      </c>
    </row>
    <row r="785" spans="1:38" hidden="1" x14ac:dyDescent="0.25">
      <c r="A785" t="s">
        <v>1811</v>
      </c>
      <c r="B785" t="s">
        <v>1812</v>
      </c>
      <c r="D785" t="s">
        <v>2844</v>
      </c>
      <c r="E785">
        <v>13.8</v>
      </c>
      <c r="F785">
        <v>13.8</v>
      </c>
      <c r="G785">
        <v>7200</v>
      </c>
      <c r="H785" s="3">
        <v>763.63145561193323</v>
      </c>
      <c r="I785" s="3">
        <v>989.50189489459797</v>
      </c>
      <c r="J785" s="3">
        <v>625.30392610313902</v>
      </c>
      <c r="K785" s="3">
        <v>592.22039816271104</v>
      </c>
      <c r="L785" s="3">
        <v>713.82070577981972</v>
      </c>
      <c r="M785" s="3">
        <v>602.84658081472105</v>
      </c>
      <c r="N785" s="3">
        <v>276.68212808202838</v>
      </c>
      <c r="O785" s="3">
        <v>326.89141928169357</v>
      </c>
      <c r="P785" s="3">
        <v>333.71394936382268</v>
      </c>
      <c r="Q785" s="3">
        <v>357.15822824064969</v>
      </c>
      <c r="R785" s="3">
        <v>349.85711369071811</v>
      </c>
      <c r="S785" s="3">
        <v>383.86065179958212</v>
      </c>
      <c r="T785" s="3">
        <v>403.76354466444837</v>
      </c>
      <c r="U785" s="3">
        <v>401.40004982560731</v>
      </c>
      <c r="V785" s="3">
        <v>544.69440973815767</v>
      </c>
      <c r="W785" s="3">
        <v>336.21719170797923</v>
      </c>
      <c r="X785" s="3">
        <v>1248.852673456721</v>
      </c>
      <c r="Y785" s="3">
        <v>1076.4130248190049</v>
      </c>
      <c r="Z785" s="3">
        <v>1487.980174599111</v>
      </c>
      <c r="AH785">
        <f t="shared" si="52"/>
        <v>0</v>
      </c>
      <c r="AI785" s="6">
        <f t="shared" si="49"/>
        <v>326.89141928169357</v>
      </c>
      <c r="AJ785" t="str">
        <f t="shared" si="50"/>
        <v>Agosto 2023</v>
      </c>
      <c r="AK785">
        <f>HLOOKUP(AJ785,'Potência Reativa Mínima'!$N$1:Z785,ROW(),0)</f>
        <v>207</v>
      </c>
      <c r="AL785" t="e">
        <f t="shared" si="51"/>
        <v>#VALUE!</v>
      </c>
    </row>
    <row r="786" spans="1:38" hidden="1" x14ac:dyDescent="0.25">
      <c r="A786" t="s">
        <v>1811</v>
      </c>
      <c r="B786" t="s">
        <v>1814</v>
      </c>
      <c r="D786" t="s">
        <v>2845</v>
      </c>
      <c r="E786">
        <v>13.8</v>
      </c>
      <c r="F786">
        <v>13.8</v>
      </c>
      <c r="G786">
        <v>7000.0000000000009</v>
      </c>
      <c r="H786" s="3">
        <v>1364.0307914413081</v>
      </c>
      <c r="I786" s="3">
        <v>1223.061731884372</v>
      </c>
      <c r="J786" s="3">
        <v>1279.864055280872</v>
      </c>
      <c r="K786" s="3">
        <v>1290.671530638218</v>
      </c>
      <c r="L786" s="3">
        <v>1288.9394865547411</v>
      </c>
      <c r="M786" s="3">
        <v>1098.912644389899</v>
      </c>
      <c r="N786" s="3">
        <v>1150.229977004599</v>
      </c>
      <c r="O786" s="3">
        <v>1329.349464963972</v>
      </c>
      <c r="P786" s="3">
        <v>1510.5909439686179</v>
      </c>
      <c r="Q786" s="3">
        <v>1568.1903583430169</v>
      </c>
      <c r="R786" s="3">
        <v>1460.01541087757</v>
      </c>
      <c r="S786" s="3">
        <v>1503.439390198354</v>
      </c>
      <c r="T786" s="3">
        <v>1420.72551888111</v>
      </c>
      <c r="U786" s="3">
        <v>1448.4933551797881</v>
      </c>
      <c r="V786" s="3">
        <v>1469.9064596089099</v>
      </c>
      <c r="W786" s="3">
        <v>1494.028446850996</v>
      </c>
      <c r="X786" s="3">
        <v>1335.606229395476</v>
      </c>
      <c r="Y786" s="3">
        <v>1429.667443848394</v>
      </c>
      <c r="Z786" s="3">
        <v>1527.041584240586</v>
      </c>
      <c r="AH786">
        <f t="shared" si="52"/>
        <v>0</v>
      </c>
      <c r="AI786" s="6">
        <f t="shared" si="49"/>
        <v>1329.349464963972</v>
      </c>
      <c r="AJ786" t="str">
        <f t="shared" si="50"/>
        <v>Agosto 2023</v>
      </c>
      <c r="AK786">
        <f>HLOOKUP(AJ786,'Potência Reativa Mínima'!$N$1:Z786,ROW(),0)</f>
        <v>1327</v>
      </c>
      <c r="AL786" t="e">
        <f t="shared" si="51"/>
        <v>#VALUE!</v>
      </c>
    </row>
    <row r="787" spans="1:38" hidden="1" x14ac:dyDescent="0.25">
      <c r="A787" t="s">
        <v>1811</v>
      </c>
      <c r="B787" t="s">
        <v>1816</v>
      </c>
      <c r="D787" t="s">
        <v>2846</v>
      </c>
      <c r="E787">
        <v>34.5</v>
      </c>
      <c r="F787">
        <v>34.5</v>
      </c>
      <c r="G787">
        <v>7000.0000000000009</v>
      </c>
      <c r="H787" s="3">
        <v>29.068883707497271</v>
      </c>
      <c r="I787" s="3">
        <v>38.418745424597091</v>
      </c>
      <c r="J787" s="3">
        <v>31.01612483854165</v>
      </c>
      <c r="K787" s="3">
        <v>42.755116652863897</v>
      </c>
      <c r="L787" s="3">
        <v>31.256999216175569</v>
      </c>
      <c r="M787" s="3">
        <v>39.05124837953327</v>
      </c>
      <c r="N787" s="3">
        <v>28.284271247461898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206.5187642806338</v>
      </c>
      <c r="U787" s="3">
        <v>1.4142135623730949</v>
      </c>
      <c r="V787" s="3">
        <v>10.04987562112089</v>
      </c>
      <c r="W787" s="3">
        <v>33.376638536557273</v>
      </c>
      <c r="X787" s="3">
        <v>61</v>
      </c>
      <c r="Y787" s="3">
        <v>39.408120990476057</v>
      </c>
      <c r="Z787" s="3">
        <v>562.85433284287683</v>
      </c>
      <c r="AH787">
        <f t="shared" si="52"/>
        <v>5</v>
      </c>
      <c r="AI787" s="6">
        <f t="shared" si="49"/>
        <v>1.4142135623730949</v>
      </c>
      <c r="AJ787" t="str">
        <f t="shared" si="50"/>
        <v>Fevereiro 2024</v>
      </c>
      <c r="AK787">
        <f>HLOOKUP(AJ787,'Potência Reativa Mínima'!$N$1:Z787,ROW(),0)</f>
        <v>1</v>
      </c>
      <c r="AL787" t="e">
        <f t="shared" si="51"/>
        <v>#VALUE!</v>
      </c>
    </row>
    <row r="788" spans="1:38" hidden="1" x14ac:dyDescent="0.25">
      <c r="A788" t="s">
        <v>1811</v>
      </c>
      <c r="B788" t="s">
        <v>1818</v>
      </c>
      <c r="D788" t="s">
        <v>2847</v>
      </c>
      <c r="E788">
        <v>34.5</v>
      </c>
      <c r="F788">
        <v>34.5</v>
      </c>
      <c r="G788">
        <v>21512.07103000546</v>
      </c>
      <c r="H788" s="3">
        <v>15707.634099379829</v>
      </c>
      <c r="I788" s="3">
        <v>16181.290739616539</v>
      </c>
      <c r="J788" s="3">
        <v>16549.26542176419</v>
      </c>
      <c r="K788" s="3">
        <v>13076.680809746789</v>
      </c>
      <c r="L788" s="3">
        <v>6610.3207183918084</v>
      </c>
      <c r="M788" s="3">
        <v>6249.5159812580687</v>
      </c>
      <c r="N788" s="3">
        <v>5481.0335704135223</v>
      </c>
      <c r="O788" s="3">
        <v>2873.5262309573582</v>
      </c>
      <c r="P788" s="3">
        <v>2488.0518483343549</v>
      </c>
      <c r="Q788" s="3">
        <v>2288.3063606082119</v>
      </c>
      <c r="R788" s="3">
        <v>2850.1010508401282</v>
      </c>
      <c r="S788" s="3">
        <v>3055.3566076646439</v>
      </c>
      <c r="T788" s="3">
        <v>13084.58195740315</v>
      </c>
      <c r="U788" s="3">
        <v>8811.1050952760743</v>
      </c>
      <c r="V788" s="3">
        <v>11050.556004111289</v>
      </c>
      <c r="W788" s="3">
        <v>15057.807675754129</v>
      </c>
      <c r="X788" s="3">
        <v>8184.2094914536492</v>
      </c>
      <c r="Y788" s="3">
        <v>6368.7419479831333</v>
      </c>
      <c r="Z788" s="3">
        <v>5536.380135070207</v>
      </c>
      <c r="AH788">
        <f t="shared" si="52"/>
        <v>0</v>
      </c>
      <c r="AI788" s="6">
        <f t="shared" si="49"/>
        <v>2288.3063606082119</v>
      </c>
      <c r="AJ788" t="str">
        <f t="shared" si="50"/>
        <v>Outubro 2023</v>
      </c>
      <c r="AK788">
        <f>HLOOKUP(AJ788,'Potência Reativa Mínima'!$N$1:Z788,ROW(),0)</f>
        <v>389</v>
      </c>
      <c r="AL788" t="e">
        <f t="shared" si="51"/>
        <v>#VALUE!</v>
      </c>
    </row>
    <row r="789" spans="1:38" hidden="1" x14ac:dyDescent="0.25">
      <c r="A789" t="s">
        <v>1820</v>
      </c>
      <c r="B789" t="s">
        <v>1821</v>
      </c>
      <c r="D789" t="s">
        <v>2848</v>
      </c>
      <c r="E789">
        <v>34.5</v>
      </c>
      <c r="F789">
        <v>34.5</v>
      </c>
      <c r="G789">
        <v>8000</v>
      </c>
      <c r="AH789">
        <f t="shared" si="52"/>
        <v>0</v>
      </c>
      <c r="AI789" s="6" t="e">
        <f t="shared" si="49"/>
        <v>#NUM!</v>
      </c>
      <c r="AJ789" t="e">
        <f t="shared" si="50"/>
        <v>#NUM!</v>
      </c>
      <c r="AK789" t="e">
        <f>HLOOKUP(AJ789,'Potência Reativa Mínima'!$N$1:Z789,ROW(),0)</f>
        <v>#NUM!</v>
      </c>
      <c r="AL789" t="e">
        <f t="shared" si="51"/>
        <v>#VALUE!</v>
      </c>
    </row>
    <row r="790" spans="1:38" hidden="1" x14ac:dyDescent="0.25">
      <c r="A790" t="s">
        <v>1820</v>
      </c>
      <c r="B790" t="s">
        <v>1823</v>
      </c>
      <c r="D790" t="s">
        <v>2849</v>
      </c>
      <c r="E790">
        <v>34.5</v>
      </c>
      <c r="F790">
        <v>34.5</v>
      </c>
      <c r="G790">
        <v>5999.9999999999991</v>
      </c>
      <c r="AH790">
        <f t="shared" si="52"/>
        <v>0</v>
      </c>
      <c r="AI790" s="6" t="e">
        <f t="shared" si="49"/>
        <v>#NUM!</v>
      </c>
      <c r="AJ790" t="e">
        <f t="shared" si="50"/>
        <v>#NUM!</v>
      </c>
      <c r="AK790" t="e">
        <f>HLOOKUP(AJ790,'Potência Reativa Mínima'!$N$1:Z790,ROW(),0)</f>
        <v>#NUM!</v>
      </c>
      <c r="AL790" t="e">
        <f t="shared" si="51"/>
        <v>#VALUE!</v>
      </c>
    </row>
    <row r="791" spans="1:38" hidden="1" x14ac:dyDescent="0.25">
      <c r="A791" t="s">
        <v>1820</v>
      </c>
      <c r="B791" t="s">
        <v>1825</v>
      </c>
      <c r="D791" t="s">
        <v>2850</v>
      </c>
      <c r="E791">
        <v>34.5</v>
      </c>
      <c r="F791">
        <v>34.5</v>
      </c>
      <c r="G791">
        <v>6000</v>
      </c>
      <c r="H791" s="3">
        <v>242.5633937757303</v>
      </c>
      <c r="I791" s="3">
        <v>619.42715471635563</v>
      </c>
      <c r="J791" s="3">
        <v>603.08291303932663</v>
      </c>
      <c r="K791" s="3">
        <v>1042.692668047493</v>
      </c>
      <c r="L791" s="3">
        <v>818.99694749125899</v>
      </c>
      <c r="M791" s="3">
        <v>2235.9360455970109</v>
      </c>
      <c r="N791" s="3">
        <v>556.04406300220489</v>
      </c>
      <c r="O791" s="3">
        <v>1.4142135623730949</v>
      </c>
      <c r="P791" s="3">
        <v>185.17289218457441</v>
      </c>
      <c r="Q791" s="3">
        <v>56.462376853972422</v>
      </c>
      <c r="R791" s="3">
        <v>58.668560575490517</v>
      </c>
      <c r="S791" s="3">
        <v>185.84133017173551</v>
      </c>
      <c r="T791" s="3">
        <v>798.2343014428784</v>
      </c>
      <c r="U791" s="3">
        <v>679.00294550171134</v>
      </c>
      <c r="V791" s="3">
        <v>480.3675675979801</v>
      </c>
      <c r="W791" s="3">
        <v>188.21530224718711</v>
      </c>
      <c r="X791" s="3">
        <v>2443.505064451474</v>
      </c>
      <c r="Y791" s="3">
        <v>2430.760580559097</v>
      </c>
      <c r="Z791" s="3">
        <v>2630.825345780293</v>
      </c>
      <c r="AH791">
        <f t="shared" si="52"/>
        <v>0</v>
      </c>
      <c r="AI791" s="6">
        <f t="shared" si="49"/>
        <v>1.4142135623730949</v>
      </c>
      <c r="AJ791" t="str">
        <f t="shared" si="50"/>
        <v>Agosto 2023</v>
      </c>
      <c r="AK791">
        <f>HLOOKUP(AJ791,'Potência Reativa Mínima'!$N$1:Z791,ROW(),0)</f>
        <v>-1</v>
      </c>
      <c r="AL791" t="e">
        <f t="shared" si="51"/>
        <v>#VALUE!</v>
      </c>
    </row>
    <row r="792" spans="1:38" hidden="1" x14ac:dyDescent="0.25">
      <c r="A792" t="s">
        <v>1820</v>
      </c>
      <c r="B792" t="s">
        <v>1827</v>
      </c>
      <c r="D792" t="s">
        <v>2851</v>
      </c>
      <c r="E792">
        <v>34.5</v>
      </c>
      <c r="F792">
        <v>34.5</v>
      </c>
      <c r="G792">
        <v>10000</v>
      </c>
      <c r="H792" s="3">
        <v>2086.7601682991749</v>
      </c>
      <c r="I792" s="3">
        <v>1769.8093117621461</v>
      </c>
      <c r="J792" s="3">
        <v>2084.423181602047</v>
      </c>
      <c r="K792" s="3">
        <v>2453.8274185443438</v>
      </c>
      <c r="L792" s="3">
        <v>2754.2921050607538</v>
      </c>
      <c r="M792" s="3">
        <v>2926.2949270365762</v>
      </c>
      <c r="N792" s="3">
        <v>645.26118742723088</v>
      </c>
      <c r="O792" s="3">
        <v>497.22630662506191</v>
      </c>
      <c r="P792" s="3">
        <v>876.52324555598636</v>
      </c>
      <c r="Q792" s="3">
        <v>786.80175393805519</v>
      </c>
      <c r="R792" s="3">
        <v>802.62195335039269</v>
      </c>
      <c r="S792" s="3">
        <v>1080.9708599217649</v>
      </c>
      <c r="T792" s="3">
        <v>1186.68824886741</v>
      </c>
      <c r="U792" s="3">
        <v>1290.9686285886271</v>
      </c>
      <c r="V792" s="3">
        <v>1891.387057162018</v>
      </c>
      <c r="W792" s="3">
        <v>2078.31903229509</v>
      </c>
      <c r="X792" s="3">
        <v>449.25716466184491</v>
      </c>
      <c r="Y792" s="3">
        <v>364.35834009941368</v>
      </c>
      <c r="Z792" s="3">
        <v>1850.0210809609709</v>
      </c>
      <c r="AH792">
        <f t="shared" si="52"/>
        <v>0</v>
      </c>
      <c r="AI792" s="6">
        <f t="shared" si="49"/>
        <v>364.35834009941368</v>
      </c>
      <c r="AJ792" t="str">
        <f t="shared" si="50"/>
        <v>Junho 2024</v>
      </c>
      <c r="AK792">
        <f>HLOOKUP(AJ792,'Potência Reativa Mínima'!$N$1:Z792,ROW(),0)</f>
        <v>249</v>
      </c>
      <c r="AL792" t="e">
        <f t="shared" si="51"/>
        <v>#VALUE!</v>
      </c>
    </row>
    <row r="793" spans="1:38" hidden="1" x14ac:dyDescent="0.25">
      <c r="A793" t="s">
        <v>1820</v>
      </c>
      <c r="B793" t="s">
        <v>1829</v>
      </c>
      <c r="D793" t="s">
        <v>2852</v>
      </c>
      <c r="E793">
        <v>34.5</v>
      </c>
      <c r="F793">
        <v>34.5</v>
      </c>
      <c r="G793">
        <v>12000</v>
      </c>
      <c r="H793" s="3">
        <v>1074.681813375475</v>
      </c>
      <c r="I793" s="3">
        <v>887.69871014888827</v>
      </c>
      <c r="J793" s="3">
        <v>1280.175769181717</v>
      </c>
      <c r="K793" s="3">
        <v>1018.839045188198</v>
      </c>
      <c r="L793" s="3">
        <v>1393.20780933786</v>
      </c>
      <c r="M793" s="3">
        <v>1366.118589288646</v>
      </c>
      <c r="N793" s="3">
        <v>1460.611173447609</v>
      </c>
      <c r="O793" s="3">
        <v>1530</v>
      </c>
      <c r="P793" s="3">
        <v>1518.597049911529</v>
      </c>
      <c r="Q793" s="3">
        <v>2816.4731491707848</v>
      </c>
      <c r="R793" s="3">
        <v>2910</v>
      </c>
      <c r="S793" s="3">
        <v>2920.7683920502841</v>
      </c>
      <c r="T793" s="3">
        <v>2799.9616068796372</v>
      </c>
      <c r="U793" s="3">
        <v>3054.0507526889601</v>
      </c>
      <c r="V793" s="3">
        <v>2878.706654037539</v>
      </c>
      <c r="W793" s="3">
        <v>4471.8061228098877</v>
      </c>
      <c r="X793" s="3">
        <v>3604.6033068841289</v>
      </c>
      <c r="Y793" s="3">
        <v>2326.1652993714779</v>
      </c>
      <c r="Z793" s="3">
        <v>3622.8018162742492</v>
      </c>
      <c r="AH793">
        <f t="shared" si="52"/>
        <v>0</v>
      </c>
      <c r="AI793" s="6">
        <f t="shared" si="49"/>
        <v>1518.597049911529</v>
      </c>
      <c r="AJ793" t="str">
        <f t="shared" si="50"/>
        <v>Setembro 2023</v>
      </c>
      <c r="AK793">
        <f>HLOOKUP(AJ793,'Potência Reativa Mínima'!$N$1:Z793,ROW(),0)</f>
        <v>-261</v>
      </c>
      <c r="AL793" t="e">
        <f t="shared" si="51"/>
        <v>#VALUE!</v>
      </c>
    </row>
    <row r="794" spans="1:38" hidden="1" x14ac:dyDescent="0.25">
      <c r="A794" t="s">
        <v>1820</v>
      </c>
      <c r="B794" t="s">
        <v>1831</v>
      </c>
      <c r="D794" t="s">
        <v>2853</v>
      </c>
      <c r="E794">
        <v>34.5</v>
      </c>
      <c r="F794">
        <v>34.5</v>
      </c>
      <c r="G794">
        <v>9000</v>
      </c>
      <c r="H794" s="3">
        <v>877.00228049874534</v>
      </c>
      <c r="I794" s="3">
        <v>323.12536266904209</v>
      </c>
      <c r="J794" s="3">
        <v>56.462376853972422</v>
      </c>
      <c r="K794" s="3">
        <v>1055.1137379448719</v>
      </c>
      <c r="L794" s="3">
        <v>1058.535781161884</v>
      </c>
      <c r="M794" s="3">
        <v>1058.0170130957249</v>
      </c>
      <c r="N794" s="3">
        <v>108</v>
      </c>
      <c r="O794" s="3">
        <v>291.0755915565577</v>
      </c>
      <c r="P794" s="3">
        <v>402.15046935195778</v>
      </c>
      <c r="Q794" s="3">
        <v>438.50769662572628</v>
      </c>
      <c r="R794" s="3">
        <v>265.13770007299979</v>
      </c>
      <c r="S794" s="3">
        <v>127.47548783981961</v>
      </c>
      <c r="T794" s="3">
        <v>1052.47612799531</v>
      </c>
      <c r="U794" s="3">
        <v>153.18289721767241</v>
      </c>
      <c r="V794" s="3">
        <v>953.60002097315419</v>
      </c>
      <c r="W794" s="3">
        <v>981.51158933555132</v>
      </c>
      <c r="X794" s="3">
        <v>565.01415911461902</v>
      </c>
      <c r="Y794" s="3">
        <v>67.230945255886439</v>
      </c>
      <c r="Z794" s="3">
        <v>962.56012799201278</v>
      </c>
      <c r="AH794">
        <f t="shared" si="52"/>
        <v>0</v>
      </c>
      <c r="AI794" s="6">
        <f t="shared" si="49"/>
        <v>67.230945255886439</v>
      </c>
      <c r="AJ794" t="str">
        <f t="shared" si="50"/>
        <v>Junho 2024</v>
      </c>
      <c r="AK794">
        <f>HLOOKUP(AJ794,'Potência Reativa Mínima'!$N$1:Z794,ROW(),0)</f>
        <v>-34</v>
      </c>
      <c r="AL794" t="e">
        <f t="shared" si="51"/>
        <v>#VALUE!</v>
      </c>
    </row>
    <row r="795" spans="1:38" hidden="1" x14ac:dyDescent="0.25">
      <c r="A795" t="s">
        <v>1833</v>
      </c>
      <c r="B795" t="s">
        <v>1834</v>
      </c>
      <c r="D795" t="s">
        <v>2854</v>
      </c>
      <c r="E795">
        <v>13.8</v>
      </c>
      <c r="F795">
        <v>13.8</v>
      </c>
      <c r="G795">
        <v>10038.966480669211</v>
      </c>
      <c r="H795" s="3">
        <v>1026.2402252884069</v>
      </c>
      <c r="I795" s="3">
        <v>1100.811064624625</v>
      </c>
      <c r="J795" s="3">
        <v>951.64384094050649</v>
      </c>
      <c r="K795" s="3">
        <v>963.21596747562273</v>
      </c>
      <c r="L795" s="3">
        <v>1095.283068434823</v>
      </c>
      <c r="M795" s="3">
        <v>883.97341588986717</v>
      </c>
      <c r="N795" s="3">
        <v>1037.431925477523</v>
      </c>
      <c r="O795" s="3">
        <v>1104.5397231426309</v>
      </c>
      <c r="P795" s="3">
        <v>1136.001760562016</v>
      </c>
      <c r="Q795" s="3">
        <v>1068.049624315275</v>
      </c>
      <c r="R795" s="3">
        <v>985.51965987493111</v>
      </c>
      <c r="S795" s="3">
        <v>949.65256804791511</v>
      </c>
      <c r="T795" s="3">
        <v>1895.2028915132021</v>
      </c>
      <c r="U795" s="3">
        <v>868.02822534754023</v>
      </c>
      <c r="V795" s="3">
        <v>851.74233192908753</v>
      </c>
      <c r="W795" s="3">
        <v>935.86804625438515</v>
      </c>
      <c r="X795" s="3">
        <v>1004.7089130688551</v>
      </c>
      <c r="Y795" s="3">
        <v>1192.361103022067</v>
      </c>
      <c r="Z795" s="3">
        <v>1332.4601307356249</v>
      </c>
      <c r="AH795">
        <f t="shared" si="52"/>
        <v>0</v>
      </c>
      <c r="AI795" s="6">
        <f t="shared" si="49"/>
        <v>851.74233192908753</v>
      </c>
      <c r="AJ795" t="str">
        <f t="shared" si="50"/>
        <v>Março 2024</v>
      </c>
      <c r="AK795">
        <f>HLOOKUP(AJ795,'Potência Reativa Mínima'!$N$1:Z795,ROW(),0)</f>
        <v>836</v>
      </c>
      <c r="AL795" t="e">
        <f t="shared" si="51"/>
        <v>#VALUE!</v>
      </c>
    </row>
    <row r="796" spans="1:38" hidden="1" x14ac:dyDescent="0.25">
      <c r="A796" t="s">
        <v>1833</v>
      </c>
      <c r="B796" t="s">
        <v>1836</v>
      </c>
      <c r="D796" t="s">
        <v>2855</v>
      </c>
      <c r="E796">
        <v>13.8</v>
      </c>
      <c r="F796">
        <v>13.8</v>
      </c>
      <c r="G796">
        <v>10000</v>
      </c>
      <c r="H796" s="3">
        <v>874.55645901222408</v>
      </c>
      <c r="I796" s="3">
        <v>1109.293468835006</v>
      </c>
      <c r="J796" s="3">
        <v>899.19352755677687</v>
      </c>
      <c r="K796" s="3">
        <v>798.3107164506813</v>
      </c>
      <c r="L796" s="3">
        <v>1071.3589501189599</v>
      </c>
      <c r="M796" s="3">
        <v>559.7856732714763</v>
      </c>
      <c r="N796" s="3">
        <v>986.75478210140943</v>
      </c>
      <c r="O796" s="3">
        <v>1187.5967329022089</v>
      </c>
      <c r="P796" s="3">
        <v>1069.971962249479</v>
      </c>
      <c r="Q796" s="3">
        <v>916.96510293467543</v>
      </c>
      <c r="R796" s="3">
        <v>421.58273209418809</v>
      </c>
      <c r="S796" s="3">
        <v>1301.93855461769</v>
      </c>
      <c r="T796" s="3">
        <v>1140.049560326217</v>
      </c>
      <c r="U796" s="3">
        <v>1181.3725068749479</v>
      </c>
      <c r="V796" s="3">
        <v>951.3805757949865</v>
      </c>
      <c r="W796" s="3">
        <v>1155.0627688571731</v>
      </c>
      <c r="X796" s="3">
        <v>1341.684016450967</v>
      </c>
      <c r="Y796" s="3">
        <v>1132.6217373863169</v>
      </c>
      <c r="Z796" s="3">
        <v>1167.65962506203</v>
      </c>
      <c r="AH796">
        <f t="shared" si="52"/>
        <v>0</v>
      </c>
      <c r="AI796" s="6">
        <f t="shared" si="49"/>
        <v>421.58273209418809</v>
      </c>
      <c r="AJ796" t="str">
        <f t="shared" si="50"/>
        <v>Novembro 2023</v>
      </c>
      <c r="AK796">
        <f>HLOOKUP(AJ796,'Potência Reativa Mínima'!$N$1:Z796,ROW(),0)</f>
        <v>174</v>
      </c>
      <c r="AL796" t="e">
        <f t="shared" si="51"/>
        <v>#VALUE!</v>
      </c>
    </row>
    <row r="797" spans="1:38" hidden="1" x14ac:dyDescent="0.25">
      <c r="A797" t="s">
        <v>1833</v>
      </c>
      <c r="B797" t="s">
        <v>1838</v>
      </c>
      <c r="D797" t="s">
        <v>2856</v>
      </c>
      <c r="E797">
        <v>13.8</v>
      </c>
      <c r="F797">
        <v>13.8</v>
      </c>
      <c r="G797">
        <v>10000</v>
      </c>
      <c r="H797" s="3">
        <v>717.25379050932872</v>
      </c>
      <c r="I797" s="3">
        <v>963.56266013165953</v>
      </c>
      <c r="J797" s="3">
        <v>840.2148534749906</v>
      </c>
      <c r="K797" s="3">
        <v>842.0409728748358</v>
      </c>
      <c r="L797" s="3">
        <v>1026.21488977699</v>
      </c>
      <c r="M797" s="3">
        <v>1062.905452051122</v>
      </c>
      <c r="N797" s="3">
        <v>884.69486265039427</v>
      </c>
      <c r="O797" s="3">
        <v>255</v>
      </c>
      <c r="P797" s="3">
        <v>1104.9208116421739</v>
      </c>
      <c r="Q797" s="3">
        <v>1077.539790448594</v>
      </c>
      <c r="R797" s="3">
        <v>1150.784080529445</v>
      </c>
      <c r="S797" s="3">
        <v>1176.0888571872449</v>
      </c>
      <c r="T797" s="3">
        <v>1105.0040723906859</v>
      </c>
      <c r="U797" s="3">
        <v>1142.5974794300921</v>
      </c>
      <c r="V797" s="3">
        <v>1029.1219558439129</v>
      </c>
      <c r="W797" s="3">
        <v>1102.200072582106</v>
      </c>
      <c r="X797" s="3">
        <v>1229.566183659912</v>
      </c>
      <c r="Y797" s="3">
        <v>1161.41379361535</v>
      </c>
      <c r="Z797" s="3">
        <v>1106.414931207999</v>
      </c>
      <c r="AH797">
        <f t="shared" si="52"/>
        <v>0</v>
      </c>
      <c r="AI797" s="6">
        <f t="shared" si="49"/>
        <v>255</v>
      </c>
      <c r="AJ797" t="str">
        <f t="shared" si="50"/>
        <v>Agosto 2023</v>
      </c>
      <c r="AK797">
        <f>HLOOKUP(AJ797,'Potência Reativa Mínima'!$N$1:Z797,ROW(),0)</f>
        <v>225</v>
      </c>
      <c r="AL797" t="e">
        <f t="shared" si="51"/>
        <v>#VALUE!</v>
      </c>
    </row>
    <row r="798" spans="1:38" hidden="1" x14ac:dyDescent="0.25">
      <c r="A798" t="s">
        <v>1833</v>
      </c>
      <c r="B798" t="s">
        <v>1840</v>
      </c>
      <c r="D798" t="s">
        <v>2857</v>
      </c>
      <c r="E798">
        <v>34.5</v>
      </c>
      <c r="F798">
        <v>34.5</v>
      </c>
      <c r="G798">
        <v>9560.9204577802029</v>
      </c>
      <c r="H798" s="3">
        <v>519.60177058974693</v>
      </c>
      <c r="I798" s="3">
        <v>141.44963768069539</v>
      </c>
      <c r="J798" s="3">
        <v>202.6153992173349</v>
      </c>
      <c r="K798" s="3">
        <v>693.18107302493479</v>
      </c>
      <c r="L798" s="3">
        <v>671.19296778199339</v>
      </c>
      <c r="M798" s="3">
        <v>714.80906541537365</v>
      </c>
      <c r="N798" s="3">
        <v>660.98184543904074</v>
      </c>
      <c r="O798" s="3">
        <v>533.3263541210016</v>
      </c>
      <c r="P798" s="3">
        <v>606.63662929302245</v>
      </c>
      <c r="Q798" s="3">
        <v>226.27416997969519</v>
      </c>
      <c r="R798" s="3">
        <v>372.36809745197019</v>
      </c>
      <c r="S798" s="3">
        <v>665.72216426975001</v>
      </c>
      <c r="T798" s="3">
        <v>591.73135796575798</v>
      </c>
      <c r="U798" s="3">
        <v>543.92095013889661</v>
      </c>
      <c r="V798" s="3">
        <v>680.46528199460693</v>
      </c>
      <c r="W798" s="3">
        <v>682.51446871110363</v>
      </c>
      <c r="X798" s="3">
        <v>733.15346278933987</v>
      </c>
      <c r="Y798" s="3">
        <v>661.24503778856445</v>
      </c>
      <c r="Z798" s="3">
        <v>681.02643120513324</v>
      </c>
      <c r="AH798">
        <f t="shared" si="52"/>
        <v>0</v>
      </c>
      <c r="AI798" s="6">
        <f t="shared" si="49"/>
        <v>226.27416997969519</v>
      </c>
      <c r="AJ798" t="str">
        <f t="shared" si="50"/>
        <v>Outubro 2023</v>
      </c>
      <c r="AK798">
        <f>HLOOKUP(AJ798,'Potência Reativa Mínima'!$N$1:Z798,ROW(),0)</f>
        <v>-224</v>
      </c>
      <c r="AL798" t="e">
        <f t="shared" si="51"/>
        <v>#VALUE!</v>
      </c>
    </row>
    <row r="799" spans="1:38" hidden="1" x14ac:dyDescent="0.25">
      <c r="A799" t="s">
        <v>1833</v>
      </c>
      <c r="B799" t="s">
        <v>1842</v>
      </c>
      <c r="D799" t="s">
        <v>2858</v>
      </c>
      <c r="E799">
        <v>34.5</v>
      </c>
      <c r="F799">
        <v>34.5</v>
      </c>
      <c r="G799">
        <v>10000</v>
      </c>
      <c r="H799" s="3">
        <v>445.98206241955518</v>
      </c>
      <c r="I799" s="3">
        <v>1121.552941238175</v>
      </c>
      <c r="J799" s="3">
        <v>698.64440168085514</v>
      </c>
      <c r="K799" s="3">
        <v>470.54117779425002</v>
      </c>
      <c r="L799" s="3">
        <v>342.11840055746791</v>
      </c>
      <c r="M799" s="3">
        <v>405.82385341426152</v>
      </c>
      <c r="N799" s="3">
        <v>565.26542438044089</v>
      </c>
      <c r="O799" s="3">
        <v>591.81247029781321</v>
      </c>
      <c r="P799" s="3">
        <v>845.09230265101814</v>
      </c>
      <c r="Q799" s="3">
        <v>365.63643144522678</v>
      </c>
      <c r="R799" s="3">
        <v>1553.278146373018</v>
      </c>
      <c r="S799" s="3">
        <v>879.20475430925649</v>
      </c>
      <c r="T799" s="3">
        <v>561.26286176799545</v>
      </c>
      <c r="U799" s="3">
        <v>117.6477794095579</v>
      </c>
      <c r="V799" s="3">
        <v>809.01730513011898</v>
      </c>
      <c r="W799" s="3">
        <v>518.42935873655915</v>
      </c>
      <c r="X799" s="3">
        <v>1199.823737054739</v>
      </c>
      <c r="Y799" s="3">
        <v>1213.960872516079</v>
      </c>
      <c r="Z799" s="3">
        <v>3647.6903651488842</v>
      </c>
      <c r="AH799">
        <f t="shared" si="52"/>
        <v>0</v>
      </c>
      <c r="AI799" s="6">
        <f t="shared" si="49"/>
        <v>117.6477794095579</v>
      </c>
      <c r="AJ799" t="str">
        <f t="shared" si="50"/>
        <v>Fevereiro 2024</v>
      </c>
      <c r="AK799">
        <f>HLOOKUP(AJ799,'Potência Reativa Mínima'!$N$1:Z799,ROW(),0)</f>
        <v>104</v>
      </c>
      <c r="AL799" t="e">
        <f t="shared" si="51"/>
        <v>#VALUE!</v>
      </c>
    </row>
    <row r="800" spans="1:38" hidden="1" x14ac:dyDescent="0.25">
      <c r="A800" t="s">
        <v>1833</v>
      </c>
      <c r="B800" t="s">
        <v>1844</v>
      </c>
      <c r="D800" t="s">
        <v>2859</v>
      </c>
      <c r="E800">
        <v>34.5</v>
      </c>
      <c r="F800">
        <v>34.5</v>
      </c>
      <c r="G800">
        <v>10000</v>
      </c>
      <c r="H800" s="3">
        <v>744.62608066062262</v>
      </c>
      <c r="I800" s="3">
        <v>1253.364272667767</v>
      </c>
      <c r="J800" s="3">
        <v>192.89893727027109</v>
      </c>
      <c r="K800" s="3">
        <v>1438.091095862846</v>
      </c>
      <c r="L800" s="3">
        <v>1445.509598722886</v>
      </c>
      <c r="M800" s="3">
        <v>1210.3718436910201</v>
      </c>
      <c r="N800" s="3">
        <v>1007.071993454291</v>
      </c>
      <c r="O800" s="3">
        <v>1327.949547234382</v>
      </c>
      <c r="P800" s="3">
        <v>1194.645135594667</v>
      </c>
      <c r="Q800" s="3">
        <v>240.50363822611911</v>
      </c>
      <c r="R800" s="3">
        <v>436.1754234250252</v>
      </c>
      <c r="S800" s="3">
        <v>1549.674159299303</v>
      </c>
      <c r="T800" s="3">
        <v>1517.6616882559831</v>
      </c>
      <c r="U800" s="3">
        <v>858.81895647452961</v>
      </c>
      <c r="V800" s="3">
        <v>1580.274026870024</v>
      </c>
      <c r="W800" s="3">
        <v>2224.707845987873</v>
      </c>
      <c r="X800" s="3">
        <v>2930.075937582506</v>
      </c>
      <c r="Y800" s="3">
        <v>2364.5485827108728</v>
      </c>
      <c r="Z800" s="3">
        <v>3121.4435762960702</v>
      </c>
      <c r="AH800">
        <f t="shared" si="52"/>
        <v>0</v>
      </c>
      <c r="AI800" s="6">
        <f t="shared" si="49"/>
        <v>240.50363822611911</v>
      </c>
      <c r="AJ800" t="str">
        <f t="shared" si="50"/>
        <v>Outubro 2023</v>
      </c>
      <c r="AK800">
        <f>HLOOKUP(AJ800,'Potência Reativa Mínima'!$N$1:Z800,ROW(),0)</f>
        <v>119</v>
      </c>
      <c r="AL800" t="e">
        <f t="shared" si="51"/>
        <v>#VALUE!</v>
      </c>
    </row>
    <row r="801" spans="1:38" hidden="1" x14ac:dyDescent="0.25">
      <c r="A801" t="s">
        <v>1846</v>
      </c>
      <c r="B801" t="s">
        <v>1847</v>
      </c>
      <c r="D801" t="s">
        <v>2860</v>
      </c>
      <c r="E801">
        <v>13.8</v>
      </c>
      <c r="F801">
        <v>13.8</v>
      </c>
      <c r="G801">
        <v>10000</v>
      </c>
      <c r="H801" s="3">
        <v>1638.3201762781291</v>
      </c>
      <c r="I801" s="3">
        <v>1817.0993368553079</v>
      </c>
      <c r="J801" s="3">
        <v>1820.8033941093149</v>
      </c>
      <c r="K801" s="3">
        <v>2040.1306330723039</v>
      </c>
      <c r="L801" s="3">
        <v>1934.844696610041</v>
      </c>
      <c r="M801" s="3">
        <v>1913.832019796931</v>
      </c>
      <c r="N801" s="3">
        <v>1856.92056911436</v>
      </c>
      <c r="O801" s="3">
        <v>1701.643029545269</v>
      </c>
      <c r="P801" s="3">
        <v>0</v>
      </c>
      <c r="Q801" s="3">
        <v>2094.705707253408</v>
      </c>
      <c r="R801" s="3">
        <v>1931.020973474913</v>
      </c>
      <c r="S801" s="3">
        <v>2039.5391636347661</v>
      </c>
      <c r="T801" s="3">
        <v>2138.0458367397091</v>
      </c>
      <c r="U801" s="3">
        <v>1862.475771654493</v>
      </c>
      <c r="V801" s="3">
        <v>2557.7619122975461</v>
      </c>
      <c r="W801" s="3">
        <v>2139.4321676557079</v>
      </c>
      <c r="X801" s="3">
        <v>2685.7000949473122</v>
      </c>
      <c r="Y801" s="3">
        <v>2657.3891322122922</v>
      </c>
      <c r="Z801" s="3">
        <v>3166.9570568607342</v>
      </c>
      <c r="AH801">
        <f t="shared" si="52"/>
        <v>1</v>
      </c>
      <c r="AI801" s="6">
        <f t="shared" si="49"/>
        <v>1701.643029545269</v>
      </c>
      <c r="AJ801" t="str">
        <f t="shared" si="50"/>
        <v>Agosto 2023</v>
      </c>
      <c r="AK801">
        <f>HLOOKUP(AJ801,'Potência Reativa Mínima'!$N$1:Z801,ROW(),0)</f>
        <v>1617</v>
      </c>
      <c r="AL801" t="e">
        <f t="shared" si="51"/>
        <v>#VALUE!</v>
      </c>
    </row>
    <row r="802" spans="1:38" hidden="1" x14ac:dyDescent="0.25">
      <c r="A802" t="s">
        <v>1846</v>
      </c>
      <c r="B802" t="s">
        <v>1849</v>
      </c>
      <c r="D802" t="s">
        <v>2861</v>
      </c>
      <c r="E802">
        <v>13.8</v>
      </c>
      <c r="F802">
        <v>13.8</v>
      </c>
      <c r="G802">
        <v>10000</v>
      </c>
      <c r="H802" s="3">
        <v>1100.4771692316019</v>
      </c>
      <c r="I802" s="3">
        <v>1148.202943734251</v>
      </c>
      <c r="J802" s="3">
        <v>1076.4148828402549</v>
      </c>
      <c r="K802" s="3">
        <v>1063.666301054988</v>
      </c>
      <c r="L802" s="3">
        <v>1079.685602386176</v>
      </c>
      <c r="M802" s="3">
        <v>936.634934219304</v>
      </c>
      <c r="N802" s="3">
        <v>948.77289168694108</v>
      </c>
      <c r="O802" s="3">
        <v>995.04371763254699</v>
      </c>
      <c r="P802" s="3">
        <v>1151.902773674931</v>
      </c>
      <c r="Q802" s="3">
        <v>1092.1396430859929</v>
      </c>
      <c r="R802" s="3">
        <v>1104.293892041426</v>
      </c>
      <c r="S802" s="3">
        <v>994.46970793483695</v>
      </c>
      <c r="T802" s="3">
        <v>1102.1020823862009</v>
      </c>
      <c r="U802" s="3">
        <v>999.5248871338822</v>
      </c>
      <c r="V802" s="3">
        <v>1015.524495027077</v>
      </c>
      <c r="W802" s="3">
        <v>1012.052370186444</v>
      </c>
      <c r="X802" s="3">
        <v>1044.396955185144</v>
      </c>
      <c r="Y802" s="3">
        <v>1005.967196284253</v>
      </c>
      <c r="Z802" s="3">
        <v>1306.791873252967</v>
      </c>
      <c r="AH802">
        <f t="shared" si="52"/>
        <v>0</v>
      </c>
      <c r="AI802" s="6">
        <f t="shared" si="49"/>
        <v>994.46970793483695</v>
      </c>
      <c r="AJ802" t="str">
        <f t="shared" si="50"/>
        <v>Dezembro 2023</v>
      </c>
      <c r="AK802">
        <f>HLOOKUP(AJ802,'Potência Reativa Mínima'!$N$1:Z802,ROW(),0)</f>
        <v>991</v>
      </c>
      <c r="AL802" t="e">
        <f t="shared" si="51"/>
        <v>#VALUE!</v>
      </c>
    </row>
    <row r="803" spans="1:38" hidden="1" x14ac:dyDescent="0.25">
      <c r="A803" t="s">
        <v>1846</v>
      </c>
      <c r="B803" t="s">
        <v>1851</v>
      </c>
      <c r="D803" t="s">
        <v>2862</v>
      </c>
      <c r="E803">
        <v>13.8</v>
      </c>
      <c r="F803">
        <v>13.8</v>
      </c>
      <c r="G803">
        <v>10000</v>
      </c>
      <c r="H803" s="3">
        <v>1016.535783924993</v>
      </c>
      <c r="I803" s="3">
        <v>1035.3298991142869</v>
      </c>
      <c r="J803" s="3">
        <v>1159.5744909232869</v>
      </c>
      <c r="K803" s="3">
        <v>1020.455290544373</v>
      </c>
      <c r="L803" s="3">
        <v>869.81837184552501</v>
      </c>
      <c r="M803" s="3">
        <v>259.59969183340718</v>
      </c>
      <c r="N803" s="3">
        <v>305.53068585659281</v>
      </c>
      <c r="O803" s="3">
        <v>984.24031618299398</v>
      </c>
      <c r="P803" s="3">
        <v>1063.148625545836</v>
      </c>
      <c r="Q803" s="3">
        <v>99.297532698451278</v>
      </c>
      <c r="R803" s="3">
        <v>898.93826261874074</v>
      </c>
      <c r="S803" s="3">
        <v>840.22199447526964</v>
      </c>
      <c r="T803" s="3">
        <v>691.95664604077615</v>
      </c>
      <c r="U803" s="3">
        <v>1025.914226434159</v>
      </c>
      <c r="V803" s="3">
        <v>766.2199423142157</v>
      </c>
      <c r="W803" s="3">
        <v>819.81522308383614</v>
      </c>
      <c r="X803" s="3">
        <v>1004.809434669082</v>
      </c>
      <c r="Y803" s="3">
        <v>873.32010168093575</v>
      </c>
      <c r="Z803" s="3">
        <v>1438.0921389118289</v>
      </c>
      <c r="AH803">
        <f t="shared" si="52"/>
        <v>0</v>
      </c>
      <c r="AI803" s="6">
        <f t="shared" si="49"/>
        <v>99.297532698451278</v>
      </c>
      <c r="AJ803" t="str">
        <f t="shared" si="50"/>
        <v>Outubro 2023</v>
      </c>
      <c r="AK803">
        <f>HLOOKUP(AJ803,'Potência Reativa Mínima'!$N$1:Z803,ROW(),0)</f>
        <v>98</v>
      </c>
      <c r="AL803" t="e">
        <f t="shared" si="51"/>
        <v>#VALUE!</v>
      </c>
    </row>
    <row r="804" spans="1:38" hidden="1" x14ac:dyDescent="0.25">
      <c r="A804" t="s">
        <v>1846</v>
      </c>
      <c r="B804" t="s">
        <v>1853</v>
      </c>
      <c r="D804" t="s">
        <v>2863</v>
      </c>
      <c r="E804">
        <v>34.5</v>
      </c>
      <c r="F804">
        <v>34.5</v>
      </c>
      <c r="G804">
        <v>7000.0000000000009</v>
      </c>
      <c r="H804" s="3">
        <v>325.33213797594613</v>
      </c>
      <c r="I804" s="3">
        <v>112.1605991424796</v>
      </c>
      <c r="J804" s="3">
        <v>224.89997776789571</v>
      </c>
      <c r="K804" s="3">
        <v>686.06195055548733</v>
      </c>
      <c r="L804" s="3">
        <v>964.49416794504259</v>
      </c>
      <c r="M804" s="3">
        <v>1083.8247090743041</v>
      </c>
      <c r="N804" s="3">
        <v>1030.6628934816661</v>
      </c>
      <c r="O804" s="3">
        <v>1180.2902185479641</v>
      </c>
      <c r="P804" s="3">
        <v>989.6069926996272</v>
      </c>
      <c r="Q804" s="3">
        <v>843.23780750153753</v>
      </c>
      <c r="R804" s="3">
        <v>583.97688310411741</v>
      </c>
      <c r="S804" s="3">
        <v>653.2878385520429</v>
      </c>
      <c r="T804" s="3">
        <v>896.35762952071764</v>
      </c>
      <c r="U804" s="3">
        <v>870.98622262352694</v>
      </c>
      <c r="V804" s="3">
        <v>1314.6075459999461</v>
      </c>
      <c r="W804" s="3">
        <v>1243.516385095106</v>
      </c>
      <c r="X804" s="3">
        <v>1730.448496777642</v>
      </c>
      <c r="Y804" s="3">
        <v>1836.2420864363171</v>
      </c>
      <c r="Z804" s="3">
        <v>2337.3765208027571</v>
      </c>
      <c r="AH804">
        <f t="shared" si="52"/>
        <v>0</v>
      </c>
      <c r="AI804" s="6">
        <f t="shared" si="49"/>
        <v>583.97688310411741</v>
      </c>
      <c r="AJ804" t="str">
        <f t="shared" si="50"/>
        <v>Novembro 2023</v>
      </c>
      <c r="AK804">
        <f>HLOOKUP(AJ804,'Potência Reativa Mínima'!$N$1:Z804,ROW(),0)</f>
        <v>-90</v>
      </c>
      <c r="AL804" t="e">
        <f t="shared" si="51"/>
        <v>#VALUE!</v>
      </c>
    </row>
    <row r="805" spans="1:38" hidden="1" x14ac:dyDescent="0.25">
      <c r="A805" t="s">
        <v>1855</v>
      </c>
      <c r="B805" t="s">
        <v>1856</v>
      </c>
      <c r="D805" t="s">
        <v>2864</v>
      </c>
      <c r="E805">
        <v>13.8</v>
      </c>
      <c r="F805">
        <v>13.8</v>
      </c>
      <c r="G805">
        <v>4700</v>
      </c>
      <c r="H805" s="3">
        <v>548.624643996239</v>
      </c>
      <c r="I805" s="3">
        <v>375.66607512523672</v>
      </c>
      <c r="J805" s="3">
        <v>574.20640888098762</v>
      </c>
      <c r="K805" s="3">
        <v>455.43934832203507</v>
      </c>
      <c r="L805" s="3">
        <v>871.39428503978615</v>
      </c>
      <c r="M805" s="3">
        <v>803.09526209535068</v>
      </c>
      <c r="N805" s="3">
        <v>815.40480744229126</v>
      </c>
      <c r="O805" s="3">
        <v>364.77116114078967</v>
      </c>
      <c r="P805" s="3">
        <v>462.39052758463811</v>
      </c>
      <c r="Q805" s="3">
        <v>555.55467777708429</v>
      </c>
      <c r="R805" s="3">
        <v>331.02416830195352</v>
      </c>
      <c r="S805" s="3">
        <v>486.21188796655309</v>
      </c>
      <c r="T805" s="3">
        <v>462.50189188802239</v>
      </c>
      <c r="U805" s="3">
        <v>815.76038148466125</v>
      </c>
      <c r="V805" s="3">
        <v>97.097888751506844</v>
      </c>
      <c r="W805" s="3">
        <v>558.2436743931811</v>
      </c>
      <c r="X805" s="3">
        <v>1162.224160822688</v>
      </c>
      <c r="Y805" s="3">
        <v>1233.418015110854</v>
      </c>
      <c r="Z805" s="3">
        <v>1142.692434559711</v>
      </c>
      <c r="AH805">
        <f t="shared" si="52"/>
        <v>0</v>
      </c>
      <c r="AI805" s="6">
        <f t="shared" si="49"/>
        <v>97.097888751506844</v>
      </c>
      <c r="AJ805" t="str">
        <f t="shared" si="50"/>
        <v>Março 2024</v>
      </c>
      <c r="AK805">
        <f>HLOOKUP(AJ805,'Potência Reativa Mínima'!$N$1:Z805,ROW(),0)</f>
        <v>82</v>
      </c>
      <c r="AL805" t="e">
        <f t="shared" si="51"/>
        <v>#VALUE!</v>
      </c>
    </row>
    <row r="806" spans="1:38" hidden="1" x14ac:dyDescent="0.25">
      <c r="A806" t="s">
        <v>1855</v>
      </c>
      <c r="B806" t="s">
        <v>1858</v>
      </c>
      <c r="D806" t="s">
        <v>2865</v>
      </c>
      <c r="E806">
        <v>13.8</v>
      </c>
      <c r="F806">
        <v>13.8</v>
      </c>
      <c r="G806">
        <v>4000.0000000000009</v>
      </c>
      <c r="H806" s="3">
        <v>1199.6670371398891</v>
      </c>
      <c r="I806" s="3">
        <v>546.61869708234462</v>
      </c>
      <c r="J806" s="3">
        <v>1170.034187534706</v>
      </c>
      <c r="K806" s="3">
        <v>1049.99523808444</v>
      </c>
      <c r="L806" s="3">
        <v>153.1535177526132</v>
      </c>
      <c r="M806" s="3">
        <v>952.44632394691928</v>
      </c>
      <c r="N806" s="3">
        <v>1082.813465006785</v>
      </c>
      <c r="O806" s="3">
        <v>1201.6655108639841</v>
      </c>
      <c r="P806" s="3">
        <v>1262.5470288270451</v>
      </c>
      <c r="Q806" s="3">
        <v>1295.9112623941501</v>
      </c>
      <c r="R806" s="3">
        <v>1271.143186269745</v>
      </c>
      <c r="S806" s="3">
        <v>1315.517008631967</v>
      </c>
      <c r="T806" s="3">
        <v>1199.635361266081</v>
      </c>
      <c r="U806" s="3">
        <v>716.93793315739686</v>
      </c>
      <c r="V806" s="3">
        <v>783.52600467374407</v>
      </c>
      <c r="W806" s="3">
        <v>720.11179687601282</v>
      </c>
      <c r="X806" s="3">
        <v>656.43659252055716</v>
      </c>
      <c r="Y806" s="3">
        <v>769.38741866500516</v>
      </c>
      <c r="Z806" s="3">
        <v>674.57912804948239</v>
      </c>
      <c r="AH806">
        <f t="shared" si="52"/>
        <v>0</v>
      </c>
      <c r="AI806" s="6">
        <f t="shared" si="49"/>
        <v>656.43659252055716</v>
      </c>
      <c r="AJ806" t="str">
        <f t="shared" si="50"/>
        <v>Maio 2024</v>
      </c>
      <c r="AK806">
        <f>HLOOKUP(AJ806,'Potência Reativa Mínima'!$N$1:Z806,ROW(),0)</f>
        <v>645</v>
      </c>
      <c r="AL806" t="e">
        <f t="shared" si="51"/>
        <v>#VALUE!</v>
      </c>
    </row>
    <row r="807" spans="1:38" hidden="1" x14ac:dyDescent="0.25">
      <c r="A807" t="s">
        <v>1855</v>
      </c>
      <c r="B807" t="s">
        <v>1860</v>
      </c>
      <c r="D807" t="s">
        <v>2866</v>
      </c>
      <c r="E807">
        <v>34.5</v>
      </c>
      <c r="F807">
        <v>34.5</v>
      </c>
      <c r="G807">
        <v>8000</v>
      </c>
      <c r="H807" s="3">
        <v>296.13679271579878</v>
      </c>
      <c r="I807" s="3">
        <v>392.58120179142549</v>
      </c>
      <c r="J807" s="3">
        <v>359.13924876014318</v>
      </c>
      <c r="K807" s="3">
        <v>115.0043477439005</v>
      </c>
      <c r="L807" s="3">
        <v>345.7658167025769</v>
      </c>
      <c r="M807" s="3">
        <v>315.40608744918029</v>
      </c>
      <c r="N807" s="3">
        <v>371.23846783435579</v>
      </c>
      <c r="O807" s="3">
        <v>415.84853011643548</v>
      </c>
      <c r="P807" s="3">
        <v>447.9665166058731</v>
      </c>
      <c r="Q807" s="3">
        <v>464.62457963392342</v>
      </c>
      <c r="R807" s="3">
        <v>459.37784012727468</v>
      </c>
      <c r="S807" s="3">
        <v>444.70327185663928</v>
      </c>
      <c r="T807" s="3">
        <v>496.61353183335632</v>
      </c>
      <c r="U807" s="3">
        <v>581.95962059235694</v>
      </c>
      <c r="V807" s="3">
        <v>553.31455791439282</v>
      </c>
      <c r="W807" s="3">
        <v>534.81305144882174</v>
      </c>
      <c r="X807" s="3">
        <v>792.59888972922488</v>
      </c>
      <c r="Y807" s="3">
        <v>714.4816302747048</v>
      </c>
      <c r="Z807" s="3">
        <v>930.05376188691366</v>
      </c>
      <c r="AH807">
        <f t="shared" si="52"/>
        <v>0</v>
      </c>
      <c r="AI807" s="6">
        <f t="shared" si="49"/>
        <v>415.84853011643548</v>
      </c>
      <c r="AJ807" t="str">
        <f t="shared" si="50"/>
        <v>Agosto 2023</v>
      </c>
      <c r="AK807">
        <f>HLOOKUP(AJ807,'Potência Reativa Mínima'!$N$1:Z807,ROW(),0)</f>
        <v>351</v>
      </c>
      <c r="AL807" t="e">
        <f t="shared" si="51"/>
        <v>#VALUE!</v>
      </c>
    </row>
    <row r="808" spans="1:38" hidden="1" x14ac:dyDescent="0.25">
      <c r="A808" t="s">
        <v>1862</v>
      </c>
      <c r="B808" t="s">
        <v>1863</v>
      </c>
      <c r="D808" t="s">
        <v>2867</v>
      </c>
      <c r="E808">
        <v>13.8</v>
      </c>
      <c r="F808">
        <v>13.8</v>
      </c>
      <c r="G808">
        <v>2000</v>
      </c>
      <c r="H808" s="3">
        <v>274.76717416751222</v>
      </c>
      <c r="I808" s="3">
        <v>264.25934231356888</v>
      </c>
      <c r="J808" s="3">
        <v>266.65520808714763</v>
      </c>
      <c r="K808" s="3">
        <v>260.92336039534672</v>
      </c>
      <c r="L808" s="3">
        <v>33.241540277189323</v>
      </c>
      <c r="M808" s="3">
        <v>277.96582523756399</v>
      </c>
      <c r="N808" s="3">
        <v>258.11818998280609</v>
      </c>
      <c r="O808" s="3">
        <v>194.7434209415045</v>
      </c>
      <c r="P808" s="3">
        <v>177.65415840897171</v>
      </c>
      <c r="Q808" s="3">
        <v>196.72569735548021</v>
      </c>
      <c r="R808" s="3">
        <v>212.04952251773639</v>
      </c>
      <c r="S808" s="3">
        <v>122.494897852931</v>
      </c>
      <c r="T808" s="3">
        <v>117.7454882362802</v>
      </c>
      <c r="U808" s="3">
        <v>118.27087553578011</v>
      </c>
      <c r="V808" s="3">
        <v>102.591422643416</v>
      </c>
      <c r="W808" s="3">
        <v>119.3398508462282</v>
      </c>
      <c r="X808" s="3">
        <v>447.78677961726379</v>
      </c>
      <c r="Y808" s="3">
        <v>347.24631027557371</v>
      </c>
      <c r="Z808" s="3">
        <v>431.83445902336229</v>
      </c>
      <c r="AH808">
        <f t="shared" si="52"/>
        <v>0</v>
      </c>
      <c r="AI808" s="6">
        <f t="shared" si="49"/>
        <v>102.591422643416</v>
      </c>
      <c r="AJ808" t="str">
        <f t="shared" si="50"/>
        <v>Março 2024</v>
      </c>
      <c r="AK808">
        <f>HLOOKUP(AJ808,'Potência Reativa Mínima'!$N$1:Z808,ROW(),0)</f>
        <v>-101</v>
      </c>
      <c r="AL808" t="e">
        <f t="shared" si="51"/>
        <v>#VALUE!</v>
      </c>
    </row>
    <row r="809" spans="1:38" hidden="1" x14ac:dyDescent="0.25">
      <c r="A809" t="s">
        <v>1862</v>
      </c>
      <c r="B809" t="s">
        <v>1865</v>
      </c>
      <c r="D809" t="s">
        <v>2868</v>
      </c>
      <c r="E809">
        <v>13.8</v>
      </c>
      <c r="F809">
        <v>13.8</v>
      </c>
      <c r="G809">
        <v>7200</v>
      </c>
      <c r="H809" s="3">
        <v>2011.394789691969</v>
      </c>
      <c r="I809" s="3">
        <v>1911.6027306948481</v>
      </c>
      <c r="J809" s="3">
        <v>2049.640212329959</v>
      </c>
      <c r="K809" s="3">
        <v>1947.2585858072371</v>
      </c>
      <c r="L809" s="3">
        <v>2041.5643511777921</v>
      </c>
      <c r="M809" s="3">
        <v>1740.5071100113321</v>
      </c>
      <c r="N809" s="3">
        <v>1945.112850196615</v>
      </c>
      <c r="O809" s="3">
        <v>2122.2638855712548</v>
      </c>
      <c r="P809" s="3">
        <v>2352.642981839786</v>
      </c>
      <c r="Q809" s="3">
        <v>2466.2927644543738</v>
      </c>
      <c r="R809" s="3">
        <v>2851.631988879351</v>
      </c>
      <c r="S809" s="3">
        <v>7.810249675906654</v>
      </c>
      <c r="T809" s="3">
        <v>2552.7970933859979</v>
      </c>
      <c r="U809" s="3">
        <v>2585.2079220055011</v>
      </c>
      <c r="V809" s="3">
        <v>2452.7610972126899</v>
      </c>
      <c r="W809" s="3">
        <v>686.8027373271018</v>
      </c>
      <c r="X809" s="3">
        <v>1732.680005078837</v>
      </c>
      <c r="Y809" s="3">
        <v>1531.0940532834679</v>
      </c>
      <c r="Z809" s="3">
        <v>1545.754508322716</v>
      </c>
      <c r="AH809">
        <f t="shared" si="52"/>
        <v>0</v>
      </c>
      <c r="AI809" s="6">
        <f t="shared" si="49"/>
        <v>7.810249675906654</v>
      </c>
      <c r="AJ809" t="str">
        <f t="shared" si="50"/>
        <v>Dezembro 2023</v>
      </c>
      <c r="AK809">
        <f>HLOOKUP(AJ809,'Potência Reativa Mínima'!$N$1:Z809,ROW(),0)</f>
        <v>5</v>
      </c>
      <c r="AL809" t="e">
        <f t="shared" si="51"/>
        <v>#VALUE!</v>
      </c>
    </row>
    <row r="810" spans="1:38" hidden="1" x14ac:dyDescent="0.25">
      <c r="A810" t="s">
        <v>1862</v>
      </c>
      <c r="B810" t="s">
        <v>1867</v>
      </c>
      <c r="D810" t="s">
        <v>2869</v>
      </c>
      <c r="E810">
        <v>13.8</v>
      </c>
      <c r="F810">
        <v>13.8</v>
      </c>
      <c r="G810">
        <v>5000</v>
      </c>
      <c r="H810" s="3">
        <v>0</v>
      </c>
      <c r="I810" s="3">
        <v>69.856996786291916</v>
      </c>
      <c r="J810" s="3">
        <v>153.44380078712859</v>
      </c>
      <c r="K810" s="3">
        <v>992.16782854515088</v>
      </c>
      <c r="L810" s="3">
        <v>913.25845191818507</v>
      </c>
      <c r="M810" s="3">
        <v>815.90685742920436</v>
      </c>
      <c r="N810" s="3">
        <v>335.62628025826581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786.32372468341566</v>
      </c>
      <c r="Z810" s="3">
        <v>679.65358823447696</v>
      </c>
      <c r="AH810">
        <f t="shared" si="52"/>
        <v>10</v>
      </c>
      <c r="AI810" s="6">
        <f t="shared" si="49"/>
        <v>679.65358823447696</v>
      </c>
      <c r="AJ810" t="str">
        <f t="shared" si="50"/>
        <v>Julho 2024</v>
      </c>
      <c r="AK810">
        <f>HLOOKUP(AJ810,'Potência Reativa Mínima'!$N$1:Z810,ROW(),0)</f>
        <v>-205</v>
      </c>
      <c r="AL810" t="e">
        <f t="shared" si="51"/>
        <v>#VALUE!</v>
      </c>
    </row>
    <row r="811" spans="1:38" hidden="1" x14ac:dyDescent="0.25">
      <c r="A811" t="s">
        <v>1862</v>
      </c>
      <c r="B811" t="s">
        <v>1869</v>
      </c>
      <c r="D811" t="s">
        <v>2870</v>
      </c>
      <c r="E811">
        <v>34.5</v>
      </c>
      <c r="F811">
        <v>34.5</v>
      </c>
      <c r="G811">
        <v>5999.9999999999991</v>
      </c>
      <c r="AH811">
        <f t="shared" si="52"/>
        <v>0</v>
      </c>
      <c r="AI811" s="6" t="e">
        <f t="shared" si="49"/>
        <v>#NUM!</v>
      </c>
      <c r="AJ811" t="e">
        <f t="shared" si="50"/>
        <v>#NUM!</v>
      </c>
      <c r="AK811" t="e">
        <f>HLOOKUP(AJ811,'Potência Reativa Mínima'!$N$1:Z811,ROW(),0)</f>
        <v>#NUM!</v>
      </c>
      <c r="AL811" t="e">
        <f t="shared" si="51"/>
        <v>#VALUE!</v>
      </c>
    </row>
    <row r="812" spans="1:38" hidden="1" x14ac:dyDescent="0.25">
      <c r="A812" t="s">
        <v>1862</v>
      </c>
      <c r="B812" t="s">
        <v>1871</v>
      </c>
      <c r="D812" t="s">
        <v>2871</v>
      </c>
      <c r="E812">
        <v>34.5</v>
      </c>
      <c r="F812">
        <v>34.5</v>
      </c>
      <c r="G812">
        <v>7000.0000000000009</v>
      </c>
      <c r="H812" s="3">
        <v>87.022985469357465</v>
      </c>
      <c r="I812" s="3">
        <v>26.305892875931811</v>
      </c>
      <c r="J812" s="3">
        <v>9.0553851381374173</v>
      </c>
      <c r="K812" s="3">
        <v>143.89232085139221</v>
      </c>
      <c r="L812" s="3">
        <v>141.69333082400169</v>
      </c>
      <c r="M812" s="3">
        <v>1.4142135623730949</v>
      </c>
      <c r="N812" s="3">
        <v>2.8284271247461898</v>
      </c>
      <c r="O812" s="3">
        <v>64.031242374328485</v>
      </c>
      <c r="P812" s="3">
        <v>134.1342610968577</v>
      </c>
      <c r="Q812" s="3">
        <v>15.13274595042156</v>
      </c>
      <c r="R812" s="3">
        <v>40.049968789001568</v>
      </c>
      <c r="S812" s="3">
        <v>14.142135623730949</v>
      </c>
      <c r="T812" s="3">
        <v>2</v>
      </c>
      <c r="U812" s="3">
        <v>157.02865980450829</v>
      </c>
      <c r="V812" s="3">
        <v>116.0387866189577</v>
      </c>
      <c r="W812" s="3">
        <v>56.080299571239813</v>
      </c>
      <c r="X812" s="3">
        <v>149.1207564358497</v>
      </c>
      <c r="Y812" s="3">
        <v>147.16657229140051</v>
      </c>
      <c r="Z812" s="3">
        <v>160.11246047700351</v>
      </c>
      <c r="AH812">
        <f t="shared" si="52"/>
        <v>0</v>
      </c>
      <c r="AI812" s="6">
        <f t="shared" si="49"/>
        <v>2</v>
      </c>
      <c r="AJ812" t="str">
        <f t="shared" si="50"/>
        <v>Janeiro 2024</v>
      </c>
      <c r="AK812">
        <f>HLOOKUP(AJ812,'Potência Reativa Mínima'!$N$1:Z812,ROW(),0)</f>
        <v>0</v>
      </c>
      <c r="AL812" t="e">
        <f t="shared" si="51"/>
        <v>#VALUE!</v>
      </c>
    </row>
    <row r="813" spans="1:38" hidden="1" x14ac:dyDescent="0.25">
      <c r="A813" t="s">
        <v>1862</v>
      </c>
      <c r="B813" t="s">
        <v>1873</v>
      </c>
      <c r="D813" t="s">
        <v>2872</v>
      </c>
      <c r="E813">
        <v>34.5</v>
      </c>
      <c r="F813">
        <v>34.5</v>
      </c>
      <c r="G813">
        <v>25000</v>
      </c>
      <c r="H813" s="3">
        <v>15621.021893589421</v>
      </c>
      <c r="I813" s="3">
        <v>15990.662181410749</v>
      </c>
      <c r="J813" s="3">
        <v>16458.232529649111</v>
      </c>
      <c r="K813" s="3">
        <v>12984.52278676425</v>
      </c>
      <c r="L813" s="3">
        <v>6586.702741129282</v>
      </c>
      <c r="M813" s="3">
        <v>6171.2405559984454</v>
      </c>
      <c r="N813" s="3">
        <v>5415.9772894649404</v>
      </c>
      <c r="O813" s="3">
        <v>4129.1367136485078</v>
      </c>
      <c r="P813" s="3">
        <v>4606.8284100886594</v>
      </c>
      <c r="Q813" s="3">
        <v>4285.4194660499688</v>
      </c>
      <c r="R813" s="3">
        <v>2264.264339691812</v>
      </c>
      <c r="S813" s="3">
        <v>5141.8203974856997</v>
      </c>
      <c r="T813" s="3">
        <v>14209.64179703345</v>
      </c>
      <c r="U813" s="3">
        <v>10084.89231474486</v>
      </c>
      <c r="V813" s="3">
        <v>12473.95418462005</v>
      </c>
      <c r="W813" s="3">
        <v>15772.576992996421</v>
      </c>
      <c r="X813" s="3">
        <v>7469.6720142185632</v>
      </c>
      <c r="Y813" s="3">
        <v>5332.5964595120076</v>
      </c>
      <c r="Z813" s="3">
        <v>5114.6871849605814</v>
      </c>
      <c r="AH813">
        <f t="shared" si="52"/>
        <v>0</v>
      </c>
      <c r="AI813" s="6">
        <f t="shared" si="49"/>
        <v>2264.264339691812</v>
      </c>
      <c r="AJ813" t="str">
        <f t="shared" si="50"/>
        <v>Novembro 2023</v>
      </c>
      <c r="AK813">
        <f>HLOOKUP(AJ813,'Potência Reativa Mínima'!$N$1:Z813,ROW(),0)</f>
        <v>1197</v>
      </c>
      <c r="AL813" t="e">
        <f t="shared" si="51"/>
        <v>#VALUE!</v>
      </c>
    </row>
    <row r="814" spans="1:38" hidden="1" x14ac:dyDescent="0.25">
      <c r="A814" t="s">
        <v>1875</v>
      </c>
      <c r="B814" t="s">
        <v>1876</v>
      </c>
      <c r="D814" t="s">
        <v>2873</v>
      </c>
      <c r="E814">
        <v>13.8</v>
      </c>
      <c r="F814">
        <v>13.8</v>
      </c>
      <c r="G814">
        <v>4000.0000000000009</v>
      </c>
      <c r="AH814">
        <f t="shared" si="52"/>
        <v>0</v>
      </c>
      <c r="AI814" s="6" t="e">
        <f t="shared" si="49"/>
        <v>#NUM!</v>
      </c>
      <c r="AJ814" t="e">
        <f t="shared" si="50"/>
        <v>#NUM!</v>
      </c>
      <c r="AK814" t="e">
        <f>HLOOKUP(AJ814,'Potência Reativa Mínima'!$N$1:Z814,ROW(),0)</f>
        <v>#NUM!</v>
      </c>
      <c r="AL814" t="e">
        <f t="shared" si="51"/>
        <v>#VALUE!</v>
      </c>
    </row>
    <row r="815" spans="1:38" hidden="1" x14ac:dyDescent="0.25">
      <c r="A815" t="s">
        <v>1878</v>
      </c>
      <c r="B815" t="s">
        <v>1879</v>
      </c>
      <c r="D815" t="s">
        <v>2874</v>
      </c>
      <c r="E815">
        <v>13.8</v>
      </c>
      <c r="F815">
        <v>13.8</v>
      </c>
      <c r="G815">
        <v>10000</v>
      </c>
      <c r="H815" s="3">
        <v>3134.1282679558599</v>
      </c>
      <c r="I815" s="3">
        <v>2870.182049975228</v>
      </c>
      <c r="J815" s="3">
        <v>3038.3477417833528</v>
      </c>
      <c r="K815" s="3">
        <v>2765.264725121267</v>
      </c>
      <c r="L815" s="3">
        <v>2837.2416181918661</v>
      </c>
      <c r="M815" s="3">
        <v>3247.6177422843348</v>
      </c>
      <c r="N815" s="3">
        <v>2969.3603688336648</v>
      </c>
      <c r="O815" s="3">
        <v>2776.0023414975722</v>
      </c>
      <c r="P815" s="3">
        <v>2102.8154935704661</v>
      </c>
      <c r="Q815" s="3">
        <v>1320.200742311562</v>
      </c>
      <c r="R815" s="3">
        <v>1146.912812728151</v>
      </c>
      <c r="S815" s="3">
        <v>1220.4282035416909</v>
      </c>
      <c r="T815" s="3">
        <v>581.45507135117498</v>
      </c>
      <c r="U815" s="3">
        <v>580.11205814049413</v>
      </c>
      <c r="V815" s="3">
        <v>564.50332151370026</v>
      </c>
      <c r="W815" s="3">
        <v>597.40271174476607</v>
      </c>
      <c r="X815" s="3">
        <v>633.66000347189345</v>
      </c>
      <c r="Y815" s="3">
        <v>576.06423252967204</v>
      </c>
      <c r="Z815" s="3">
        <v>659.38228668959562</v>
      </c>
      <c r="AH815">
        <f t="shared" si="52"/>
        <v>0</v>
      </c>
      <c r="AI815" s="6">
        <f t="shared" si="49"/>
        <v>564.50332151370026</v>
      </c>
      <c r="AJ815" t="str">
        <f t="shared" si="50"/>
        <v>Março 2024</v>
      </c>
      <c r="AK815">
        <f>HLOOKUP(AJ815,'Potência Reativa Mínima'!$N$1:Z815,ROW(),0)</f>
        <v>-510</v>
      </c>
      <c r="AL815" t="e">
        <f t="shared" si="51"/>
        <v>#VALUE!</v>
      </c>
    </row>
    <row r="816" spans="1:38" hidden="1" x14ac:dyDescent="0.25">
      <c r="A816" t="s">
        <v>1878</v>
      </c>
      <c r="B816" t="s">
        <v>1881</v>
      </c>
      <c r="D816" t="s">
        <v>2875</v>
      </c>
      <c r="E816">
        <v>13.8</v>
      </c>
      <c r="F816">
        <v>13.8</v>
      </c>
      <c r="G816">
        <v>14000</v>
      </c>
      <c r="AH816">
        <f t="shared" si="52"/>
        <v>0</v>
      </c>
      <c r="AI816" s="6" t="e">
        <f t="shared" si="49"/>
        <v>#NUM!</v>
      </c>
      <c r="AJ816" t="e">
        <f t="shared" si="50"/>
        <v>#NUM!</v>
      </c>
      <c r="AK816" t="e">
        <f>HLOOKUP(AJ816,'Potência Reativa Mínima'!$N$1:Z816,ROW(),0)</f>
        <v>#NUM!</v>
      </c>
      <c r="AL816" t="e">
        <f t="shared" si="51"/>
        <v>#VALUE!</v>
      </c>
    </row>
    <row r="817" spans="1:38" hidden="1" x14ac:dyDescent="0.25">
      <c r="A817" t="s">
        <v>1878</v>
      </c>
      <c r="B817" t="s">
        <v>1883</v>
      </c>
      <c r="D817" t="s">
        <v>2876</v>
      </c>
      <c r="E817">
        <v>13.8</v>
      </c>
      <c r="F817">
        <v>13.8</v>
      </c>
      <c r="G817">
        <v>14000</v>
      </c>
      <c r="AH817">
        <f t="shared" si="52"/>
        <v>0</v>
      </c>
      <c r="AI817" s="6" t="e">
        <f t="shared" si="49"/>
        <v>#NUM!</v>
      </c>
      <c r="AJ817" t="e">
        <f t="shared" si="50"/>
        <v>#NUM!</v>
      </c>
      <c r="AK817" t="e">
        <f>HLOOKUP(AJ817,'Potência Reativa Mínima'!$N$1:Z817,ROW(),0)</f>
        <v>#NUM!</v>
      </c>
      <c r="AL817" t="e">
        <f t="shared" si="51"/>
        <v>#VALUE!</v>
      </c>
    </row>
    <row r="818" spans="1:38" hidden="1" x14ac:dyDescent="0.25">
      <c r="A818" t="s">
        <v>1885</v>
      </c>
      <c r="B818" t="s">
        <v>1886</v>
      </c>
      <c r="D818" t="s">
        <v>2877</v>
      </c>
      <c r="E818">
        <v>13.8</v>
      </c>
      <c r="F818">
        <v>13.8</v>
      </c>
      <c r="G818">
        <v>2000</v>
      </c>
      <c r="H818" s="3">
        <v>625.75554332342915</v>
      </c>
      <c r="I818" s="3">
        <v>693.54163537598811</v>
      </c>
      <c r="J818" s="3">
        <v>80.777472107017559</v>
      </c>
      <c r="K818" s="3">
        <v>644.11179153932585</v>
      </c>
      <c r="L818" s="3">
        <v>738.0819737671419</v>
      </c>
      <c r="M818" s="3">
        <v>566.57920893728533</v>
      </c>
      <c r="N818" s="3">
        <v>648.02777718242908</v>
      </c>
      <c r="O818" s="3">
        <v>708.13063766511334</v>
      </c>
      <c r="P818" s="3">
        <v>716.59542281541258</v>
      </c>
      <c r="Q818" s="3">
        <v>74.793047805260613</v>
      </c>
      <c r="R818" s="3">
        <v>736.03396660752014</v>
      </c>
      <c r="S818" s="3">
        <v>708.51464346194007</v>
      </c>
      <c r="T818" s="3">
        <v>634.11355449950759</v>
      </c>
      <c r="U818" s="3">
        <v>662.7405223765935</v>
      </c>
      <c r="V818" s="3">
        <v>689.43817706883624</v>
      </c>
      <c r="W818" s="3">
        <v>611.40003271180808</v>
      </c>
      <c r="X818" s="3">
        <v>735.04353612558214</v>
      </c>
      <c r="Y818" s="3">
        <v>682.98462647412498</v>
      </c>
      <c r="Z818" s="3">
        <v>688.39305632756054</v>
      </c>
      <c r="AH818">
        <f t="shared" si="52"/>
        <v>0</v>
      </c>
      <c r="AI818" s="6">
        <f t="shared" si="49"/>
        <v>74.793047805260613</v>
      </c>
      <c r="AJ818" t="str">
        <f t="shared" si="50"/>
        <v>Outubro 2023</v>
      </c>
      <c r="AK818">
        <f>HLOOKUP(AJ818,'Potência Reativa Mínima'!$N$1:Z818,ROW(),0)</f>
        <v>37</v>
      </c>
      <c r="AL818" t="e">
        <f t="shared" si="51"/>
        <v>#VALUE!</v>
      </c>
    </row>
    <row r="819" spans="1:38" hidden="1" x14ac:dyDescent="0.25">
      <c r="A819" t="s">
        <v>1885</v>
      </c>
      <c r="B819" t="s">
        <v>1888</v>
      </c>
      <c r="D819" t="s">
        <v>2878</v>
      </c>
      <c r="E819">
        <v>34.5</v>
      </c>
      <c r="F819">
        <v>34.5</v>
      </c>
      <c r="G819">
        <v>5999.9999999999991</v>
      </c>
      <c r="AH819">
        <f t="shared" si="52"/>
        <v>0</v>
      </c>
      <c r="AI819" s="6" t="e">
        <f t="shared" si="49"/>
        <v>#NUM!</v>
      </c>
      <c r="AJ819" t="e">
        <f t="shared" si="50"/>
        <v>#NUM!</v>
      </c>
      <c r="AK819" t="e">
        <f>HLOOKUP(AJ819,'Potência Reativa Mínima'!$N$1:Z819,ROW(),0)</f>
        <v>#NUM!</v>
      </c>
      <c r="AL819" t="e">
        <f t="shared" si="51"/>
        <v>#VALUE!</v>
      </c>
    </row>
    <row r="820" spans="1:38" hidden="1" x14ac:dyDescent="0.25">
      <c r="A820" t="s">
        <v>1890</v>
      </c>
      <c r="B820" t="s">
        <v>1891</v>
      </c>
      <c r="D820">
        <v>341001</v>
      </c>
      <c r="E820">
        <v>13.8</v>
      </c>
      <c r="F820">
        <v>13.8</v>
      </c>
      <c r="G820">
        <v>5000</v>
      </c>
      <c r="AH820">
        <f t="shared" si="52"/>
        <v>0</v>
      </c>
      <c r="AI820" s="6" t="e">
        <f t="shared" si="49"/>
        <v>#NUM!</v>
      </c>
      <c r="AJ820" t="e">
        <f t="shared" si="50"/>
        <v>#NUM!</v>
      </c>
      <c r="AK820" t="e">
        <f>HLOOKUP(AJ820,'Potência Reativa Mínima'!$N$1:Z820,ROW(),0)</f>
        <v>#NUM!</v>
      </c>
      <c r="AL820" t="e">
        <f t="shared" si="51"/>
        <v>#VALUE!</v>
      </c>
    </row>
    <row r="821" spans="1:38" hidden="1" x14ac:dyDescent="0.25">
      <c r="A821" t="s">
        <v>1893</v>
      </c>
      <c r="B821" t="s">
        <v>1894</v>
      </c>
      <c r="D821" t="s">
        <v>2879</v>
      </c>
      <c r="E821">
        <v>13.8</v>
      </c>
      <c r="F821">
        <v>13.8</v>
      </c>
      <c r="G821">
        <v>8000</v>
      </c>
      <c r="AH821">
        <f t="shared" si="52"/>
        <v>0</v>
      </c>
      <c r="AI821" s="6" t="e">
        <f t="shared" si="49"/>
        <v>#NUM!</v>
      </c>
      <c r="AJ821" t="e">
        <f t="shared" si="50"/>
        <v>#NUM!</v>
      </c>
      <c r="AK821" t="e">
        <f>HLOOKUP(AJ821,'Potência Reativa Mínima'!$N$1:Z821,ROW(),0)</f>
        <v>#NUM!</v>
      </c>
      <c r="AL821" t="e">
        <f t="shared" si="51"/>
        <v>#VALUE!</v>
      </c>
    </row>
    <row r="822" spans="1:38" hidden="1" x14ac:dyDescent="0.25">
      <c r="A822" t="s">
        <v>1896</v>
      </c>
      <c r="B822" t="s">
        <v>1897</v>
      </c>
      <c r="D822" t="s">
        <v>2880</v>
      </c>
      <c r="E822">
        <v>13.8</v>
      </c>
      <c r="F822">
        <v>13.8</v>
      </c>
      <c r="G822">
        <v>3000</v>
      </c>
      <c r="AH822">
        <f t="shared" si="52"/>
        <v>0</v>
      </c>
      <c r="AI822" s="6" t="e">
        <f t="shared" si="49"/>
        <v>#NUM!</v>
      </c>
      <c r="AJ822" t="e">
        <f t="shared" si="50"/>
        <v>#NUM!</v>
      </c>
      <c r="AK822" t="e">
        <f>HLOOKUP(AJ822,'Potência Reativa Mínima'!$N$1:Z822,ROW(),0)</f>
        <v>#NUM!</v>
      </c>
      <c r="AL822" t="e">
        <f t="shared" si="51"/>
        <v>#VALUE!</v>
      </c>
    </row>
    <row r="823" spans="1:38" hidden="1" x14ac:dyDescent="0.25">
      <c r="A823" t="s">
        <v>1899</v>
      </c>
      <c r="B823" t="s">
        <v>1900</v>
      </c>
      <c r="D823" t="s">
        <v>2881</v>
      </c>
      <c r="E823">
        <v>13.8</v>
      </c>
      <c r="F823">
        <v>13.8</v>
      </c>
      <c r="G823">
        <v>7200</v>
      </c>
      <c r="H823" s="3">
        <v>1773.6879657933071</v>
      </c>
      <c r="I823" s="3">
        <v>823.00182259822486</v>
      </c>
      <c r="J823" s="3">
        <v>1751.072814020022</v>
      </c>
      <c r="K823" s="3">
        <v>1415.605877354287</v>
      </c>
      <c r="L823" s="3">
        <v>1698.566748762026</v>
      </c>
      <c r="M823" s="3">
        <v>1127.265718453285</v>
      </c>
      <c r="N823" s="3">
        <v>1353.851542821443</v>
      </c>
      <c r="O823" s="3">
        <v>477.37825673149382</v>
      </c>
      <c r="P823" s="3">
        <v>1612.9786111415119</v>
      </c>
      <c r="Q823" s="3">
        <v>1663.976562334939</v>
      </c>
      <c r="R823" s="3">
        <v>1728.4733148070291</v>
      </c>
      <c r="S823" s="3">
        <v>2705.8104146447508</v>
      </c>
      <c r="T823" s="3">
        <v>912.14911061733756</v>
      </c>
      <c r="U823" s="3">
        <v>1619.008338459071</v>
      </c>
      <c r="V823" s="3">
        <v>1540.098698135934</v>
      </c>
      <c r="W823" s="3">
        <v>1666.467221399809</v>
      </c>
      <c r="X823" s="3">
        <v>1310.7097314050891</v>
      </c>
      <c r="Y823" s="3">
        <v>1214.196442096583</v>
      </c>
      <c r="Z823" s="3">
        <v>1376.244164383631</v>
      </c>
      <c r="AH823">
        <f t="shared" si="52"/>
        <v>0</v>
      </c>
      <c r="AI823" s="6">
        <f t="shared" si="49"/>
        <v>477.37825673149382</v>
      </c>
      <c r="AJ823" t="str">
        <f t="shared" si="50"/>
        <v>Agosto 2023</v>
      </c>
      <c r="AK823">
        <f>HLOOKUP(AJ823,'Potência Reativa Mínima'!$N$1:Z823,ROW(),0)</f>
        <v>201</v>
      </c>
      <c r="AL823" t="e">
        <f t="shared" si="51"/>
        <v>#VALUE!</v>
      </c>
    </row>
    <row r="824" spans="1:38" hidden="1" x14ac:dyDescent="0.25">
      <c r="A824" t="s">
        <v>1899</v>
      </c>
      <c r="B824" t="s">
        <v>1902</v>
      </c>
      <c r="D824" t="s">
        <v>2882</v>
      </c>
      <c r="E824">
        <v>13.8</v>
      </c>
      <c r="F824">
        <v>13.8</v>
      </c>
      <c r="G824">
        <v>7200</v>
      </c>
      <c r="H824" s="3">
        <v>1086.444200131788</v>
      </c>
      <c r="I824" s="3">
        <v>796.65927472163401</v>
      </c>
      <c r="J824" s="3">
        <v>1008.126976129495</v>
      </c>
      <c r="K824" s="3">
        <v>894.13309971167041</v>
      </c>
      <c r="L824" s="3">
        <v>926.19760310637821</v>
      </c>
      <c r="M824" s="3">
        <v>797.21076259669246</v>
      </c>
      <c r="N824" s="3">
        <v>851.60847811655799</v>
      </c>
      <c r="O824" s="3">
        <v>1092.0004578753619</v>
      </c>
      <c r="P824" s="3">
        <v>1190.2743381254591</v>
      </c>
      <c r="Q824" s="3">
        <v>36.249137920783717</v>
      </c>
      <c r="R824" s="3">
        <v>1220.9328400858089</v>
      </c>
      <c r="S824" s="3">
        <v>160.70158679988199</v>
      </c>
      <c r="T824" s="3">
        <v>52.839379254491632</v>
      </c>
      <c r="U824" s="3">
        <v>888.61746550470184</v>
      </c>
      <c r="V824" s="3">
        <v>917.28839521712041</v>
      </c>
      <c r="W824" s="3">
        <v>993.03373558001545</v>
      </c>
      <c r="X824" s="3">
        <v>941.32088046531726</v>
      </c>
      <c r="Y824" s="3">
        <v>815.67456745935135</v>
      </c>
      <c r="Z824" s="3">
        <v>793.83247603005009</v>
      </c>
      <c r="AH824">
        <f t="shared" si="52"/>
        <v>0</v>
      </c>
      <c r="AI824" s="6">
        <f t="shared" si="49"/>
        <v>36.249137920783717</v>
      </c>
      <c r="AJ824" t="str">
        <f t="shared" si="50"/>
        <v>Outubro 2023</v>
      </c>
      <c r="AK824">
        <f>HLOOKUP(AJ824,'Potência Reativa Mínima'!$N$1:Z824,ROW(),0)</f>
        <v>15</v>
      </c>
      <c r="AL824" t="e">
        <f t="shared" si="51"/>
        <v>#VALUE!</v>
      </c>
    </row>
    <row r="825" spans="1:38" hidden="1" x14ac:dyDescent="0.25">
      <c r="A825" t="s">
        <v>1899</v>
      </c>
      <c r="B825" t="s">
        <v>1904</v>
      </c>
      <c r="D825" t="s">
        <v>2883</v>
      </c>
      <c r="E825">
        <v>34.5</v>
      </c>
      <c r="F825">
        <v>34.5</v>
      </c>
      <c r="G825">
        <v>6095.0867918348786</v>
      </c>
      <c r="H825" s="3">
        <v>2304.2764591081509</v>
      </c>
      <c r="I825" s="3">
        <v>2366.812202098004</v>
      </c>
      <c r="J825" s="3">
        <v>3119.552051176579</v>
      </c>
      <c r="K825" s="3">
        <v>2583.3429892292661</v>
      </c>
      <c r="L825" s="3">
        <v>2563.4946849954649</v>
      </c>
      <c r="M825" s="3">
        <v>2769.5452695343329</v>
      </c>
      <c r="N825" s="3">
        <v>2910.7806513030141</v>
      </c>
      <c r="O825" s="3">
        <v>1117.2797322067561</v>
      </c>
      <c r="P825" s="3">
        <v>1443.803657011576</v>
      </c>
      <c r="Q825" s="3">
        <v>164.61470165207001</v>
      </c>
      <c r="R825" s="3">
        <v>991.21945097944888</v>
      </c>
      <c r="S825" s="3">
        <v>2647.7192071668019</v>
      </c>
      <c r="T825" s="3">
        <v>2510.9171631099262</v>
      </c>
      <c r="U825" s="3">
        <v>2346.9130789187739</v>
      </c>
      <c r="V825" s="3">
        <v>3093.9179045346368</v>
      </c>
      <c r="W825" s="3">
        <v>3383.425483145742</v>
      </c>
      <c r="X825" s="3">
        <v>3202.7027648534599</v>
      </c>
      <c r="Y825" s="3">
        <v>2850.3692743221891</v>
      </c>
      <c r="Z825" s="3">
        <v>2048.6019623147881</v>
      </c>
      <c r="AH825">
        <f t="shared" si="52"/>
        <v>0</v>
      </c>
      <c r="AI825" s="6">
        <f t="shared" si="49"/>
        <v>164.61470165207001</v>
      </c>
      <c r="AJ825" t="str">
        <f t="shared" si="50"/>
        <v>Outubro 2023</v>
      </c>
      <c r="AK825">
        <f>HLOOKUP(AJ825,'Potência Reativa Mínima'!$N$1:Z825,ROW(),0)</f>
        <v>-133</v>
      </c>
      <c r="AL825" t="e">
        <f t="shared" si="51"/>
        <v>#VALUE!</v>
      </c>
    </row>
    <row r="826" spans="1:38" hidden="1" x14ac:dyDescent="0.25">
      <c r="A826" t="s">
        <v>1899</v>
      </c>
      <c r="B826" t="s">
        <v>1906</v>
      </c>
      <c r="D826" t="s">
        <v>2884</v>
      </c>
      <c r="E826">
        <v>34.5</v>
      </c>
      <c r="F826">
        <v>34.5</v>
      </c>
      <c r="G826">
        <v>12010.90632508638</v>
      </c>
      <c r="H826" s="3">
        <v>591.21654239373242</v>
      </c>
      <c r="I826" s="3">
        <v>53.009433122794277</v>
      </c>
      <c r="J826" s="3">
        <v>538.07527354451065</v>
      </c>
      <c r="K826" s="3">
        <v>399.49092605464767</v>
      </c>
      <c r="L826" s="3">
        <v>223.77220560203631</v>
      </c>
      <c r="M826" s="3">
        <v>576.55528789527204</v>
      </c>
      <c r="N826" s="3">
        <v>747.79943835228971</v>
      </c>
      <c r="O826" s="3">
        <v>1020.621379356713</v>
      </c>
      <c r="P826" s="3">
        <v>1012.640113762041</v>
      </c>
      <c r="Q826" s="3">
        <v>2.2360679774997898</v>
      </c>
      <c r="R826" s="3">
        <v>22.360679774997902</v>
      </c>
      <c r="S826" s="3">
        <v>1246.057783571853</v>
      </c>
      <c r="T826" s="3">
        <v>1131.2793642597751</v>
      </c>
      <c r="U826" s="3">
        <v>1275.3054536070961</v>
      </c>
      <c r="V826" s="3">
        <v>1791.1588427607419</v>
      </c>
      <c r="W826" s="3">
        <v>1765.70722374917</v>
      </c>
      <c r="X826" s="3">
        <v>2036.2735572609099</v>
      </c>
      <c r="Y826" s="3">
        <v>1864.4766021594371</v>
      </c>
      <c r="Z826" s="3">
        <v>2221.5260520642109</v>
      </c>
      <c r="AH826">
        <f t="shared" si="52"/>
        <v>0</v>
      </c>
      <c r="AI826" s="6">
        <f t="shared" si="49"/>
        <v>2.2360679774997898</v>
      </c>
      <c r="AJ826" t="str">
        <f t="shared" si="50"/>
        <v>Outubro 2023</v>
      </c>
      <c r="AK826">
        <f>HLOOKUP(AJ826,'Potência Reativa Mínima'!$N$1:Z826,ROW(),0)</f>
        <v>1</v>
      </c>
      <c r="AL826" t="e">
        <f t="shared" si="51"/>
        <v>#VALUE!</v>
      </c>
    </row>
    <row r="827" spans="1:38" hidden="1" x14ac:dyDescent="0.25">
      <c r="A827" t="s">
        <v>1899</v>
      </c>
      <c r="B827" t="s">
        <v>1908</v>
      </c>
      <c r="D827" t="s">
        <v>2885</v>
      </c>
      <c r="E827">
        <v>34.5</v>
      </c>
      <c r="F827">
        <v>34.5</v>
      </c>
      <c r="G827">
        <v>7170.6903433351517</v>
      </c>
      <c r="H827" s="3">
        <v>837.94629899534732</v>
      </c>
      <c r="I827" s="3">
        <v>291.65047574108291</v>
      </c>
      <c r="J827" s="3">
        <v>657.18870958043703</v>
      </c>
      <c r="K827" s="3">
        <v>702.76382946193235</v>
      </c>
      <c r="L827" s="3">
        <v>815.01226984628886</v>
      </c>
      <c r="M827" s="3">
        <v>397.07555956014221</v>
      </c>
      <c r="N827" s="3">
        <v>508.43386983952979</v>
      </c>
      <c r="O827" s="3">
        <v>618.9167957003591</v>
      </c>
      <c r="P827" s="3">
        <v>684.2667608469668</v>
      </c>
      <c r="Q827" s="3">
        <v>666.88829649349827</v>
      </c>
      <c r="R827" s="3">
        <v>773.30783003924125</v>
      </c>
      <c r="S827" s="3">
        <v>849.54634953014772</v>
      </c>
      <c r="T827" s="3">
        <v>703.7421402758257</v>
      </c>
      <c r="U827" s="3">
        <v>616.37001873874431</v>
      </c>
      <c r="V827" s="3">
        <v>591.40257016688724</v>
      </c>
      <c r="W827" s="3">
        <v>594.24321620023568</v>
      </c>
      <c r="X827" s="3">
        <v>766.83048974333303</v>
      </c>
      <c r="Y827" s="3">
        <v>688.44752886476397</v>
      </c>
      <c r="Z827" s="3">
        <v>791.13905225314215</v>
      </c>
      <c r="AH827">
        <f t="shared" si="52"/>
        <v>0</v>
      </c>
      <c r="AI827" s="6">
        <f t="shared" si="49"/>
        <v>591.40257016688724</v>
      </c>
      <c r="AJ827" t="str">
        <f t="shared" si="50"/>
        <v>Março 2024</v>
      </c>
      <c r="AK827">
        <f>HLOOKUP(AJ827,'Potência Reativa Mínima'!$N$1:Z827,ROW(),0)</f>
        <v>-454</v>
      </c>
      <c r="AL827" t="e">
        <f t="shared" si="51"/>
        <v>#VALUE!</v>
      </c>
    </row>
    <row r="828" spans="1:38" hidden="1" x14ac:dyDescent="0.25">
      <c r="A828" t="s">
        <v>1899</v>
      </c>
      <c r="B828" t="s">
        <v>1910</v>
      </c>
      <c r="D828" t="s">
        <v>2886</v>
      </c>
      <c r="E828">
        <v>34.5</v>
      </c>
      <c r="F828">
        <v>34.5</v>
      </c>
      <c r="G828">
        <v>8963.3629291689394</v>
      </c>
      <c r="H828" s="3">
        <v>121.6552506059644</v>
      </c>
      <c r="I828" s="3">
        <v>372.0336006330611</v>
      </c>
      <c r="J828" s="3">
        <v>108.04628637764461</v>
      </c>
      <c r="K828" s="3">
        <v>57.56735185849702</v>
      </c>
      <c r="L828" s="3">
        <v>274.56328960733259</v>
      </c>
      <c r="M828" s="3">
        <v>209.61870145576231</v>
      </c>
      <c r="N828" s="3">
        <v>234.13884769512299</v>
      </c>
      <c r="O828" s="3">
        <v>339.93087532614629</v>
      </c>
      <c r="P828" s="3">
        <v>356.7590223105787</v>
      </c>
      <c r="Q828" s="3">
        <v>53.907327887774223</v>
      </c>
      <c r="R828" s="3">
        <v>775.02580602196724</v>
      </c>
      <c r="S828" s="3">
        <v>891.29344213900731</v>
      </c>
      <c r="T828" s="3">
        <v>642.19778884701873</v>
      </c>
      <c r="U828" s="3">
        <v>906.5153059932303</v>
      </c>
      <c r="V828" s="3">
        <v>985.48262288078934</v>
      </c>
      <c r="W828" s="3">
        <v>896.94202711212051</v>
      </c>
      <c r="X828" s="3">
        <v>176.08236708995031</v>
      </c>
      <c r="Y828" s="3">
        <v>229.6867431960321</v>
      </c>
      <c r="Z828" s="3">
        <v>229.65191050805561</v>
      </c>
      <c r="AH828">
        <f t="shared" si="52"/>
        <v>0</v>
      </c>
      <c r="AI828" s="6">
        <f t="shared" si="49"/>
        <v>53.907327887774223</v>
      </c>
      <c r="AJ828" t="str">
        <f t="shared" si="50"/>
        <v>Outubro 2023</v>
      </c>
      <c r="AK828">
        <f>HLOOKUP(AJ828,'Potência Reativa Mínima'!$N$1:Z828,ROW(),0)</f>
        <v>41</v>
      </c>
      <c r="AL828" t="e">
        <f t="shared" si="51"/>
        <v>#VALUE!</v>
      </c>
    </row>
    <row r="829" spans="1:38" hidden="1" x14ac:dyDescent="0.25">
      <c r="A829" t="s">
        <v>1899</v>
      </c>
      <c r="B829" t="s">
        <v>1912</v>
      </c>
      <c r="D829" t="s">
        <v>2887</v>
      </c>
      <c r="E829">
        <v>34.5</v>
      </c>
      <c r="F829">
        <v>34.5</v>
      </c>
      <c r="G829">
        <v>9680.4319635024549</v>
      </c>
      <c r="H829" s="3">
        <v>2678.6481665198212</v>
      </c>
      <c r="I829" s="3">
        <v>314.58703088334721</v>
      </c>
      <c r="J829" s="3">
        <v>107.61505470890209</v>
      </c>
      <c r="K829" s="3">
        <v>862.36535180861711</v>
      </c>
      <c r="L829" s="3">
        <v>209.5375861271672</v>
      </c>
      <c r="M829" s="3">
        <v>439.31765272977589</v>
      </c>
      <c r="N829" s="3">
        <v>171.7672844286711</v>
      </c>
      <c r="O829" s="3">
        <v>198.97989848223361</v>
      </c>
      <c r="P829" s="3">
        <v>1569.660154300924</v>
      </c>
      <c r="Q829" s="3">
        <v>339.59976442865798</v>
      </c>
      <c r="R829" s="3">
        <v>333.33016665162478</v>
      </c>
      <c r="S829" s="3">
        <v>251.0019920239678</v>
      </c>
      <c r="T829" s="3">
        <v>330.49205739321479</v>
      </c>
      <c r="U829" s="3">
        <v>621.36140852164294</v>
      </c>
      <c r="V829" s="3">
        <v>141.7603611733548</v>
      </c>
      <c r="W829" s="3">
        <v>1095.3036108769111</v>
      </c>
      <c r="X829" s="3">
        <v>1413.6000141482741</v>
      </c>
      <c r="Y829" s="3">
        <v>1134.7501927737219</v>
      </c>
      <c r="Z829" s="3">
        <v>1365.04432162476</v>
      </c>
      <c r="AH829">
        <f t="shared" si="52"/>
        <v>0</v>
      </c>
      <c r="AI829" s="6">
        <f t="shared" si="49"/>
        <v>141.7603611733548</v>
      </c>
      <c r="AJ829" t="str">
        <f t="shared" si="50"/>
        <v>Março 2024</v>
      </c>
      <c r="AK829">
        <f>HLOOKUP(AJ829,'Potência Reativa Mínima'!$N$1:Z829,ROW(),0)</f>
        <v>136</v>
      </c>
      <c r="AL829" t="e">
        <f t="shared" si="51"/>
        <v>#VALUE!</v>
      </c>
    </row>
    <row r="830" spans="1:38" hidden="1" x14ac:dyDescent="0.25">
      <c r="A830" t="s">
        <v>1899</v>
      </c>
      <c r="B830" t="s">
        <v>1914</v>
      </c>
      <c r="D830" t="s">
        <v>2888</v>
      </c>
      <c r="E830">
        <v>34.5</v>
      </c>
      <c r="F830">
        <v>34.5</v>
      </c>
      <c r="G830">
        <v>12000</v>
      </c>
      <c r="H830" s="3">
        <v>5071.2178024612595</v>
      </c>
      <c r="I830" s="3">
        <v>4501.2337197706138</v>
      </c>
      <c r="J830" s="3">
        <v>5216.7951847853874</v>
      </c>
      <c r="K830" s="3">
        <v>5587.5995740568242</v>
      </c>
      <c r="L830" s="3">
        <v>5412.0696595664767</v>
      </c>
      <c r="M830" s="3">
        <v>6341.3109843312368</v>
      </c>
      <c r="N830" s="3">
        <v>4962.2650070305599</v>
      </c>
      <c r="O830" s="3">
        <v>3737.9086398680211</v>
      </c>
      <c r="P830" s="3">
        <v>4016.7849083564329</v>
      </c>
      <c r="Q830" s="3">
        <v>4811.5901737367449</v>
      </c>
      <c r="R830" s="3">
        <v>3914.846868014125</v>
      </c>
      <c r="S830" s="3">
        <v>4919.4074846469057</v>
      </c>
      <c r="T830" s="3">
        <v>4767.1685516667021</v>
      </c>
      <c r="U830" s="3">
        <v>5090.9835984807496</v>
      </c>
      <c r="V830" s="3">
        <v>4732.4860274489984</v>
      </c>
      <c r="W830" s="3">
        <v>5175.3613400418717</v>
      </c>
      <c r="X830" s="3">
        <v>5282.3277066081391</v>
      </c>
      <c r="Y830" s="3">
        <v>4614.1821593864279</v>
      </c>
      <c r="Z830" s="3">
        <v>4996.8895324991927</v>
      </c>
      <c r="AH830">
        <f t="shared" si="52"/>
        <v>0</v>
      </c>
      <c r="AI830" s="6">
        <f t="shared" si="49"/>
        <v>3737.9086398680211</v>
      </c>
      <c r="AJ830" t="str">
        <f t="shared" si="50"/>
        <v>Agosto 2023</v>
      </c>
      <c r="AK830">
        <f>HLOOKUP(AJ830,'Potência Reativa Mínima'!$N$1:Z830,ROW(),0)</f>
        <v>531</v>
      </c>
      <c r="AL830" t="e">
        <f t="shared" si="51"/>
        <v>#VALUE!</v>
      </c>
    </row>
    <row r="831" spans="1:38" hidden="1" x14ac:dyDescent="0.25">
      <c r="A831" t="s">
        <v>1916</v>
      </c>
      <c r="B831" t="s">
        <v>1917</v>
      </c>
      <c r="D831" t="s">
        <v>2889</v>
      </c>
      <c r="E831">
        <v>13.8</v>
      </c>
      <c r="F831">
        <v>13.8</v>
      </c>
      <c r="G831">
        <v>4000.0000000000009</v>
      </c>
      <c r="H831" s="3">
        <v>813.06149828902858</v>
      </c>
      <c r="I831" s="3">
        <v>805.03975057136154</v>
      </c>
      <c r="J831" s="3">
        <v>826.00968517324304</v>
      </c>
      <c r="K831" s="3">
        <v>805.02235993790885</v>
      </c>
      <c r="L831" s="3">
        <v>815.02208559032317</v>
      </c>
      <c r="M831" s="3">
        <v>792.0157826710273</v>
      </c>
      <c r="N831" s="3">
        <v>793.02269828801241</v>
      </c>
      <c r="O831" s="3">
        <v>798.10588269978314</v>
      </c>
      <c r="P831" s="3">
        <v>814.8423160342129</v>
      </c>
      <c r="Q831" s="3">
        <v>818.50595599543442</v>
      </c>
      <c r="R831" s="3">
        <v>814.67785044151037</v>
      </c>
      <c r="S831" s="3">
        <v>798.56871964784591</v>
      </c>
      <c r="T831" s="3">
        <v>805.54639841538608</v>
      </c>
      <c r="U831" s="3">
        <v>780.54660334921709</v>
      </c>
      <c r="V831" s="3">
        <v>1166.0656070736329</v>
      </c>
      <c r="W831" s="3">
        <v>1019.933821382544</v>
      </c>
      <c r="X831" s="3">
        <v>954.60410642318107</v>
      </c>
      <c r="Y831" s="3">
        <v>979.6836224006197</v>
      </c>
      <c r="Z831" s="3">
        <v>1141.683406203314</v>
      </c>
      <c r="AH831">
        <f t="shared" si="52"/>
        <v>0</v>
      </c>
      <c r="AI831" s="6">
        <f t="shared" si="49"/>
        <v>780.54660334921709</v>
      </c>
      <c r="AJ831" t="str">
        <f t="shared" si="50"/>
        <v>Fevereiro 2024</v>
      </c>
      <c r="AK831">
        <f>HLOOKUP(AJ831,'Potência Reativa Mínima'!$N$1:Z831,ROW(),0)</f>
        <v>63</v>
      </c>
      <c r="AL831" t="e">
        <f t="shared" si="51"/>
        <v>#VALUE!</v>
      </c>
    </row>
    <row r="832" spans="1:38" hidden="1" x14ac:dyDescent="0.25">
      <c r="A832" t="s">
        <v>1916</v>
      </c>
      <c r="B832" t="s">
        <v>1919</v>
      </c>
      <c r="D832" t="s">
        <v>2890</v>
      </c>
      <c r="E832">
        <v>13.8</v>
      </c>
      <c r="F832">
        <v>13.8</v>
      </c>
      <c r="G832">
        <v>14300</v>
      </c>
      <c r="H832" s="3">
        <v>2641.6913142909029</v>
      </c>
      <c r="I832" s="3">
        <v>1254.6413830254439</v>
      </c>
      <c r="J832" s="3">
        <v>2154.415930130484</v>
      </c>
      <c r="K832" s="3">
        <v>2247.444103865545</v>
      </c>
      <c r="L832" s="3">
        <v>1549.4941109923591</v>
      </c>
      <c r="M832" s="3">
        <v>1968.6000101595041</v>
      </c>
      <c r="N832" s="3">
        <v>2501.5235357677529</v>
      </c>
      <c r="O832" s="3">
        <v>1554.710583999479</v>
      </c>
      <c r="P832" s="3">
        <v>2213.7231082499911</v>
      </c>
      <c r="Q832" s="3">
        <v>1708.150169042523</v>
      </c>
      <c r="R832" s="3">
        <v>2662.0077009655702</v>
      </c>
      <c r="S832" s="3">
        <v>2059.177020073796</v>
      </c>
      <c r="T832" s="3">
        <v>1748.400983756301</v>
      </c>
      <c r="U832" s="3">
        <v>867.6664105518895</v>
      </c>
      <c r="V832" s="3">
        <v>1086.2826519833591</v>
      </c>
      <c r="W832" s="3">
        <v>2</v>
      </c>
      <c r="X832" s="3">
        <v>489.63864226590613</v>
      </c>
      <c r="Y832" s="3">
        <v>963.0036344687386</v>
      </c>
      <c r="Z832" s="3">
        <v>608.93431501271141</v>
      </c>
      <c r="AH832">
        <f t="shared" si="52"/>
        <v>0</v>
      </c>
      <c r="AI832" s="6">
        <f t="shared" si="49"/>
        <v>2</v>
      </c>
      <c r="AJ832" t="str">
        <f t="shared" si="50"/>
        <v>Abril 2024</v>
      </c>
      <c r="AK832">
        <f>HLOOKUP(AJ832,'Potência Reativa Mínima'!$N$1:Z832,ROW(),0)</f>
        <v>0</v>
      </c>
      <c r="AL832" t="e">
        <f t="shared" si="51"/>
        <v>#VALUE!</v>
      </c>
    </row>
    <row r="833" spans="1:38" hidden="1" x14ac:dyDescent="0.25">
      <c r="A833" t="s">
        <v>1916</v>
      </c>
      <c r="B833" t="s">
        <v>1921</v>
      </c>
      <c r="D833" t="s">
        <v>2891</v>
      </c>
      <c r="E833">
        <v>34.5</v>
      </c>
      <c r="F833">
        <v>34.5</v>
      </c>
      <c r="G833">
        <v>9000</v>
      </c>
      <c r="H833" s="3">
        <v>556.60758169468011</v>
      </c>
      <c r="I833" s="3">
        <v>139.55644019535609</v>
      </c>
      <c r="J833" s="3">
        <v>608.39789611733534</v>
      </c>
      <c r="K833" s="3">
        <v>1004.976616643392</v>
      </c>
      <c r="L833" s="3">
        <v>254.77244748991211</v>
      </c>
      <c r="M833" s="3">
        <v>450.79485356423493</v>
      </c>
      <c r="N833" s="3">
        <v>747.75998823151804</v>
      </c>
      <c r="O833" s="3">
        <v>11.401754250991379</v>
      </c>
      <c r="P833" s="3">
        <v>376.64970463283248</v>
      </c>
      <c r="Q833" s="3">
        <v>242.4644303810355</v>
      </c>
      <c r="R833" s="3">
        <v>452.63009179682263</v>
      </c>
      <c r="S833" s="3">
        <v>397.13473784094992</v>
      </c>
      <c r="T833" s="3">
        <v>873.42200567652287</v>
      </c>
      <c r="U833" s="3">
        <v>618.01779909643381</v>
      </c>
      <c r="V833" s="3">
        <v>498.20578077738122</v>
      </c>
      <c r="W833" s="3">
        <v>25</v>
      </c>
      <c r="X833" s="3">
        <v>588.99405769498219</v>
      </c>
      <c r="Y833" s="3">
        <v>64.76109943476871</v>
      </c>
      <c r="Z833" s="3">
        <v>734.88298388246824</v>
      </c>
      <c r="AH833">
        <f t="shared" si="52"/>
        <v>0</v>
      </c>
      <c r="AI833" s="6">
        <f t="shared" si="49"/>
        <v>11.401754250991379</v>
      </c>
      <c r="AJ833" t="str">
        <f t="shared" si="50"/>
        <v>Agosto 2023</v>
      </c>
      <c r="AK833">
        <f>HLOOKUP(AJ833,'Potência Reativa Mínima'!$N$1:Z833,ROW(),0)</f>
        <v>7</v>
      </c>
      <c r="AL833" t="e">
        <f t="shared" si="51"/>
        <v>#VALUE!</v>
      </c>
    </row>
    <row r="834" spans="1:38" hidden="1" x14ac:dyDescent="0.25">
      <c r="A834" t="s">
        <v>1916</v>
      </c>
      <c r="B834" t="s">
        <v>1923</v>
      </c>
      <c r="D834" t="s">
        <v>2892</v>
      </c>
      <c r="E834">
        <v>34.5</v>
      </c>
      <c r="F834">
        <v>34.5</v>
      </c>
      <c r="G834">
        <v>12000</v>
      </c>
      <c r="H834" s="3">
        <v>1984.1695996058399</v>
      </c>
      <c r="I834" s="3">
        <v>1901.0084166041979</v>
      </c>
      <c r="J834" s="3">
        <v>1872.0323180971</v>
      </c>
      <c r="K834" s="3">
        <v>1987.211362688932</v>
      </c>
      <c r="L834" s="3">
        <v>1893.1476434763349</v>
      </c>
      <c r="M834" s="3">
        <v>2167.6976265152848</v>
      </c>
      <c r="N834" s="3">
        <v>2025.7245617309379</v>
      </c>
      <c r="O834" s="3">
        <v>288.97923800854619</v>
      </c>
      <c r="P834" s="3">
        <v>137.43725841270259</v>
      </c>
      <c r="Q834" s="3">
        <v>114.73883387938019</v>
      </c>
      <c r="R834" s="3">
        <v>173.09246084101991</v>
      </c>
      <c r="S834" s="3">
        <v>871.53255819848755</v>
      </c>
      <c r="T834" s="3">
        <v>949.11537760169074</v>
      </c>
      <c r="U834" s="3">
        <v>745.62255867161105</v>
      </c>
      <c r="V834" s="3">
        <v>542.13743644946715</v>
      </c>
      <c r="W834" s="3">
        <v>72.443081105099338</v>
      </c>
      <c r="X834" s="3">
        <v>1229.15784177623</v>
      </c>
      <c r="Y834" s="3">
        <v>959.61919530613807</v>
      </c>
      <c r="Z834" s="3">
        <v>1257.8414049473799</v>
      </c>
      <c r="AH834">
        <f t="shared" si="52"/>
        <v>0</v>
      </c>
      <c r="AI834" s="6">
        <f t="shared" si="49"/>
        <v>72.443081105099338</v>
      </c>
      <c r="AJ834" t="str">
        <f t="shared" si="50"/>
        <v>Abril 2024</v>
      </c>
      <c r="AK834">
        <f>HLOOKUP(AJ834,'Potência Reativa Mínima'!$N$1:Z834,ROW(),0)</f>
        <v>72</v>
      </c>
      <c r="AL834" t="e">
        <f t="shared" si="51"/>
        <v>#VALUE!</v>
      </c>
    </row>
    <row r="835" spans="1:38" hidden="1" x14ac:dyDescent="0.25">
      <c r="A835" t="s">
        <v>1916</v>
      </c>
      <c r="B835" t="s">
        <v>1925</v>
      </c>
      <c r="D835" t="s">
        <v>2893</v>
      </c>
      <c r="E835">
        <v>34.5</v>
      </c>
      <c r="F835">
        <v>34.5</v>
      </c>
      <c r="G835">
        <v>5999.9999999999991</v>
      </c>
      <c r="H835" s="3">
        <v>264.45793616376869</v>
      </c>
      <c r="I835" s="3">
        <v>196.37973418863771</v>
      </c>
      <c r="J835" s="3">
        <v>76.661594035083823</v>
      </c>
      <c r="K835" s="3">
        <v>164.93938280471411</v>
      </c>
      <c r="L835" s="3">
        <v>163.48700254148639</v>
      </c>
      <c r="M835" s="3">
        <v>9.2195444572928871</v>
      </c>
      <c r="N835" s="3">
        <v>319</v>
      </c>
      <c r="O835" s="3">
        <v>1.4142135623730949</v>
      </c>
      <c r="P835" s="3">
        <v>19.02629759044045</v>
      </c>
      <c r="Q835" s="3">
        <v>496.78969393496891</v>
      </c>
      <c r="R835" s="3">
        <v>781.3693108895435</v>
      </c>
      <c r="S835" s="3">
        <v>255.7655176133014</v>
      </c>
      <c r="T835" s="3">
        <v>267.09174453734062</v>
      </c>
      <c r="U835" s="3">
        <v>134.72935834479429</v>
      </c>
      <c r="V835" s="3">
        <v>181.7965896269784</v>
      </c>
      <c r="W835" s="3">
        <v>758.31194109020862</v>
      </c>
      <c r="X835" s="3">
        <v>761.1044606359892</v>
      </c>
      <c r="Y835" s="3">
        <v>703.87854065882698</v>
      </c>
      <c r="Z835" s="3">
        <v>139.55644019535609</v>
      </c>
      <c r="AH835">
        <f t="shared" si="52"/>
        <v>0</v>
      </c>
      <c r="AI835" s="6">
        <f t="shared" ref="AI835:AI898" si="53">SMALL(O835:Z835,AH835+1)</f>
        <v>1.4142135623730949</v>
      </c>
      <c r="AJ835" t="str">
        <f t="shared" ref="AJ835:AJ898" si="54">INDEX($O$1:$Z$1,MATCH(AI835,O835:Z835,0))</f>
        <v>Agosto 2023</v>
      </c>
      <c r="AK835">
        <f>HLOOKUP(AJ835,'Potência Reativa Mínima'!$N$1:Z835,ROW(),0)</f>
        <v>1</v>
      </c>
      <c r="AL835" t="e">
        <f t="shared" ref="AL835:AL898" si="55">FIND("TR",D835,1)</f>
        <v>#VALUE!</v>
      </c>
    </row>
    <row r="836" spans="1:38" hidden="1" x14ac:dyDescent="0.25">
      <c r="A836" t="s">
        <v>1927</v>
      </c>
      <c r="B836" t="s">
        <v>1928</v>
      </c>
      <c r="D836" t="s">
        <v>2894</v>
      </c>
      <c r="E836">
        <v>13.8</v>
      </c>
      <c r="F836">
        <v>13.8</v>
      </c>
      <c r="G836">
        <v>3000</v>
      </c>
      <c r="H836" s="3">
        <v>830.31861354542696</v>
      </c>
      <c r="I836" s="3">
        <v>1029.471709179033</v>
      </c>
      <c r="J836" s="3">
        <v>890.3325221511343</v>
      </c>
      <c r="K836" s="3">
        <v>873.00515462395754</v>
      </c>
      <c r="L836" s="3">
        <v>1073.1821839743709</v>
      </c>
      <c r="M836" s="3">
        <v>959.23980317749533</v>
      </c>
      <c r="N836" s="3">
        <v>959.76299157656626</v>
      </c>
      <c r="O836" s="3">
        <v>1020.545932332298</v>
      </c>
      <c r="P836" s="3">
        <v>1229.8800754545141</v>
      </c>
      <c r="Q836" s="3">
        <v>1224.839581333001</v>
      </c>
      <c r="R836" s="3">
        <v>1145.115714676906</v>
      </c>
      <c r="S836" s="3">
        <v>1050.939103849505</v>
      </c>
      <c r="T836" s="3">
        <v>895.73712661695561</v>
      </c>
      <c r="U836" s="3">
        <v>834.11569940866116</v>
      </c>
      <c r="V836" s="3">
        <v>907.84635263903544</v>
      </c>
      <c r="W836" s="3">
        <v>903.72119594485559</v>
      </c>
      <c r="X836" s="3">
        <v>1018.799293285974</v>
      </c>
      <c r="Y836" s="3">
        <v>1040.807859309296</v>
      </c>
      <c r="Z836" s="3">
        <v>1219.4379853030659</v>
      </c>
      <c r="AH836">
        <f t="shared" si="52"/>
        <v>0</v>
      </c>
      <c r="AI836" s="6">
        <f t="shared" si="53"/>
        <v>834.11569940866116</v>
      </c>
      <c r="AJ836" t="str">
        <f t="shared" si="54"/>
        <v>Fevereiro 2024</v>
      </c>
      <c r="AK836">
        <f>HLOOKUP(AJ836,'Potência Reativa Mínima'!$N$1:Z836,ROW(),0)</f>
        <v>785</v>
      </c>
      <c r="AL836" t="e">
        <f t="shared" si="55"/>
        <v>#VALUE!</v>
      </c>
    </row>
    <row r="837" spans="1:38" hidden="1" x14ac:dyDescent="0.25">
      <c r="A837" t="s">
        <v>1930</v>
      </c>
      <c r="B837" t="s">
        <v>1931</v>
      </c>
      <c r="D837" t="s">
        <v>2895</v>
      </c>
      <c r="E837">
        <v>13.8</v>
      </c>
      <c r="F837">
        <v>13.8</v>
      </c>
      <c r="G837">
        <v>10000</v>
      </c>
      <c r="H837" s="3">
        <v>1242.837479318998</v>
      </c>
      <c r="I837" s="3">
        <v>1052.3668561865679</v>
      </c>
      <c r="J837" s="3">
        <v>1359.6547355854721</v>
      </c>
      <c r="K837" s="3">
        <v>1089.0477491827439</v>
      </c>
      <c r="L837" s="3">
        <v>1383.280521080233</v>
      </c>
      <c r="M837" s="3">
        <v>929.00215285003515</v>
      </c>
      <c r="N837" s="3">
        <v>1089.099628133258</v>
      </c>
      <c r="O837" s="3">
        <v>783.50622205570266</v>
      </c>
      <c r="P837" s="3">
        <v>1312.1737689803131</v>
      </c>
      <c r="Q837" s="3">
        <v>1547.3800438159981</v>
      </c>
      <c r="R837" s="3">
        <v>734.90815752718379</v>
      </c>
      <c r="S837" s="3">
        <v>626.57321998310783</v>
      </c>
      <c r="T837" s="3">
        <v>495.92438939822267</v>
      </c>
      <c r="U837" s="3">
        <v>345.19849362359622</v>
      </c>
      <c r="V837" s="3">
        <v>341.05864598335569</v>
      </c>
      <c r="W837" s="3">
        <v>408.4176783637065</v>
      </c>
      <c r="X837" s="3">
        <v>239.15058017909971</v>
      </c>
      <c r="Y837" s="3">
        <v>179.49373248110919</v>
      </c>
      <c r="Z837" s="3">
        <v>462.77640389285187</v>
      </c>
      <c r="AH837">
        <f t="shared" si="52"/>
        <v>0</v>
      </c>
      <c r="AI837" s="6">
        <f t="shared" si="53"/>
        <v>179.49373248110919</v>
      </c>
      <c r="AJ837" t="str">
        <f t="shared" si="54"/>
        <v>Junho 2024</v>
      </c>
      <c r="AK837">
        <f>HLOOKUP(AJ837,'Potência Reativa Mínima'!$N$1:Z837,ROW(),0)</f>
        <v>103</v>
      </c>
      <c r="AL837" t="e">
        <f t="shared" si="55"/>
        <v>#VALUE!</v>
      </c>
    </row>
    <row r="838" spans="1:38" hidden="1" x14ac:dyDescent="0.25">
      <c r="A838" t="s">
        <v>1930</v>
      </c>
      <c r="B838" t="s">
        <v>1933</v>
      </c>
      <c r="D838" t="s">
        <v>2896</v>
      </c>
      <c r="E838">
        <v>13.8</v>
      </c>
      <c r="F838">
        <v>13.8</v>
      </c>
      <c r="G838">
        <v>10000</v>
      </c>
      <c r="H838" s="3">
        <v>1056.398125708296</v>
      </c>
      <c r="I838" s="3">
        <v>1087.6212576076291</v>
      </c>
      <c r="J838" s="3">
        <v>975.37941335666915</v>
      </c>
      <c r="K838" s="3">
        <v>995.88603765691983</v>
      </c>
      <c r="L838" s="3">
        <v>1150.7258578827541</v>
      </c>
      <c r="M838" s="3">
        <v>863.13382508160339</v>
      </c>
      <c r="N838" s="3">
        <v>946.12736986095058</v>
      </c>
      <c r="O838" s="3">
        <v>1063.9971804473921</v>
      </c>
      <c r="P838" s="3">
        <v>1311.9363551636179</v>
      </c>
      <c r="Q838" s="3">
        <v>1307.679242016176</v>
      </c>
      <c r="R838" s="3">
        <v>538.31310591513557</v>
      </c>
      <c r="S838" s="3">
        <v>594.03787758020951</v>
      </c>
      <c r="T838" s="3">
        <v>648.95146197539304</v>
      </c>
      <c r="U838" s="3">
        <v>587.69379782332226</v>
      </c>
      <c r="V838" s="3">
        <v>634.14903611059754</v>
      </c>
      <c r="W838" s="3">
        <v>617.17096496837894</v>
      </c>
      <c r="X838" s="3">
        <v>1459.1428991020721</v>
      </c>
      <c r="Y838" s="3">
        <v>1393.3858044346509</v>
      </c>
      <c r="Z838" s="3">
        <v>1858.724293702538</v>
      </c>
      <c r="AH838">
        <f t="shared" si="52"/>
        <v>0</v>
      </c>
      <c r="AI838" s="6">
        <f t="shared" si="53"/>
        <v>538.31310591513557</v>
      </c>
      <c r="AJ838" t="str">
        <f t="shared" si="54"/>
        <v>Novembro 2023</v>
      </c>
      <c r="AK838">
        <f>HLOOKUP(AJ838,'Potência Reativa Mínima'!$N$1:Z838,ROW(),0)</f>
        <v>-391</v>
      </c>
      <c r="AL838" t="e">
        <f t="shared" si="55"/>
        <v>#VALUE!</v>
      </c>
    </row>
    <row r="839" spans="1:38" hidden="1" x14ac:dyDescent="0.25">
      <c r="A839" t="s">
        <v>1930</v>
      </c>
      <c r="B839" t="s">
        <v>1935</v>
      </c>
      <c r="D839" t="s">
        <v>2897</v>
      </c>
      <c r="E839">
        <v>13.8</v>
      </c>
      <c r="F839">
        <v>13.8</v>
      </c>
      <c r="G839">
        <v>10000</v>
      </c>
      <c r="H839" s="3">
        <v>872.6110244547682</v>
      </c>
      <c r="I839" s="3">
        <v>687.04657775146507</v>
      </c>
      <c r="J839" s="3">
        <v>795.38732703004518</v>
      </c>
      <c r="K839" s="3">
        <v>819.67432557083305</v>
      </c>
      <c r="L839" s="3">
        <v>705.40839235155124</v>
      </c>
      <c r="M839" s="3">
        <v>420.90497739988768</v>
      </c>
      <c r="N839" s="3">
        <v>605.15122077047818</v>
      </c>
      <c r="O839" s="3">
        <v>768.33326102675005</v>
      </c>
      <c r="P839" s="3">
        <v>1027.457055063617</v>
      </c>
      <c r="Q839" s="3">
        <v>1884.9076900474461</v>
      </c>
      <c r="R839" s="3">
        <v>723.41205408812482</v>
      </c>
      <c r="S839" s="3">
        <v>778.16450702920133</v>
      </c>
      <c r="T839" s="3">
        <v>597.18087712183149</v>
      </c>
      <c r="U839" s="3">
        <v>732.01092888016365</v>
      </c>
      <c r="V839" s="3">
        <v>651.30407644970251</v>
      </c>
      <c r="W839" s="3">
        <v>678.53076569894756</v>
      </c>
      <c r="X839" s="3">
        <v>798.44849552115761</v>
      </c>
      <c r="Y839" s="3">
        <v>685.29190860537676</v>
      </c>
      <c r="Z839" s="3">
        <v>1066.4825361908181</v>
      </c>
      <c r="AH839">
        <f t="shared" si="52"/>
        <v>0</v>
      </c>
      <c r="AI839" s="6">
        <f t="shared" si="53"/>
        <v>597.18087712183149</v>
      </c>
      <c r="AJ839" t="str">
        <f t="shared" si="54"/>
        <v>Janeiro 2024</v>
      </c>
      <c r="AK839">
        <f>HLOOKUP(AJ839,'Potência Reativa Mínima'!$N$1:Z839,ROW(),0)</f>
        <v>-528</v>
      </c>
      <c r="AL839" t="e">
        <f t="shared" si="55"/>
        <v>#VALUE!</v>
      </c>
    </row>
    <row r="840" spans="1:38" hidden="1" x14ac:dyDescent="0.25">
      <c r="A840" t="s">
        <v>1930</v>
      </c>
      <c r="B840" t="s">
        <v>1937</v>
      </c>
      <c r="D840" t="s">
        <v>2898</v>
      </c>
      <c r="E840">
        <v>13.8</v>
      </c>
      <c r="F840">
        <v>13.8</v>
      </c>
      <c r="G840">
        <v>10038.966480669211</v>
      </c>
      <c r="H840" s="3">
        <v>4595.3160935892101</v>
      </c>
      <c r="I840" s="3">
        <v>5294.8360692282058</v>
      </c>
      <c r="J840" s="3">
        <v>5151.5193875205396</v>
      </c>
      <c r="K840" s="3">
        <v>5437.6554690417825</v>
      </c>
      <c r="L840" s="3">
        <v>4974.7516520927957</v>
      </c>
      <c r="M840" s="3">
        <v>4901.5466946668976</v>
      </c>
      <c r="N840" s="3">
        <v>5002.4662917405049</v>
      </c>
      <c r="O840" s="3">
        <v>5346.1853690271537</v>
      </c>
      <c r="P840" s="3">
        <v>5014.7152461530659</v>
      </c>
      <c r="Q840" s="3">
        <v>4942.4273388690299</v>
      </c>
      <c r="R840" s="3">
        <v>5150.5985089113674</v>
      </c>
      <c r="S840" s="3">
        <v>4822.2824471405656</v>
      </c>
      <c r="T840" s="3">
        <v>588.6730841477297</v>
      </c>
      <c r="U840" s="3">
        <v>5.0990195135927836</v>
      </c>
      <c r="V840" s="3">
        <v>505.65007663402957</v>
      </c>
      <c r="W840" s="3">
        <v>1169.2514699584519</v>
      </c>
      <c r="X840" s="3">
        <v>1041.8469177379179</v>
      </c>
      <c r="Y840" s="3">
        <v>1176.187485054998</v>
      </c>
      <c r="Z840" s="3">
        <v>1191.824232007388</v>
      </c>
      <c r="AH840">
        <f t="shared" si="52"/>
        <v>0</v>
      </c>
      <c r="AI840" s="6">
        <f t="shared" si="53"/>
        <v>5.0990195135927836</v>
      </c>
      <c r="AJ840" t="str">
        <f t="shared" si="54"/>
        <v>Fevereiro 2024</v>
      </c>
      <c r="AK840">
        <f>HLOOKUP(AJ840,'Potência Reativa Mínima'!$N$1:Z840,ROW(),0)</f>
        <v>-1</v>
      </c>
      <c r="AL840" t="e">
        <f t="shared" si="55"/>
        <v>#VALUE!</v>
      </c>
    </row>
    <row r="841" spans="1:38" hidden="1" x14ac:dyDescent="0.25">
      <c r="A841" t="s">
        <v>1930</v>
      </c>
      <c r="B841" t="s">
        <v>1939</v>
      </c>
      <c r="D841" t="s">
        <v>2899</v>
      </c>
      <c r="E841">
        <v>13.8</v>
      </c>
      <c r="F841">
        <v>13.8</v>
      </c>
      <c r="G841">
        <v>10000</v>
      </c>
      <c r="H841" s="3">
        <v>884.1543982812052</v>
      </c>
      <c r="I841" s="3">
        <v>771.73181870388112</v>
      </c>
      <c r="J841" s="3">
        <v>845.85164183797622</v>
      </c>
      <c r="K841" s="3">
        <v>842.53427229994622</v>
      </c>
      <c r="L841" s="3">
        <v>891.06789864745997</v>
      </c>
      <c r="M841" s="3">
        <v>670.3170891451299</v>
      </c>
      <c r="N841" s="3">
        <v>756.04232685743193</v>
      </c>
      <c r="O841" s="3">
        <v>920.49225960895512</v>
      </c>
      <c r="P841" s="3">
        <v>973.42488153940258</v>
      </c>
      <c r="Q841" s="3">
        <v>979.70658872950321</v>
      </c>
      <c r="R841" s="3">
        <v>555.32512999143125</v>
      </c>
      <c r="S841" s="3">
        <v>748.73025850435613</v>
      </c>
      <c r="T841" s="3">
        <v>750.95805475405882</v>
      </c>
      <c r="U841" s="3">
        <v>854.79412726106159</v>
      </c>
      <c r="V841" s="3">
        <v>437.1647286778749</v>
      </c>
      <c r="W841" s="3">
        <v>527.02371863133442</v>
      </c>
      <c r="X841" s="3">
        <v>675.95931830251436</v>
      </c>
      <c r="Y841" s="3">
        <v>403</v>
      </c>
      <c r="Z841" s="3">
        <v>797.57194032889595</v>
      </c>
      <c r="AH841">
        <f t="shared" si="52"/>
        <v>0</v>
      </c>
      <c r="AI841" s="6">
        <f t="shared" si="53"/>
        <v>403</v>
      </c>
      <c r="AJ841" t="str">
        <f t="shared" si="54"/>
        <v>Junho 2024</v>
      </c>
      <c r="AK841">
        <f>HLOOKUP(AJ841,'Potência Reativa Mínima'!$N$1:Z841,ROW(),0)</f>
        <v>155</v>
      </c>
      <c r="AL841" t="e">
        <f t="shared" si="55"/>
        <v>#VALUE!</v>
      </c>
    </row>
    <row r="842" spans="1:38" hidden="1" x14ac:dyDescent="0.25">
      <c r="A842" t="s">
        <v>1930</v>
      </c>
      <c r="B842" t="s">
        <v>1941</v>
      </c>
      <c r="D842" t="s">
        <v>2900</v>
      </c>
      <c r="E842">
        <v>13.8</v>
      </c>
      <c r="F842">
        <v>13.8</v>
      </c>
      <c r="G842">
        <v>10000</v>
      </c>
      <c r="H842" s="3">
        <v>2220.1704889489911</v>
      </c>
      <c r="I842" s="3">
        <v>2733.5639740090219</v>
      </c>
      <c r="J842" s="3">
        <v>2138.5165419046921</v>
      </c>
      <c r="K842" s="3">
        <v>2976.4626656486048</v>
      </c>
      <c r="L842" s="3">
        <v>2824.0993254487348</v>
      </c>
      <c r="M842" s="3">
        <v>2952.952759527318</v>
      </c>
      <c r="N842" s="3">
        <v>2379.971638486476</v>
      </c>
      <c r="O842" s="3">
        <v>2734.588085982969</v>
      </c>
      <c r="P842" s="3">
        <v>2616.2134851727978</v>
      </c>
      <c r="Q842" s="3">
        <v>2642.0872430712811</v>
      </c>
      <c r="R842" s="3">
        <v>2278.9348389104939</v>
      </c>
      <c r="S842" s="3">
        <v>2511.4434096750019</v>
      </c>
      <c r="T842" s="3">
        <v>2090.325333530644</v>
      </c>
      <c r="U842" s="3">
        <v>2271.3090938927712</v>
      </c>
      <c r="V842" s="3">
        <v>2176.0827190159839</v>
      </c>
      <c r="W842" s="3">
        <v>2536.7090885633688</v>
      </c>
      <c r="X842" s="3">
        <v>2589.779334229077</v>
      </c>
      <c r="Y842" s="3">
        <v>2972.969054665723</v>
      </c>
      <c r="Z842" s="3">
        <v>3579.164427628325</v>
      </c>
      <c r="AH842">
        <f t="shared" si="52"/>
        <v>0</v>
      </c>
      <c r="AI842" s="6">
        <f t="shared" si="53"/>
        <v>2090.325333530644</v>
      </c>
      <c r="AJ842" t="str">
        <f t="shared" si="54"/>
        <v>Janeiro 2024</v>
      </c>
      <c r="AK842">
        <f>HLOOKUP(AJ842,'Potência Reativa Mínima'!$N$1:Z842,ROW(),0)</f>
        <v>-388</v>
      </c>
      <c r="AL842" t="e">
        <f t="shared" si="55"/>
        <v>#VALUE!</v>
      </c>
    </row>
    <row r="843" spans="1:38" hidden="1" x14ac:dyDescent="0.25">
      <c r="A843" t="s">
        <v>1930</v>
      </c>
      <c r="B843" t="s">
        <v>1943</v>
      </c>
      <c r="D843" t="s">
        <v>2901</v>
      </c>
      <c r="E843">
        <v>13.8</v>
      </c>
      <c r="F843">
        <v>13.8</v>
      </c>
      <c r="G843">
        <v>10000</v>
      </c>
      <c r="H843" s="3">
        <v>661.40229815143516</v>
      </c>
      <c r="I843" s="3">
        <v>905.05966654138331</v>
      </c>
      <c r="J843" s="3">
        <v>673.58221472957553</v>
      </c>
      <c r="K843" s="3">
        <v>766.68963733703879</v>
      </c>
      <c r="L843" s="3">
        <v>620.09757296735165</v>
      </c>
      <c r="M843" s="3">
        <v>1070.4615826829099</v>
      </c>
      <c r="N843" s="3">
        <v>893.13436839033352</v>
      </c>
      <c r="O843" s="3">
        <v>623.56555389148946</v>
      </c>
      <c r="P843" s="3">
        <v>662.24542278523904</v>
      </c>
      <c r="Q843" s="3">
        <v>681.65680514464168</v>
      </c>
      <c r="R843" s="3">
        <v>610.23683926816477</v>
      </c>
      <c r="S843" s="3">
        <v>663.78385036094392</v>
      </c>
      <c r="T843" s="3">
        <v>627.67029561705408</v>
      </c>
      <c r="U843" s="3">
        <v>646.4317442700351</v>
      </c>
      <c r="V843" s="3">
        <v>764.25388451744232</v>
      </c>
      <c r="W843" s="3">
        <v>735.21493455995574</v>
      </c>
      <c r="X843" s="3">
        <v>1740.5591055749869</v>
      </c>
      <c r="Y843" s="3">
        <v>1510.5843240282879</v>
      </c>
      <c r="Z843" s="3">
        <v>2081.6774485976448</v>
      </c>
      <c r="AH843">
        <f t="shared" ref="AH843:AH906" si="56">COUNTIF(O843:Z843,0)</f>
        <v>0</v>
      </c>
      <c r="AI843" s="6">
        <f t="shared" si="53"/>
        <v>610.23683926816477</v>
      </c>
      <c r="AJ843" t="str">
        <f t="shared" si="54"/>
        <v>Novembro 2023</v>
      </c>
      <c r="AK843">
        <f>HLOOKUP(AJ843,'Potência Reativa Mínima'!$N$1:Z843,ROW(),0)</f>
        <v>-610</v>
      </c>
      <c r="AL843" t="e">
        <f t="shared" si="55"/>
        <v>#VALUE!</v>
      </c>
    </row>
    <row r="844" spans="1:38" hidden="1" x14ac:dyDescent="0.25">
      <c r="A844" t="s">
        <v>1930</v>
      </c>
      <c r="B844" t="s">
        <v>1945</v>
      </c>
      <c r="D844" t="s">
        <v>2902</v>
      </c>
      <c r="E844">
        <v>13.8</v>
      </c>
      <c r="F844">
        <v>13.8</v>
      </c>
      <c r="G844">
        <v>10038.966480669211</v>
      </c>
      <c r="H844" s="3">
        <v>214.75800334329799</v>
      </c>
      <c r="I844" s="3">
        <v>389.86792635455407</v>
      </c>
      <c r="J844" s="3">
        <v>283.74812774712723</v>
      </c>
      <c r="K844" s="3">
        <v>228.03727765433439</v>
      </c>
      <c r="L844" s="3">
        <v>320.35136959282693</v>
      </c>
      <c r="M844" s="3">
        <v>497.81924430459702</v>
      </c>
      <c r="N844" s="3">
        <v>381.98036598757272</v>
      </c>
      <c r="O844" s="3">
        <v>223.6604569431083</v>
      </c>
      <c r="P844" s="3">
        <v>650.08076421318606</v>
      </c>
      <c r="Q844" s="3">
        <v>439.07630316381233</v>
      </c>
      <c r="R844" s="3">
        <v>392.10840337845349</v>
      </c>
      <c r="S844" s="3">
        <v>709.67739149560066</v>
      </c>
      <c r="T844" s="3">
        <v>720.04027665124397</v>
      </c>
      <c r="U844" s="3">
        <v>913.26447428989593</v>
      </c>
      <c r="V844" s="3">
        <v>817.98899748101746</v>
      </c>
      <c r="W844" s="3">
        <v>1329.8454797456729</v>
      </c>
      <c r="X844" s="3">
        <v>1763.409481657621</v>
      </c>
      <c r="Y844" s="3">
        <v>1513.4999174099751</v>
      </c>
      <c r="Z844" s="3">
        <v>2045.4520282812789</v>
      </c>
      <c r="AH844">
        <f t="shared" si="56"/>
        <v>0</v>
      </c>
      <c r="AI844" s="6">
        <f t="shared" si="53"/>
        <v>223.6604569431083</v>
      </c>
      <c r="AJ844" t="str">
        <f t="shared" si="54"/>
        <v>Agosto 2023</v>
      </c>
      <c r="AK844">
        <f>HLOOKUP(AJ844,'Potência Reativa Mínima'!$N$1:Z844,ROW(),0)</f>
        <v>218</v>
      </c>
      <c r="AL844" t="e">
        <f t="shared" si="55"/>
        <v>#VALUE!</v>
      </c>
    </row>
    <row r="845" spans="1:38" hidden="1" x14ac:dyDescent="0.25">
      <c r="A845" t="s">
        <v>1930</v>
      </c>
      <c r="B845" t="s">
        <v>1947</v>
      </c>
      <c r="D845" t="s">
        <v>2903</v>
      </c>
      <c r="E845">
        <v>13.8</v>
      </c>
      <c r="F845">
        <v>13.8</v>
      </c>
      <c r="G845">
        <v>10038.966480669211</v>
      </c>
      <c r="H845" s="3">
        <v>5504.863304388221</v>
      </c>
      <c r="I845" s="3">
        <v>5787.1862765941796</v>
      </c>
      <c r="J845" s="3">
        <v>5501.9990912394742</v>
      </c>
      <c r="K845" s="3">
        <v>5485.9100430101844</v>
      </c>
      <c r="L845" s="3">
        <v>5459.2843853384302</v>
      </c>
      <c r="M845" s="3">
        <v>5472.0929268425261</v>
      </c>
      <c r="N845" s="3">
        <v>5175.2043437916536</v>
      </c>
      <c r="O845" s="3">
        <v>5412.4236715172256</v>
      </c>
      <c r="P845" s="3">
        <v>5808.3692203578103</v>
      </c>
      <c r="Q845" s="3">
        <v>5951.8140091908117</v>
      </c>
      <c r="R845" s="3">
        <v>5782.4867487958854</v>
      </c>
      <c r="S845" s="3">
        <v>5957.6231837873074</v>
      </c>
      <c r="T845" s="3">
        <v>6111.7850911169971</v>
      </c>
      <c r="U845" s="3">
        <v>6079.4204493520601</v>
      </c>
      <c r="V845" s="3">
        <v>5816.9738696335917</v>
      </c>
      <c r="W845" s="3">
        <v>5202.2699853044924</v>
      </c>
      <c r="X845" s="3">
        <v>5831.9122078440096</v>
      </c>
      <c r="Y845" s="3">
        <v>5335.376743961011</v>
      </c>
      <c r="Z845" s="3">
        <v>5725.4900226967466</v>
      </c>
      <c r="AH845">
        <f t="shared" si="56"/>
        <v>0</v>
      </c>
      <c r="AI845" s="6">
        <f t="shared" si="53"/>
        <v>5202.2699853044924</v>
      </c>
      <c r="AJ845" t="str">
        <f t="shared" si="54"/>
        <v>Abril 2024</v>
      </c>
      <c r="AK845">
        <f>HLOOKUP(AJ845,'Potência Reativa Mínima'!$N$1:Z845,ROW(),0)</f>
        <v>1637</v>
      </c>
      <c r="AL845" t="e">
        <f t="shared" si="55"/>
        <v>#VALUE!</v>
      </c>
    </row>
    <row r="846" spans="1:38" hidden="1" x14ac:dyDescent="0.25">
      <c r="A846" t="s">
        <v>1930</v>
      </c>
      <c r="B846" t="s">
        <v>1949</v>
      </c>
      <c r="D846" t="s">
        <v>2904</v>
      </c>
      <c r="E846">
        <v>13.8</v>
      </c>
      <c r="F846">
        <v>13.8</v>
      </c>
      <c r="G846">
        <v>9000.0000000000018</v>
      </c>
      <c r="H846" s="3">
        <v>909.56308192450297</v>
      </c>
      <c r="I846" s="3">
        <v>1526.5680463051749</v>
      </c>
      <c r="J846" s="3">
        <v>811.29834216519885</v>
      </c>
      <c r="K846" s="3">
        <v>1430</v>
      </c>
      <c r="L846" s="3">
        <v>1388.8268430585581</v>
      </c>
      <c r="M846" s="3">
        <v>1608.4309124112231</v>
      </c>
      <c r="N846" s="3">
        <v>1432.677563166256</v>
      </c>
      <c r="O846" s="3">
        <v>1421.3096073692041</v>
      </c>
      <c r="P846" s="3">
        <v>1321.859674852062</v>
      </c>
      <c r="Q846" s="3">
        <v>1354.3622115224571</v>
      </c>
      <c r="R846" s="3">
        <v>1762.545885927512</v>
      </c>
      <c r="S846" s="3">
        <v>1594.250921279332</v>
      </c>
      <c r="T846" s="3">
        <v>1699.4681520993561</v>
      </c>
      <c r="U846" s="3">
        <v>1641.3972706203699</v>
      </c>
      <c r="V846" s="3">
        <v>1665.1813715028161</v>
      </c>
      <c r="W846" s="3">
        <v>2183.1016925466388</v>
      </c>
      <c r="X846" s="3">
        <v>2594.660864159322</v>
      </c>
      <c r="Y846" s="3">
        <v>2487.6671803117069</v>
      </c>
      <c r="Z846" s="3">
        <v>3260.6336807436678</v>
      </c>
      <c r="AH846">
        <f t="shared" si="56"/>
        <v>0</v>
      </c>
      <c r="AI846" s="6">
        <f t="shared" si="53"/>
        <v>1321.859674852062</v>
      </c>
      <c r="AJ846" t="str">
        <f t="shared" si="54"/>
        <v>Setembro 2023</v>
      </c>
      <c r="AK846">
        <f>HLOOKUP(AJ846,'Potência Reativa Mínima'!$N$1:Z846,ROW(),0)</f>
        <v>772</v>
      </c>
      <c r="AL846" t="e">
        <f t="shared" si="55"/>
        <v>#VALUE!</v>
      </c>
    </row>
    <row r="847" spans="1:38" hidden="1" x14ac:dyDescent="0.25">
      <c r="A847" t="s">
        <v>1930</v>
      </c>
      <c r="B847" t="s">
        <v>1951</v>
      </c>
      <c r="D847" t="s">
        <v>2905</v>
      </c>
      <c r="E847">
        <v>34.5</v>
      </c>
      <c r="F847">
        <v>34.5</v>
      </c>
      <c r="G847">
        <v>7170.6903433351517</v>
      </c>
      <c r="H847" s="3">
        <v>286.68100739323489</v>
      </c>
      <c r="I847" s="3">
        <v>329.99696968305631</v>
      </c>
      <c r="J847" s="3">
        <v>309.27334188384231</v>
      </c>
      <c r="K847" s="3">
        <v>362.21540552549669</v>
      </c>
      <c r="L847" s="3">
        <v>403.81431376314538</v>
      </c>
      <c r="M847" s="3">
        <v>356.67492202284137</v>
      </c>
      <c r="N847" s="3">
        <v>370.29987847689068</v>
      </c>
      <c r="O847" s="3">
        <v>286.27609051403499</v>
      </c>
      <c r="P847" s="3">
        <v>433.13970032773489</v>
      </c>
      <c r="Q847" s="3">
        <v>405.49845869004241</v>
      </c>
      <c r="R847" s="3">
        <v>412.34572872772668</v>
      </c>
      <c r="S847" s="3">
        <v>415.97355685187489</v>
      </c>
      <c r="T847" s="3">
        <v>397.04533746160519</v>
      </c>
      <c r="U847" s="3">
        <v>416.99040756353139</v>
      </c>
      <c r="V847" s="3">
        <v>378.35036672375509</v>
      </c>
      <c r="W847" s="3">
        <v>2084.6318619842691</v>
      </c>
      <c r="X847" s="3">
        <v>439.22886972511259</v>
      </c>
      <c r="Y847" s="3">
        <v>473.14374137253469</v>
      </c>
      <c r="Z847" s="3">
        <v>467.97970041445171</v>
      </c>
      <c r="AH847">
        <f t="shared" si="56"/>
        <v>0</v>
      </c>
      <c r="AI847" s="6">
        <f t="shared" si="53"/>
        <v>286.27609051403499</v>
      </c>
      <c r="AJ847" t="str">
        <f t="shared" si="54"/>
        <v>Agosto 2023</v>
      </c>
      <c r="AK847">
        <f>HLOOKUP(AJ847,'Potência Reativa Mínima'!$N$1:Z847,ROW(),0)</f>
        <v>-225</v>
      </c>
      <c r="AL847" t="e">
        <f t="shared" si="55"/>
        <v>#VALUE!</v>
      </c>
    </row>
    <row r="848" spans="1:38" hidden="1" x14ac:dyDescent="0.25">
      <c r="A848" t="s">
        <v>1930</v>
      </c>
      <c r="B848" t="s">
        <v>1953</v>
      </c>
      <c r="D848" t="s">
        <v>2906</v>
      </c>
      <c r="E848">
        <v>34.5</v>
      </c>
      <c r="F848">
        <v>34.5</v>
      </c>
      <c r="G848">
        <v>8963.3629291689394</v>
      </c>
      <c r="H848" s="3">
        <v>1507.3834946688251</v>
      </c>
      <c r="I848" s="3">
        <v>1554.04118349547</v>
      </c>
      <c r="J848" s="3">
        <v>2126.3946011970588</v>
      </c>
      <c r="K848" s="3">
        <v>1964.720081843722</v>
      </c>
      <c r="L848" s="3">
        <v>2106.998101565352</v>
      </c>
      <c r="M848" s="3">
        <v>2008.6836485619131</v>
      </c>
      <c r="N848" s="3">
        <v>1753.517892694568</v>
      </c>
      <c r="O848" s="3">
        <v>1895.413675164343</v>
      </c>
      <c r="P848" s="3">
        <v>1738.2212172217901</v>
      </c>
      <c r="Q848" s="3">
        <v>1720.9209743622739</v>
      </c>
      <c r="R848" s="3">
        <v>1786.272655559615</v>
      </c>
      <c r="S848" s="3">
        <v>1770.8520548029981</v>
      </c>
      <c r="T848" s="3">
        <v>1992.381740530665</v>
      </c>
      <c r="U848" s="3">
        <v>1633.5338992503339</v>
      </c>
      <c r="V848" s="3">
        <v>1862.35254449849</v>
      </c>
      <c r="W848" s="3">
        <v>1801.21209189812</v>
      </c>
      <c r="X848" s="3">
        <v>2042.9018576524909</v>
      </c>
      <c r="Y848" s="3">
        <v>1939.981443210218</v>
      </c>
      <c r="Z848" s="3">
        <v>2142.574386106583</v>
      </c>
      <c r="AH848">
        <f t="shared" si="56"/>
        <v>0</v>
      </c>
      <c r="AI848" s="6">
        <f t="shared" si="53"/>
        <v>1633.5338992503339</v>
      </c>
      <c r="AJ848" t="str">
        <f t="shared" si="54"/>
        <v>Fevereiro 2024</v>
      </c>
      <c r="AK848">
        <f>HLOOKUP(AJ848,'Potência Reativa Mínima'!$N$1:Z848,ROW(),0)</f>
        <v>-383</v>
      </c>
      <c r="AL848" t="e">
        <f t="shared" si="55"/>
        <v>#VALUE!</v>
      </c>
    </row>
    <row r="849" spans="1:38" hidden="1" x14ac:dyDescent="0.25">
      <c r="A849" t="s">
        <v>1955</v>
      </c>
      <c r="B849" t="s">
        <v>1956</v>
      </c>
      <c r="D849" t="s">
        <v>2907</v>
      </c>
      <c r="E849">
        <v>13.8</v>
      </c>
      <c r="F849">
        <v>13.8</v>
      </c>
      <c r="G849">
        <v>8604.8284120021817</v>
      </c>
      <c r="H849" s="3">
        <v>639.46618362506081</v>
      </c>
      <c r="I849" s="3">
        <v>325.52265666156018</v>
      </c>
      <c r="J849" s="3">
        <v>186.9438418349211</v>
      </c>
      <c r="K849" s="3">
        <v>659.12821211051198</v>
      </c>
      <c r="L849" s="3">
        <v>697.94054188018049</v>
      </c>
      <c r="M849" s="3">
        <v>456.97374103989819</v>
      </c>
      <c r="N849" s="3">
        <v>558.25173533093471</v>
      </c>
      <c r="O849" s="3">
        <v>439.23228478790128</v>
      </c>
      <c r="P849" s="3">
        <v>726.94222604000652</v>
      </c>
      <c r="Q849" s="3">
        <v>201.4447815159281</v>
      </c>
      <c r="R849" s="3">
        <v>646.97758848355795</v>
      </c>
      <c r="S849" s="3">
        <v>727.25786348447275</v>
      </c>
      <c r="T849" s="3">
        <v>609.36114086804059</v>
      </c>
      <c r="U849" s="3">
        <v>533.48383293217046</v>
      </c>
      <c r="V849" s="3">
        <v>612.44183397282723</v>
      </c>
      <c r="W849" s="3">
        <v>662.08458674099938</v>
      </c>
      <c r="X849" s="3">
        <v>354.15392133929561</v>
      </c>
      <c r="Y849" s="3">
        <v>393.75373014106162</v>
      </c>
      <c r="Z849" s="3">
        <v>357.79882615794031</v>
      </c>
      <c r="AH849">
        <f t="shared" si="56"/>
        <v>0</v>
      </c>
      <c r="AI849" s="6">
        <f t="shared" si="53"/>
        <v>201.4447815159281</v>
      </c>
      <c r="AJ849" t="str">
        <f t="shared" si="54"/>
        <v>Outubro 2023</v>
      </c>
      <c r="AK849">
        <f>HLOOKUP(AJ849,'Potência Reativa Mínima'!$N$1:Z849,ROW(),0)</f>
        <v>82</v>
      </c>
      <c r="AL849" t="e">
        <f t="shared" si="55"/>
        <v>#VALUE!</v>
      </c>
    </row>
    <row r="850" spans="1:38" hidden="1" x14ac:dyDescent="0.25">
      <c r="A850" t="s">
        <v>1955</v>
      </c>
      <c r="B850" t="s">
        <v>1958</v>
      </c>
      <c r="D850" t="s">
        <v>2908</v>
      </c>
      <c r="E850">
        <v>13.8</v>
      </c>
      <c r="F850">
        <v>13.8</v>
      </c>
      <c r="G850">
        <v>8604.8284120021817</v>
      </c>
      <c r="H850" s="3">
        <v>684.00657891572939</v>
      </c>
      <c r="I850" s="3">
        <v>762.52868798491772</v>
      </c>
      <c r="J850" s="3">
        <v>617.29247524977984</v>
      </c>
      <c r="K850" s="3">
        <v>830.00542166903949</v>
      </c>
      <c r="L850" s="3">
        <v>938.2030697029295</v>
      </c>
      <c r="M850" s="3">
        <v>817.41666241886696</v>
      </c>
      <c r="N850" s="3">
        <v>763.21687612368737</v>
      </c>
      <c r="O850" s="3">
        <v>1063.169788886046</v>
      </c>
      <c r="P850" s="3">
        <v>1122.5150333069039</v>
      </c>
      <c r="Q850" s="3">
        <v>1338.0810887236989</v>
      </c>
      <c r="R850" s="3">
        <v>1399.7589078123419</v>
      </c>
      <c r="S850" s="3">
        <v>1360.4620538625841</v>
      </c>
      <c r="T850" s="3">
        <v>1489.668755126454</v>
      </c>
      <c r="U850" s="3">
        <v>1557.0459209670089</v>
      </c>
      <c r="V850" s="3">
        <v>1400.4713492249671</v>
      </c>
      <c r="W850" s="3">
        <v>1271.409060845486</v>
      </c>
      <c r="X850" s="3">
        <v>1987.0251634038259</v>
      </c>
      <c r="Y850" s="3">
        <v>1702.0047003460361</v>
      </c>
      <c r="Z850" s="3">
        <v>1980.1479742685899</v>
      </c>
      <c r="AH850">
        <f t="shared" si="56"/>
        <v>0</v>
      </c>
      <c r="AI850" s="6">
        <f t="shared" si="53"/>
        <v>1063.169788886046</v>
      </c>
      <c r="AJ850" t="str">
        <f t="shared" si="54"/>
        <v>Agosto 2023</v>
      </c>
      <c r="AK850">
        <f>HLOOKUP(AJ850,'Potência Reativa Mínima'!$N$1:Z850,ROW(),0)</f>
        <v>839</v>
      </c>
      <c r="AL850" t="e">
        <f t="shared" si="55"/>
        <v>#VALUE!</v>
      </c>
    </row>
    <row r="851" spans="1:38" hidden="1" x14ac:dyDescent="0.25">
      <c r="A851" t="s">
        <v>1955</v>
      </c>
      <c r="B851" t="s">
        <v>1960</v>
      </c>
      <c r="D851" t="s">
        <v>2909</v>
      </c>
      <c r="E851">
        <v>34.5</v>
      </c>
      <c r="F851">
        <v>34.5</v>
      </c>
      <c r="G851">
        <v>10000</v>
      </c>
      <c r="H851" s="3">
        <v>8827.0640645686944</v>
      </c>
      <c r="I851" s="3">
        <v>8796.619577996993</v>
      </c>
      <c r="J851" s="3">
        <v>9200.1722266488032</v>
      </c>
      <c r="K851" s="3">
        <v>9375.6344851961894</v>
      </c>
      <c r="L851" s="3">
        <v>8398.8639707998609</v>
      </c>
      <c r="M851" s="3">
        <v>7063.6661869032287</v>
      </c>
      <c r="N851" s="3">
        <v>8100.2623414306772</v>
      </c>
      <c r="O851" s="3">
        <v>7777.3695424609987</v>
      </c>
      <c r="P851" s="3">
        <v>7628.7692323205056</v>
      </c>
      <c r="Q851" s="3">
        <v>7902.9169298430561</v>
      </c>
      <c r="R851" s="3">
        <v>6653.4361047506873</v>
      </c>
      <c r="S851" s="3">
        <v>9002.7602989305451</v>
      </c>
      <c r="T851" s="3">
        <v>8722.4106759542119</v>
      </c>
      <c r="U851" s="3">
        <v>9811.8074277882151</v>
      </c>
      <c r="V851" s="3">
        <v>10105.79249737496</v>
      </c>
      <c r="W851" s="3">
        <v>10071.847596146399</v>
      </c>
      <c r="X851" s="3">
        <v>8675.271753668585</v>
      </c>
      <c r="Y851" s="3">
        <v>8440.7611623597077</v>
      </c>
      <c r="Z851" s="3">
        <v>7678.0104844940133</v>
      </c>
      <c r="AH851">
        <f t="shared" si="56"/>
        <v>0</v>
      </c>
      <c r="AI851" s="6">
        <f t="shared" si="53"/>
        <v>6653.4361047506873</v>
      </c>
      <c r="AJ851" t="str">
        <f t="shared" si="54"/>
        <v>Novembro 2023</v>
      </c>
      <c r="AK851">
        <f>HLOOKUP(AJ851,'Potência Reativa Mínima'!$N$1:Z851,ROW(),0)</f>
        <v>1306</v>
      </c>
      <c r="AL851" t="e">
        <f t="shared" si="55"/>
        <v>#VALUE!</v>
      </c>
    </row>
    <row r="852" spans="1:38" hidden="1" x14ac:dyDescent="0.25">
      <c r="A852" t="s">
        <v>1955</v>
      </c>
      <c r="B852" t="s">
        <v>1962</v>
      </c>
      <c r="D852">
        <v>195012</v>
      </c>
      <c r="E852">
        <v>34.5</v>
      </c>
      <c r="F852">
        <v>34.5</v>
      </c>
      <c r="G852">
        <v>20000</v>
      </c>
      <c r="H852" s="3">
        <v>117.1708154789408</v>
      </c>
      <c r="I852" s="3">
        <v>129.24782396620839</v>
      </c>
      <c r="J852" s="3">
        <v>21.931712199461309</v>
      </c>
      <c r="K852" s="3">
        <v>139.01438774457841</v>
      </c>
      <c r="L852" s="3">
        <v>181.2318956475377</v>
      </c>
      <c r="M852" s="3">
        <v>287.3343000757132</v>
      </c>
      <c r="N852" s="3">
        <v>134.05968819895111</v>
      </c>
      <c r="O852" s="3">
        <v>53</v>
      </c>
      <c r="P852" s="3">
        <v>181.55439956112329</v>
      </c>
      <c r="Q852" s="3">
        <v>14.035668847618201</v>
      </c>
      <c r="R852" s="3">
        <v>92.195444572928878</v>
      </c>
      <c r="S852" s="3">
        <v>184.10051602317691</v>
      </c>
      <c r="T852" s="3">
        <v>128.24975633505119</v>
      </c>
      <c r="U852" s="3">
        <v>100.01999800039989</v>
      </c>
      <c r="V852" s="3">
        <v>148.054044186574</v>
      </c>
      <c r="W852" s="3">
        <v>175.86358349584489</v>
      </c>
      <c r="X852" s="3">
        <v>43.840620433565952</v>
      </c>
      <c r="Y852" s="3">
        <v>249.85195616604639</v>
      </c>
      <c r="Z852" s="3">
        <v>274.71075697904507</v>
      </c>
      <c r="AH852">
        <f t="shared" si="56"/>
        <v>0</v>
      </c>
      <c r="AI852" s="6">
        <f t="shared" si="53"/>
        <v>14.035668847618201</v>
      </c>
      <c r="AJ852" t="str">
        <f t="shared" si="54"/>
        <v>Outubro 2023</v>
      </c>
      <c r="AK852">
        <f>HLOOKUP(AJ852,'Potência Reativa Mínima'!$N$1:Z852,ROW(),0)</f>
        <v>-14</v>
      </c>
      <c r="AL852" t="e">
        <f t="shared" si="55"/>
        <v>#VALUE!</v>
      </c>
    </row>
    <row r="853" spans="1:38" hidden="1" x14ac:dyDescent="0.25">
      <c r="A853" t="s">
        <v>1955</v>
      </c>
      <c r="B853" t="s">
        <v>1964</v>
      </c>
      <c r="D853" t="s">
        <v>2910</v>
      </c>
      <c r="E853">
        <v>34.5</v>
      </c>
      <c r="F853">
        <v>34.5</v>
      </c>
      <c r="G853">
        <v>20000</v>
      </c>
      <c r="H853" s="3">
        <v>36.013886210738207</v>
      </c>
      <c r="I853" s="3">
        <v>34.058772731852812</v>
      </c>
      <c r="J853" s="3">
        <v>37.696153649941529</v>
      </c>
      <c r="K853" s="3">
        <v>33.015148038438348</v>
      </c>
      <c r="L853" s="3">
        <v>33.241540277189323</v>
      </c>
      <c r="M853" s="3">
        <v>15.03329637837291</v>
      </c>
      <c r="N853" s="3">
        <v>44.553338819890932</v>
      </c>
      <c r="O853" s="3">
        <v>38.418745424597091</v>
      </c>
      <c r="P853" s="3">
        <v>23.194827009486399</v>
      </c>
      <c r="Q853" s="3">
        <v>28.442925306655781</v>
      </c>
      <c r="R853" s="3">
        <v>31.575306807693892</v>
      </c>
      <c r="S853" s="3">
        <v>47.707441767506253</v>
      </c>
      <c r="T853" s="3">
        <v>42.80186911806539</v>
      </c>
      <c r="U853" s="3">
        <v>11.180339887498951</v>
      </c>
      <c r="V853" s="3">
        <v>43.266615305567868</v>
      </c>
      <c r="W853" s="3">
        <v>40.8166632639171</v>
      </c>
      <c r="X853" s="3">
        <v>70.263788682364691</v>
      </c>
      <c r="Y853" s="3">
        <v>67.779052811322174</v>
      </c>
      <c r="Z853" s="3">
        <v>68.154236845554948</v>
      </c>
      <c r="AH853">
        <f t="shared" si="56"/>
        <v>0</v>
      </c>
      <c r="AI853" s="6">
        <f t="shared" si="53"/>
        <v>11.180339887498951</v>
      </c>
      <c r="AJ853" t="str">
        <f t="shared" si="54"/>
        <v>Fevereiro 2024</v>
      </c>
      <c r="AK853">
        <f>HLOOKUP(AJ853,'Potência Reativa Mínima'!$N$1:Z853,ROW(),0)</f>
        <v>-11</v>
      </c>
      <c r="AL853" t="e">
        <f t="shared" si="55"/>
        <v>#VALUE!</v>
      </c>
    </row>
    <row r="854" spans="1:38" hidden="1" x14ac:dyDescent="0.25">
      <c r="A854" t="s">
        <v>685</v>
      </c>
      <c r="B854" t="s">
        <v>1966</v>
      </c>
      <c r="D854" t="s">
        <v>2911</v>
      </c>
      <c r="E854">
        <v>34.5</v>
      </c>
      <c r="F854">
        <v>34.5</v>
      </c>
      <c r="G854">
        <v>4000</v>
      </c>
      <c r="H854" s="3">
        <v>807.61996012976306</v>
      </c>
      <c r="I854" s="3">
        <v>136.1653406708183</v>
      </c>
      <c r="J854" s="3">
        <v>1309.888926588816</v>
      </c>
      <c r="K854" s="3">
        <v>1319.4127481573</v>
      </c>
      <c r="L854" s="3">
        <v>1150.7006561221731</v>
      </c>
      <c r="M854" s="3">
        <v>1116.1205132063469</v>
      </c>
      <c r="N854" s="3">
        <v>961.98544687536719</v>
      </c>
      <c r="O854" s="3">
        <v>567.79309611864778</v>
      </c>
      <c r="P854" s="3">
        <v>796.85946063280187</v>
      </c>
      <c r="Q854" s="3">
        <v>1101.232037310938</v>
      </c>
      <c r="R854" s="3">
        <v>379.17805843693009</v>
      </c>
      <c r="S854" s="3">
        <v>969.52823579305823</v>
      </c>
      <c r="T854" s="3">
        <v>569.89911387893915</v>
      </c>
      <c r="U854" s="3">
        <v>598.58666874563789</v>
      </c>
      <c r="V854" s="3">
        <v>37.215588131856791</v>
      </c>
      <c r="W854" s="3">
        <v>237.80664414603731</v>
      </c>
      <c r="X854" s="3">
        <v>223.05604676851959</v>
      </c>
      <c r="Y854" s="3">
        <v>204</v>
      </c>
      <c r="Z854" s="3">
        <v>186.60117898877269</v>
      </c>
      <c r="AH854">
        <f t="shared" si="56"/>
        <v>0</v>
      </c>
      <c r="AI854" s="6">
        <f t="shared" si="53"/>
        <v>37.215588131856791</v>
      </c>
      <c r="AJ854" t="str">
        <f t="shared" si="54"/>
        <v>Março 2024</v>
      </c>
      <c r="AK854">
        <f>HLOOKUP(AJ854,'Potência Reativa Mínima'!$N$1:Z854,ROW(),0)</f>
        <v>19</v>
      </c>
      <c r="AL854" t="e">
        <f t="shared" si="55"/>
        <v>#VALUE!</v>
      </c>
    </row>
    <row r="855" spans="1:38" hidden="1" x14ac:dyDescent="0.25">
      <c r="A855" t="s">
        <v>1046</v>
      </c>
      <c r="B855" t="s">
        <v>1968</v>
      </c>
      <c r="D855" t="s">
        <v>2912</v>
      </c>
      <c r="E855">
        <v>13.8</v>
      </c>
      <c r="F855">
        <v>13.8</v>
      </c>
      <c r="G855">
        <v>10038.966480669211</v>
      </c>
      <c r="H855" s="3">
        <v>75.286120898874842</v>
      </c>
      <c r="I855" s="3">
        <v>403.6285421027606</v>
      </c>
      <c r="J855" s="3">
        <v>547.4166603237428</v>
      </c>
      <c r="K855" s="3">
        <v>482.21571936219578</v>
      </c>
      <c r="L855" s="3">
        <v>81.492330927517344</v>
      </c>
      <c r="M855" s="3">
        <v>1246.923413847057</v>
      </c>
      <c r="N855" s="3">
        <v>712.05687975048738</v>
      </c>
      <c r="O855" s="3">
        <v>1.4142135623730949</v>
      </c>
      <c r="P855" s="3">
        <v>1325.943060617612</v>
      </c>
      <c r="Q855" s="3">
        <v>765.05293934472274</v>
      </c>
      <c r="R855" s="3">
        <v>1067.510187305021</v>
      </c>
      <c r="S855" s="3">
        <v>45.541190146942803</v>
      </c>
      <c r="T855" s="3">
        <v>334.17510380038777</v>
      </c>
      <c r="U855" s="3">
        <v>1366.897947909792</v>
      </c>
      <c r="V855" s="3">
        <v>1423.2023749277539</v>
      </c>
      <c r="W855" s="3">
        <v>879.22067764583426</v>
      </c>
      <c r="X855" s="3">
        <v>1131.7442290553111</v>
      </c>
      <c r="Y855" s="3">
        <v>1009.725210143829</v>
      </c>
      <c r="Z855" s="3">
        <v>851.49398118835813</v>
      </c>
      <c r="AH855">
        <f t="shared" si="56"/>
        <v>0</v>
      </c>
      <c r="AI855" s="6">
        <f t="shared" si="53"/>
        <v>1.4142135623730949</v>
      </c>
      <c r="AJ855" t="str">
        <f t="shared" si="54"/>
        <v>Agosto 2023</v>
      </c>
      <c r="AK855">
        <f>HLOOKUP(AJ855,'Potência Reativa Mínima'!$N$1:Z855,ROW(),0)</f>
        <v>1</v>
      </c>
      <c r="AL855" t="e">
        <f t="shared" si="55"/>
        <v>#VALUE!</v>
      </c>
    </row>
    <row r="856" spans="1:38" hidden="1" x14ac:dyDescent="0.25">
      <c r="A856" t="s">
        <v>838</v>
      </c>
      <c r="B856" t="s">
        <v>1970</v>
      </c>
      <c r="D856" t="s">
        <v>2913</v>
      </c>
      <c r="E856">
        <v>13.8</v>
      </c>
      <c r="F856">
        <v>13.8</v>
      </c>
      <c r="G856">
        <v>3000</v>
      </c>
      <c r="H856" s="3">
        <v>555.09008277936289</v>
      </c>
      <c r="I856" s="3">
        <v>222.02026934494069</v>
      </c>
      <c r="J856" s="3">
        <v>635.9850627176711</v>
      </c>
      <c r="K856" s="3">
        <v>88.283633817372973</v>
      </c>
      <c r="L856" s="3">
        <v>468.2403229112162</v>
      </c>
      <c r="M856" s="3">
        <v>1.4142135623730949</v>
      </c>
      <c r="N856" s="3">
        <v>432.90299144265572</v>
      </c>
      <c r="O856" s="3">
        <v>332.56728642486769</v>
      </c>
      <c r="P856" s="3">
        <v>494</v>
      </c>
      <c r="Q856" s="3">
        <v>0</v>
      </c>
      <c r="R856" s="3">
        <v>50.537115073973112</v>
      </c>
      <c r="S856" s="3">
        <v>227.4313083108832</v>
      </c>
      <c r="T856" s="3">
        <v>534.19565703962814</v>
      </c>
      <c r="U856" s="3">
        <v>430.37657928841799</v>
      </c>
      <c r="V856" s="3">
        <v>604.77185781086075</v>
      </c>
      <c r="W856" s="3">
        <v>182.98907071188711</v>
      </c>
      <c r="X856" s="3">
        <v>598.23908264171439</v>
      </c>
      <c r="Y856" s="3">
        <v>691.07018456883236</v>
      </c>
      <c r="Z856" s="3">
        <v>619.15829962942428</v>
      </c>
      <c r="AH856">
        <f t="shared" si="56"/>
        <v>1</v>
      </c>
      <c r="AI856" s="6">
        <f t="shared" si="53"/>
        <v>50.537115073973112</v>
      </c>
      <c r="AJ856" t="str">
        <f t="shared" si="54"/>
        <v>Novembro 2023</v>
      </c>
      <c r="AK856">
        <f>HLOOKUP(AJ856,'Potência Reativa Mínima'!$N$1:Z856,ROW(),0)</f>
        <v>23</v>
      </c>
      <c r="AL856" t="e">
        <f t="shared" si="55"/>
        <v>#VALUE!</v>
      </c>
    </row>
    <row r="857" spans="1:38" hidden="1" x14ac:dyDescent="0.25">
      <c r="A857" t="s">
        <v>1292</v>
      </c>
      <c r="B857" t="s">
        <v>1972</v>
      </c>
      <c r="D857" t="s">
        <v>2914</v>
      </c>
      <c r="E857">
        <v>34.5</v>
      </c>
      <c r="F857">
        <v>34.5</v>
      </c>
      <c r="G857">
        <v>12000</v>
      </c>
      <c r="H857" s="3">
        <v>1409</v>
      </c>
      <c r="I857" s="3">
        <v>1306.734096899595</v>
      </c>
      <c r="J857" s="3">
        <v>2582.2062272405742</v>
      </c>
      <c r="K857" s="3">
        <v>32.015621187164243</v>
      </c>
      <c r="L857" s="3">
        <v>2.8284271247461898</v>
      </c>
      <c r="M857" s="3">
        <v>1916.4459293181219</v>
      </c>
      <c r="N857" s="3">
        <v>2010.0671630569959</v>
      </c>
      <c r="O857" s="3">
        <v>2317.440829881099</v>
      </c>
      <c r="P857" s="3">
        <v>2332.7719562786242</v>
      </c>
      <c r="Q857" s="3">
        <v>2847.5171641273741</v>
      </c>
      <c r="R857" s="3">
        <v>11.180339887498951</v>
      </c>
      <c r="S857" s="3">
        <v>2546.2639297606211</v>
      </c>
      <c r="T857" s="3">
        <v>2602.3560478919871</v>
      </c>
      <c r="U857" s="3">
        <v>2126.8749375550969</v>
      </c>
      <c r="V857" s="3">
        <v>2759.584388997735</v>
      </c>
      <c r="W857" s="3">
        <v>2707.191164288181</v>
      </c>
      <c r="X857" s="3">
        <v>2304.605823128979</v>
      </c>
      <c r="Y857" s="3">
        <v>2399.130259073067</v>
      </c>
      <c r="Z857" s="3">
        <v>2529.3503118389908</v>
      </c>
      <c r="AH857">
        <f t="shared" si="56"/>
        <v>0</v>
      </c>
      <c r="AI857" s="6">
        <f t="shared" si="53"/>
        <v>11.180339887498951</v>
      </c>
      <c r="AJ857" t="str">
        <f t="shared" si="54"/>
        <v>Novembro 2023</v>
      </c>
      <c r="AK857">
        <f>HLOOKUP(AJ857,'Potência Reativa Mínima'!$N$1:Z857,ROW(),0)</f>
        <v>-10</v>
      </c>
      <c r="AL857" t="e">
        <f t="shared" si="55"/>
        <v>#VALUE!</v>
      </c>
    </row>
    <row r="858" spans="1:38" hidden="1" x14ac:dyDescent="0.25">
      <c r="A858" t="s">
        <v>1325</v>
      </c>
      <c r="B858" t="s">
        <v>1974</v>
      </c>
      <c r="D858" t="s">
        <v>2915</v>
      </c>
      <c r="E858">
        <v>34.5</v>
      </c>
      <c r="F858">
        <v>34.5</v>
      </c>
      <c r="G858">
        <v>10000</v>
      </c>
      <c r="H858" s="3">
        <v>5645.453391889796</v>
      </c>
      <c r="I858" s="3">
        <v>2965.7513381940839</v>
      </c>
      <c r="J858" s="3">
        <v>3797.8457051333721</v>
      </c>
      <c r="K858" s="3">
        <v>4527.2439739868232</v>
      </c>
      <c r="L858" s="3">
        <v>4901.7467294832768</v>
      </c>
      <c r="M858" s="3">
        <v>5281.3184906801444</v>
      </c>
      <c r="N858" s="3">
        <v>1938.3787039688609</v>
      </c>
      <c r="O858" s="3">
        <v>2271.0537201924571</v>
      </c>
      <c r="P858" s="3">
        <v>2565.4138067765989</v>
      </c>
      <c r="Q858" s="3">
        <v>1871.24610888039</v>
      </c>
      <c r="R858" s="3">
        <v>1619.62742629285</v>
      </c>
      <c r="S858" s="3">
        <v>1566.1545262201939</v>
      </c>
      <c r="T858" s="3">
        <v>1625.05384526175</v>
      </c>
      <c r="U858" s="3">
        <v>1519.1609526314189</v>
      </c>
      <c r="V858" s="3">
        <v>1028.6466837549231</v>
      </c>
      <c r="W858" s="3">
        <v>5489.8072825919853</v>
      </c>
      <c r="X858" s="3">
        <v>1076.8036032629161</v>
      </c>
      <c r="Y858" s="3">
        <v>1516.5731106676001</v>
      </c>
      <c r="Z858" s="3">
        <v>1437.932543619484</v>
      </c>
      <c r="AH858">
        <f t="shared" si="56"/>
        <v>0</v>
      </c>
      <c r="AI858" s="6">
        <f t="shared" si="53"/>
        <v>1028.6466837549231</v>
      </c>
      <c r="AJ858" t="str">
        <f t="shared" si="54"/>
        <v>Março 2024</v>
      </c>
      <c r="AK858">
        <f>HLOOKUP(AJ858,'Potência Reativa Mínima'!$N$1:Z858,ROW(),0)</f>
        <v>-167</v>
      </c>
      <c r="AL858" t="e">
        <f t="shared" si="55"/>
        <v>#VALUE!</v>
      </c>
    </row>
    <row r="859" spans="1:38" hidden="1" x14ac:dyDescent="0.25">
      <c r="A859" t="s">
        <v>690</v>
      </c>
      <c r="B859" t="s">
        <v>1976</v>
      </c>
      <c r="D859" t="s">
        <v>2916</v>
      </c>
      <c r="E859">
        <v>34.5</v>
      </c>
      <c r="F859">
        <v>34.5</v>
      </c>
      <c r="G859">
        <v>8000</v>
      </c>
      <c r="H859" s="3">
        <v>890.2611976268538</v>
      </c>
      <c r="I859" s="3">
        <v>4.4721359549995796</v>
      </c>
      <c r="J859" s="3">
        <v>1549.3566406737989</v>
      </c>
      <c r="K859" s="3">
        <v>1281.168997439448</v>
      </c>
      <c r="L859" s="3">
        <v>670</v>
      </c>
      <c r="M859" s="3">
        <v>284.70686679460329</v>
      </c>
      <c r="N859" s="3">
        <v>1449.163206819715</v>
      </c>
      <c r="O859" s="3">
        <v>69.354163537598808</v>
      </c>
      <c r="P859" s="3">
        <v>1526.342687603279</v>
      </c>
      <c r="Q859" s="3">
        <v>2.2360679774997898</v>
      </c>
      <c r="R859" s="3">
        <v>500.48376597048582</v>
      </c>
      <c r="S859" s="3">
        <v>1271.536078921868</v>
      </c>
      <c r="T859" s="3">
        <v>1240.3306010898871</v>
      </c>
      <c r="U859" s="3">
        <v>380.88843510928501</v>
      </c>
      <c r="V859" s="3">
        <v>1419.3452715953231</v>
      </c>
      <c r="W859" s="3">
        <v>1106.031193050178</v>
      </c>
      <c r="X859" s="3">
        <v>900.00722219324439</v>
      </c>
      <c r="Y859" s="3">
        <v>1334.0483499483821</v>
      </c>
      <c r="Z859" s="3">
        <v>722.80564469295621</v>
      </c>
      <c r="AH859">
        <f t="shared" si="56"/>
        <v>0</v>
      </c>
      <c r="AI859" s="6">
        <f t="shared" si="53"/>
        <v>2.2360679774997898</v>
      </c>
      <c r="AJ859" t="str">
        <f t="shared" si="54"/>
        <v>Outubro 2023</v>
      </c>
      <c r="AK859">
        <f>HLOOKUP(AJ859,'Potência Reativa Mínima'!$N$1:Z859,ROW(),0)</f>
        <v>1</v>
      </c>
      <c r="AL859" t="e">
        <f t="shared" si="55"/>
        <v>#VALUE!</v>
      </c>
    </row>
    <row r="860" spans="1:38" hidden="1" x14ac:dyDescent="0.25">
      <c r="A860" t="s">
        <v>1978</v>
      </c>
      <c r="B860" t="s">
        <v>1979</v>
      </c>
      <c r="D860">
        <v>388001</v>
      </c>
      <c r="E860">
        <v>13.8</v>
      </c>
      <c r="F860">
        <v>13.8</v>
      </c>
      <c r="G860">
        <v>8000</v>
      </c>
      <c r="AH860">
        <f t="shared" si="56"/>
        <v>0</v>
      </c>
      <c r="AI860" s="6" t="e">
        <f t="shared" si="53"/>
        <v>#NUM!</v>
      </c>
      <c r="AJ860" t="e">
        <f t="shared" si="54"/>
        <v>#NUM!</v>
      </c>
      <c r="AK860" t="e">
        <f>HLOOKUP(AJ860,'Potência Reativa Mínima'!$N$1:Z860,ROW(),0)</f>
        <v>#NUM!</v>
      </c>
      <c r="AL860" t="e">
        <f t="shared" si="55"/>
        <v>#VALUE!</v>
      </c>
    </row>
    <row r="861" spans="1:38" hidden="1" x14ac:dyDescent="0.25">
      <c r="A861" t="s">
        <v>289</v>
      </c>
      <c r="B861" t="s">
        <v>1981</v>
      </c>
      <c r="D861">
        <v>278016</v>
      </c>
      <c r="E861">
        <v>34.5</v>
      </c>
      <c r="F861">
        <v>34.5</v>
      </c>
      <c r="G861">
        <v>20000</v>
      </c>
      <c r="H861" s="3">
        <v>918.82805790855127</v>
      </c>
      <c r="I861" s="3">
        <v>514.19257093038595</v>
      </c>
      <c r="J861" s="3">
        <v>1989.839189482406</v>
      </c>
      <c r="K861" s="3">
        <v>2231.7280300251641</v>
      </c>
      <c r="L861" s="3">
        <v>1048.6600974577029</v>
      </c>
      <c r="M861" s="3">
        <v>1004.693485596478</v>
      </c>
      <c r="N861" s="3">
        <v>894.74242103523852</v>
      </c>
      <c r="O861" s="3">
        <v>361.00138503889428</v>
      </c>
      <c r="P861" s="3">
        <v>1227.8228699612989</v>
      </c>
      <c r="Q861" s="3">
        <v>1141.311964363819</v>
      </c>
      <c r="R861" s="3">
        <v>655.06182914286796</v>
      </c>
      <c r="S861" s="3">
        <v>522.67006801614343</v>
      </c>
      <c r="T861" s="3">
        <v>500.60063923251238</v>
      </c>
      <c r="U861" s="3">
        <v>134.6291201783626</v>
      </c>
      <c r="V861" s="3">
        <v>114.4901742508937</v>
      </c>
      <c r="W861" s="3">
        <v>674.12906776076636</v>
      </c>
      <c r="X861" s="3">
        <v>729.98972595509861</v>
      </c>
      <c r="Y861" s="3">
        <v>385.84064067954267</v>
      </c>
      <c r="Z861" s="3">
        <v>535.35035257296693</v>
      </c>
      <c r="AH861">
        <f t="shared" si="56"/>
        <v>0</v>
      </c>
      <c r="AI861" s="6">
        <f t="shared" si="53"/>
        <v>114.4901742508937</v>
      </c>
      <c r="AJ861" t="str">
        <f t="shared" si="54"/>
        <v>Março 2024</v>
      </c>
      <c r="AK861">
        <f>HLOOKUP(AJ861,'Potência Reativa Mínima'!$N$1:Z861,ROW(),0)</f>
        <v>38</v>
      </c>
      <c r="AL861" t="e">
        <f t="shared" si="55"/>
        <v>#VALUE!</v>
      </c>
    </row>
    <row r="862" spans="1:38" hidden="1" x14ac:dyDescent="0.25">
      <c r="A862" t="s">
        <v>289</v>
      </c>
      <c r="B862" t="s">
        <v>1983</v>
      </c>
      <c r="D862">
        <v>278017</v>
      </c>
      <c r="E862">
        <v>34.5</v>
      </c>
      <c r="F862">
        <v>34.5</v>
      </c>
      <c r="G862">
        <v>20000</v>
      </c>
      <c r="H862" s="3">
        <v>0</v>
      </c>
      <c r="I862" s="3">
        <v>0</v>
      </c>
      <c r="J862" s="3">
        <v>0</v>
      </c>
      <c r="K862" s="3">
        <v>1</v>
      </c>
      <c r="L862" s="3">
        <v>1.4142135623730949</v>
      </c>
      <c r="M862" s="3">
        <v>0</v>
      </c>
      <c r="N862" s="3">
        <v>3.6055512754639891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H862">
        <f t="shared" si="56"/>
        <v>12</v>
      </c>
      <c r="AI862" s="6" t="e">
        <f t="shared" si="53"/>
        <v>#NUM!</v>
      </c>
      <c r="AJ862" t="e">
        <f t="shared" si="54"/>
        <v>#NUM!</v>
      </c>
      <c r="AK862" t="e">
        <f>HLOOKUP(AJ862,'Potência Reativa Mínima'!$N$1:Z862,ROW(),0)</f>
        <v>#NUM!</v>
      </c>
      <c r="AL862" t="e">
        <f t="shared" si="55"/>
        <v>#VALUE!</v>
      </c>
    </row>
    <row r="863" spans="1:38" hidden="1" x14ac:dyDescent="0.25">
      <c r="A863" t="s">
        <v>1985</v>
      </c>
      <c r="B863" t="s">
        <v>1986</v>
      </c>
      <c r="D863">
        <v>292001</v>
      </c>
      <c r="E863">
        <v>13.8</v>
      </c>
      <c r="F863">
        <v>13.8</v>
      </c>
      <c r="G863">
        <v>8000</v>
      </c>
      <c r="AH863">
        <f t="shared" si="56"/>
        <v>0</v>
      </c>
      <c r="AI863" s="6" t="e">
        <f t="shared" si="53"/>
        <v>#NUM!</v>
      </c>
      <c r="AJ863" t="e">
        <f t="shared" si="54"/>
        <v>#NUM!</v>
      </c>
      <c r="AK863" t="e">
        <f>HLOOKUP(AJ863,'Potência Reativa Mínima'!$N$1:Z863,ROW(),0)</f>
        <v>#NUM!</v>
      </c>
      <c r="AL863" t="e">
        <f t="shared" si="55"/>
        <v>#VALUE!</v>
      </c>
    </row>
    <row r="864" spans="1:38" hidden="1" x14ac:dyDescent="0.25">
      <c r="A864" t="s">
        <v>1988</v>
      </c>
      <c r="B864" t="s">
        <v>1989</v>
      </c>
      <c r="D864">
        <v>200011</v>
      </c>
      <c r="E864">
        <v>13.8</v>
      </c>
      <c r="F864">
        <v>13.8</v>
      </c>
      <c r="G864">
        <v>12000</v>
      </c>
      <c r="AH864">
        <f t="shared" si="56"/>
        <v>0</v>
      </c>
      <c r="AI864" s="6" t="e">
        <f t="shared" si="53"/>
        <v>#NUM!</v>
      </c>
      <c r="AJ864" t="e">
        <f t="shared" si="54"/>
        <v>#NUM!</v>
      </c>
      <c r="AK864" t="e">
        <f>HLOOKUP(AJ864,'Potência Reativa Mínima'!$N$1:Z864,ROW(),0)</f>
        <v>#NUM!</v>
      </c>
      <c r="AL864" t="e">
        <f t="shared" si="55"/>
        <v>#VALUE!</v>
      </c>
    </row>
    <row r="865" spans="1:38" hidden="1" x14ac:dyDescent="0.25">
      <c r="A865" t="s">
        <v>1383</v>
      </c>
      <c r="B865" t="s">
        <v>1991</v>
      </c>
      <c r="D865" t="s">
        <v>2917</v>
      </c>
      <c r="E865">
        <v>13.8</v>
      </c>
      <c r="F865">
        <v>13.8</v>
      </c>
      <c r="G865">
        <v>12000</v>
      </c>
      <c r="H865" s="3">
        <v>2298.9780338228552</v>
      </c>
      <c r="I865" s="3">
        <v>435.16663475041372</v>
      </c>
      <c r="J865" s="3">
        <v>1906.9276336557709</v>
      </c>
      <c r="K865" s="3">
        <v>2036.880457955253</v>
      </c>
      <c r="L865" s="3">
        <v>1984.5193372703629</v>
      </c>
      <c r="M865" s="3">
        <v>1601.847995285445</v>
      </c>
      <c r="N865" s="3">
        <v>1744.5391941713431</v>
      </c>
      <c r="O865" s="3">
        <v>989.00353892187866</v>
      </c>
      <c r="P865" s="3">
        <v>2300.0706510887881</v>
      </c>
      <c r="Q865" s="3">
        <v>1939.7118342681731</v>
      </c>
      <c r="R865" s="3">
        <v>1700.917987440899</v>
      </c>
      <c r="S865" s="3">
        <v>1133.3710778028531</v>
      </c>
      <c r="T865" s="3">
        <v>1070.6395285062099</v>
      </c>
      <c r="U865" s="3">
        <v>1113.258730035386</v>
      </c>
      <c r="V865" s="3">
        <v>1184.119081849457</v>
      </c>
      <c r="W865" s="3">
        <v>829.63666746353488</v>
      </c>
      <c r="X865" s="3">
        <v>1414.4426464158951</v>
      </c>
      <c r="Y865" s="3">
        <v>1620.147215533206</v>
      </c>
      <c r="Z865" s="3">
        <v>1408.6426090389291</v>
      </c>
      <c r="AH865">
        <f t="shared" si="56"/>
        <v>0</v>
      </c>
      <c r="AI865" s="6">
        <f t="shared" si="53"/>
        <v>829.63666746353488</v>
      </c>
      <c r="AJ865" t="str">
        <f t="shared" si="54"/>
        <v>Abril 2024</v>
      </c>
      <c r="AK865">
        <f>HLOOKUP(AJ865,'Potência Reativa Mínima'!$N$1:Z865,ROW(),0)</f>
        <v>504</v>
      </c>
      <c r="AL865" t="e">
        <f t="shared" si="55"/>
        <v>#VALUE!</v>
      </c>
    </row>
    <row r="866" spans="1:38" hidden="1" x14ac:dyDescent="0.25">
      <c r="A866" t="s">
        <v>1383</v>
      </c>
      <c r="B866" t="s">
        <v>1993</v>
      </c>
      <c r="D866" t="s">
        <v>2918</v>
      </c>
      <c r="E866">
        <v>13.8</v>
      </c>
      <c r="F866">
        <v>13.8</v>
      </c>
      <c r="G866">
        <v>12000</v>
      </c>
      <c r="H866" s="3">
        <v>1131.4035531144491</v>
      </c>
      <c r="I866" s="3">
        <v>1026.579271171983</v>
      </c>
      <c r="J866" s="3">
        <v>1128.8086640347869</v>
      </c>
      <c r="K866" s="3">
        <v>1075.381327715894</v>
      </c>
      <c r="L866" s="3">
        <v>1025.136576266792</v>
      </c>
      <c r="M866" s="3">
        <v>801.58343296253327</v>
      </c>
      <c r="N866" s="3">
        <v>926.0345565906274</v>
      </c>
      <c r="O866" s="3">
        <v>1093.546523930281</v>
      </c>
      <c r="P866" s="3">
        <v>1090.1986057595191</v>
      </c>
      <c r="Q866" s="3">
        <v>49.244289008980523</v>
      </c>
      <c r="R866" s="3">
        <v>1156.3567788533089</v>
      </c>
      <c r="S866" s="3">
        <v>1138.5077953180651</v>
      </c>
      <c r="T866" s="3">
        <v>994.55366873789171</v>
      </c>
      <c r="U866" s="3">
        <v>1097.1718188141731</v>
      </c>
      <c r="V866" s="3">
        <v>1129.021700411467</v>
      </c>
      <c r="W866" s="3">
        <v>1715.725211098794</v>
      </c>
      <c r="X866" s="3">
        <v>1015.803622753926</v>
      </c>
      <c r="Y866" s="3">
        <v>974.47832197540447</v>
      </c>
      <c r="Z866" s="3">
        <v>1018.982335470051</v>
      </c>
      <c r="AH866">
        <f t="shared" si="56"/>
        <v>0</v>
      </c>
      <c r="AI866" s="6">
        <f t="shared" si="53"/>
        <v>49.244289008980523</v>
      </c>
      <c r="AJ866" t="str">
        <f t="shared" si="54"/>
        <v>Outubro 2023</v>
      </c>
      <c r="AK866">
        <f>HLOOKUP(AJ866,'Potência Reativa Mínima'!$N$1:Z866,ROW(),0)</f>
        <v>20</v>
      </c>
      <c r="AL866" t="e">
        <f t="shared" si="55"/>
        <v>#VALUE!</v>
      </c>
    </row>
    <row r="867" spans="1:38" hidden="1" x14ac:dyDescent="0.25">
      <c r="A867" t="s">
        <v>1383</v>
      </c>
      <c r="B867" t="s">
        <v>1995</v>
      </c>
      <c r="D867" t="s">
        <v>2919</v>
      </c>
      <c r="E867">
        <v>13.8</v>
      </c>
      <c r="F867">
        <v>13.8</v>
      </c>
      <c r="G867">
        <v>12000</v>
      </c>
      <c r="H867" s="3">
        <v>859.39804514555419</v>
      </c>
      <c r="I867" s="3">
        <v>894.08332944977781</v>
      </c>
      <c r="J867" s="3">
        <v>979.1598439478613</v>
      </c>
      <c r="K867" s="3">
        <v>913.54364975079329</v>
      </c>
      <c r="L867" s="3">
        <v>843.16783619870125</v>
      </c>
      <c r="M867" s="3">
        <v>749.19223167355381</v>
      </c>
      <c r="N867" s="3">
        <v>813.44944526380982</v>
      </c>
      <c r="O867" s="3">
        <v>920.35916902044278</v>
      </c>
      <c r="P867" s="3">
        <v>1274.2766575591029</v>
      </c>
      <c r="Q867" s="3">
        <v>945.64792602744069</v>
      </c>
      <c r="R867" s="3">
        <v>995.36726890128352</v>
      </c>
      <c r="S867" s="3">
        <v>993.32824383483626</v>
      </c>
      <c r="T867" s="3">
        <v>1078.68299328394</v>
      </c>
      <c r="U867" s="3">
        <v>1092.9903933704079</v>
      </c>
      <c r="V867" s="3">
        <v>1152.6686427590539</v>
      </c>
      <c r="W867" s="3">
        <v>1109.7842132594969</v>
      </c>
      <c r="X867" s="3">
        <v>1232.226034459587</v>
      </c>
      <c r="Y867" s="3">
        <v>1160.57959658095</v>
      </c>
      <c r="Z867" s="3">
        <v>1236.656783428612</v>
      </c>
      <c r="AH867">
        <f t="shared" si="56"/>
        <v>0</v>
      </c>
      <c r="AI867" s="6">
        <f t="shared" si="53"/>
        <v>920.35916902044278</v>
      </c>
      <c r="AJ867" t="str">
        <f t="shared" si="54"/>
        <v>Agosto 2023</v>
      </c>
      <c r="AK867">
        <f>HLOOKUP(AJ867,'Potência Reativa Mínima'!$N$1:Z867,ROW(),0)</f>
        <v>919</v>
      </c>
      <c r="AL867" t="e">
        <f t="shared" si="55"/>
        <v>#VALUE!</v>
      </c>
    </row>
    <row r="868" spans="1:38" hidden="1" x14ac:dyDescent="0.25">
      <c r="A868" t="s">
        <v>1667</v>
      </c>
      <c r="B868" t="s">
        <v>1997</v>
      </c>
      <c r="D868">
        <v>158012</v>
      </c>
      <c r="E868">
        <v>13.8</v>
      </c>
      <c r="F868">
        <v>13.8</v>
      </c>
      <c r="G868">
        <v>12000</v>
      </c>
      <c r="H868" s="3">
        <v>1442.0780145331939</v>
      </c>
      <c r="I868" s="3">
        <v>1131.4035531144491</v>
      </c>
      <c r="J868" s="3">
        <v>1735.8824845017591</v>
      </c>
      <c r="K868" s="3">
        <v>423.11700509433558</v>
      </c>
      <c r="L868" s="3">
        <v>1439.528047660066</v>
      </c>
      <c r="M868" s="3">
        <v>757.29122535521299</v>
      </c>
      <c r="N868" s="3">
        <v>1095.1283029855449</v>
      </c>
      <c r="O868" s="3">
        <v>1201.86896124328</v>
      </c>
      <c r="P868" s="3">
        <v>1407.511989291743</v>
      </c>
      <c r="Q868" s="3">
        <v>1372.994173330681</v>
      </c>
      <c r="R868" s="3">
        <v>1372.3337786413331</v>
      </c>
      <c r="S868" s="3">
        <v>1153.0429306838489</v>
      </c>
      <c r="T868" s="3">
        <v>1176.298006459248</v>
      </c>
      <c r="U868" s="3">
        <v>968.26649224270898</v>
      </c>
      <c r="V868" s="3">
        <v>927.95797318628604</v>
      </c>
      <c r="W868" s="3">
        <v>1080.8783465311899</v>
      </c>
      <c r="X868" s="3">
        <v>316.6654385941099</v>
      </c>
      <c r="Y868" s="3">
        <v>934.36663039729751</v>
      </c>
      <c r="Z868" s="3">
        <v>261.06895640807238</v>
      </c>
      <c r="AH868">
        <f t="shared" si="56"/>
        <v>0</v>
      </c>
      <c r="AI868" s="6">
        <f t="shared" si="53"/>
        <v>261.06895640807238</v>
      </c>
      <c r="AJ868" t="str">
        <f t="shared" si="54"/>
        <v>Julho 2024</v>
      </c>
      <c r="AK868">
        <f>HLOOKUP(AJ868,'Potência Reativa Mínima'!$N$1:Z868,ROW(),0)</f>
        <v>6</v>
      </c>
      <c r="AL868" t="e">
        <f t="shared" si="55"/>
        <v>#VALUE!</v>
      </c>
    </row>
    <row r="869" spans="1:38" hidden="1" x14ac:dyDescent="0.25">
      <c r="A869" t="s">
        <v>1667</v>
      </c>
      <c r="B869" t="s">
        <v>1999</v>
      </c>
      <c r="D869">
        <v>158013</v>
      </c>
      <c r="E869">
        <v>13.8</v>
      </c>
      <c r="F869">
        <v>13.8</v>
      </c>
      <c r="G869">
        <v>12000</v>
      </c>
      <c r="H869" s="3">
        <v>1063.5473661290309</v>
      </c>
      <c r="I869" s="3">
        <v>56.727418414731339</v>
      </c>
      <c r="J869" s="3">
        <v>1590.254382166577</v>
      </c>
      <c r="K869" s="3">
        <v>1510.552878915531</v>
      </c>
      <c r="L869" s="3">
        <v>1457.732828744691</v>
      </c>
      <c r="M869" s="3">
        <v>1515.427992350676</v>
      </c>
      <c r="N869" s="3">
        <v>1054.053129590724</v>
      </c>
      <c r="O869" s="3">
        <v>464.65578657754821</v>
      </c>
      <c r="P869" s="3">
        <v>1300.6682897649191</v>
      </c>
      <c r="Q869" s="3">
        <v>1046.9479452198179</v>
      </c>
      <c r="R869" s="3">
        <v>1044.795195241632</v>
      </c>
      <c r="S869" s="3">
        <v>1223.1651564690681</v>
      </c>
      <c r="T869" s="3">
        <v>1076.6949428691489</v>
      </c>
      <c r="U869" s="3">
        <v>1208.4113538030001</v>
      </c>
      <c r="V869" s="3">
        <v>1187.404733020717</v>
      </c>
      <c r="W869" s="3">
        <v>0</v>
      </c>
      <c r="X869" s="3">
        <v>0</v>
      </c>
      <c r="Y869" s="3">
        <v>0</v>
      </c>
      <c r="Z869" s="3">
        <v>0</v>
      </c>
      <c r="AH869">
        <f t="shared" si="56"/>
        <v>4</v>
      </c>
      <c r="AI869" s="6">
        <f t="shared" si="53"/>
        <v>464.65578657754821</v>
      </c>
      <c r="AJ869" t="str">
        <f t="shared" si="54"/>
        <v>Agosto 2023</v>
      </c>
      <c r="AK869">
        <f>HLOOKUP(AJ869,'Potência Reativa Mínima'!$N$1:Z869,ROW(),0)</f>
        <v>-457</v>
      </c>
      <c r="AL869" t="e">
        <f t="shared" si="55"/>
        <v>#VALUE!</v>
      </c>
    </row>
    <row r="870" spans="1:38" hidden="1" x14ac:dyDescent="0.25">
      <c r="A870" t="s">
        <v>1667</v>
      </c>
      <c r="B870" t="s">
        <v>2001</v>
      </c>
      <c r="D870">
        <v>158014</v>
      </c>
      <c r="E870">
        <v>13.8</v>
      </c>
      <c r="F870">
        <v>13.8</v>
      </c>
      <c r="G870">
        <v>12000</v>
      </c>
      <c r="H870" s="3">
        <v>765.87858045515281</v>
      </c>
      <c r="I870" s="3">
        <v>378.08464660707932</v>
      </c>
      <c r="J870" s="3">
        <v>520.88482412141741</v>
      </c>
      <c r="K870" s="3">
        <v>171.7352613763405</v>
      </c>
      <c r="L870" s="3">
        <v>701.31305420617969</v>
      </c>
      <c r="M870" s="3">
        <v>679.90146344893242</v>
      </c>
      <c r="N870" s="3">
        <v>815.34287266155707</v>
      </c>
      <c r="O870" s="3">
        <v>2850.2070100257629</v>
      </c>
      <c r="P870" s="3">
        <v>2382.667832493652</v>
      </c>
      <c r="Q870" s="3">
        <v>1704.2021593695979</v>
      </c>
      <c r="R870" s="3">
        <v>1808.442423744809</v>
      </c>
      <c r="S870" s="3">
        <v>1763.4296129984889</v>
      </c>
      <c r="T870" s="3">
        <v>1027.6662882473081</v>
      </c>
      <c r="U870" s="3">
        <v>1593.0577516210769</v>
      </c>
      <c r="V870" s="3">
        <v>1813.400121319065</v>
      </c>
      <c r="W870" s="3">
        <v>1583.5532829684009</v>
      </c>
      <c r="X870" s="3">
        <v>1251.2301946484511</v>
      </c>
      <c r="Y870" s="3">
        <v>2180.1376103356411</v>
      </c>
      <c r="Z870" s="3">
        <v>2680.7948448174839</v>
      </c>
      <c r="AH870">
        <f t="shared" si="56"/>
        <v>0</v>
      </c>
      <c r="AI870" s="6">
        <f t="shared" si="53"/>
        <v>1027.6662882473081</v>
      </c>
      <c r="AJ870" t="str">
        <f t="shared" si="54"/>
        <v>Janeiro 2024</v>
      </c>
      <c r="AK870">
        <f>HLOOKUP(AJ870,'Potência Reativa Mínima'!$N$1:Z870,ROW(),0)</f>
        <v>-1027</v>
      </c>
      <c r="AL870" t="e">
        <f t="shared" si="55"/>
        <v>#VALUE!</v>
      </c>
    </row>
    <row r="871" spans="1:38" hidden="1" x14ac:dyDescent="0.25">
      <c r="A871" t="s">
        <v>1449</v>
      </c>
      <c r="B871" t="s">
        <v>2003</v>
      </c>
      <c r="D871" t="s">
        <v>2920</v>
      </c>
      <c r="E871">
        <v>138</v>
      </c>
      <c r="F871">
        <v>34.5</v>
      </c>
      <c r="G871">
        <v>10000</v>
      </c>
      <c r="H871" s="3">
        <v>1746.7226454134041</v>
      </c>
      <c r="I871" s="3">
        <v>1538.4163935683989</v>
      </c>
      <c r="J871" s="3">
        <v>2254.1812260774418</v>
      </c>
      <c r="K871" s="3">
        <v>2907.376996538288</v>
      </c>
      <c r="L871" s="3">
        <v>2987.935240262078</v>
      </c>
      <c r="M871" s="3">
        <v>2337.6009069128968</v>
      </c>
      <c r="N871" s="3">
        <v>2050.7842402359151</v>
      </c>
      <c r="O871" s="3">
        <v>2790.0598559887562</v>
      </c>
      <c r="P871" s="3">
        <v>3423.422994606422</v>
      </c>
      <c r="Q871" s="3">
        <v>4289.6672365114746</v>
      </c>
      <c r="R871" s="3">
        <v>4787.8747895073448</v>
      </c>
      <c r="S871" s="3">
        <v>5230.707504726297</v>
      </c>
      <c r="T871" s="3">
        <v>4240.6236569636794</v>
      </c>
      <c r="U871" s="3">
        <v>2920.3843925072601</v>
      </c>
      <c r="V871" s="3">
        <v>5017.1043441411502</v>
      </c>
      <c r="W871" s="3">
        <v>4468.4171694236429</v>
      </c>
      <c r="X871" s="3">
        <v>9586.9374150455369</v>
      </c>
      <c r="Y871" s="3">
        <v>6306.3590922179492</v>
      </c>
      <c r="Z871" s="3">
        <v>10292.297751231259</v>
      </c>
      <c r="AH871">
        <f t="shared" si="56"/>
        <v>0</v>
      </c>
      <c r="AI871" s="6">
        <f t="shared" si="53"/>
        <v>2790.0598559887562</v>
      </c>
      <c r="AJ871" t="str">
        <f t="shared" si="54"/>
        <v>Agosto 2023</v>
      </c>
      <c r="AK871">
        <f>HLOOKUP(AJ871,'Potência Reativa Mínima'!$N$1:Z871,ROW(),0)</f>
        <v>1575</v>
      </c>
      <c r="AL871" t="e">
        <f t="shared" si="55"/>
        <v>#VALUE!</v>
      </c>
    </row>
    <row r="872" spans="1:38" hidden="1" x14ac:dyDescent="0.25">
      <c r="A872" t="s">
        <v>34</v>
      </c>
      <c r="B872" t="s">
        <v>2005</v>
      </c>
      <c r="D872" t="s">
        <v>2921</v>
      </c>
      <c r="E872">
        <v>138</v>
      </c>
      <c r="F872">
        <v>34.5</v>
      </c>
      <c r="G872">
        <v>5000</v>
      </c>
      <c r="H872" s="3">
        <v>0</v>
      </c>
      <c r="I872" s="3">
        <v>0</v>
      </c>
      <c r="J872" s="3">
        <v>0</v>
      </c>
      <c r="K872" s="3">
        <v>1641.7213527270701</v>
      </c>
      <c r="L872" s="3">
        <v>1060.8416469954409</v>
      </c>
      <c r="M872" s="3">
        <v>235.58013498595341</v>
      </c>
      <c r="N872" s="3">
        <v>721.08390635209719</v>
      </c>
      <c r="O872" s="3">
        <v>380.76370625362921</v>
      </c>
      <c r="P872" s="3">
        <v>1590.9066597384019</v>
      </c>
      <c r="Q872" s="3">
        <v>1621.155452138998</v>
      </c>
      <c r="R872" s="3">
        <v>1809.766006974382</v>
      </c>
      <c r="S872" s="3">
        <v>244.97550897997951</v>
      </c>
      <c r="T872" s="3">
        <v>1572.444275642225</v>
      </c>
      <c r="U872" s="3">
        <v>1355.8071396773209</v>
      </c>
      <c r="V872" s="3">
        <v>842.81551955335988</v>
      </c>
      <c r="W872" s="3">
        <v>1955.6876028650379</v>
      </c>
      <c r="X872" s="3">
        <v>1548.4937842949189</v>
      </c>
      <c r="Y872" s="3">
        <v>1523.42049349482</v>
      </c>
      <c r="Z872" s="3">
        <v>1560.7296370608201</v>
      </c>
      <c r="AH872">
        <f t="shared" si="56"/>
        <v>0</v>
      </c>
      <c r="AI872" s="6">
        <f t="shared" si="53"/>
        <v>244.97550897997951</v>
      </c>
      <c r="AJ872" t="str">
        <f t="shared" si="54"/>
        <v>Dezembro 2023</v>
      </c>
      <c r="AK872">
        <f>HLOOKUP(AJ872,'Potência Reativa Mínima'!$N$1:Z872,ROW(),0)</f>
        <v>-237</v>
      </c>
      <c r="AL872" t="e">
        <f t="shared" si="55"/>
        <v>#VALUE!</v>
      </c>
    </row>
    <row r="873" spans="1:38" x14ac:dyDescent="0.25">
      <c r="A873" t="s">
        <v>2007</v>
      </c>
      <c r="B873" t="s">
        <v>2007</v>
      </c>
      <c r="C873">
        <v>46562</v>
      </c>
      <c r="D873" t="s">
        <v>2008</v>
      </c>
      <c r="E873">
        <v>138</v>
      </c>
      <c r="F873">
        <v>34.5</v>
      </c>
      <c r="G873">
        <v>15000</v>
      </c>
      <c r="AH873">
        <f t="shared" si="56"/>
        <v>0</v>
      </c>
      <c r="AI873" s="6" t="e">
        <f t="shared" si="53"/>
        <v>#NUM!</v>
      </c>
      <c r="AJ873" t="e">
        <f t="shared" si="54"/>
        <v>#NUM!</v>
      </c>
      <c r="AK873" t="e">
        <f>HLOOKUP(AJ873,'Potência Reativa Mínima'!$N$1:Z873,ROW(),0)</f>
        <v>#NUM!</v>
      </c>
      <c r="AL873">
        <f t="shared" si="55"/>
        <v>4</v>
      </c>
    </row>
    <row r="874" spans="1:38" hidden="1" x14ac:dyDescent="0.25">
      <c r="A874" t="s">
        <v>2007</v>
      </c>
      <c r="B874" t="s">
        <v>2007</v>
      </c>
      <c r="D874">
        <v>404011</v>
      </c>
      <c r="E874">
        <v>138</v>
      </c>
      <c r="F874">
        <v>34.5</v>
      </c>
      <c r="G874">
        <v>15000</v>
      </c>
      <c r="AH874">
        <f t="shared" si="56"/>
        <v>0</v>
      </c>
      <c r="AI874" s="6" t="e">
        <f t="shared" si="53"/>
        <v>#NUM!</v>
      </c>
      <c r="AJ874" t="e">
        <f t="shared" si="54"/>
        <v>#NUM!</v>
      </c>
      <c r="AK874" t="e">
        <f>HLOOKUP(AJ874,'Potência Reativa Mínima'!$N$1:Z874,ROW(),0)</f>
        <v>#NUM!</v>
      </c>
      <c r="AL874" t="e">
        <f t="shared" si="55"/>
        <v>#VALUE!</v>
      </c>
    </row>
    <row r="875" spans="1:38" hidden="1" x14ac:dyDescent="0.25">
      <c r="A875" t="s">
        <v>2007</v>
      </c>
      <c r="B875" t="s">
        <v>2007</v>
      </c>
      <c r="D875">
        <v>404012</v>
      </c>
      <c r="E875">
        <v>138</v>
      </c>
      <c r="F875">
        <v>34.5</v>
      </c>
      <c r="G875">
        <v>10000</v>
      </c>
      <c r="AH875">
        <f t="shared" si="56"/>
        <v>0</v>
      </c>
      <c r="AI875" s="6" t="e">
        <f t="shared" si="53"/>
        <v>#NUM!</v>
      </c>
      <c r="AJ875" t="e">
        <f t="shared" si="54"/>
        <v>#NUM!</v>
      </c>
      <c r="AK875" t="e">
        <f>HLOOKUP(AJ875,'Potência Reativa Mínima'!$N$1:Z875,ROW(),0)</f>
        <v>#NUM!</v>
      </c>
      <c r="AL875" t="e">
        <f t="shared" si="55"/>
        <v>#VALUE!</v>
      </c>
    </row>
    <row r="876" spans="1:38" hidden="1" x14ac:dyDescent="0.25">
      <c r="A876" t="s">
        <v>2007</v>
      </c>
      <c r="B876" t="s">
        <v>2007</v>
      </c>
      <c r="D876">
        <v>404013</v>
      </c>
      <c r="E876">
        <v>138</v>
      </c>
      <c r="F876">
        <v>34.5</v>
      </c>
      <c r="G876">
        <v>10000</v>
      </c>
      <c r="AH876">
        <f t="shared" si="56"/>
        <v>0</v>
      </c>
      <c r="AI876" s="6" t="e">
        <f t="shared" si="53"/>
        <v>#NUM!</v>
      </c>
      <c r="AJ876" t="e">
        <f t="shared" si="54"/>
        <v>#NUM!</v>
      </c>
      <c r="AK876" t="e">
        <f>HLOOKUP(AJ876,'Potência Reativa Mínima'!$N$1:Z876,ROW(),0)</f>
        <v>#NUM!</v>
      </c>
      <c r="AL876" t="e">
        <f t="shared" si="55"/>
        <v>#VALUE!</v>
      </c>
    </row>
    <row r="877" spans="1:38" hidden="1" x14ac:dyDescent="0.25">
      <c r="A877" t="s">
        <v>2007</v>
      </c>
      <c r="B877" t="s">
        <v>2007</v>
      </c>
      <c r="D877">
        <v>404014</v>
      </c>
      <c r="E877">
        <v>138</v>
      </c>
      <c r="F877">
        <v>34.5</v>
      </c>
      <c r="G877">
        <v>10000</v>
      </c>
      <c r="AH877">
        <f t="shared" si="56"/>
        <v>0</v>
      </c>
      <c r="AI877" s="6" t="e">
        <f t="shared" si="53"/>
        <v>#NUM!</v>
      </c>
      <c r="AJ877" t="e">
        <f t="shared" si="54"/>
        <v>#NUM!</v>
      </c>
      <c r="AK877" t="e">
        <f>HLOOKUP(AJ877,'Potência Reativa Mínima'!$N$1:Z877,ROW(),0)</f>
        <v>#NUM!</v>
      </c>
      <c r="AL877" t="e">
        <f t="shared" si="55"/>
        <v>#VALUE!</v>
      </c>
    </row>
    <row r="878" spans="1:38" hidden="1" x14ac:dyDescent="0.25">
      <c r="A878" t="s">
        <v>2007</v>
      </c>
      <c r="B878" t="s">
        <v>2007</v>
      </c>
      <c r="D878">
        <v>404015</v>
      </c>
      <c r="E878">
        <v>138</v>
      </c>
      <c r="F878">
        <v>34.5</v>
      </c>
      <c r="G878">
        <v>10000</v>
      </c>
      <c r="AH878">
        <f t="shared" si="56"/>
        <v>0</v>
      </c>
      <c r="AI878" s="6" t="e">
        <f t="shared" si="53"/>
        <v>#NUM!</v>
      </c>
      <c r="AJ878" t="e">
        <f t="shared" si="54"/>
        <v>#NUM!</v>
      </c>
      <c r="AK878" t="e">
        <f>HLOOKUP(AJ878,'Potência Reativa Mínima'!$N$1:Z878,ROW(),0)</f>
        <v>#NUM!</v>
      </c>
      <c r="AL878" t="e">
        <f t="shared" si="55"/>
        <v>#VALUE!</v>
      </c>
    </row>
    <row r="879" spans="1:38" hidden="1" x14ac:dyDescent="0.25">
      <c r="A879" t="s">
        <v>2007</v>
      </c>
      <c r="B879" t="s">
        <v>2007</v>
      </c>
      <c r="D879">
        <v>404016</v>
      </c>
      <c r="E879">
        <v>138</v>
      </c>
      <c r="F879">
        <v>34.5</v>
      </c>
      <c r="G879">
        <v>10000</v>
      </c>
      <c r="AH879">
        <f t="shared" si="56"/>
        <v>0</v>
      </c>
      <c r="AI879" s="6" t="e">
        <f t="shared" si="53"/>
        <v>#NUM!</v>
      </c>
      <c r="AJ879" t="e">
        <f t="shared" si="54"/>
        <v>#NUM!</v>
      </c>
      <c r="AK879" t="e">
        <f>HLOOKUP(AJ879,'Potência Reativa Mínima'!$N$1:Z879,ROW(),0)</f>
        <v>#NUM!</v>
      </c>
      <c r="AL879" t="e">
        <f t="shared" si="55"/>
        <v>#VALUE!</v>
      </c>
    </row>
    <row r="880" spans="1:38" hidden="1" x14ac:dyDescent="0.25">
      <c r="A880" t="s">
        <v>2015</v>
      </c>
      <c r="B880" t="s">
        <v>2015</v>
      </c>
      <c r="D880" t="s">
        <v>2922</v>
      </c>
      <c r="E880">
        <v>138</v>
      </c>
      <c r="F880">
        <v>34.5</v>
      </c>
      <c r="G880">
        <v>10000</v>
      </c>
      <c r="H880" s="3">
        <v>227.03523955544881</v>
      </c>
      <c r="I880" s="3">
        <v>437.13842201298212</v>
      </c>
      <c r="J880" s="3">
        <v>31.304951684997061</v>
      </c>
      <c r="K880" s="3">
        <v>169.11830178901391</v>
      </c>
      <c r="L880" s="3">
        <v>113.1459234793724</v>
      </c>
      <c r="M880" s="3">
        <v>243.18100254748521</v>
      </c>
      <c r="N880" s="3">
        <v>264.43335644354698</v>
      </c>
      <c r="O880" s="3">
        <v>177.58941409892651</v>
      </c>
      <c r="P880" s="3">
        <v>34</v>
      </c>
      <c r="Q880" s="3">
        <v>162.82505949638099</v>
      </c>
      <c r="R880" s="3">
        <v>152</v>
      </c>
      <c r="S880" s="3">
        <v>156.85024705112829</v>
      </c>
      <c r="T880" s="3">
        <v>204.68512403201169</v>
      </c>
      <c r="U880" s="3">
        <v>270.76927447552089</v>
      </c>
      <c r="V880" s="3">
        <v>189.71821209362059</v>
      </c>
      <c r="W880" s="3">
        <v>68.731361109758325</v>
      </c>
      <c r="X880" s="3">
        <v>448.46961992982312</v>
      </c>
      <c r="Y880" s="3">
        <v>373.94785732772959</v>
      </c>
      <c r="Z880" s="3">
        <v>8.5440037453175304</v>
      </c>
      <c r="AH880">
        <f t="shared" si="56"/>
        <v>0</v>
      </c>
      <c r="AI880" s="6">
        <f t="shared" si="53"/>
        <v>8.5440037453175304</v>
      </c>
      <c r="AJ880" t="str">
        <f t="shared" si="54"/>
        <v>Julho 2024</v>
      </c>
      <c r="AK880">
        <f>HLOOKUP(AJ880,'Potência Reativa Mínima'!$N$1:Z880,ROW(),0)</f>
        <v>3</v>
      </c>
      <c r="AL880" t="e">
        <f t="shared" si="55"/>
        <v>#VALUE!</v>
      </c>
    </row>
    <row r="881" spans="1:38" hidden="1" x14ac:dyDescent="0.25">
      <c r="A881" t="s">
        <v>2015</v>
      </c>
      <c r="B881" t="s">
        <v>2015</v>
      </c>
      <c r="D881" t="s">
        <v>2923</v>
      </c>
      <c r="E881">
        <v>138</v>
      </c>
      <c r="F881">
        <v>34.5</v>
      </c>
      <c r="G881">
        <v>8000</v>
      </c>
      <c r="H881" s="3">
        <v>2</v>
      </c>
      <c r="I881" s="3">
        <v>2</v>
      </c>
      <c r="J881" s="3">
        <v>22.090722034374519</v>
      </c>
      <c r="K881" s="3">
        <v>3229.77708209096</v>
      </c>
      <c r="L881" s="3">
        <v>3581.4456578314848</v>
      </c>
      <c r="M881" s="3">
        <v>47.507894080878813</v>
      </c>
      <c r="N881" s="3">
        <v>1072.494289029084</v>
      </c>
      <c r="O881" s="3">
        <v>1065.3417292118061</v>
      </c>
      <c r="P881" s="3">
        <v>321.33782846095158</v>
      </c>
      <c r="Q881" s="3">
        <v>99.35793878699377</v>
      </c>
      <c r="R881" s="3">
        <v>141.99295757184581</v>
      </c>
      <c r="S881" s="3">
        <v>79.202272694664515</v>
      </c>
      <c r="T881" s="3">
        <v>2277.325624499053</v>
      </c>
      <c r="U881" s="3">
        <v>14.42220510185596</v>
      </c>
      <c r="V881" s="3">
        <v>2.2360679774997898</v>
      </c>
      <c r="W881" s="3">
        <v>3.16227766016838</v>
      </c>
      <c r="X881" s="3">
        <v>1834.009814586607</v>
      </c>
      <c r="Y881" s="3">
        <v>19.23538406167134</v>
      </c>
      <c r="Z881" s="3">
        <v>4.1231056256176606</v>
      </c>
      <c r="AH881">
        <f t="shared" si="56"/>
        <v>0</v>
      </c>
      <c r="AI881" s="6">
        <f t="shared" si="53"/>
        <v>2.2360679774997898</v>
      </c>
      <c r="AJ881" t="str">
        <f t="shared" si="54"/>
        <v>Março 2024</v>
      </c>
      <c r="AK881">
        <f>HLOOKUP(AJ881,'Potência Reativa Mínima'!$N$1:Z881,ROW(),0)</f>
        <v>1</v>
      </c>
      <c r="AL881" t="e">
        <f t="shared" si="55"/>
        <v>#VALUE!</v>
      </c>
    </row>
    <row r="882" spans="1:38" hidden="1" x14ac:dyDescent="0.25">
      <c r="A882" t="s">
        <v>2015</v>
      </c>
      <c r="B882" t="s">
        <v>2015</v>
      </c>
      <c r="D882" t="s">
        <v>2924</v>
      </c>
      <c r="E882">
        <v>138</v>
      </c>
      <c r="F882">
        <v>34.5</v>
      </c>
      <c r="G882">
        <v>10000</v>
      </c>
      <c r="H882" s="3">
        <v>760.92706615023235</v>
      </c>
      <c r="I882" s="3">
        <v>605.7491229873965</v>
      </c>
      <c r="J882" s="3">
        <v>793.9080551298116</v>
      </c>
      <c r="K882" s="3">
        <v>789.46184201644598</v>
      </c>
      <c r="L882" s="3">
        <v>803.69770436402268</v>
      </c>
      <c r="M882" s="3">
        <v>809.57890288717385</v>
      </c>
      <c r="N882" s="3">
        <v>815.45324820004248</v>
      </c>
      <c r="O882" s="3">
        <v>884.80732365865958</v>
      </c>
      <c r="P882" s="3">
        <v>856.68313862244304</v>
      </c>
      <c r="Q882" s="3">
        <v>1501.1332385900989</v>
      </c>
      <c r="R882" s="3">
        <v>1416.1899590097371</v>
      </c>
      <c r="S882" s="3">
        <v>1468.6990842238581</v>
      </c>
      <c r="T882" s="3">
        <v>1377.010166992241</v>
      </c>
      <c r="U882" s="3">
        <v>1400.6034413780369</v>
      </c>
      <c r="V882" s="3">
        <v>1420.331299380535</v>
      </c>
      <c r="W882" s="3">
        <v>1410.909635660626</v>
      </c>
      <c r="X882" s="3">
        <v>1474.0315464738201</v>
      </c>
      <c r="Y882" s="3">
        <v>1474.948473676284</v>
      </c>
      <c r="Z882" s="3">
        <v>1435.8307699725619</v>
      </c>
      <c r="AH882">
        <f t="shared" si="56"/>
        <v>0</v>
      </c>
      <c r="AI882" s="6">
        <f t="shared" si="53"/>
        <v>856.68313862244304</v>
      </c>
      <c r="AJ882" t="str">
        <f t="shared" si="54"/>
        <v>Setembro 2023</v>
      </c>
      <c r="AK882">
        <f>HLOOKUP(AJ882,'Potência Reativa Mínima'!$N$1:Z882,ROW(),0)</f>
        <v>-141</v>
      </c>
      <c r="AL882" t="e">
        <f t="shared" si="55"/>
        <v>#VALUE!</v>
      </c>
    </row>
    <row r="883" spans="1:38" hidden="1" x14ac:dyDescent="0.25">
      <c r="B883" t="s">
        <v>2019</v>
      </c>
      <c r="D883" t="s">
        <v>2925</v>
      </c>
      <c r="E883">
        <v>138</v>
      </c>
      <c r="F883">
        <v>138</v>
      </c>
      <c r="G883">
        <v>70000</v>
      </c>
      <c r="H883" s="3">
        <v>16006.9883800795</v>
      </c>
      <c r="I883" s="3">
        <v>15133.98724725246</v>
      </c>
      <c r="J883" s="3">
        <v>15428.65246870251</v>
      </c>
      <c r="K883" s="3">
        <v>16512.394284294449</v>
      </c>
      <c r="L883" s="3">
        <v>14310.75686328295</v>
      </c>
      <c r="M883" s="3">
        <v>12292.771209129371</v>
      </c>
      <c r="N883" s="3">
        <v>9269.8311742986989</v>
      </c>
      <c r="O883" s="3">
        <v>8232.027271577761</v>
      </c>
      <c r="P883" s="3">
        <v>8651.5120643734881</v>
      </c>
      <c r="Q883" s="3">
        <v>11258.04361334597</v>
      </c>
      <c r="R883" s="3">
        <v>10907.771953978499</v>
      </c>
      <c r="S883" s="3">
        <v>11195.57626922348</v>
      </c>
      <c r="T883" s="3">
        <v>14450.681091215039</v>
      </c>
      <c r="U883" s="3">
        <v>14800.095979418509</v>
      </c>
      <c r="V883" s="3">
        <v>15084.573643295331</v>
      </c>
      <c r="W883" s="3">
        <v>24448.728903564701</v>
      </c>
      <c r="X883" s="3">
        <v>19303.323677543201</v>
      </c>
      <c r="Y883" s="3">
        <v>17238.814605418789</v>
      </c>
      <c r="Z883" s="3">
        <v>24955.666390621591</v>
      </c>
      <c r="AH883">
        <f t="shared" si="56"/>
        <v>0</v>
      </c>
      <c r="AI883" s="6">
        <f t="shared" si="53"/>
        <v>8232.027271577761</v>
      </c>
      <c r="AJ883" t="str">
        <f t="shared" si="54"/>
        <v>Agosto 2023</v>
      </c>
      <c r="AK883">
        <f>HLOOKUP(AJ883,'Potência Reativa Mínima'!$N$1:Z883,ROW(),0)</f>
        <v>2072</v>
      </c>
      <c r="AL883" t="e">
        <f t="shared" si="55"/>
        <v>#VALUE!</v>
      </c>
    </row>
    <row r="884" spans="1:38" hidden="1" x14ac:dyDescent="0.25">
      <c r="B884" t="s">
        <v>2021</v>
      </c>
      <c r="D884" t="s">
        <v>2926</v>
      </c>
      <c r="E884">
        <v>138</v>
      </c>
      <c r="F884">
        <v>138</v>
      </c>
      <c r="G884">
        <v>70000</v>
      </c>
      <c r="H884" s="3">
        <v>2070.6783912524902</v>
      </c>
      <c r="I884" s="3">
        <v>2925.2222137813742</v>
      </c>
      <c r="J884" s="3">
        <v>8448.6735053498196</v>
      </c>
      <c r="K884" s="3">
        <v>3397.6204908729869</v>
      </c>
      <c r="L884" s="3">
        <v>6133.7512991643216</v>
      </c>
      <c r="M884" s="3">
        <v>5820.1705301477195</v>
      </c>
      <c r="N884" s="3">
        <v>5150.8509976507767</v>
      </c>
      <c r="O884" s="3">
        <v>7385.3341833663826</v>
      </c>
      <c r="P884" s="3">
        <v>24284.867654570411</v>
      </c>
      <c r="Q884" s="3">
        <v>7016.7322878958412</v>
      </c>
      <c r="R884" s="3">
        <v>6792.7491489087097</v>
      </c>
      <c r="S884" s="3">
        <v>5531.6145925037117</v>
      </c>
      <c r="T884" s="3">
        <v>5423.9672749750252</v>
      </c>
      <c r="U884" s="3">
        <v>3946.527587639544</v>
      </c>
      <c r="V884" s="3">
        <v>10309.0784263192</v>
      </c>
      <c r="W884" s="3">
        <v>5025.9952248286108</v>
      </c>
      <c r="X884" s="3">
        <v>4202.4536880256037</v>
      </c>
      <c r="Y884" s="3">
        <v>6528.8960782049517</v>
      </c>
      <c r="Z884" s="3">
        <v>8744.4019235165542</v>
      </c>
      <c r="AH884">
        <f t="shared" si="56"/>
        <v>0</v>
      </c>
      <c r="AI884" s="6">
        <f t="shared" si="53"/>
        <v>3946.527587639544</v>
      </c>
      <c r="AJ884" t="str">
        <f t="shared" si="54"/>
        <v>Fevereiro 2024</v>
      </c>
      <c r="AK884">
        <f>HLOOKUP(AJ884,'Potência Reativa Mínima'!$N$1:Z884,ROW(),0)</f>
        <v>1254</v>
      </c>
      <c r="AL884" t="e">
        <f t="shared" si="55"/>
        <v>#VALUE!</v>
      </c>
    </row>
    <row r="885" spans="1:38" hidden="1" x14ac:dyDescent="0.25">
      <c r="B885" t="s">
        <v>2023</v>
      </c>
      <c r="D885" t="s">
        <v>2926</v>
      </c>
      <c r="E885">
        <v>138</v>
      </c>
      <c r="F885">
        <v>138</v>
      </c>
      <c r="G885">
        <v>70000</v>
      </c>
      <c r="AH885">
        <f t="shared" si="56"/>
        <v>0</v>
      </c>
      <c r="AI885" s="6" t="e">
        <f t="shared" si="53"/>
        <v>#NUM!</v>
      </c>
      <c r="AJ885" t="e">
        <f t="shared" si="54"/>
        <v>#NUM!</v>
      </c>
      <c r="AK885" t="e">
        <f>HLOOKUP(AJ885,'Potência Reativa Mínima'!$N$1:Z885,ROW(),0)</f>
        <v>#NUM!</v>
      </c>
      <c r="AL885" t="e">
        <f t="shared" si="55"/>
        <v>#VALUE!</v>
      </c>
    </row>
    <row r="886" spans="1:38" hidden="1" x14ac:dyDescent="0.25">
      <c r="B886" t="s">
        <v>2024</v>
      </c>
      <c r="D886" t="s">
        <v>2927</v>
      </c>
      <c r="E886">
        <v>138</v>
      </c>
      <c r="F886">
        <v>138</v>
      </c>
      <c r="G886">
        <v>70000</v>
      </c>
      <c r="H886" s="3">
        <v>17070.949739250009</v>
      </c>
      <c r="I886" s="3">
        <v>14939.5306820529</v>
      </c>
      <c r="J886" s="3">
        <v>14674.648888474299</v>
      </c>
      <c r="K886" s="3">
        <v>17555.40147646872</v>
      </c>
      <c r="L886" s="3">
        <v>13094.07411770683</v>
      </c>
      <c r="M886" s="3">
        <v>10283.48272716982</v>
      </c>
      <c r="N886" s="3">
        <v>7037.8039898820707</v>
      </c>
      <c r="O886" s="3">
        <v>7099.5415344936182</v>
      </c>
      <c r="P886" s="3">
        <v>8901.6789989304834</v>
      </c>
      <c r="Q886" s="3">
        <v>8857.2178476088084</v>
      </c>
      <c r="R886" s="3">
        <v>8237.1925435793964</v>
      </c>
      <c r="S886" s="3">
        <v>9065.211746010129</v>
      </c>
      <c r="T886" s="3">
        <v>13098.8172366821</v>
      </c>
      <c r="U886" s="3">
        <v>16159.400514870589</v>
      </c>
      <c r="V886" s="3">
        <v>16149.187874317389</v>
      </c>
      <c r="W886" s="3">
        <v>15624.071972440481</v>
      </c>
      <c r="X886" s="3">
        <v>13390.06982804795</v>
      </c>
      <c r="Y886" s="3">
        <v>8316.5067786901964</v>
      </c>
      <c r="Z886" s="3">
        <v>10382.174386899889</v>
      </c>
      <c r="AH886">
        <f t="shared" si="56"/>
        <v>0</v>
      </c>
      <c r="AI886" s="6">
        <f t="shared" si="53"/>
        <v>7099.5415344936182</v>
      </c>
      <c r="AJ886" t="str">
        <f t="shared" si="54"/>
        <v>Agosto 2023</v>
      </c>
      <c r="AK886">
        <f>HLOOKUP(AJ886,'Potência Reativa Mínima'!$N$1:Z886,ROW(),0)</f>
        <v>-6717</v>
      </c>
      <c r="AL886" t="e">
        <f t="shared" si="55"/>
        <v>#VALUE!</v>
      </c>
    </row>
    <row r="887" spans="1:38" hidden="1" x14ac:dyDescent="0.25">
      <c r="B887" t="s">
        <v>2026</v>
      </c>
      <c r="D887" t="s">
        <v>2928</v>
      </c>
      <c r="E887">
        <v>138</v>
      </c>
      <c r="F887">
        <v>138</v>
      </c>
      <c r="G887">
        <v>70000</v>
      </c>
      <c r="H887" s="3">
        <v>18215.813926366289</v>
      </c>
      <c r="I887" s="3">
        <v>21044.74870365527</v>
      </c>
      <c r="J887" s="3">
        <v>29867.466882881112</v>
      </c>
      <c r="K887" s="3">
        <v>25556.831278544691</v>
      </c>
      <c r="L887" s="3">
        <v>28223.140045005621</v>
      </c>
      <c r="M887" s="3">
        <v>27943.12201598096</v>
      </c>
      <c r="N887" s="3">
        <v>31249.841855599851</v>
      </c>
      <c r="O887" s="3">
        <v>36010.390347787121</v>
      </c>
      <c r="P887" s="3">
        <v>53703.697042196269</v>
      </c>
      <c r="Q887" s="3">
        <v>40947.78735169948</v>
      </c>
      <c r="R887" s="3">
        <v>36957.307315333463</v>
      </c>
      <c r="S887" s="3">
        <v>37133.420970872037</v>
      </c>
      <c r="T887" s="3">
        <v>32394.456624552291</v>
      </c>
      <c r="U887" s="3">
        <v>26233.634307888031</v>
      </c>
      <c r="V887" s="3">
        <v>37855.041104191128</v>
      </c>
      <c r="W887" s="3">
        <v>27047.713175054188</v>
      </c>
      <c r="X887" s="3">
        <v>31839.627667420991</v>
      </c>
      <c r="Y887" s="3">
        <v>32372.309170029868</v>
      </c>
      <c r="Z887" s="3">
        <v>34944.942824391634</v>
      </c>
      <c r="AH887">
        <f t="shared" si="56"/>
        <v>0</v>
      </c>
      <c r="AI887" s="6">
        <f t="shared" si="53"/>
        <v>26233.634307888031</v>
      </c>
      <c r="AJ887" t="str">
        <f t="shared" si="54"/>
        <v>Fevereiro 2024</v>
      </c>
      <c r="AK887">
        <f>HLOOKUP(AJ887,'Potência Reativa Mínima'!$N$1:Z887,ROW(),0)</f>
        <v>7612</v>
      </c>
      <c r="AL887" t="e">
        <f t="shared" si="55"/>
        <v>#VALUE!</v>
      </c>
    </row>
    <row r="888" spans="1:38" hidden="1" x14ac:dyDescent="0.25">
      <c r="B888" t="s">
        <v>2028</v>
      </c>
      <c r="D888" t="s">
        <v>2929</v>
      </c>
      <c r="E888">
        <v>138</v>
      </c>
      <c r="F888">
        <v>138</v>
      </c>
      <c r="G888">
        <v>70000</v>
      </c>
      <c r="H888" s="3">
        <v>18292.62594599255</v>
      </c>
      <c r="I888" s="3">
        <v>20948.36671437656</v>
      </c>
      <c r="J888" s="3">
        <v>29459.960709410319</v>
      </c>
      <c r="K888" s="3">
        <v>25544.625814444811</v>
      </c>
      <c r="L888" s="3">
        <v>28234.64113460626</v>
      </c>
      <c r="M888" s="3">
        <v>28081.54847938411</v>
      </c>
      <c r="N888" s="3">
        <v>31060.949647427071</v>
      </c>
      <c r="O888" s="3">
        <v>35865.644424713741</v>
      </c>
      <c r="P888" s="3">
        <v>53058.630306482657</v>
      </c>
      <c r="Q888" s="3">
        <v>41016.802532620699</v>
      </c>
      <c r="R888" s="3">
        <v>36745.363204083318</v>
      </c>
      <c r="S888" s="3">
        <v>37021.672814717604</v>
      </c>
      <c r="T888" s="3">
        <v>31447.494558390499</v>
      </c>
      <c r="U888" s="3">
        <v>26284.892333810309</v>
      </c>
      <c r="V888" s="3">
        <v>37733.262633914921</v>
      </c>
      <c r="W888" s="3">
        <v>26905.158241497109</v>
      </c>
      <c r="X888" s="3">
        <v>31649.810110014882</v>
      </c>
      <c r="Y888" s="3">
        <v>32199.943121067779</v>
      </c>
      <c r="Z888" s="3">
        <v>34761.823226062239</v>
      </c>
      <c r="AH888">
        <f t="shared" si="56"/>
        <v>0</v>
      </c>
      <c r="AI888" s="6">
        <f t="shared" si="53"/>
        <v>26284.892333810309</v>
      </c>
      <c r="AJ888" t="str">
        <f t="shared" si="54"/>
        <v>Fevereiro 2024</v>
      </c>
      <c r="AK888">
        <f>HLOOKUP(AJ888,'Potência Reativa Mínima'!$N$1:Z888,ROW(),0)</f>
        <v>8182</v>
      </c>
      <c r="AL888" t="e">
        <f t="shared" si="55"/>
        <v>#VALUE!</v>
      </c>
    </row>
    <row r="889" spans="1:38" hidden="1" x14ac:dyDescent="0.25">
      <c r="B889" t="s">
        <v>2030</v>
      </c>
      <c r="D889" t="s">
        <v>2930</v>
      </c>
      <c r="E889">
        <v>138</v>
      </c>
      <c r="F889">
        <v>138</v>
      </c>
      <c r="G889">
        <v>70000</v>
      </c>
      <c r="H889" s="3">
        <v>20107.54445475628</v>
      </c>
      <c r="I889" s="3">
        <v>15958.426770831769</v>
      </c>
      <c r="J889" s="3">
        <v>16547.962442548629</v>
      </c>
      <c r="K889" s="3">
        <v>19185.109981441339</v>
      </c>
      <c r="L889" s="3">
        <v>15492.554663450441</v>
      </c>
      <c r="M889" s="3">
        <v>15869.2772677271</v>
      </c>
      <c r="N889" s="3">
        <v>14444.8593278024</v>
      </c>
      <c r="O889" s="3">
        <v>14800.44141233632</v>
      </c>
      <c r="P889" s="3">
        <v>15084.491671912579</v>
      </c>
      <c r="Q889" s="3">
        <v>13147.17870875725</v>
      </c>
      <c r="R889" s="3">
        <v>13403.354990449219</v>
      </c>
      <c r="S889" s="3">
        <v>16283.50484385963</v>
      </c>
      <c r="T889" s="3">
        <v>17774.720279092999</v>
      </c>
      <c r="U889" s="3">
        <v>20974.437203415018</v>
      </c>
      <c r="V889" s="3">
        <v>19362.680625367961</v>
      </c>
      <c r="W889" s="3">
        <v>29207.397504741839</v>
      </c>
      <c r="X889" s="3">
        <v>17480.4290851226</v>
      </c>
      <c r="Y889" s="3">
        <v>14988.379632235101</v>
      </c>
      <c r="Z889" s="3">
        <v>16187.158675938161</v>
      </c>
      <c r="AH889">
        <f t="shared" si="56"/>
        <v>0</v>
      </c>
      <c r="AI889" s="6">
        <f t="shared" si="53"/>
        <v>13147.17870875725</v>
      </c>
      <c r="AJ889" t="str">
        <f t="shared" si="54"/>
        <v>Outubro 2023</v>
      </c>
      <c r="AK889">
        <f>HLOOKUP(AJ889,'Potência Reativa Mínima'!$N$1:Z889,ROW(),0)</f>
        <v>-8378</v>
      </c>
      <c r="AL889" t="e">
        <f t="shared" si="55"/>
        <v>#VALUE!</v>
      </c>
    </row>
    <row r="890" spans="1:38" hidden="1" x14ac:dyDescent="0.25">
      <c r="B890" t="s">
        <v>2032</v>
      </c>
      <c r="D890" t="s">
        <v>2931</v>
      </c>
      <c r="E890">
        <v>138</v>
      </c>
      <c r="F890">
        <v>138</v>
      </c>
      <c r="G890">
        <v>70000</v>
      </c>
      <c r="H890" s="3">
        <v>19989.124292974921</v>
      </c>
      <c r="I890" s="3">
        <v>15886.828821385339</v>
      </c>
      <c r="J890" s="3">
        <v>16449.370960617311</v>
      </c>
      <c r="K890" s="3">
        <v>19075.25753430344</v>
      </c>
      <c r="L890" s="3">
        <v>15392.833982083999</v>
      </c>
      <c r="M890" s="3">
        <v>15786.79869384544</v>
      </c>
      <c r="N890" s="3">
        <v>14340.497132247539</v>
      </c>
      <c r="O890" s="3">
        <v>14648.72417652814</v>
      </c>
      <c r="P890" s="3">
        <v>14974.111826749529</v>
      </c>
      <c r="Q890" s="3">
        <v>13095.66359525167</v>
      </c>
      <c r="R890" s="3">
        <v>13325.112569880979</v>
      </c>
      <c r="S890" s="3">
        <v>16484.05001812358</v>
      </c>
      <c r="T890" s="3">
        <v>17663.242397702641</v>
      </c>
      <c r="U890" s="3">
        <v>20931.53250481197</v>
      </c>
      <c r="V890" s="3">
        <v>19253.563306567441</v>
      </c>
      <c r="W890" s="3">
        <v>19142.175346600499</v>
      </c>
      <c r="X890" s="3">
        <v>17428.468463981571</v>
      </c>
      <c r="Y890" s="3">
        <v>13673.15197750687</v>
      </c>
      <c r="Z890" s="3">
        <v>16093.268468524349</v>
      </c>
      <c r="AH890">
        <f t="shared" si="56"/>
        <v>0</v>
      </c>
      <c r="AI890" s="6">
        <f t="shared" si="53"/>
        <v>13095.66359525167</v>
      </c>
      <c r="AJ890" t="str">
        <f t="shared" si="54"/>
        <v>Outubro 2023</v>
      </c>
      <c r="AK890">
        <f>HLOOKUP(AJ890,'Potência Reativa Mínima'!$N$1:Z890,ROW(),0)</f>
        <v>-8254</v>
      </c>
      <c r="AL890" t="e">
        <f t="shared" si="55"/>
        <v>#VALUE!</v>
      </c>
    </row>
    <row r="891" spans="1:38" hidden="1" x14ac:dyDescent="0.25">
      <c r="B891" t="s">
        <v>2034</v>
      </c>
      <c r="D891" t="s">
        <v>2932</v>
      </c>
      <c r="E891">
        <v>138</v>
      </c>
      <c r="F891">
        <v>138</v>
      </c>
      <c r="G891">
        <v>70000</v>
      </c>
      <c r="H891" s="3">
        <v>13217.60935267796</v>
      </c>
      <c r="I891" s="3">
        <v>4948.1537971247417</v>
      </c>
      <c r="J891" s="3">
        <v>4838.6189145250937</v>
      </c>
      <c r="K891" s="3">
        <v>9757.0775337700379</v>
      </c>
      <c r="L891" s="3">
        <v>3744.4350708751781</v>
      </c>
      <c r="M891" s="3">
        <v>6112.0675716160076</v>
      </c>
      <c r="N891" s="3">
        <v>6344.568149212364</v>
      </c>
      <c r="O891" s="3">
        <v>4764.8198287028654</v>
      </c>
      <c r="P891" s="3">
        <v>8908.6000022450226</v>
      </c>
      <c r="Q891" s="3">
        <v>6528.7758423765781</v>
      </c>
      <c r="R891" s="3">
        <v>6209.0860035918331</v>
      </c>
      <c r="S891" s="3">
        <v>3822.2497301981721</v>
      </c>
      <c r="T891" s="3">
        <v>4254.4325120984113</v>
      </c>
      <c r="U891" s="3">
        <v>13048.90876663639</v>
      </c>
      <c r="V891" s="3">
        <v>7834.1081177119322</v>
      </c>
      <c r="W891" s="3">
        <v>5521.6846161293925</v>
      </c>
      <c r="X891" s="3">
        <v>6910.5212538563264</v>
      </c>
      <c r="Y891" s="3">
        <v>5440.8094985948564</v>
      </c>
      <c r="Z891" s="3">
        <v>5253.5010231273391</v>
      </c>
      <c r="AH891">
        <f t="shared" si="56"/>
        <v>0</v>
      </c>
      <c r="AI891" s="6">
        <f t="shared" si="53"/>
        <v>3822.2497301981721</v>
      </c>
      <c r="AJ891" t="str">
        <f t="shared" si="54"/>
        <v>Dezembro 2023</v>
      </c>
      <c r="AK891">
        <f>HLOOKUP(AJ891,'Potência Reativa Mínima'!$N$1:Z891,ROW(),0)</f>
        <v>-3628</v>
      </c>
      <c r="AL891" t="e">
        <f t="shared" si="55"/>
        <v>#VALUE!</v>
      </c>
    </row>
    <row r="892" spans="1:38" hidden="1" x14ac:dyDescent="0.25">
      <c r="B892" t="s">
        <v>2036</v>
      </c>
      <c r="D892" t="s">
        <v>2932</v>
      </c>
      <c r="E892">
        <v>138</v>
      </c>
      <c r="F892">
        <v>138</v>
      </c>
      <c r="G892">
        <v>70000</v>
      </c>
      <c r="AH892">
        <f t="shared" si="56"/>
        <v>0</v>
      </c>
      <c r="AI892" s="6" t="e">
        <f t="shared" si="53"/>
        <v>#NUM!</v>
      </c>
      <c r="AJ892" t="e">
        <f t="shared" si="54"/>
        <v>#NUM!</v>
      </c>
      <c r="AK892" t="e">
        <f>HLOOKUP(AJ892,'Potência Reativa Mínima'!$N$1:Z892,ROW(),0)</f>
        <v>#NUM!</v>
      </c>
      <c r="AL892" t="e">
        <f t="shared" si="55"/>
        <v>#VALUE!</v>
      </c>
    </row>
    <row r="893" spans="1:38" hidden="1" x14ac:dyDescent="0.25">
      <c r="B893" t="s">
        <v>2037</v>
      </c>
      <c r="D893" t="s">
        <v>2933</v>
      </c>
      <c r="E893">
        <v>138</v>
      </c>
      <c r="F893">
        <v>138</v>
      </c>
      <c r="G893">
        <v>70000</v>
      </c>
      <c r="H893" s="3">
        <v>20367.630814603839</v>
      </c>
      <c r="I893" s="3">
        <v>24232.33643295669</v>
      </c>
      <c r="J893" s="3">
        <v>37773.396895169491</v>
      </c>
      <c r="K893" s="3">
        <v>28675.001883173431</v>
      </c>
      <c r="L893" s="3">
        <v>32667.082897008109</v>
      </c>
      <c r="M893" s="3">
        <v>22310.570140630651</v>
      </c>
      <c r="N893" s="3">
        <v>24874.183504187629</v>
      </c>
      <c r="O893" s="3">
        <v>25860.356764747081</v>
      </c>
      <c r="P893" s="3">
        <v>29272.229330886301</v>
      </c>
      <c r="Q893" s="3">
        <v>34785.099482393322</v>
      </c>
      <c r="R893" s="3">
        <v>29105.07289116452</v>
      </c>
      <c r="S893" s="3">
        <v>29041.683301764719</v>
      </c>
      <c r="T893" s="3">
        <v>28066.661539983699</v>
      </c>
      <c r="U893" s="3">
        <v>31688.839833607031</v>
      </c>
      <c r="V893" s="3">
        <v>40605.087969366599</v>
      </c>
      <c r="W893" s="3">
        <v>29205.021486039012</v>
      </c>
      <c r="X893" s="3">
        <v>27533.77469581677</v>
      </c>
      <c r="Y893" s="3">
        <v>25518.048867419311</v>
      </c>
      <c r="Z893" s="3">
        <v>25012.123980182088</v>
      </c>
      <c r="AH893">
        <f t="shared" si="56"/>
        <v>0</v>
      </c>
      <c r="AI893" s="6">
        <f t="shared" si="53"/>
        <v>25012.123980182088</v>
      </c>
      <c r="AJ893" t="str">
        <f t="shared" si="54"/>
        <v>Julho 2024</v>
      </c>
      <c r="AK893">
        <f>HLOOKUP(AJ893,'Potência Reativa Mínima'!$N$1:Z893,ROW(),0)</f>
        <v>7261</v>
      </c>
      <c r="AL893" t="e">
        <f t="shared" si="55"/>
        <v>#VALUE!</v>
      </c>
    </row>
    <row r="894" spans="1:38" hidden="1" x14ac:dyDescent="0.25">
      <c r="B894" t="s">
        <v>2039</v>
      </c>
      <c r="D894" t="s">
        <v>2934</v>
      </c>
      <c r="E894">
        <v>138</v>
      </c>
      <c r="F894">
        <v>138</v>
      </c>
      <c r="G894">
        <v>70000</v>
      </c>
      <c r="H894" s="3">
        <v>20186.24098241176</v>
      </c>
      <c r="I894" s="3">
        <v>23955.493107009919</v>
      </c>
      <c r="J894" s="3">
        <v>37530.878859946781</v>
      </c>
      <c r="K894" s="3">
        <v>28432.583561822161</v>
      </c>
      <c r="L894" s="3">
        <v>32392.438454059</v>
      </c>
      <c r="M894" s="3">
        <v>22109.227146148729</v>
      </c>
      <c r="N894" s="3">
        <v>24671.069453917069</v>
      </c>
      <c r="O894" s="3">
        <v>25634.176659296081</v>
      </c>
      <c r="P894" s="3">
        <v>29068.85125009243</v>
      </c>
      <c r="Q894" s="3">
        <v>30353.30973716046</v>
      </c>
      <c r="R894" s="3">
        <v>28920.527035308329</v>
      </c>
      <c r="S894" s="3">
        <v>28952.974026859491</v>
      </c>
      <c r="T894" s="3">
        <v>27870.7576143886</v>
      </c>
      <c r="U894" s="3">
        <v>31444.41969571072</v>
      </c>
      <c r="V894" s="3">
        <v>40298.165280816444</v>
      </c>
      <c r="W894" s="3">
        <v>28835.143557818468</v>
      </c>
      <c r="X894" s="3">
        <v>27324.99807868246</v>
      </c>
      <c r="Y894" s="3">
        <v>25347.221642617951</v>
      </c>
      <c r="Z894" s="3">
        <v>24545.291951818381</v>
      </c>
      <c r="AH894">
        <f t="shared" si="56"/>
        <v>0</v>
      </c>
      <c r="AI894" s="6">
        <f t="shared" si="53"/>
        <v>24545.291951818381</v>
      </c>
      <c r="AJ894" t="str">
        <f t="shared" si="54"/>
        <v>Julho 2024</v>
      </c>
      <c r="AK894">
        <f>HLOOKUP(AJ894,'Potência Reativa Mínima'!$N$1:Z894,ROW(),0)</f>
        <v>5531</v>
      </c>
      <c r="AL894" t="e">
        <f t="shared" si="55"/>
        <v>#VALUE!</v>
      </c>
    </row>
    <row r="895" spans="1:38" hidden="1" x14ac:dyDescent="0.25">
      <c r="B895" t="s">
        <v>2041</v>
      </c>
      <c r="D895" t="s">
        <v>2935</v>
      </c>
      <c r="E895">
        <v>138</v>
      </c>
      <c r="F895">
        <v>138</v>
      </c>
      <c r="G895">
        <v>70000</v>
      </c>
      <c r="H895" s="3">
        <v>28147.970530750521</v>
      </c>
      <c r="I895" s="3">
        <v>27169.722210578449</v>
      </c>
      <c r="J895" s="3">
        <v>26972.08204792504</v>
      </c>
      <c r="K895" s="3">
        <v>27048.45966039471</v>
      </c>
      <c r="L895" s="3">
        <v>15398.2291189604</v>
      </c>
      <c r="M895" s="3">
        <v>9073.1064691207066</v>
      </c>
      <c r="N895" s="3">
        <v>9310.6138358327371</v>
      </c>
      <c r="O895" s="3">
        <v>7671.0158388573282</v>
      </c>
      <c r="P895" s="3">
        <v>7071.0340120805531</v>
      </c>
      <c r="Q895" s="3">
        <v>11741.97619653523</v>
      </c>
      <c r="R895" s="3">
        <v>12165.345946581219</v>
      </c>
      <c r="S895" s="3">
        <v>21484.49496730142</v>
      </c>
      <c r="T895" s="3">
        <v>26243.830093947799</v>
      </c>
      <c r="U895" s="3">
        <v>27223.421129608229</v>
      </c>
      <c r="V895" s="3">
        <v>26476.3653283452</v>
      </c>
      <c r="W895" s="3">
        <v>27197.797337284501</v>
      </c>
      <c r="X895" s="3">
        <v>12373.632651731659</v>
      </c>
      <c r="Y895" s="3">
        <v>17392.952739543682</v>
      </c>
      <c r="Z895" s="3">
        <v>8733.8360415111983</v>
      </c>
      <c r="AH895">
        <f t="shared" si="56"/>
        <v>0</v>
      </c>
      <c r="AI895" s="6">
        <f t="shared" si="53"/>
        <v>7071.0340120805531</v>
      </c>
      <c r="AJ895" t="str">
        <f t="shared" si="54"/>
        <v>Setembro 2023</v>
      </c>
      <c r="AK895">
        <f>HLOOKUP(AJ895,'Potência Reativa Mínima'!$N$1:Z895,ROW(),0)</f>
        <v>-4329</v>
      </c>
      <c r="AL895" t="e">
        <f t="shared" si="55"/>
        <v>#VALUE!</v>
      </c>
    </row>
    <row r="896" spans="1:38" hidden="1" x14ac:dyDescent="0.25">
      <c r="B896" t="s">
        <v>2043</v>
      </c>
      <c r="D896" t="s">
        <v>2936</v>
      </c>
      <c r="E896">
        <v>138</v>
      </c>
      <c r="F896">
        <v>138</v>
      </c>
      <c r="G896">
        <v>70000</v>
      </c>
      <c r="H896" s="3">
        <v>25986.944722302389</v>
      </c>
      <c r="I896" s="3">
        <v>29512.077019416982</v>
      </c>
      <c r="J896" s="3">
        <v>29017.544710054299</v>
      </c>
      <c r="K896" s="3">
        <v>39240.267952703893</v>
      </c>
      <c r="L896" s="3">
        <v>32279.893943444109</v>
      </c>
      <c r="M896" s="3">
        <v>28347.81517154364</v>
      </c>
      <c r="N896" s="3">
        <v>24561.87488771979</v>
      </c>
      <c r="O896" s="3">
        <v>19937.686174679351</v>
      </c>
      <c r="P896" s="3">
        <v>28100.034163680299</v>
      </c>
      <c r="Q896" s="3">
        <v>29074.44006339589</v>
      </c>
      <c r="R896" s="3">
        <v>29128.415610877291</v>
      </c>
      <c r="S896" s="3">
        <v>29637.745966925351</v>
      </c>
      <c r="T896" s="3">
        <v>27213.463469393231</v>
      </c>
      <c r="U896" s="3">
        <v>26264.565063979258</v>
      </c>
      <c r="V896" s="3">
        <v>27115.17178628968</v>
      </c>
      <c r="W896" s="3">
        <v>32082.928186186498</v>
      </c>
      <c r="X896" s="3">
        <v>26208.414564791969</v>
      </c>
      <c r="Y896" s="3">
        <v>25361.408261372238</v>
      </c>
      <c r="Z896" s="3">
        <v>36073.692422595173</v>
      </c>
      <c r="AH896">
        <f t="shared" si="56"/>
        <v>0</v>
      </c>
      <c r="AI896" s="6">
        <f t="shared" si="53"/>
        <v>19937.686174679351</v>
      </c>
      <c r="AJ896" t="str">
        <f t="shared" si="54"/>
        <v>Agosto 2023</v>
      </c>
      <c r="AK896">
        <f>HLOOKUP(AJ896,'Potência Reativa Mínima'!$N$1:Z896,ROW(),0)</f>
        <v>863</v>
      </c>
      <c r="AL896" t="e">
        <f t="shared" si="55"/>
        <v>#VALUE!</v>
      </c>
    </row>
    <row r="897" spans="2:38" hidden="1" x14ac:dyDescent="0.25">
      <c r="B897" t="s">
        <v>2045</v>
      </c>
      <c r="D897" t="s">
        <v>2937</v>
      </c>
      <c r="E897">
        <v>138</v>
      </c>
      <c r="F897">
        <v>138</v>
      </c>
      <c r="G897">
        <v>70000</v>
      </c>
      <c r="H897" s="3">
        <v>8930.7747704216563</v>
      </c>
      <c r="I897" s="3">
        <v>8339.9515586123161</v>
      </c>
      <c r="J897" s="3">
        <v>27447.912361416489</v>
      </c>
      <c r="K897" s="3">
        <v>10844.00165990397</v>
      </c>
      <c r="L897" s="3">
        <v>27090.728524718561</v>
      </c>
      <c r="M897" s="3">
        <v>12690.06107156305</v>
      </c>
      <c r="N897" s="3">
        <v>11899.44372649411</v>
      </c>
      <c r="O897" s="3">
        <v>17977.797251053871</v>
      </c>
      <c r="P897" s="3">
        <v>12152.551213634109</v>
      </c>
      <c r="Q897" s="3">
        <v>2912.0717710935628</v>
      </c>
      <c r="R897" s="3">
        <v>13106.761804503811</v>
      </c>
      <c r="S897" s="3">
        <v>12104.614822455111</v>
      </c>
      <c r="T897" s="3">
        <v>14602.426955817989</v>
      </c>
      <c r="U897" s="3">
        <v>16459.935479824941</v>
      </c>
      <c r="V897" s="3">
        <v>31180.01707825061</v>
      </c>
      <c r="W897" s="3">
        <v>23400.40035982291</v>
      </c>
      <c r="X897" s="3">
        <v>12263.885232665871</v>
      </c>
      <c r="Y897" s="3">
        <v>12664.01504263162</v>
      </c>
      <c r="Z897" s="3">
        <v>14145.208729460301</v>
      </c>
      <c r="AH897">
        <f t="shared" si="56"/>
        <v>0</v>
      </c>
      <c r="AI897" s="6">
        <f t="shared" si="53"/>
        <v>2912.0717710935628</v>
      </c>
      <c r="AJ897" t="str">
        <f t="shared" si="54"/>
        <v>Outubro 2023</v>
      </c>
      <c r="AK897">
        <f>HLOOKUP(AJ897,'Potência Reativa Mínima'!$N$1:Z897,ROW(),0)</f>
        <v>-2869</v>
      </c>
      <c r="AL897" t="e">
        <f t="shared" si="55"/>
        <v>#VALUE!</v>
      </c>
    </row>
    <row r="898" spans="2:38" hidden="1" x14ac:dyDescent="0.25">
      <c r="B898" t="s">
        <v>2047</v>
      </c>
      <c r="D898" t="s">
        <v>2938</v>
      </c>
      <c r="E898">
        <v>138</v>
      </c>
      <c r="F898">
        <v>138</v>
      </c>
      <c r="G898">
        <v>70000</v>
      </c>
      <c r="H898" s="3">
        <v>67610.088374443061</v>
      </c>
      <c r="I898" s="3">
        <v>79152.947449858111</v>
      </c>
      <c r="J898" s="3">
        <v>80506.617429873426</v>
      </c>
      <c r="K898" s="3">
        <v>76201.415866111041</v>
      </c>
      <c r="L898" s="3">
        <v>75245.778247021939</v>
      </c>
      <c r="M898" s="3">
        <v>76506.199696495183</v>
      </c>
      <c r="N898" s="3">
        <v>66463.628286454536</v>
      </c>
      <c r="O898" s="3">
        <v>59688.261174204097</v>
      </c>
      <c r="P898" s="3">
        <v>71448.713466373913</v>
      </c>
      <c r="Q898" s="3">
        <v>76433.155587087997</v>
      </c>
      <c r="R898" s="3">
        <v>78528.345360130945</v>
      </c>
      <c r="S898" s="3">
        <v>71535.263423013967</v>
      </c>
      <c r="T898" s="3">
        <v>71429.630056440859</v>
      </c>
      <c r="U898" s="3">
        <v>77578.736912893859</v>
      </c>
      <c r="V898" s="3">
        <v>79562.709883462361</v>
      </c>
      <c r="W898" s="3">
        <v>69528.247015152054</v>
      </c>
      <c r="X898" s="3">
        <v>80303.245743867665</v>
      </c>
      <c r="Y898" s="3">
        <v>79645.382923305733</v>
      </c>
      <c r="Z898" s="3">
        <v>76910.211396146871</v>
      </c>
      <c r="AH898">
        <f t="shared" si="56"/>
        <v>0</v>
      </c>
      <c r="AI898" s="6">
        <f t="shared" si="53"/>
        <v>59688.261174204097</v>
      </c>
      <c r="AJ898" t="str">
        <f t="shared" si="54"/>
        <v>Agosto 2023</v>
      </c>
      <c r="AK898">
        <f>HLOOKUP(AJ898,'Potência Reativa Mínima'!$N$1:Z898,ROW(),0)</f>
        <v>7841</v>
      </c>
      <c r="AL898" t="e">
        <f t="shared" si="55"/>
        <v>#VALUE!</v>
      </c>
    </row>
    <row r="899" spans="2:38" hidden="1" x14ac:dyDescent="0.25">
      <c r="B899" t="s">
        <v>2049</v>
      </c>
      <c r="D899" t="s">
        <v>2939</v>
      </c>
      <c r="E899">
        <v>138</v>
      </c>
      <c r="F899">
        <v>138</v>
      </c>
      <c r="G899">
        <v>70000</v>
      </c>
      <c r="H899" s="3">
        <v>16986.233514231459</v>
      </c>
      <c r="I899" s="3">
        <v>14707.463173504801</v>
      </c>
      <c r="J899" s="3">
        <v>13908.76112383846</v>
      </c>
      <c r="K899" s="3">
        <v>16577.635114816589</v>
      </c>
      <c r="L899" s="3">
        <v>13798.54521317374</v>
      </c>
      <c r="M899" s="3">
        <v>9502.6885669267303</v>
      </c>
      <c r="N899" s="3">
        <v>6837.4347528879571</v>
      </c>
      <c r="O899" s="3">
        <v>6681.838145301037</v>
      </c>
      <c r="P899" s="3">
        <v>8766.6687515840367</v>
      </c>
      <c r="Q899" s="3">
        <v>17479.033897787369</v>
      </c>
      <c r="R899" s="3">
        <v>9090.286024102872</v>
      </c>
      <c r="S899" s="3">
        <v>10838.72229554757</v>
      </c>
      <c r="T899" s="3">
        <v>12044.393301449431</v>
      </c>
      <c r="U899" s="3">
        <v>16409.608892353281</v>
      </c>
      <c r="V899" s="3">
        <v>14968.79731307763</v>
      </c>
      <c r="W899" s="3">
        <v>14407.22863704189</v>
      </c>
      <c r="X899" s="3">
        <v>12439.7878197339</v>
      </c>
      <c r="Y899" s="3">
        <v>7996.5595101893668</v>
      </c>
      <c r="Z899" s="3">
        <v>9609.9908948968314</v>
      </c>
      <c r="AH899">
        <f t="shared" si="56"/>
        <v>0</v>
      </c>
      <c r="AI899" s="6">
        <f t="shared" ref="AI899:AI962" si="57">SMALL(O899:Z899,AH899+1)</f>
        <v>6681.838145301037</v>
      </c>
      <c r="AJ899" t="str">
        <f t="shared" ref="AJ899:AJ962" si="58">INDEX($O$1:$Z$1,MATCH(AI899,O899:Z899,0))</f>
        <v>Agosto 2023</v>
      </c>
      <c r="AK899">
        <f>HLOOKUP(AJ899,'Potência Reativa Mínima'!$N$1:Z899,ROW(),0)</f>
        <v>-2169</v>
      </c>
      <c r="AL899" t="e">
        <f t="shared" ref="AL899:AL962" si="59">FIND("TR",D899,1)</f>
        <v>#VALUE!</v>
      </c>
    </row>
    <row r="900" spans="2:38" hidden="1" x14ac:dyDescent="0.25">
      <c r="B900" t="s">
        <v>2051</v>
      </c>
      <c r="D900" t="s">
        <v>2940</v>
      </c>
      <c r="E900">
        <v>138</v>
      </c>
      <c r="F900">
        <v>138</v>
      </c>
      <c r="G900">
        <v>70000</v>
      </c>
      <c r="H900" s="3">
        <v>4702.757170001445</v>
      </c>
      <c r="I900" s="3">
        <v>2087.1248165838092</v>
      </c>
      <c r="J900" s="3">
        <v>13669.69275441112</v>
      </c>
      <c r="K900" s="3">
        <v>7750.0214838411903</v>
      </c>
      <c r="L900" s="3">
        <v>12141.891327136809</v>
      </c>
      <c r="M900" s="3">
        <v>12382.537542846379</v>
      </c>
      <c r="N900" s="3">
        <v>14808.517684089789</v>
      </c>
      <c r="O900" s="3">
        <v>15053.87847034777</v>
      </c>
      <c r="P900" s="3">
        <v>33305.929577178897</v>
      </c>
      <c r="Q900" s="3">
        <v>18085.77341448245</v>
      </c>
      <c r="R900" s="3">
        <v>17070.951350173778</v>
      </c>
      <c r="S900" s="3">
        <v>15500.643147947119</v>
      </c>
      <c r="T900" s="3">
        <v>13304.589320982441</v>
      </c>
      <c r="U900" s="3">
        <v>7065.7554443951713</v>
      </c>
      <c r="V900" s="3">
        <v>17200.205812722121</v>
      </c>
      <c r="W900" s="3">
        <v>9029.1652991846368</v>
      </c>
      <c r="X900" s="3">
        <v>10050.45799951425</v>
      </c>
      <c r="Y900" s="3">
        <v>147.66516176810291</v>
      </c>
      <c r="Z900" s="3">
        <v>0</v>
      </c>
      <c r="AH900">
        <f t="shared" si="56"/>
        <v>1</v>
      </c>
      <c r="AI900" s="6">
        <f t="shared" si="57"/>
        <v>147.66516176810291</v>
      </c>
      <c r="AJ900" t="str">
        <f t="shared" si="58"/>
        <v>Junho 2024</v>
      </c>
      <c r="AK900">
        <f>HLOOKUP(AJ900,'Potência Reativa Mínima'!$N$1:Z900,ROW(),0)</f>
        <v>77</v>
      </c>
      <c r="AL900" t="e">
        <f t="shared" si="59"/>
        <v>#VALUE!</v>
      </c>
    </row>
    <row r="901" spans="2:38" hidden="1" x14ac:dyDescent="0.25">
      <c r="B901" t="s">
        <v>2053</v>
      </c>
      <c r="D901" t="s">
        <v>2941</v>
      </c>
      <c r="E901">
        <v>138</v>
      </c>
      <c r="F901">
        <v>138</v>
      </c>
      <c r="G901">
        <v>70000</v>
      </c>
      <c r="H901" s="3">
        <v>3012.2831872186248</v>
      </c>
      <c r="I901" s="3">
        <v>1938.499419654285</v>
      </c>
      <c r="J901" s="3">
        <v>14160.371181575711</v>
      </c>
      <c r="K901" s="3">
        <v>7198.5434637848784</v>
      </c>
      <c r="L901" s="3">
        <v>11522.43897792477</v>
      </c>
      <c r="M901" s="3">
        <v>12441.42246690466</v>
      </c>
      <c r="N901" s="3">
        <v>14879.63255594707</v>
      </c>
      <c r="O901" s="3">
        <v>15754.30334860923</v>
      </c>
      <c r="P901" s="3">
        <v>34691.767395161638</v>
      </c>
      <c r="Q901" s="3">
        <v>17556.185576599491</v>
      </c>
      <c r="R901" s="3">
        <v>17024.34357031131</v>
      </c>
      <c r="S901" s="3">
        <v>15455.62282795488</v>
      </c>
      <c r="T901" s="3">
        <v>13260.056183893041</v>
      </c>
      <c r="U901" s="3">
        <v>7036.6310831249357</v>
      </c>
      <c r="V901" s="3">
        <v>17124.96963500958</v>
      </c>
      <c r="W901" s="3">
        <v>8988.8139929581375</v>
      </c>
      <c r="X901" s="3">
        <v>13201.54934089177</v>
      </c>
      <c r="Y901" s="3">
        <v>15829.364358684779</v>
      </c>
      <c r="Z901" s="3">
        <v>18320.663798017798</v>
      </c>
      <c r="AH901">
        <f t="shared" si="56"/>
        <v>0</v>
      </c>
      <c r="AI901" s="6">
        <f t="shared" si="57"/>
        <v>7036.6310831249357</v>
      </c>
      <c r="AJ901" t="str">
        <f t="shared" si="58"/>
        <v>Fevereiro 2024</v>
      </c>
      <c r="AK901">
        <f>HLOOKUP(AJ901,'Potência Reativa Mínima'!$N$1:Z901,ROW(),0)</f>
        <v>5311</v>
      </c>
      <c r="AL901" t="e">
        <f t="shared" si="59"/>
        <v>#VALUE!</v>
      </c>
    </row>
    <row r="902" spans="2:38" hidden="1" x14ac:dyDescent="0.25">
      <c r="B902" t="s">
        <v>2055</v>
      </c>
      <c r="D902" t="s">
        <v>2942</v>
      </c>
      <c r="E902">
        <v>138</v>
      </c>
      <c r="F902">
        <v>138</v>
      </c>
      <c r="G902">
        <v>70000</v>
      </c>
      <c r="H902" s="3">
        <v>24090.613109674068</v>
      </c>
      <c r="I902" s="3">
        <v>15021.350471911641</v>
      </c>
      <c r="J902" s="3">
        <v>65522.860842609727</v>
      </c>
      <c r="K902" s="3">
        <v>26709.96293520453</v>
      </c>
      <c r="L902" s="3">
        <v>53161.387585351833</v>
      </c>
      <c r="M902" s="3">
        <v>26129.42121440886</v>
      </c>
      <c r="N902" s="3">
        <v>28636.706112959291</v>
      </c>
      <c r="O902" s="3">
        <v>35850.38535357744</v>
      </c>
      <c r="P902" s="3">
        <v>30921.1659709009</v>
      </c>
      <c r="Q902" s="3">
        <v>35595.582605149197</v>
      </c>
      <c r="R902" s="3">
        <v>41137.597888063421</v>
      </c>
      <c r="S902" s="3">
        <v>41451.273008196018</v>
      </c>
      <c r="T902" s="3">
        <v>34344.346041233628</v>
      </c>
      <c r="U902" s="3">
        <v>24357.27919945083</v>
      </c>
      <c r="V902" s="3">
        <v>67830.366569848338</v>
      </c>
      <c r="W902" s="3">
        <v>42013.508303877687</v>
      </c>
      <c r="X902" s="3">
        <v>28252.306047471589</v>
      </c>
      <c r="Y902" s="3">
        <v>32867.521795839733</v>
      </c>
      <c r="Z902" s="3">
        <v>33954.29472099222</v>
      </c>
      <c r="AH902">
        <f t="shared" si="56"/>
        <v>0</v>
      </c>
      <c r="AI902" s="6">
        <f t="shared" si="57"/>
        <v>24357.27919945083</v>
      </c>
      <c r="AJ902" t="str">
        <f t="shared" si="58"/>
        <v>Fevereiro 2024</v>
      </c>
      <c r="AK902">
        <f>HLOOKUP(AJ902,'Potência Reativa Mínima'!$N$1:Z902,ROW(),0)</f>
        <v>1595</v>
      </c>
      <c r="AL902" t="e">
        <f t="shared" si="59"/>
        <v>#VALUE!</v>
      </c>
    </row>
    <row r="903" spans="2:38" hidden="1" x14ac:dyDescent="0.25">
      <c r="B903" t="s">
        <v>2057</v>
      </c>
      <c r="D903" t="s">
        <v>2943</v>
      </c>
      <c r="E903">
        <v>138</v>
      </c>
      <c r="F903">
        <v>138</v>
      </c>
      <c r="G903">
        <v>70000</v>
      </c>
      <c r="H903" s="3">
        <v>34873.442617556408</v>
      </c>
      <c r="I903" s="3">
        <v>39659.458039665653</v>
      </c>
      <c r="J903" s="3">
        <v>36773.253282786944</v>
      </c>
      <c r="K903" s="3">
        <v>43921.464684138213</v>
      </c>
      <c r="L903" s="3">
        <v>40713.838531880043</v>
      </c>
      <c r="M903" s="3">
        <v>40350.598818357081</v>
      </c>
      <c r="N903" s="3">
        <v>34763.17827817244</v>
      </c>
      <c r="O903" s="3">
        <v>28648.682919115148</v>
      </c>
      <c r="P903" s="3">
        <v>32330.055443812649</v>
      </c>
      <c r="Q903" s="3">
        <v>36902.389529676802</v>
      </c>
      <c r="R903" s="3">
        <v>39278.930395314987</v>
      </c>
      <c r="S903" s="3">
        <v>32889.345767284583</v>
      </c>
      <c r="T903" s="3">
        <v>33938.261254813857</v>
      </c>
      <c r="U903" s="3">
        <v>31898.840888032279</v>
      </c>
      <c r="V903" s="3">
        <v>35550.382304554747</v>
      </c>
      <c r="W903" s="3">
        <v>36524.520872969711</v>
      </c>
      <c r="X903" s="3">
        <v>30786.346356786151</v>
      </c>
      <c r="Y903" s="3">
        <v>37810.303000637272</v>
      </c>
      <c r="Z903" s="3">
        <v>40495.311296494561</v>
      </c>
      <c r="AH903">
        <f t="shared" si="56"/>
        <v>0</v>
      </c>
      <c r="AI903" s="6">
        <f t="shared" si="57"/>
        <v>28648.682919115148</v>
      </c>
      <c r="AJ903" t="str">
        <f t="shared" si="58"/>
        <v>Agosto 2023</v>
      </c>
      <c r="AK903">
        <f>HLOOKUP(AJ903,'Potência Reativa Mínima'!$N$1:Z903,ROW(),0)</f>
        <v>-5117</v>
      </c>
      <c r="AL903" t="e">
        <f t="shared" si="59"/>
        <v>#VALUE!</v>
      </c>
    </row>
    <row r="904" spans="2:38" hidden="1" x14ac:dyDescent="0.25">
      <c r="B904" t="s">
        <v>2059</v>
      </c>
      <c r="D904" t="s">
        <v>2944</v>
      </c>
      <c r="E904">
        <v>138</v>
      </c>
      <c r="F904">
        <v>138</v>
      </c>
      <c r="G904">
        <v>70000</v>
      </c>
      <c r="H904" s="3">
        <v>0</v>
      </c>
      <c r="I904" s="3">
        <v>0</v>
      </c>
      <c r="J904" s="3">
        <v>0</v>
      </c>
      <c r="K904" s="3">
        <v>7451.5834558837223</v>
      </c>
      <c r="L904" s="3">
        <v>4170.5569172473834</v>
      </c>
      <c r="M904" s="3">
        <v>5084.1119185163498</v>
      </c>
      <c r="N904" s="3">
        <v>2560.267368850371</v>
      </c>
      <c r="O904" s="3">
        <v>1056.87511088113</v>
      </c>
      <c r="P904" s="3">
        <v>1543.2083462708461</v>
      </c>
      <c r="Q904" s="3">
        <v>1299.3325209506611</v>
      </c>
      <c r="R904" s="3">
        <v>2735.0409503332849</v>
      </c>
      <c r="S904" s="3">
        <v>3593.217221376965</v>
      </c>
      <c r="T904" s="3">
        <v>5434.0733340653396</v>
      </c>
      <c r="U904" s="3">
        <v>3887.671411011996</v>
      </c>
      <c r="V904" s="3">
        <v>4815.2039416830521</v>
      </c>
      <c r="W904" s="3">
        <v>6432.9955697171126</v>
      </c>
      <c r="X904" s="3">
        <v>4287.7832267968024</v>
      </c>
      <c r="Y904" s="3">
        <v>4351.7088597469383</v>
      </c>
      <c r="Z904" s="3">
        <v>2856.12832344767</v>
      </c>
      <c r="AH904">
        <f t="shared" si="56"/>
        <v>0</v>
      </c>
      <c r="AI904" s="6">
        <f t="shared" si="57"/>
        <v>1056.87511088113</v>
      </c>
      <c r="AJ904" t="str">
        <f t="shared" si="58"/>
        <v>Agosto 2023</v>
      </c>
      <c r="AK904">
        <f>HLOOKUP(AJ904,'Potência Reativa Mínima'!$N$1:Z904,ROW(),0)</f>
        <v>-819</v>
      </c>
      <c r="AL904" t="e">
        <f t="shared" si="59"/>
        <v>#VALUE!</v>
      </c>
    </row>
    <row r="905" spans="2:38" hidden="1" x14ac:dyDescent="0.25">
      <c r="B905" t="s">
        <v>2061</v>
      </c>
      <c r="D905" t="s">
        <v>2945</v>
      </c>
      <c r="E905">
        <v>138</v>
      </c>
      <c r="F905">
        <v>138</v>
      </c>
      <c r="G905">
        <v>70000</v>
      </c>
      <c r="AH905">
        <f t="shared" si="56"/>
        <v>0</v>
      </c>
      <c r="AI905" s="6" t="e">
        <f t="shared" si="57"/>
        <v>#NUM!</v>
      </c>
      <c r="AJ905" t="e">
        <f t="shared" si="58"/>
        <v>#NUM!</v>
      </c>
      <c r="AK905" t="e">
        <f>HLOOKUP(AJ905,'Potência Reativa Mínima'!$N$1:Z905,ROW(),0)</f>
        <v>#NUM!</v>
      </c>
      <c r="AL905" t="e">
        <f t="shared" si="59"/>
        <v>#VALUE!</v>
      </c>
    </row>
    <row r="906" spans="2:38" hidden="1" x14ac:dyDescent="0.25">
      <c r="B906" t="s">
        <v>2063</v>
      </c>
      <c r="D906" t="s">
        <v>2946</v>
      </c>
      <c r="E906">
        <v>138</v>
      </c>
      <c r="F906">
        <v>138</v>
      </c>
      <c r="G906">
        <v>70000</v>
      </c>
      <c r="H906" s="3">
        <v>46485.98486640893</v>
      </c>
      <c r="I906" s="3">
        <v>49889.616394596582</v>
      </c>
      <c r="J906" s="3">
        <v>51322.569635590153</v>
      </c>
      <c r="K906" s="3">
        <v>49890.529812781097</v>
      </c>
      <c r="L906" s="3">
        <v>48302.337966189589</v>
      </c>
      <c r="M906" s="3">
        <v>43062.124262511723</v>
      </c>
      <c r="N906" s="3">
        <v>40989.053075180942</v>
      </c>
      <c r="O906" s="3">
        <v>42106.795769804186</v>
      </c>
      <c r="P906" s="3">
        <v>43374.717209452792</v>
      </c>
      <c r="Q906" s="3">
        <v>41722.414467525727</v>
      </c>
      <c r="R906" s="3">
        <v>42222.941027360946</v>
      </c>
      <c r="S906" s="3">
        <v>44385.654540628333</v>
      </c>
      <c r="T906" s="3">
        <v>45669.052322114148</v>
      </c>
      <c r="U906" s="3">
        <v>49696.63128422288</v>
      </c>
      <c r="V906" s="3">
        <v>49148.871614717667</v>
      </c>
      <c r="W906" s="3">
        <v>50255.450172095763</v>
      </c>
      <c r="X906" s="3">
        <v>46916.344753188103</v>
      </c>
      <c r="Y906" s="3">
        <v>41120.599278220638</v>
      </c>
      <c r="Z906" s="3">
        <v>35916.295187560747</v>
      </c>
      <c r="AH906">
        <f t="shared" si="56"/>
        <v>0</v>
      </c>
      <c r="AI906" s="6">
        <f t="shared" si="57"/>
        <v>35916.295187560747</v>
      </c>
      <c r="AJ906" t="str">
        <f t="shared" si="58"/>
        <v>Julho 2024</v>
      </c>
      <c r="AK906">
        <f>HLOOKUP(AJ906,'Potência Reativa Mínima'!$N$1:Z906,ROW(),0)</f>
        <v>6474</v>
      </c>
      <c r="AL906" t="e">
        <f t="shared" si="59"/>
        <v>#VALUE!</v>
      </c>
    </row>
    <row r="907" spans="2:38" hidden="1" x14ac:dyDescent="0.25">
      <c r="B907" t="s">
        <v>2065</v>
      </c>
      <c r="D907" t="s">
        <v>2947</v>
      </c>
      <c r="E907">
        <v>138</v>
      </c>
      <c r="F907">
        <v>138</v>
      </c>
      <c r="G907">
        <v>70000</v>
      </c>
      <c r="H907" s="3">
        <v>4198.4744848575656</v>
      </c>
      <c r="I907" s="3">
        <v>1349.3483612470129</v>
      </c>
      <c r="J907" s="3">
        <v>15411.701593269971</v>
      </c>
      <c r="K907" s="3">
        <v>14086.651908810691</v>
      </c>
      <c r="L907" s="3">
        <v>8715.2042431603404</v>
      </c>
      <c r="M907" s="3">
        <v>8725.610866867717</v>
      </c>
      <c r="N907" s="3">
        <v>19870.76508340834</v>
      </c>
      <c r="O907" s="3">
        <v>2578.7448497282548</v>
      </c>
      <c r="P907" s="3">
        <v>6772.866232253521</v>
      </c>
      <c r="Q907" s="3">
        <v>9925.5489520731298</v>
      </c>
      <c r="R907" s="3">
        <v>13127.33514465141</v>
      </c>
      <c r="S907" s="3">
        <v>7200.2872164935197</v>
      </c>
      <c r="T907" s="3">
        <v>7125.164699850804</v>
      </c>
      <c r="U907" s="3">
        <v>2401</v>
      </c>
      <c r="V907" s="3">
        <v>12679.44971203404</v>
      </c>
      <c r="W907" s="3">
        <v>10771.65451544005</v>
      </c>
      <c r="X907" s="3">
        <v>9296.7922424888038</v>
      </c>
      <c r="Y907" s="3">
        <v>4056.383734313114</v>
      </c>
      <c r="Z907" s="3">
        <v>4134.9708584220998</v>
      </c>
      <c r="AH907">
        <f t="shared" ref="AH907:AH970" si="60">COUNTIF(O907:Z907,0)</f>
        <v>0</v>
      </c>
      <c r="AI907" s="6">
        <f t="shared" si="57"/>
        <v>2401</v>
      </c>
      <c r="AJ907" t="str">
        <f t="shared" si="58"/>
        <v>Fevereiro 2024</v>
      </c>
      <c r="AK907">
        <f>HLOOKUP(AJ907,'Potência Reativa Mínima'!$N$1:Z907,ROW(),0)</f>
        <v>0</v>
      </c>
      <c r="AL907" t="e">
        <f t="shared" si="59"/>
        <v>#VALUE!</v>
      </c>
    </row>
    <row r="908" spans="2:38" hidden="1" x14ac:dyDescent="0.25">
      <c r="B908" t="s">
        <v>2067</v>
      </c>
      <c r="D908" t="s">
        <v>2948</v>
      </c>
      <c r="E908">
        <v>138</v>
      </c>
      <c r="F908">
        <v>138</v>
      </c>
      <c r="G908">
        <v>70000</v>
      </c>
      <c r="H908" s="3">
        <v>8639.7826940265113</v>
      </c>
      <c r="I908" s="3">
        <v>15423.15019702525</v>
      </c>
      <c r="J908" s="3">
        <v>25142.701565265419</v>
      </c>
      <c r="K908" s="3">
        <v>13663.83097817007</v>
      </c>
      <c r="L908" s="3">
        <v>12089.97324231944</v>
      </c>
      <c r="M908" s="3">
        <v>18640.059897972431</v>
      </c>
      <c r="N908" s="3">
        <v>16072.002053260199</v>
      </c>
      <c r="O908" s="3">
        <v>12931.41987563624</v>
      </c>
      <c r="P908" s="3">
        <v>14553.46591022221</v>
      </c>
      <c r="Q908" s="3">
        <v>19805.083438349859</v>
      </c>
      <c r="R908" s="3">
        <v>18993.290209966261</v>
      </c>
      <c r="S908" s="3">
        <v>14970.925589288059</v>
      </c>
      <c r="T908" s="3">
        <v>14400.786992383441</v>
      </c>
      <c r="U908" s="3">
        <v>14746.138884467349</v>
      </c>
      <c r="V908" s="3">
        <v>18448.189423355339</v>
      </c>
      <c r="W908" s="3">
        <v>15912.126256412121</v>
      </c>
      <c r="X908" s="3">
        <v>23547.877207935329</v>
      </c>
      <c r="Y908" s="3">
        <v>19314.960238115949</v>
      </c>
      <c r="Z908" s="3">
        <v>29495.31659433409</v>
      </c>
      <c r="AH908">
        <f t="shared" si="60"/>
        <v>0</v>
      </c>
      <c r="AI908" s="6">
        <f t="shared" si="57"/>
        <v>12931.41987563624</v>
      </c>
      <c r="AJ908" t="str">
        <f t="shared" si="58"/>
        <v>Agosto 2023</v>
      </c>
      <c r="AK908">
        <f>HLOOKUP(AJ908,'Potência Reativa Mínima'!$N$1:Z908,ROW(),0)</f>
        <v>-10602</v>
      </c>
      <c r="AL908" t="e">
        <f t="shared" si="59"/>
        <v>#VALUE!</v>
      </c>
    </row>
    <row r="909" spans="2:38" hidden="1" x14ac:dyDescent="0.25">
      <c r="B909" t="s">
        <v>2069</v>
      </c>
      <c r="D909" t="s">
        <v>2949</v>
      </c>
      <c r="E909">
        <v>138</v>
      </c>
      <c r="F909">
        <v>138</v>
      </c>
      <c r="G909">
        <v>70000</v>
      </c>
      <c r="H909" s="3">
        <v>8009.5201479239686</v>
      </c>
      <c r="I909" s="3">
        <v>14517.01897773782</v>
      </c>
      <c r="J909" s="3">
        <v>9738.6907744316431</v>
      </c>
      <c r="K909" s="3">
        <v>12693.93910494296</v>
      </c>
      <c r="L909" s="3">
        <v>12245.216943770331</v>
      </c>
      <c r="M909" s="3">
        <v>13578.02754452943</v>
      </c>
      <c r="N909" s="3">
        <v>11376.289948836569</v>
      </c>
      <c r="O909" s="3">
        <v>8340.9476679811396</v>
      </c>
      <c r="P909" s="3">
        <v>7109.8638524236176</v>
      </c>
      <c r="Q909" s="3">
        <v>5329.5630214868461</v>
      </c>
      <c r="R909" s="3">
        <v>7634.7199686694466</v>
      </c>
      <c r="S909" s="3">
        <v>8988.2377026867725</v>
      </c>
      <c r="T909" s="3">
        <v>8803.6488457911582</v>
      </c>
      <c r="U909" s="3">
        <v>10272.130937638991</v>
      </c>
      <c r="V909" s="3">
        <v>11220.39789847045</v>
      </c>
      <c r="W909" s="3">
        <v>9762.5066453242434</v>
      </c>
      <c r="X909" s="3">
        <v>13130.76463881674</v>
      </c>
      <c r="Y909" s="3">
        <v>13862.024563533279</v>
      </c>
      <c r="Z909" s="3">
        <v>23778.601914326249</v>
      </c>
      <c r="AH909">
        <f t="shared" si="60"/>
        <v>0</v>
      </c>
      <c r="AI909" s="6">
        <f t="shared" si="57"/>
        <v>5329.5630214868461</v>
      </c>
      <c r="AJ909" t="str">
        <f t="shared" si="58"/>
        <v>Outubro 2023</v>
      </c>
      <c r="AK909">
        <f>HLOOKUP(AJ909,'Potência Reativa Mínima'!$N$1:Z909,ROW(),0)</f>
        <v>1901</v>
      </c>
      <c r="AL909" t="e">
        <f t="shared" si="59"/>
        <v>#VALUE!</v>
      </c>
    </row>
    <row r="910" spans="2:38" hidden="1" x14ac:dyDescent="0.25">
      <c r="B910" t="s">
        <v>2071</v>
      </c>
      <c r="D910" t="s">
        <v>2950</v>
      </c>
      <c r="E910">
        <v>138</v>
      </c>
      <c r="F910">
        <v>138</v>
      </c>
      <c r="G910">
        <v>70000</v>
      </c>
      <c r="H910" s="3">
        <v>1573.386475091228</v>
      </c>
      <c r="I910" s="3">
        <v>1287.6156258759829</v>
      </c>
      <c r="J910" s="3">
        <v>1658.7471175558981</v>
      </c>
      <c r="K910" s="3">
        <v>1799.698030226182</v>
      </c>
      <c r="L910" s="3">
        <v>1484.6174591456211</v>
      </c>
      <c r="M910" s="3">
        <v>1675.330713620448</v>
      </c>
      <c r="N910" s="3">
        <v>1458.07132884506</v>
      </c>
      <c r="O910" s="3">
        <v>1093.387397037299</v>
      </c>
      <c r="P910" s="3">
        <v>1456.415119394193</v>
      </c>
      <c r="Q910" s="3">
        <v>1565.6324600620669</v>
      </c>
      <c r="R910" s="3">
        <v>1595.4698367565591</v>
      </c>
      <c r="S910" s="3">
        <v>1795.365422414056</v>
      </c>
      <c r="T910" s="3">
        <v>1741.104247309735</v>
      </c>
      <c r="U910" s="3">
        <v>1449.8389565741429</v>
      </c>
      <c r="V910" s="3">
        <v>1579.0810618837779</v>
      </c>
      <c r="W910" s="3">
        <v>1625.8428583353309</v>
      </c>
      <c r="X910" s="3">
        <v>1823.7316140265809</v>
      </c>
      <c r="Y910" s="3">
        <v>1290.910144045665</v>
      </c>
      <c r="Z910" s="3">
        <v>1363.061994188085</v>
      </c>
      <c r="AH910">
        <f t="shared" si="60"/>
        <v>0</v>
      </c>
      <c r="AI910" s="6">
        <f t="shared" si="57"/>
        <v>1093.387397037299</v>
      </c>
      <c r="AJ910" t="str">
        <f t="shared" si="58"/>
        <v>Agosto 2023</v>
      </c>
      <c r="AK910">
        <f>HLOOKUP(AJ910,'Potência Reativa Mínima'!$N$1:Z910,ROW(),0)</f>
        <v>86</v>
      </c>
      <c r="AL910" t="e">
        <f t="shared" si="59"/>
        <v>#VALUE!</v>
      </c>
    </row>
    <row r="911" spans="2:38" hidden="1" x14ac:dyDescent="0.25">
      <c r="B911" t="s">
        <v>2073</v>
      </c>
      <c r="D911" t="s">
        <v>2951</v>
      </c>
      <c r="E911">
        <v>138</v>
      </c>
      <c r="F911">
        <v>138</v>
      </c>
      <c r="G911">
        <v>70000</v>
      </c>
      <c r="H911" s="3">
        <v>20735.419576174481</v>
      </c>
      <c r="I911" s="3">
        <v>20935.799316004159</v>
      </c>
      <c r="J911" s="3">
        <v>23025.423340299301</v>
      </c>
      <c r="K911" s="3">
        <v>25683.109508001558</v>
      </c>
      <c r="L911" s="3">
        <v>24059.014526783929</v>
      </c>
      <c r="M911" s="3">
        <v>22559.86863880196</v>
      </c>
      <c r="N911" s="3">
        <v>18510.18233297555</v>
      </c>
      <c r="O911" s="3">
        <v>18893.460561792272</v>
      </c>
      <c r="P911" s="3">
        <v>19111.347257584959</v>
      </c>
      <c r="Q911" s="3">
        <v>20236.160950140711</v>
      </c>
      <c r="R911" s="3">
        <v>18118.68552075453</v>
      </c>
      <c r="S911" s="3">
        <v>18524.428763122491</v>
      </c>
      <c r="T911" s="3">
        <v>22986.180739740132</v>
      </c>
      <c r="U911" s="3">
        <v>22731.117438436679</v>
      </c>
      <c r="V911" s="3">
        <v>21046.400476090919</v>
      </c>
      <c r="W911" s="3">
        <v>21735.36346602007</v>
      </c>
      <c r="X911" s="3">
        <v>21801.743278921531</v>
      </c>
      <c r="Y911" s="3">
        <v>17288.749665606239</v>
      </c>
      <c r="Z911" s="3">
        <v>16924.58664192423</v>
      </c>
      <c r="AH911">
        <f t="shared" si="60"/>
        <v>0</v>
      </c>
      <c r="AI911" s="6">
        <f t="shared" si="57"/>
        <v>16924.58664192423</v>
      </c>
      <c r="AJ911" t="str">
        <f t="shared" si="58"/>
        <v>Julho 2024</v>
      </c>
      <c r="AK911">
        <f>HLOOKUP(AJ911,'Potência Reativa Mínima'!$N$1:Z911,ROW(),0)</f>
        <v>-3212</v>
      </c>
      <c r="AL911" t="e">
        <f t="shared" si="59"/>
        <v>#VALUE!</v>
      </c>
    </row>
    <row r="912" spans="2:38" hidden="1" x14ac:dyDescent="0.25">
      <c r="B912" t="s">
        <v>2075</v>
      </c>
      <c r="D912" t="s">
        <v>2952</v>
      </c>
      <c r="E912">
        <v>138</v>
      </c>
      <c r="F912">
        <v>138</v>
      </c>
      <c r="G912">
        <v>70000</v>
      </c>
      <c r="H912" s="3">
        <v>28118.832159248719</v>
      </c>
      <c r="I912" s="3">
        <v>28770.62135234482</v>
      </c>
      <c r="J912" s="3">
        <v>27641.376014952661</v>
      </c>
      <c r="K912" s="3">
        <v>27010.854299707</v>
      </c>
      <c r="L912" s="3">
        <v>26025.585430495121</v>
      </c>
      <c r="M912" s="3">
        <v>25291.378471724311</v>
      </c>
      <c r="N912" s="3">
        <v>22478.230646561129</v>
      </c>
      <c r="O912" s="3">
        <v>20756.74784256917</v>
      </c>
      <c r="P912" s="3">
        <v>21944.32760418965</v>
      </c>
      <c r="Q912" s="3">
        <v>21333.622781890561</v>
      </c>
      <c r="R912" s="3">
        <v>21518.480731687359</v>
      </c>
      <c r="S912" s="3">
        <v>22350.027695732279</v>
      </c>
      <c r="T912" s="3">
        <v>21910.235804299318</v>
      </c>
      <c r="U912" s="3">
        <v>23339.55091684499</v>
      </c>
      <c r="V912" s="3">
        <v>23075.402055002211</v>
      </c>
      <c r="W912" s="3">
        <v>24470.95143225943</v>
      </c>
      <c r="X912" s="3">
        <v>22104.84157373674</v>
      </c>
      <c r="Y912" s="3">
        <v>19530.48227771142</v>
      </c>
      <c r="Z912" s="3">
        <v>18725.400529761711</v>
      </c>
      <c r="AH912">
        <f t="shared" si="60"/>
        <v>0</v>
      </c>
      <c r="AI912" s="6">
        <f t="shared" si="57"/>
        <v>18725.400529761711</v>
      </c>
      <c r="AJ912" t="str">
        <f t="shared" si="58"/>
        <v>Julho 2024</v>
      </c>
      <c r="AK912">
        <f>HLOOKUP(AJ912,'Potência Reativa Mínima'!$N$1:Z912,ROW(),0)</f>
        <v>-6172</v>
      </c>
      <c r="AL912" t="e">
        <f t="shared" si="59"/>
        <v>#VALUE!</v>
      </c>
    </row>
    <row r="913" spans="2:38" hidden="1" x14ac:dyDescent="0.25">
      <c r="B913" t="s">
        <v>2077</v>
      </c>
      <c r="D913" t="s">
        <v>2953</v>
      </c>
      <c r="E913">
        <v>138</v>
      </c>
      <c r="F913">
        <v>138</v>
      </c>
      <c r="G913">
        <v>70000</v>
      </c>
      <c r="H913" s="3">
        <v>14657.762039274619</v>
      </c>
      <c r="I913" s="3">
        <v>0</v>
      </c>
      <c r="J913" s="3">
        <v>0</v>
      </c>
      <c r="K913" s="3">
        <v>0</v>
      </c>
      <c r="L913" s="3">
        <v>0</v>
      </c>
      <c r="M913" s="3">
        <v>26216.298003341359</v>
      </c>
      <c r="N913" s="3">
        <v>22520.401861423339</v>
      </c>
      <c r="O913" s="3">
        <v>18338.84197543564</v>
      </c>
      <c r="P913" s="3">
        <v>18033.447202351519</v>
      </c>
      <c r="Q913" s="3">
        <v>20646.69043696834</v>
      </c>
      <c r="R913" s="3">
        <v>19576.191585699191</v>
      </c>
      <c r="S913" s="3">
        <v>21714.278090694152</v>
      </c>
      <c r="T913" s="3">
        <v>22723.45715334707</v>
      </c>
      <c r="U913" s="3">
        <v>25147.563102614931</v>
      </c>
      <c r="V913" s="3">
        <v>24541.55742816662</v>
      </c>
      <c r="W913" s="3">
        <v>29169.130754960799</v>
      </c>
      <c r="X913" s="3">
        <v>26850.722541488529</v>
      </c>
      <c r="Y913" s="3">
        <v>23096.240927908599</v>
      </c>
      <c r="Z913" s="3">
        <v>25404.47897517286</v>
      </c>
      <c r="AH913">
        <f t="shared" si="60"/>
        <v>0</v>
      </c>
      <c r="AI913" s="6">
        <f t="shared" si="57"/>
        <v>18033.447202351519</v>
      </c>
      <c r="AJ913" t="str">
        <f t="shared" si="58"/>
        <v>Setembro 2023</v>
      </c>
      <c r="AK913">
        <f>HLOOKUP(AJ913,'Potência Reativa Mínima'!$N$1:Z913,ROW(),0)</f>
        <v>-7053</v>
      </c>
      <c r="AL913" t="e">
        <f t="shared" si="59"/>
        <v>#VALUE!</v>
      </c>
    </row>
    <row r="914" spans="2:38" hidden="1" x14ac:dyDescent="0.25">
      <c r="B914" t="s">
        <v>2079</v>
      </c>
      <c r="D914" t="s">
        <v>2954</v>
      </c>
      <c r="E914">
        <v>138</v>
      </c>
      <c r="F914">
        <v>138</v>
      </c>
      <c r="G914">
        <v>70000</v>
      </c>
      <c r="H914" s="3">
        <v>3505.7010711125949</v>
      </c>
      <c r="I914" s="3">
        <v>4323.4793858650464</v>
      </c>
      <c r="J914" s="3">
        <v>4645.777652880086</v>
      </c>
      <c r="K914" s="3">
        <v>8371.8788811114555</v>
      </c>
      <c r="L914" s="3">
        <v>4628.60518947123</v>
      </c>
      <c r="M914" s="3">
        <v>6119.7961567359416</v>
      </c>
      <c r="N914" s="3">
        <v>10432.27031858358</v>
      </c>
      <c r="O914" s="3">
        <v>4298.3644563950138</v>
      </c>
      <c r="P914" s="3">
        <v>4202.0499759046179</v>
      </c>
      <c r="Q914" s="3">
        <v>8494.4761462964852</v>
      </c>
      <c r="R914" s="3">
        <v>8065.1914422411573</v>
      </c>
      <c r="S914" s="3">
        <v>13869.397860037039</v>
      </c>
      <c r="T914" s="3">
        <v>11369.33722782467</v>
      </c>
      <c r="U914" s="3">
        <v>12546.241907439849</v>
      </c>
      <c r="V914" s="3">
        <v>16506.168816536439</v>
      </c>
      <c r="W914" s="3">
        <v>14383.399632910159</v>
      </c>
      <c r="X914" s="3">
        <v>14813.7404121984</v>
      </c>
      <c r="Y914" s="3">
        <v>18323.730460798641</v>
      </c>
      <c r="Z914" s="3">
        <v>14548.2144952568</v>
      </c>
      <c r="AH914">
        <f t="shared" si="60"/>
        <v>0</v>
      </c>
      <c r="AI914" s="6">
        <f t="shared" si="57"/>
        <v>4202.0499759046179</v>
      </c>
      <c r="AJ914" t="str">
        <f t="shared" si="58"/>
        <v>Setembro 2023</v>
      </c>
      <c r="AK914">
        <f>HLOOKUP(AJ914,'Potência Reativa Mínima'!$N$1:Z914,ROW(),0)</f>
        <v>410</v>
      </c>
      <c r="AL914" t="e">
        <f t="shared" si="59"/>
        <v>#VALUE!</v>
      </c>
    </row>
    <row r="915" spans="2:38" hidden="1" x14ac:dyDescent="0.25">
      <c r="B915" t="s">
        <v>2081</v>
      </c>
      <c r="D915" t="s">
        <v>2955</v>
      </c>
      <c r="E915">
        <v>138</v>
      </c>
      <c r="F915">
        <v>138</v>
      </c>
      <c r="G915">
        <v>70000</v>
      </c>
      <c r="H915" s="3">
        <v>55462.602364115577</v>
      </c>
      <c r="I915" s="3">
        <v>75250.735630955794</v>
      </c>
      <c r="J915" s="3">
        <v>63629.774013428651</v>
      </c>
      <c r="K915" s="3">
        <v>60771.919584623953</v>
      </c>
      <c r="L915" s="3">
        <v>62360.561655584846</v>
      </c>
      <c r="M915" s="3">
        <v>81943.30613906178</v>
      </c>
      <c r="N915" s="3">
        <v>77830.855629371057</v>
      </c>
      <c r="O915" s="3">
        <v>82184.585866207301</v>
      </c>
      <c r="P915" s="3">
        <v>97571.891290473606</v>
      </c>
      <c r="Q915" s="3">
        <v>105358.3941458866</v>
      </c>
      <c r="R915" s="3">
        <v>87154.328819628921</v>
      </c>
      <c r="S915" s="3">
        <v>79790.382133437612</v>
      </c>
      <c r="T915" s="3">
        <v>68948.58664251212</v>
      </c>
      <c r="U915" s="3">
        <v>73914.947236671956</v>
      </c>
      <c r="V915" s="3">
        <v>77626.01837013154</v>
      </c>
      <c r="W915" s="3">
        <v>68717.032590181014</v>
      </c>
      <c r="X915" s="3">
        <v>70285.871354063755</v>
      </c>
      <c r="Y915" s="3">
        <v>63558.897764199777</v>
      </c>
      <c r="Z915" s="3">
        <v>63437.358559448243</v>
      </c>
      <c r="AH915">
        <f t="shared" si="60"/>
        <v>0</v>
      </c>
      <c r="AI915" s="6">
        <f t="shared" si="57"/>
        <v>63437.358559448243</v>
      </c>
      <c r="AJ915" t="str">
        <f t="shared" si="58"/>
        <v>Julho 2024</v>
      </c>
      <c r="AK915">
        <f>HLOOKUP(AJ915,'Potência Reativa Mínima'!$N$1:Z915,ROW(),0)</f>
        <v>-9605</v>
      </c>
      <c r="AL915" t="e">
        <f t="shared" si="59"/>
        <v>#VALUE!</v>
      </c>
    </row>
    <row r="916" spans="2:38" hidden="1" x14ac:dyDescent="0.25">
      <c r="B916" t="s">
        <v>2083</v>
      </c>
      <c r="D916" t="s">
        <v>2956</v>
      </c>
      <c r="E916">
        <v>138</v>
      </c>
      <c r="F916">
        <v>138</v>
      </c>
      <c r="G916">
        <v>70000</v>
      </c>
      <c r="AH916">
        <f t="shared" si="60"/>
        <v>0</v>
      </c>
      <c r="AI916" s="6" t="e">
        <f t="shared" si="57"/>
        <v>#NUM!</v>
      </c>
      <c r="AJ916" t="e">
        <f t="shared" si="58"/>
        <v>#NUM!</v>
      </c>
      <c r="AK916" t="e">
        <f>HLOOKUP(AJ916,'Potência Reativa Mínima'!$N$1:Z916,ROW(),0)</f>
        <v>#NUM!</v>
      </c>
      <c r="AL916" t="e">
        <f t="shared" si="59"/>
        <v>#VALUE!</v>
      </c>
    </row>
    <row r="917" spans="2:38" hidden="1" x14ac:dyDescent="0.25">
      <c r="B917" t="s">
        <v>2085</v>
      </c>
      <c r="D917" t="s">
        <v>2957</v>
      </c>
      <c r="E917">
        <v>138</v>
      </c>
      <c r="F917">
        <v>138</v>
      </c>
      <c r="G917">
        <v>70000</v>
      </c>
      <c r="H917" s="3">
        <v>28733.77194174131</v>
      </c>
      <c r="I917" s="3">
        <v>30321.70684509696</v>
      </c>
      <c r="J917" s="3">
        <v>32565.094963779851</v>
      </c>
      <c r="K917" s="3">
        <v>30717.530190430349</v>
      </c>
      <c r="L917" s="3">
        <v>29532.007940538009</v>
      </c>
      <c r="M917" s="3">
        <v>25066.54170403249</v>
      </c>
      <c r="N917" s="3">
        <v>27346.887080616689</v>
      </c>
      <c r="O917" s="3">
        <v>31120.874489641192</v>
      </c>
      <c r="P917" s="3">
        <v>36067.216318978652</v>
      </c>
      <c r="Q917" s="3">
        <v>35680.867954689667</v>
      </c>
      <c r="R917" s="3">
        <v>34168.15747154066</v>
      </c>
      <c r="S917" s="3">
        <v>32483.431468981231</v>
      </c>
      <c r="T917" s="3">
        <v>29513.38247304094</v>
      </c>
      <c r="U917" s="3">
        <v>34953.137141034997</v>
      </c>
      <c r="V917" s="3">
        <v>34280.091627648842</v>
      </c>
      <c r="W917" s="3">
        <v>32381.290601209828</v>
      </c>
      <c r="X917" s="3">
        <v>32346.784847956678</v>
      </c>
      <c r="Y917" s="3">
        <v>27294.725241335549</v>
      </c>
      <c r="Z917" s="3">
        <v>25362.78645969326</v>
      </c>
      <c r="AH917">
        <f t="shared" si="60"/>
        <v>0</v>
      </c>
      <c r="AI917" s="6">
        <f t="shared" si="57"/>
        <v>25362.78645969326</v>
      </c>
      <c r="AJ917" t="str">
        <f t="shared" si="58"/>
        <v>Julho 2024</v>
      </c>
      <c r="AK917">
        <f>HLOOKUP(AJ917,'Potência Reativa Mínima'!$N$1:Z917,ROW(),0)</f>
        <v>-5756</v>
      </c>
      <c r="AL917" t="e">
        <f t="shared" si="59"/>
        <v>#VALUE!</v>
      </c>
    </row>
    <row r="918" spans="2:38" hidden="1" x14ac:dyDescent="0.25">
      <c r="B918" t="s">
        <v>2087</v>
      </c>
      <c r="D918" t="s">
        <v>2958</v>
      </c>
      <c r="E918">
        <v>138</v>
      </c>
      <c r="F918">
        <v>138</v>
      </c>
      <c r="G918">
        <v>70000</v>
      </c>
      <c r="H918" s="3">
        <v>23892.061819776041</v>
      </c>
      <c r="I918" s="3">
        <v>25003.33213793713</v>
      </c>
      <c r="J918" s="3">
        <v>24999.732878572919</v>
      </c>
      <c r="K918" s="3">
        <v>27825.23518319297</v>
      </c>
      <c r="L918" s="3">
        <v>26828.588483183379</v>
      </c>
      <c r="M918" s="3">
        <v>24855.808918641131</v>
      </c>
      <c r="N918" s="3">
        <v>30283.72922874592</v>
      </c>
      <c r="O918" s="3">
        <v>33313.400381828331</v>
      </c>
      <c r="P918" s="3">
        <v>34437.300489440233</v>
      </c>
      <c r="Q918" s="3">
        <v>34646.234196518388</v>
      </c>
      <c r="R918" s="3">
        <v>34136.368948674077</v>
      </c>
      <c r="S918" s="3">
        <v>34056.266457144127</v>
      </c>
      <c r="T918" s="3">
        <v>29649.420989287461</v>
      </c>
      <c r="U918" s="3">
        <v>28716.213277519721</v>
      </c>
      <c r="V918" s="3">
        <v>30366.43969911521</v>
      </c>
      <c r="W918" s="3">
        <v>26731.084564603811</v>
      </c>
      <c r="X918" s="3">
        <v>28324.320027142749</v>
      </c>
      <c r="Y918" s="3">
        <v>26012.340532908609</v>
      </c>
      <c r="Z918" s="3">
        <v>25174.592350224859</v>
      </c>
      <c r="AH918">
        <f t="shared" si="60"/>
        <v>0</v>
      </c>
      <c r="AI918" s="6">
        <f t="shared" si="57"/>
        <v>25174.592350224859</v>
      </c>
      <c r="AJ918" t="str">
        <f t="shared" si="58"/>
        <v>Julho 2024</v>
      </c>
      <c r="AK918">
        <f>HLOOKUP(AJ918,'Potência Reativa Mínima'!$N$1:Z918,ROW(),0)</f>
        <v>-11216</v>
      </c>
      <c r="AL918" t="e">
        <f t="shared" si="59"/>
        <v>#VALUE!</v>
      </c>
    </row>
    <row r="919" spans="2:38" hidden="1" x14ac:dyDescent="0.25">
      <c r="B919" t="s">
        <v>2089</v>
      </c>
      <c r="D919" t="s">
        <v>2959</v>
      </c>
      <c r="E919">
        <v>138</v>
      </c>
      <c r="F919">
        <v>138</v>
      </c>
      <c r="G919">
        <v>70000</v>
      </c>
      <c r="H919" s="3">
        <v>24293</v>
      </c>
      <c r="I919" s="3">
        <v>25414.407350949579</v>
      </c>
      <c r="J919" s="3">
        <v>25564.660647072938</v>
      </c>
      <c r="K919" s="3">
        <v>28234.56571296963</v>
      </c>
      <c r="L919" s="3">
        <v>27334.597125255019</v>
      </c>
      <c r="M919" s="3">
        <v>25348.106398703629</v>
      </c>
      <c r="N919" s="3">
        <v>31488.753690802059</v>
      </c>
      <c r="O919" s="3">
        <v>34321.877163115663</v>
      </c>
      <c r="P919" s="3">
        <v>34895.78991798294</v>
      </c>
      <c r="Q919" s="3">
        <v>36397.385977567123</v>
      </c>
      <c r="R919" s="3">
        <v>34723.625228365767</v>
      </c>
      <c r="S919" s="3">
        <v>34562.814005806867</v>
      </c>
      <c r="T919" s="3">
        <v>30091.125635309822</v>
      </c>
      <c r="U919" s="3">
        <v>29684.463360485399</v>
      </c>
      <c r="V919" s="3">
        <v>30943.254030563749</v>
      </c>
      <c r="W919" s="3">
        <v>27068.539321507538</v>
      </c>
      <c r="X919" s="3">
        <v>28625.096419051592</v>
      </c>
      <c r="Y919" s="3">
        <v>26198.715464694069</v>
      </c>
      <c r="Z919" s="3">
        <v>25555.03404419568</v>
      </c>
      <c r="AH919">
        <f t="shared" si="60"/>
        <v>0</v>
      </c>
      <c r="AI919" s="6">
        <f t="shared" si="57"/>
        <v>25555.03404419568</v>
      </c>
      <c r="AJ919" t="str">
        <f t="shared" si="58"/>
        <v>Julho 2024</v>
      </c>
      <c r="AK919">
        <f>HLOOKUP(AJ919,'Potência Reativa Mínima'!$N$1:Z919,ROW(),0)</f>
        <v>-11202</v>
      </c>
      <c r="AL919" t="e">
        <f t="shared" si="59"/>
        <v>#VALUE!</v>
      </c>
    </row>
    <row r="920" spans="2:38" hidden="1" x14ac:dyDescent="0.25">
      <c r="B920" t="s">
        <v>2091</v>
      </c>
      <c r="D920" t="s">
        <v>2960</v>
      </c>
      <c r="E920">
        <v>138</v>
      </c>
      <c r="F920">
        <v>138</v>
      </c>
      <c r="G920">
        <v>70000</v>
      </c>
      <c r="H920" s="3">
        <v>27384.685099522321</v>
      </c>
      <c r="I920" s="3">
        <v>30201.618665230511</v>
      </c>
      <c r="J920" s="3">
        <v>28204.26359613028</v>
      </c>
      <c r="K920" s="3">
        <v>27835.720306828782</v>
      </c>
      <c r="L920" s="3">
        <v>23776.082036365871</v>
      </c>
      <c r="M920" s="3">
        <v>24184.79013760508</v>
      </c>
      <c r="N920" s="3">
        <v>22245.162395451291</v>
      </c>
      <c r="O920" s="3">
        <v>34742.671917974301</v>
      </c>
      <c r="P920" s="3">
        <v>34080.730185839617</v>
      </c>
      <c r="Q920" s="3">
        <v>34054.170787144423</v>
      </c>
      <c r="R920" s="3">
        <v>31313.941575598561</v>
      </c>
      <c r="S920" s="3">
        <v>32068.032992374199</v>
      </c>
      <c r="T920" s="3">
        <v>27608.67533946531</v>
      </c>
      <c r="U920" s="3">
        <v>32454.268825533571</v>
      </c>
      <c r="V920" s="3">
        <v>32013.05439972887</v>
      </c>
      <c r="W920" s="3">
        <v>32403.92877414712</v>
      </c>
      <c r="X920" s="3">
        <v>34190.683701850707</v>
      </c>
      <c r="Y920" s="3">
        <v>25481.758671645879</v>
      </c>
      <c r="Z920" s="3">
        <v>24271.69829245576</v>
      </c>
      <c r="AH920">
        <f t="shared" si="60"/>
        <v>0</v>
      </c>
      <c r="AI920" s="6">
        <f t="shared" si="57"/>
        <v>24271.69829245576</v>
      </c>
      <c r="AJ920" t="str">
        <f t="shared" si="58"/>
        <v>Julho 2024</v>
      </c>
      <c r="AK920">
        <f>HLOOKUP(AJ920,'Potência Reativa Mínima'!$N$1:Z920,ROW(),0)</f>
        <v>-3507</v>
      </c>
      <c r="AL920" t="e">
        <f t="shared" si="59"/>
        <v>#VALUE!</v>
      </c>
    </row>
    <row r="921" spans="2:38" hidden="1" x14ac:dyDescent="0.25">
      <c r="B921" t="s">
        <v>2093</v>
      </c>
      <c r="D921" t="s">
        <v>2961</v>
      </c>
      <c r="E921">
        <v>138</v>
      </c>
      <c r="F921">
        <v>138</v>
      </c>
      <c r="G921">
        <v>70000</v>
      </c>
      <c r="H921" s="3">
        <v>27816.596287108889</v>
      </c>
      <c r="I921" s="3">
        <v>30443.67495884818</v>
      </c>
      <c r="J921" s="3">
        <v>28126.164491448169</v>
      </c>
      <c r="K921" s="3">
        <v>26773.463074469841</v>
      </c>
      <c r="L921" s="3">
        <v>23937.192504552411</v>
      </c>
      <c r="M921" s="3">
        <v>24349.19031508029</v>
      </c>
      <c r="N921" s="3">
        <v>22392.92678503639</v>
      </c>
      <c r="O921" s="3">
        <v>32955.954317846721</v>
      </c>
      <c r="P921" s="3">
        <v>33580.423299893053</v>
      </c>
      <c r="Q921" s="3">
        <v>34151.011375946102</v>
      </c>
      <c r="R921" s="3">
        <v>31579.461711688498</v>
      </c>
      <c r="S921" s="3">
        <v>32374.025962181469</v>
      </c>
      <c r="T921" s="3">
        <v>27905.431317218521</v>
      </c>
      <c r="U921" s="3">
        <v>32568.988255701159</v>
      </c>
      <c r="V921" s="3">
        <v>33152.663618478677</v>
      </c>
      <c r="W921" s="3">
        <v>32656.452180235381</v>
      </c>
      <c r="X921" s="3">
        <v>34373.470380512932</v>
      </c>
      <c r="Y921" s="3">
        <v>25682.457865243348</v>
      </c>
      <c r="Z921" s="3">
        <v>24336.12730078473</v>
      </c>
      <c r="AH921">
        <f t="shared" si="60"/>
        <v>0</v>
      </c>
      <c r="AI921" s="6">
        <f t="shared" si="57"/>
        <v>24336.12730078473</v>
      </c>
      <c r="AJ921" t="str">
        <f t="shared" si="58"/>
        <v>Julho 2024</v>
      </c>
      <c r="AK921">
        <f>HLOOKUP(AJ921,'Potência Reativa Mínima'!$N$1:Z921,ROW(),0)</f>
        <v>-3494</v>
      </c>
      <c r="AL921" t="e">
        <f t="shared" si="59"/>
        <v>#VALUE!</v>
      </c>
    </row>
    <row r="922" spans="2:38" hidden="1" x14ac:dyDescent="0.25">
      <c r="B922" t="s">
        <v>2095</v>
      </c>
      <c r="D922" t="s">
        <v>2962</v>
      </c>
      <c r="E922">
        <v>138</v>
      </c>
      <c r="F922">
        <v>138</v>
      </c>
      <c r="G922">
        <v>70000</v>
      </c>
      <c r="H922" s="3">
        <v>2981.0348874174551</v>
      </c>
      <c r="I922" s="3">
        <v>3490.8487506622232</v>
      </c>
      <c r="J922" s="3">
        <v>2976.884277226779</v>
      </c>
      <c r="K922" s="3">
        <v>3425.422601665377</v>
      </c>
      <c r="L922" s="3">
        <v>3047.6456486934298</v>
      </c>
      <c r="M922" s="3">
        <v>3773.6583046163569</v>
      </c>
      <c r="N922" s="3">
        <v>4036.165754772715</v>
      </c>
      <c r="O922" s="3">
        <v>4112.707745512681</v>
      </c>
      <c r="P922" s="3">
        <v>4067.3692972239442</v>
      </c>
      <c r="Q922" s="3">
        <v>3357.3671232083029</v>
      </c>
      <c r="R922" s="3">
        <v>3624.440646499816</v>
      </c>
      <c r="S922" s="3">
        <v>3217.7627320857582</v>
      </c>
      <c r="T922" s="3">
        <v>2427.987232256381</v>
      </c>
      <c r="U922" s="3">
        <v>3514.4759211011819</v>
      </c>
      <c r="V922" s="3">
        <v>2983.0610117796791</v>
      </c>
      <c r="W922" s="3">
        <v>2925.294515087327</v>
      </c>
      <c r="X922" s="3">
        <v>3259.549048564847</v>
      </c>
      <c r="Y922" s="3">
        <v>3110.261886079692</v>
      </c>
      <c r="Z922" s="3">
        <v>3158.7845763837709</v>
      </c>
      <c r="AH922">
        <f t="shared" si="60"/>
        <v>0</v>
      </c>
      <c r="AI922" s="6">
        <f t="shared" si="57"/>
        <v>2427.987232256381</v>
      </c>
      <c r="AJ922" t="str">
        <f t="shared" si="58"/>
        <v>Janeiro 2024</v>
      </c>
      <c r="AK922">
        <f>HLOOKUP(AJ922,'Potência Reativa Mínima'!$N$1:Z922,ROW(),0)</f>
        <v>-2401</v>
      </c>
      <c r="AL922" t="e">
        <f t="shared" si="59"/>
        <v>#VALUE!</v>
      </c>
    </row>
    <row r="923" spans="2:38" hidden="1" x14ac:dyDescent="0.25">
      <c r="B923" t="s">
        <v>2097</v>
      </c>
      <c r="D923" t="s">
        <v>2963</v>
      </c>
      <c r="E923">
        <v>138</v>
      </c>
      <c r="F923">
        <v>138</v>
      </c>
      <c r="G923">
        <v>70000</v>
      </c>
      <c r="H923" s="3">
        <v>0</v>
      </c>
      <c r="I923" s="3">
        <v>20002.288069118491</v>
      </c>
      <c r="J923" s="3">
        <v>436</v>
      </c>
      <c r="K923" s="3">
        <v>0</v>
      </c>
      <c r="L923" s="3">
        <v>18924.258849423932</v>
      </c>
      <c r="M923" s="3">
        <v>10385.345925870741</v>
      </c>
      <c r="N923" s="3">
        <v>220</v>
      </c>
      <c r="O923" s="3">
        <v>16584.175831195229</v>
      </c>
      <c r="P923" s="3">
        <v>24102.233029327392</v>
      </c>
      <c r="Q923" s="3">
        <v>21930.554872141289</v>
      </c>
      <c r="R923" s="3">
        <v>20429.593485921348</v>
      </c>
      <c r="S923" s="3">
        <v>18130.364061430209</v>
      </c>
      <c r="T923" s="3">
        <v>24676.147126324238</v>
      </c>
      <c r="U923" s="3">
        <v>31295.569095320821</v>
      </c>
      <c r="V923" s="3">
        <v>26863.765205197869</v>
      </c>
      <c r="W923" s="3">
        <v>26854.146514086049</v>
      </c>
      <c r="X923" s="3">
        <v>24905.624826532661</v>
      </c>
      <c r="Y923" s="3">
        <v>17019.985722673209</v>
      </c>
      <c r="Z923" s="3">
        <v>15260.36447795399</v>
      </c>
      <c r="AH923">
        <f t="shared" si="60"/>
        <v>0</v>
      </c>
      <c r="AI923" s="6">
        <f t="shared" si="57"/>
        <v>15260.36447795399</v>
      </c>
      <c r="AJ923" t="str">
        <f t="shared" si="58"/>
        <v>Julho 2024</v>
      </c>
      <c r="AK923">
        <f>HLOOKUP(AJ923,'Potência Reativa Mínima'!$N$1:Z923,ROW(),0)</f>
        <v>-930</v>
      </c>
      <c r="AL923" t="e">
        <f t="shared" si="59"/>
        <v>#VALUE!</v>
      </c>
    </row>
    <row r="924" spans="2:38" hidden="1" x14ac:dyDescent="0.25">
      <c r="B924" t="s">
        <v>2099</v>
      </c>
      <c r="D924" t="s">
        <v>2964</v>
      </c>
      <c r="E924">
        <v>138</v>
      </c>
      <c r="F924">
        <v>138</v>
      </c>
      <c r="G924">
        <v>70000</v>
      </c>
      <c r="H924" s="3">
        <v>8794.0171139246704</v>
      </c>
      <c r="I924" s="3">
        <v>9819.5949509131988</v>
      </c>
      <c r="J924" s="3">
        <v>12799.29279296321</v>
      </c>
      <c r="K924" s="3">
        <v>11237.347774274849</v>
      </c>
      <c r="L924" s="3">
        <v>11431.948084206821</v>
      </c>
      <c r="M924" s="3">
        <v>11821.19875477948</v>
      </c>
      <c r="N924" s="3">
        <v>12578.1156776363</v>
      </c>
      <c r="O924" s="3">
        <v>13864.16423734226</v>
      </c>
      <c r="P924" s="3">
        <v>17185.239160395759</v>
      </c>
      <c r="Q924" s="3">
        <v>9076.761206509731</v>
      </c>
      <c r="R924" s="3">
        <v>7618.4880389746622</v>
      </c>
      <c r="S924" s="3">
        <v>10259.248023125279</v>
      </c>
      <c r="T924" s="3">
        <v>9881.8877751166547</v>
      </c>
      <c r="U924" s="3">
        <v>9379.5062236772355</v>
      </c>
      <c r="V924" s="3">
        <v>9174.222201363993</v>
      </c>
      <c r="W924" s="3">
        <v>11689.423296296531</v>
      </c>
      <c r="X924" s="3">
        <v>11527.97753294133</v>
      </c>
      <c r="Y924" s="3">
        <v>11475.55663137959</v>
      </c>
      <c r="Z924" s="3">
        <v>15273.415498833259</v>
      </c>
      <c r="AH924">
        <f t="shared" si="60"/>
        <v>0</v>
      </c>
      <c r="AI924" s="6">
        <f t="shared" si="57"/>
        <v>7618.4880389746622</v>
      </c>
      <c r="AJ924" t="str">
        <f t="shared" si="58"/>
        <v>Novembro 2023</v>
      </c>
      <c r="AK924">
        <f>HLOOKUP(AJ924,'Potência Reativa Mínima'!$N$1:Z924,ROW(),0)</f>
        <v>-1584</v>
      </c>
      <c r="AL924" t="e">
        <f t="shared" si="59"/>
        <v>#VALUE!</v>
      </c>
    </row>
    <row r="925" spans="2:38" hidden="1" x14ac:dyDescent="0.25">
      <c r="B925" t="s">
        <v>2101</v>
      </c>
      <c r="D925" t="s">
        <v>2965</v>
      </c>
      <c r="E925">
        <v>138</v>
      </c>
      <c r="F925">
        <v>138</v>
      </c>
      <c r="G925">
        <v>70000</v>
      </c>
      <c r="H925" s="3">
        <v>3220.4473291764921</v>
      </c>
      <c r="I925" s="3">
        <v>3015.118073973224</v>
      </c>
      <c r="J925" s="3">
        <v>2961.0702457050902</v>
      </c>
      <c r="K925" s="3">
        <v>2874.7803394346502</v>
      </c>
      <c r="L925" s="3">
        <v>2582.6941359750681</v>
      </c>
      <c r="M925" s="3">
        <v>2730.1944985659911</v>
      </c>
      <c r="N925" s="3">
        <v>7503.877997409073</v>
      </c>
      <c r="O925" s="3">
        <v>5126.7787157239391</v>
      </c>
      <c r="P925" s="3">
        <v>6420.254589967597</v>
      </c>
      <c r="Q925" s="3">
        <v>6973.6708410993988</v>
      </c>
      <c r="R925" s="3">
        <v>6710.6435607920648</v>
      </c>
      <c r="S925" s="3">
        <v>4634.0153215111404</v>
      </c>
      <c r="T925" s="3">
        <v>3778.4956001033001</v>
      </c>
      <c r="U925" s="3">
        <v>3515.2850524530718</v>
      </c>
      <c r="V925" s="3">
        <v>4019.5952532562278</v>
      </c>
      <c r="W925" s="3">
        <v>14318.82079642035</v>
      </c>
      <c r="X925" s="3">
        <v>17440.753338087201</v>
      </c>
      <c r="Y925" s="3">
        <v>17898.275810814848</v>
      </c>
      <c r="Z925" s="3">
        <v>16635.056867952091</v>
      </c>
      <c r="AH925">
        <f t="shared" si="60"/>
        <v>0</v>
      </c>
      <c r="AI925" s="6">
        <f t="shared" si="57"/>
        <v>3515.2850524530718</v>
      </c>
      <c r="AJ925" t="str">
        <f t="shared" si="58"/>
        <v>Fevereiro 2024</v>
      </c>
      <c r="AK925">
        <f>HLOOKUP(AJ925,'Potência Reativa Mínima'!$N$1:Z925,ROW(),0)</f>
        <v>-990</v>
      </c>
      <c r="AL925" t="e">
        <f t="shared" si="59"/>
        <v>#VALUE!</v>
      </c>
    </row>
    <row r="926" spans="2:38" hidden="1" x14ac:dyDescent="0.25">
      <c r="B926" t="s">
        <v>2103</v>
      </c>
      <c r="D926" t="s">
        <v>2966</v>
      </c>
      <c r="E926">
        <v>138</v>
      </c>
      <c r="F926">
        <v>138</v>
      </c>
      <c r="G926">
        <v>70000</v>
      </c>
      <c r="H926" s="3">
        <v>8176.943499865949</v>
      </c>
      <c r="I926" s="3">
        <v>7692.6381690548787</v>
      </c>
      <c r="J926" s="3">
        <v>10052.086848013199</v>
      </c>
      <c r="K926" s="3">
        <v>13116.673396864009</v>
      </c>
      <c r="L926" s="3">
        <v>8836.0755994955143</v>
      </c>
      <c r="M926" s="3">
        <v>3588.2520814457839</v>
      </c>
      <c r="N926" s="3">
        <v>9415.5896788252194</v>
      </c>
      <c r="O926" s="3">
        <v>10573.51753202311</v>
      </c>
      <c r="P926" s="3">
        <v>9273.5471638418912</v>
      </c>
      <c r="Q926" s="3">
        <v>18727.94278611508</v>
      </c>
      <c r="R926" s="3">
        <v>15450.04258893806</v>
      </c>
      <c r="S926" s="3">
        <v>11534.493660321639</v>
      </c>
      <c r="T926" s="3">
        <v>16714.838467661</v>
      </c>
      <c r="U926" s="3">
        <v>13984.961208383809</v>
      </c>
      <c r="V926" s="3">
        <v>4786.7136952192996</v>
      </c>
      <c r="W926" s="3">
        <v>12470.930719076259</v>
      </c>
      <c r="X926" s="3">
        <v>8923.0053793550978</v>
      </c>
      <c r="Y926" s="3">
        <v>5118.7729975063357</v>
      </c>
      <c r="Z926" s="3">
        <v>16057.649454387771</v>
      </c>
      <c r="AH926">
        <f t="shared" si="60"/>
        <v>0</v>
      </c>
      <c r="AI926" s="6">
        <f t="shared" si="57"/>
        <v>4786.7136952192996</v>
      </c>
      <c r="AJ926" t="str">
        <f t="shared" si="58"/>
        <v>Março 2024</v>
      </c>
      <c r="AK926">
        <f>HLOOKUP(AJ926,'Potência Reativa Mínima'!$N$1:Z926,ROW(),0)</f>
        <v>3862</v>
      </c>
      <c r="AL926" t="e">
        <f t="shared" si="59"/>
        <v>#VALUE!</v>
      </c>
    </row>
    <row r="927" spans="2:38" hidden="1" x14ac:dyDescent="0.25">
      <c r="B927" t="s">
        <v>2105</v>
      </c>
      <c r="D927" t="s">
        <v>2967</v>
      </c>
      <c r="E927">
        <v>138</v>
      </c>
      <c r="F927">
        <v>138</v>
      </c>
      <c r="G927">
        <v>70000</v>
      </c>
      <c r="H927" s="3">
        <v>7239.7127014820126</v>
      </c>
      <c r="I927" s="3">
        <v>8025.8271224840119</v>
      </c>
      <c r="J927" s="3">
        <v>10338.178224426199</v>
      </c>
      <c r="K927" s="3">
        <v>13355.5781978917</v>
      </c>
      <c r="L927" s="3">
        <v>9493.3688435665445</v>
      </c>
      <c r="M927" s="3">
        <v>3607.121428507779</v>
      </c>
      <c r="N927" s="3">
        <v>9580.4729006453545</v>
      </c>
      <c r="O927" s="3">
        <v>10722.31621432608</v>
      </c>
      <c r="P927" s="3">
        <v>9998.5282917037348</v>
      </c>
      <c r="Q927" s="3">
        <v>19089.9952854892</v>
      </c>
      <c r="R927" s="3">
        <v>15814.724942280851</v>
      </c>
      <c r="S927" s="3">
        <v>11677.844407252571</v>
      </c>
      <c r="T927" s="3">
        <v>16897.24060312807</v>
      </c>
      <c r="U927" s="3">
        <v>14240.558732016099</v>
      </c>
      <c r="V927" s="3">
        <v>5230.1282967055404</v>
      </c>
      <c r="W927" s="3">
        <v>11193.269450879839</v>
      </c>
      <c r="X927" s="3">
        <v>8670.7924666664694</v>
      </c>
      <c r="Y927" s="3">
        <v>16350.94180773695</v>
      </c>
      <c r="Z927" s="3">
        <v>16298.43283877318</v>
      </c>
      <c r="AH927">
        <f t="shared" si="60"/>
        <v>0</v>
      </c>
      <c r="AI927" s="6">
        <f t="shared" si="57"/>
        <v>5230.1282967055404</v>
      </c>
      <c r="AJ927" t="str">
        <f t="shared" si="58"/>
        <v>Março 2024</v>
      </c>
      <c r="AK927">
        <f>HLOOKUP(AJ927,'Potência Reativa Mínima'!$N$1:Z927,ROW(),0)</f>
        <v>4219</v>
      </c>
      <c r="AL927" t="e">
        <f t="shared" si="59"/>
        <v>#VALUE!</v>
      </c>
    </row>
    <row r="928" spans="2:38" hidden="1" x14ac:dyDescent="0.25">
      <c r="B928" t="s">
        <v>2107</v>
      </c>
      <c r="D928" t="s">
        <v>2968</v>
      </c>
      <c r="E928">
        <v>138</v>
      </c>
      <c r="F928">
        <v>138</v>
      </c>
      <c r="G928">
        <v>70000</v>
      </c>
      <c r="H928" s="3">
        <v>107949.02636429841</v>
      </c>
      <c r="I928" s="3">
        <v>124683.236547661</v>
      </c>
      <c r="J928" s="3">
        <v>122771.5514807889</v>
      </c>
      <c r="K928" s="3">
        <v>122231.84809614879</v>
      </c>
      <c r="L928" s="3">
        <v>110241.88301185719</v>
      </c>
      <c r="M928" s="3">
        <v>104982.01448343421</v>
      </c>
      <c r="N928" s="3">
        <v>115445.8364775447</v>
      </c>
      <c r="O928" s="3">
        <v>141657.74142276871</v>
      </c>
      <c r="P928" s="3">
        <v>143114.01581955561</v>
      </c>
      <c r="Q928" s="3">
        <v>140322.60715935979</v>
      </c>
      <c r="R928" s="3">
        <v>138003.21673062551</v>
      </c>
      <c r="S928" s="3">
        <v>141829.45211767551</v>
      </c>
      <c r="T928" s="3">
        <v>135459.2674755035</v>
      </c>
      <c r="U928" s="3">
        <v>138290.31879708721</v>
      </c>
      <c r="V928" s="3">
        <v>135867.69689665019</v>
      </c>
      <c r="W928" s="3">
        <v>133580.0934009256</v>
      </c>
      <c r="X928" s="3">
        <v>127044.1220993715</v>
      </c>
      <c r="Y928" s="3">
        <v>115227.92495745121</v>
      </c>
      <c r="Z928" s="3">
        <v>128638.8425398798</v>
      </c>
      <c r="AH928">
        <f t="shared" si="60"/>
        <v>0</v>
      </c>
      <c r="AI928" s="6">
        <f t="shared" si="57"/>
        <v>115227.92495745121</v>
      </c>
      <c r="AJ928" t="str">
        <f t="shared" si="58"/>
        <v>Junho 2024</v>
      </c>
      <c r="AK928">
        <f>HLOOKUP(AJ928,'Potência Reativa Mínima'!$N$1:Z928,ROW(),0)</f>
        <v>-28969</v>
      </c>
      <c r="AL928" t="e">
        <f t="shared" si="59"/>
        <v>#VALUE!</v>
      </c>
    </row>
    <row r="929" spans="2:38" hidden="1" x14ac:dyDescent="0.25">
      <c r="B929" t="s">
        <v>2109</v>
      </c>
      <c r="D929" t="s">
        <v>2969</v>
      </c>
      <c r="E929">
        <v>138</v>
      </c>
      <c r="F929">
        <v>138</v>
      </c>
      <c r="G929">
        <v>70000</v>
      </c>
      <c r="H929" s="3">
        <v>12398.10606504074</v>
      </c>
      <c r="I929" s="3">
        <v>4415.9900362206436</v>
      </c>
      <c r="J929" s="3">
        <v>12369.191768260371</v>
      </c>
      <c r="K929" s="3">
        <v>11934.469824839311</v>
      </c>
      <c r="L929" s="3">
        <v>11877.195839085931</v>
      </c>
      <c r="M929" s="3">
        <v>11618.33365848993</v>
      </c>
      <c r="N929" s="3">
        <v>8130.3630915230351</v>
      </c>
      <c r="O929" s="3">
        <v>4233.2920995367194</v>
      </c>
      <c r="P929" s="3">
        <v>12794.702028574169</v>
      </c>
      <c r="Q929" s="3">
        <v>14730.08567524303</v>
      </c>
      <c r="R929" s="3">
        <v>13892.212098870359</v>
      </c>
      <c r="S929" s="3">
        <v>7750.4588896400192</v>
      </c>
      <c r="T929" s="3">
        <v>6894.9839738755018</v>
      </c>
      <c r="U929" s="3">
        <v>13341.617967847829</v>
      </c>
      <c r="V929" s="3">
        <v>13973.84245653285</v>
      </c>
      <c r="W929" s="3">
        <v>16228.36445856452</v>
      </c>
      <c r="AH929">
        <f t="shared" si="60"/>
        <v>0</v>
      </c>
      <c r="AI929" s="6">
        <f t="shared" si="57"/>
        <v>4233.2920995367194</v>
      </c>
      <c r="AJ929" t="str">
        <f t="shared" si="58"/>
        <v>Agosto 2023</v>
      </c>
      <c r="AK929">
        <f>HLOOKUP(AJ929,'Potência Reativa Mínima'!$N$1:Z929,ROW(),0)</f>
        <v>779</v>
      </c>
      <c r="AL929" t="e">
        <f t="shared" si="59"/>
        <v>#VALUE!</v>
      </c>
    </row>
    <row r="930" spans="2:38" hidden="1" x14ac:dyDescent="0.25">
      <c r="B930" t="s">
        <v>2111</v>
      </c>
      <c r="D930" t="s">
        <v>2970</v>
      </c>
      <c r="E930">
        <v>138</v>
      </c>
      <c r="F930">
        <v>138</v>
      </c>
      <c r="G930">
        <v>70000</v>
      </c>
      <c r="H930" s="3">
        <v>12528.25259164262</v>
      </c>
      <c r="I930" s="3">
        <v>4440.9797342478387</v>
      </c>
      <c r="J930" s="3">
        <v>12465.349253029381</v>
      </c>
      <c r="K930" s="3">
        <v>12027.72567861439</v>
      </c>
      <c r="L930" s="3">
        <v>11998.360221296911</v>
      </c>
      <c r="M930" s="3">
        <v>11741.600061320431</v>
      </c>
      <c r="N930" s="3">
        <v>8159.6512180362224</v>
      </c>
      <c r="O930" s="3">
        <v>573.18496142170375</v>
      </c>
      <c r="P930" s="3">
        <v>6430.5244731670218</v>
      </c>
      <c r="Q930" s="3">
        <v>7314.350415450438</v>
      </c>
      <c r="R930" s="3">
        <v>7013.0778549792249</v>
      </c>
      <c r="S930" s="3">
        <v>3856.932070960027</v>
      </c>
      <c r="T930" s="3">
        <v>3502.1349203021859</v>
      </c>
      <c r="U930" s="3">
        <v>13477.648756366971</v>
      </c>
      <c r="V930" s="3">
        <v>14148.03908674273</v>
      </c>
      <c r="W930" s="3">
        <v>14289.768542562189</v>
      </c>
      <c r="AH930">
        <f t="shared" si="60"/>
        <v>0</v>
      </c>
      <c r="AI930" s="6">
        <f t="shared" si="57"/>
        <v>573.18496142170375</v>
      </c>
      <c r="AJ930" t="str">
        <f t="shared" si="58"/>
        <v>Agosto 2023</v>
      </c>
      <c r="AK930">
        <f>HLOOKUP(AJ930,'Potência Reativa Mínima'!$N$1:Z930,ROW(),0)</f>
        <v>50</v>
      </c>
      <c r="AL930" t="e">
        <f t="shared" si="59"/>
        <v>#VALUE!</v>
      </c>
    </row>
    <row r="931" spans="2:38" hidden="1" x14ac:dyDescent="0.25">
      <c r="B931" t="s">
        <v>2113</v>
      </c>
      <c r="D931" t="s">
        <v>2971</v>
      </c>
      <c r="E931">
        <v>138</v>
      </c>
      <c r="F931">
        <v>138</v>
      </c>
      <c r="G931">
        <v>70000</v>
      </c>
      <c r="H931" s="3">
        <v>14236.230540420451</v>
      </c>
      <c r="I931" s="3">
        <v>20710.941287155449</v>
      </c>
      <c r="J931" s="3">
        <v>14219.377904817071</v>
      </c>
      <c r="K931" s="3">
        <v>12043.89056742048</v>
      </c>
      <c r="L931" s="3">
        <v>15136.349526883951</v>
      </c>
      <c r="M931" s="3">
        <v>12329.35152390425</v>
      </c>
      <c r="N931" s="3">
        <v>11394.719873695891</v>
      </c>
      <c r="O931" s="3">
        <v>10789.053387577609</v>
      </c>
      <c r="P931" s="3">
        <v>10837.90408704561</v>
      </c>
      <c r="Q931" s="3">
        <v>13205.378979794559</v>
      </c>
      <c r="R931" s="3">
        <v>12952.60394669736</v>
      </c>
      <c r="S931" s="3">
        <v>12084.16153483559</v>
      </c>
      <c r="T931" s="3">
        <v>13114.70643971873</v>
      </c>
      <c r="U931" s="3">
        <v>15890.595205970099</v>
      </c>
      <c r="V931" s="3">
        <v>15411.722973113679</v>
      </c>
      <c r="W931" s="3">
        <v>13174.303776670709</v>
      </c>
      <c r="AH931">
        <f t="shared" si="60"/>
        <v>0</v>
      </c>
      <c r="AI931" s="6">
        <f t="shared" si="57"/>
        <v>10789.053387577609</v>
      </c>
      <c r="AJ931" t="str">
        <f t="shared" si="58"/>
        <v>Agosto 2023</v>
      </c>
      <c r="AK931">
        <f>HLOOKUP(AJ931,'Potência Reativa Mínima'!$N$1:Z931,ROW(),0)</f>
        <v>-1708</v>
      </c>
      <c r="AL931" t="e">
        <f t="shared" si="59"/>
        <v>#VALUE!</v>
      </c>
    </row>
    <row r="932" spans="2:38" hidden="1" x14ac:dyDescent="0.25">
      <c r="B932" t="s">
        <v>2115</v>
      </c>
      <c r="D932" t="s">
        <v>2972</v>
      </c>
      <c r="E932">
        <v>138</v>
      </c>
      <c r="F932">
        <v>138</v>
      </c>
      <c r="G932">
        <v>70000</v>
      </c>
      <c r="H932" s="3">
        <v>46630.764201329577</v>
      </c>
      <c r="I932" s="3">
        <v>51075.215927101082</v>
      </c>
      <c r="J932" s="3">
        <v>51494.841809641483</v>
      </c>
      <c r="K932" s="3">
        <v>48311.383523968761</v>
      </c>
      <c r="L932" s="3">
        <v>47310.917778035116</v>
      </c>
      <c r="M932" s="3">
        <v>43596.162961893788</v>
      </c>
      <c r="N932" s="3">
        <v>45912.488932751177</v>
      </c>
      <c r="O932" s="3">
        <v>56355.376220907267</v>
      </c>
      <c r="P932" s="3">
        <v>56275.294481681747</v>
      </c>
      <c r="Q932" s="3">
        <v>56184.304445280803</v>
      </c>
      <c r="R932" s="3">
        <v>53542.424907730878</v>
      </c>
      <c r="S932" s="3">
        <v>52201.285281111617</v>
      </c>
      <c r="T932" s="3">
        <v>46309.425951959282</v>
      </c>
      <c r="U932" s="3">
        <v>49379.671495464609</v>
      </c>
      <c r="V932" s="3">
        <v>52008.283695965198</v>
      </c>
      <c r="W932" s="3">
        <v>58155.187146117933</v>
      </c>
      <c r="AH932">
        <f t="shared" si="60"/>
        <v>0</v>
      </c>
      <c r="AI932" s="6">
        <f t="shared" si="57"/>
        <v>46309.425951959282</v>
      </c>
      <c r="AJ932" t="str">
        <f t="shared" si="58"/>
        <v>Janeiro 2024</v>
      </c>
      <c r="AK932">
        <f>HLOOKUP(AJ932,'Potência Reativa Mínima'!$N$1:Z932,ROW(),0)</f>
        <v>-11114</v>
      </c>
      <c r="AL932" t="e">
        <f t="shared" si="59"/>
        <v>#VALUE!</v>
      </c>
    </row>
    <row r="933" spans="2:38" hidden="1" x14ac:dyDescent="0.25">
      <c r="B933" t="s">
        <v>2117</v>
      </c>
      <c r="D933" t="s">
        <v>2973</v>
      </c>
      <c r="E933">
        <v>138</v>
      </c>
      <c r="F933">
        <v>138</v>
      </c>
      <c r="G933">
        <v>70000</v>
      </c>
      <c r="H933" s="3">
        <v>48091.593121875259</v>
      </c>
      <c r="I933" s="3">
        <v>52826.390317719037</v>
      </c>
      <c r="J933" s="3">
        <v>52904.384789920769</v>
      </c>
      <c r="K933" s="3">
        <v>50333.179712789854</v>
      </c>
      <c r="L933" s="3">
        <v>49552.722720351099</v>
      </c>
      <c r="M933" s="3">
        <v>45365.067177289617</v>
      </c>
      <c r="N933" s="3">
        <v>52311.692402368317</v>
      </c>
      <c r="O933" s="3">
        <v>58403.606780745999</v>
      </c>
      <c r="P933" s="3">
        <v>58401.08290948037</v>
      </c>
      <c r="Q933" s="3">
        <v>58382.451276046981</v>
      </c>
      <c r="R933" s="3">
        <v>55988.887942162241</v>
      </c>
      <c r="S933" s="3">
        <v>53171.663741131902</v>
      </c>
      <c r="T933" s="3">
        <v>49455.307146958447</v>
      </c>
      <c r="U933" s="3">
        <v>51645.496231520519</v>
      </c>
      <c r="V933" s="3">
        <v>54783.984019054333</v>
      </c>
      <c r="W933" s="3">
        <v>59911.766657310312</v>
      </c>
      <c r="AH933">
        <f t="shared" si="60"/>
        <v>0</v>
      </c>
      <c r="AI933" s="6">
        <f t="shared" si="57"/>
        <v>49455.307146958447</v>
      </c>
      <c r="AJ933" t="str">
        <f t="shared" si="58"/>
        <v>Janeiro 2024</v>
      </c>
      <c r="AK933">
        <f>HLOOKUP(AJ933,'Potência Reativa Mínima'!$N$1:Z933,ROW(),0)</f>
        <v>-10402</v>
      </c>
      <c r="AL933" t="e">
        <f t="shared" si="59"/>
        <v>#VALUE!</v>
      </c>
    </row>
    <row r="934" spans="2:38" hidden="1" x14ac:dyDescent="0.25">
      <c r="B934" t="s">
        <v>2119</v>
      </c>
      <c r="D934" t="s">
        <v>2974</v>
      </c>
      <c r="E934">
        <v>138</v>
      </c>
      <c r="F934">
        <v>138</v>
      </c>
      <c r="G934">
        <v>70000</v>
      </c>
      <c r="H934" s="3">
        <v>91053.293191405217</v>
      </c>
      <c r="I934" s="3">
        <v>97128.3643947534</v>
      </c>
      <c r="J934" s="3">
        <v>100175.7726448865</v>
      </c>
      <c r="K934" s="3">
        <v>92509.356678122029</v>
      </c>
      <c r="L934" s="3">
        <v>92152.424911122114</v>
      </c>
      <c r="M934" s="3">
        <v>80604.286635389319</v>
      </c>
      <c r="N934" s="3">
        <v>84763.107924379467</v>
      </c>
      <c r="O934" s="3">
        <v>123700.51662382011</v>
      </c>
      <c r="P934" s="3">
        <v>119851.8903689049</v>
      </c>
      <c r="Q934" s="3">
        <v>122107.3498074543</v>
      </c>
      <c r="R934" s="3">
        <v>119315.0665297556</v>
      </c>
      <c r="S934" s="3">
        <v>120159.24278223461</v>
      </c>
      <c r="T934" s="3">
        <v>96050.010109317533</v>
      </c>
      <c r="U934" s="3">
        <v>94251.029840527466</v>
      </c>
      <c r="V934" s="3">
        <v>116284.7062171118</v>
      </c>
      <c r="W934" s="3">
        <v>116653.9149193031</v>
      </c>
      <c r="X934" s="3">
        <v>113830.5668702392</v>
      </c>
      <c r="Y934" s="3">
        <v>97965.261639011616</v>
      </c>
      <c r="Z934" s="3">
        <v>95899.606359984609</v>
      </c>
      <c r="AH934">
        <f t="shared" si="60"/>
        <v>0</v>
      </c>
      <c r="AI934" s="6">
        <f t="shared" si="57"/>
        <v>94251.029840527466</v>
      </c>
      <c r="AJ934" t="str">
        <f t="shared" si="58"/>
        <v>Fevereiro 2024</v>
      </c>
      <c r="AK934">
        <f>HLOOKUP(AJ934,'Potência Reativa Mínima'!$N$1:Z934,ROW(),0)</f>
        <v>75</v>
      </c>
      <c r="AL934" t="e">
        <f t="shared" si="59"/>
        <v>#VALUE!</v>
      </c>
    </row>
    <row r="935" spans="2:38" hidden="1" x14ac:dyDescent="0.25">
      <c r="B935" t="s">
        <v>2121</v>
      </c>
      <c r="D935" t="s">
        <v>2974</v>
      </c>
      <c r="E935">
        <v>138</v>
      </c>
      <c r="F935">
        <v>138</v>
      </c>
      <c r="G935">
        <v>70000</v>
      </c>
      <c r="AH935">
        <f t="shared" si="60"/>
        <v>0</v>
      </c>
      <c r="AI935" s="6" t="e">
        <f t="shared" si="57"/>
        <v>#NUM!</v>
      </c>
      <c r="AJ935" t="e">
        <f t="shared" si="58"/>
        <v>#NUM!</v>
      </c>
      <c r="AK935" t="e">
        <f>HLOOKUP(AJ935,'Potência Reativa Mínima'!$N$1:Z935,ROW(),0)</f>
        <v>#NUM!</v>
      </c>
      <c r="AL935" t="e">
        <f t="shared" si="59"/>
        <v>#VALUE!</v>
      </c>
    </row>
    <row r="936" spans="2:38" hidden="1" x14ac:dyDescent="0.25">
      <c r="B936" t="s">
        <v>2122</v>
      </c>
      <c r="D936" t="s">
        <v>2975</v>
      </c>
      <c r="E936">
        <v>138</v>
      </c>
      <c r="F936">
        <v>138</v>
      </c>
      <c r="G936">
        <v>70000</v>
      </c>
      <c r="H936" s="3">
        <v>18137.986492441771</v>
      </c>
      <c r="I936" s="3">
        <v>14141.853237818579</v>
      </c>
      <c r="J936" s="3">
        <v>15515.356554072479</v>
      </c>
      <c r="K936" s="3">
        <v>15682.23580998577</v>
      </c>
      <c r="L936" s="3">
        <v>13870.933205808469</v>
      </c>
      <c r="M936" s="3">
        <v>6930.8597590775134</v>
      </c>
      <c r="N936" s="3">
        <v>3332.9728471741259</v>
      </c>
      <c r="O936" s="3">
        <v>11578.98808186622</v>
      </c>
      <c r="P936" s="3">
        <v>16643.61745534906</v>
      </c>
      <c r="Q936" s="3">
        <v>18281.13699965076</v>
      </c>
      <c r="R936" s="3">
        <v>12478.732067001039</v>
      </c>
      <c r="S936" s="3">
        <v>12619.042792541761</v>
      </c>
      <c r="T936" s="3">
        <v>10735.232833991069</v>
      </c>
      <c r="U936" s="3">
        <v>14365.04343884835</v>
      </c>
      <c r="V936" s="3">
        <v>15217.753119301149</v>
      </c>
      <c r="W936" s="3">
        <v>18400.373963591072</v>
      </c>
      <c r="X936" s="3">
        <v>10734.1930297531</v>
      </c>
      <c r="Y936" s="3">
        <v>11425.860580280159</v>
      </c>
      <c r="Z936" s="3">
        <v>9135.7491756286745</v>
      </c>
      <c r="AH936">
        <f t="shared" si="60"/>
        <v>0</v>
      </c>
      <c r="AI936" s="6">
        <f t="shared" si="57"/>
        <v>9135.7491756286745</v>
      </c>
      <c r="AJ936" t="str">
        <f t="shared" si="58"/>
        <v>Julho 2024</v>
      </c>
      <c r="AK936">
        <f>HLOOKUP(AJ936,'Potência Reativa Mínima'!$N$1:Z936,ROW(),0)</f>
        <v>9092</v>
      </c>
      <c r="AL936" t="e">
        <f t="shared" si="59"/>
        <v>#VALUE!</v>
      </c>
    </row>
    <row r="937" spans="2:38" hidden="1" x14ac:dyDescent="0.25">
      <c r="B937" t="s">
        <v>2124</v>
      </c>
      <c r="D937" t="s">
        <v>2976</v>
      </c>
      <c r="E937">
        <v>138</v>
      </c>
      <c r="F937">
        <v>138</v>
      </c>
      <c r="G937">
        <v>70000</v>
      </c>
      <c r="H937" s="3">
        <v>18690.403767709249</v>
      </c>
      <c r="I937" s="3">
        <v>14560.822229530861</v>
      </c>
      <c r="J937" s="3">
        <v>16058.61317175303</v>
      </c>
      <c r="K937" s="3">
        <v>16153.0531169807</v>
      </c>
      <c r="L937" s="3">
        <v>14049.79490953516</v>
      </c>
      <c r="M937" s="3">
        <v>15987.143115641389</v>
      </c>
      <c r="N937" s="3">
        <v>15708.780029015619</v>
      </c>
      <c r="O937" s="3">
        <v>11857.64529744418</v>
      </c>
      <c r="P937" s="3">
        <v>16875.493859440081</v>
      </c>
      <c r="Q937" s="3">
        <v>18082.899878061591</v>
      </c>
      <c r="R937" s="3">
        <v>13028.693909981919</v>
      </c>
      <c r="S937" s="3">
        <v>12709.14733567913</v>
      </c>
      <c r="T937" s="3">
        <v>11070.18540946808</v>
      </c>
      <c r="U937" s="3">
        <v>14697.406165715091</v>
      </c>
      <c r="V937" s="3">
        <v>15512.30028074495</v>
      </c>
      <c r="W937" s="3">
        <v>18271.17262246734</v>
      </c>
      <c r="X937" s="3">
        <v>10690.10500416156</v>
      </c>
      <c r="Y937" s="3">
        <v>12087.27384483366</v>
      </c>
      <c r="Z937" s="3">
        <v>9360.4340177152044</v>
      </c>
      <c r="AH937">
        <f t="shared" si="60"/>
        <v>0</v>
      </c>
      <c r="AI937" s="6">
        <f t="shared" si="57"/>
        <v>9360.4340177152044</v>
      </c>
      <c r="AJ937" t="str">
        <f t="shared" si="58"/>
        <v>Julho 2024</v>
      </c>
      <c r="AK937">
        <f>HLOOKUP(AJ937,'Potência Reativa Mínima'!$N$1:Z937,ROW(),0)</f>
        <v>9291</v>
      </c>
      <c r="AL937" t="e">
        <f t="shared" si="59"/>
        <v>#VALUE!</v>
      </c>
    </row>
    <row r="938" spans="2:38" hidden="1" x14ac:dyDescent="0.25">
      <c r="B938" t="s">
        <v>2126</v>
      </c>
      <c r="D938" t="s">
        <v>2977</v>
      </c>
      <c r="E938">
        <v>138</v>
      </c>
      <c r="F938">
        <v>138</v>
      </c>
      <c r="G938">
        <v>70000</v>
      </c>
      <c r="H938" s="3">
        <v>18037.1387143305</v>
      </c>
      <c r="I938" s="3">
        <v>16989.244627116299</v>
      </c>
      <c r="J938" s="3">
        <v>16936.928794796298</v>
      </c>
      <c r="K938" s="3">
        <v>23909.346122384861</v>
      </c>
      <c r="L938" s="3">
        <v>16846.93313336288</v>
      </c>
      <c r="M938" s="3">
        <v>16987.008006120439</v>
      </c>
      <c r="N938" s="3">
        <v>20831.29040650147</v>
      </c>
      <c r="O938" s="3">
        <v>40173.398424828338</v>
      </c>
      <c r="P938" s="3">
        <v>37815.11736065353</v>
      </c>
      <c r="Q938" s="3">
        <v>47817.778168794081</v>
      </c>
      <c r="R938" s="3">
        <v>34672.138353438771</v>
      </c>
      <c r="S938" s="3">
        <v>35594.613328423729</v>
      </c>
      <c r="T938" s="3">
        <v>31978.6491271911</v>
      </c>
      <c r="U938" s="3">
        <v>23181.150445998141</v>
      </c>
      <c r="V938" s="3">
        <v>25045.42728723149</v>
      </c>
      <c r="W938" s="3">
        <v>16365.886777073831</v>
      </c>
      <c r="X938" s="3">
        <v>18144.02361660721</v>
      </c>
      <c r="Y938" s="3">
        <v>21694.24119438152</v>
      </c>
      <c r="Z938" s="3">
        <v>21535.873792349361</v>
      </c>
      <c r="AH938">
        <f t="shared" si="60"/>
        <v>0</v>
      </c>
      <c r="AI938" s="6">
        <f t="shared" si="57"/>
        <v>16365.886777073831</v>
      </c>
      <c r="AJ938" t="str">
        <f t="shared" si="58"/>
        <v>Abril 2024</v>
      </c>
      <c r="AK938">
        <f>HLOOKUP(AJ938,'Potência Reativa Mínima'!$N$1:Z938,ROW(),0)</f>
        <v>-1005</v>
      </c>
      <c r="AL938" t="e">
        <f t="shared" si="59"/>
        <v>#VALUE!</v>
      </c>
    </row>
    <row r="939" spans="2:38" hidden="1" x14ac:dyDescent="0.25">
      <c r="B939" t="s">
        <v>2128</v>
      </c>
      <c r="D939" t="s">
        <v>2978</v>
      </c>
      <c r="E939">
        <v>138</v>
      </c>
      <c r="F939">
        <v>138</v>
      </c>
      <c r="G939">
        <v>70000</v>
      </c>
      <c r="H939" s="3">
        <v>7963.0090418132768</v>
      </c>
      <c r="I939" s="3">
        <v>4742.6453588688246</v>
      </c>
      <c r="J939" s="3">
        <v>7912.9594969265454</v>
      </c>
      <c r="K939" s="3">
        <v>7209.1109715414977</v>
      </c>
      <c r="L939" s="3">
        <v>6461.8115880919959</v>
      </c>
      <c r="M939" s="3">
        <v>3732.4904554466038</v>
      </c>
      <c r="N939" s="3">
        <v>6467.0494817961617</v>
      </c>
      <c r="O939" s="3">
        <v>6330.367524875629</v>
      </c>
      <c r="P939" s="3">
        <v>9143.5601381518791</v>
      </c>
      <c r="Q939" s="3">
        <v>10541.4292199872</v>
      </c>
      <c r="R939" s="3">
        <v>10134.22419329669</v>
      </c>
      <c r="S939" s="3">
        <v>6949.4380348341838</v>
      </c>
      <c r="T939" s="3">
        <v>7374.0127474801666</v>
      </c>
      <c r="U939" s="3">
        <v>9231.8345955719979</v>
      </c>
      <c r="V939" s="3">
        <v>8877.9141694431801</v>
      </c>
      <c r="W939" s="3">
        <v>9731.6436946694666</v>
      </c>
      <c r="X939" s="3">
        <v>5712.9751443534205</v>
      </c>
      <c r="Y939" s="3">
        <v>5363.3655478626479</v>
      </c>
      <c r="Z939" s="3">
        <v>5173.9664668414698</v>
      </c>
      <c r="AH939">
        <f t="shared" si="60"/>
        <v>0</v>
      </c>
      <c r="AI939" s="6">
        <f t="shared" si="57"/>
        <v>5173.9664668414698</v>
      </c>
      <c r="AJ939" t="str">
        <f t="shared" si="58"/>
        <v>Julho 2024</v>
      </c>
      <c r="AK939">
        <f>HLOOKUP(AJ939,'Potência Reativa Mínima'!$N$1:Z939,ROW(),0)</f>
        <v>-5173</v>
      </c>
      <c r="AL939" t="e">
        <f t="shared" si="59"/>
        <v>#VALUE!</v>
      </c>
    </row>
    <row r="940" spans="2:38" hidden="1" x14ac:dyDescent="0.25">
      <c r="B940" t="s">
        <v>2130</v>
      </c>
      <c r="D940" t="s">
        <v>2979</v>
      </c>
      <c r="E940">
        <v>138</v>
      </c>
      <c r="F940">
        <v>138</v>
      </c>
      <c r="G940">
        <v>70000</v>
      </c>
      <c r="H940" s="3">
        <v>11090.522891189579</v>
      </c>
      <c r="I940" s="3">
        <v>13797.842041420819</v>
      </c>
      <c r="J940" s="3">
        <v>12743.24770221469</v>
      </c>
      <c r="K940" s="3">
        <v>18315.457105952879</v>
      </c>
      <c r="L940" s="3">
        <v>13435.59228318573</v>
      </c>
      <c r="M940" s="3">
        <v>16640.804427671159</v>
      </c>
      <c r="N940" s="3">
        <v>13187.59966786981</v>
      </c>
      <c r="O940" s="3">
        <v>10675.830693674379</v>
      </c>
      <c r="P940" s="3">
        <v>6369.6210248334237</v>
      </c>
      <c r="Q940" s="3">
        <v>9073.0603436767688</v>
      </c>
      <c r="R940" s="3">
        <v>9265.6174106208382</v>
      </c>
      <c r="S940" s="3">
        <v>17460.236997246058</v>
      </c>
      <c r="T940" s="3">
        <v>22698.522947540001</v>
      </c>
      <c r="U940" s="3">
        <v>18345.223819839321</v>
      </c>
      <c r="V940" s="3">
        <v>29800.82314299389</v>
      </c>
      <c r="W940" s="3">
        <v>18274.920875341701</v>
      </c>
      <c r="X940" s="3">
        <v>23347.142116327639</v>
      </c>
      <c r="Y940" s="3">
        <v>22649.44061119391</v>
      </c>
      <c r="Z940" s="3">
        <v>24941.9231415703</v>
      </c>
      <c r="AH940">
        <f t="shared" si="60"/>
        <v>0</v>
      </c>
      <c r="AI940" s="6">
        <f t="shared" si="57"/>
        <v>6369.6210248334237</v>
      </c>
      <c r="AJ940" t="str">
        <f t="shared" si="58"/>
        <v>Setembro 2023</v>
      </c>
      <c r="AK940">
        <f>HLOOKUP(AJ940,'Potência Reativa Mínima'!$N$1:Z940,ROW(),0)</f>
        <v>4194</v>
      </c>
      <c r="AL940" t="e">
        <f t="shared" si="59"/>
        <v>#VALUE!</v>
      </c>
    </row>
    <row r="941" spans="2:38" hidden="1" x14ac:dyDescent="0.25">
      <c r="B941" t="s">
        <v>2132</v>
      </c>
      <c r="D941" t="s">
        <v>2980</v>
      </c>
      <c r="E941">
        <v>138</v>
      </c>
      <c r="F941">
        <v>138</v>
      </c>
      <c r="G941">
        <v>70000</v>
      </c>
      <c r="AH941">
        <f t="shared" si="60"/>
        <v>0</v>
      </c>
      <c r="AI941" s="6" t="e">
        <f t="shared" si="57"/>
        <v>#NUM!</v>
      </c>
      <c r="AJ941" t="e">
        <f t="shared" si="58"/>
        <v>#NUM!</v>
      </c>
      <c r="AK941" t="e">
        <f>HLOOKUP(AJ941,'Potência Reativa Mínima'!$N$1:Z941,ROW(),0)</f>
        <v>#NUM!</v>
      </c>
      <c r="AL941" t="e">
        <f t="shared" si="59"/>
        <v>#VALUE!</v>
      </c>
    </row>
    <row r="942" spans="2:38" hidden="1" x14ac:dyDescent="0.25">
      <c r="B942" t="s">
        <v>2134</v>
      </c>
      <c r="D942" t="s">
        <v>2981</v>
      </c>
      <c r="E942">
        <v>138</v>
      </c>
      <c r="F942">
        <v>138</v>
      </c>
      <c r="G942">
        <v>70000</v>
      </c>
      <c r="H942" s="3">
        <v>12882.17039166925</v>
      </c>
      <c r="I942" s="3">
        <v>47672.387028551442</v>
      </c>
      <c r="J942" s="3">
        <v>18248.820044046679</v>
      </c>
      <c r="K942" s="3">
        <v>17909.19040604572</v>
      </c>
      <c r="L942" s="3">
        <v>20126.57688232154</v>
      </c>
      <c r="M942" s="3">
        <v>14925.05008366806</v>
      </c>
      <c r="N942" s="3">
        <v>52765.1861363153</v>
      </c>
      <c r="O942" s="3">
        <v>17811.82261869908</v>
      </c>
      <c r="P942" s="3">
        <v>22741.727155165681</v>
      </c>
      <c r="Q942" s="3">
        <v>38665.592262371982</v>
      </c>
      <c r="R942" s="3">
        <v>19939.836834838941</v>
      </c>
      <c r="S942" s="3">
        <v>41729.835142257631</v>
      </c>
      <c r="T942" s="3">
        <v>31264.350832857541</v>
      </c>
      <c r="U942" s="3">
        <v>12609.37988165953</v>
      </c>
      <c r="V942" s="3">
        <v>16260.920668892029</v>
      </c>
      <c r="W942" s="3">
        <v>12844.88139299075</v>
      </c>
      <c r="X942" s="3">
        <v>15403.11543162616</v>
      </c>
      <c r="Y942" s="3">
        <v>11881.865341771891</v>
      </c>
      <c r="Z942" s="3">
        <v>18495.51688923562</v>
      </c>
      <c r="AH942">
        <f t="shared" si="60"/>
        <v>0</v>
      </c>
      <c r="AI942" s="6">
        <f t="shared" si="57"/>
        <v>11881.865341771891</v>
      </c>
      <c r="AJ942" t="str">
        <f t="shared" si="58"/>
        <v>Junho 2024</v>
      </c>
      <c r="AK942">
        <f>HLOOKUP(AJ942,'Potência Reativa Mínima'!$N$1:Z942,ROW(),0)</f>
        <v>-5818</v>
      </c>
      <c r="AL942" t="e">
        <f t="shared" si="59"/>
        <v>#VALUE!</v>
      </c>
    </row>
    <row r="943" spans="2:38" hidden="1" x14ac:dyDescent="0.25">
      <c r="B943" t="s">
        <v>2136</v>
      </c>
      <c r="D943" t="s">
        <v>2982</v>
      </c>
      <c r="E943">
        <v>138</v>
      </c>
      <c r="F943">
        <v>138</v>
      </c>
      <c r="G943">
        <v>70000</v>
      </c>
      <c r="H943" s="3">
        <v>12685.476144000269</v>
      </c>
      <c r="I943" s="3">
        <v>10343.61522872927</v>
      </c>
      <c r="J943" s="3">
        <v>9591.9131042769568</v>
      </c>
      <c r="K943" s="3">
        <v>12560.379174212851</v>
      </c>
      <c r="L943" s="3">
        <v>10369.50765465748</v>
      </c>
      <c r="M943" s="3">
        <v>11754.504540813279</v>
      </c>
      <c r="N943" s="3">
        <v>12856.954616082299</v>
      </c>
      <c r="O943" s="3">
        <v>11403.556813556021</v>
      </c>
      <c r="P943" s="3">
        <v>11139.52979258999</v>
      </c>
      <c r="Q943" s="3">
        <v>13897.893149682801</v>
      </c>
      <c r="R943" s="3">
        <v>15870.206866956711</v>
      </c>
      <c r="S943" s="3">
        <v>20108.91031358984</v>
      </c>
      <c r="T943" s="3">
        <v>18576.25931128224</v>
      </c>
      <c r="U943" s="3">
        <v>20703.74297077705</v>
      </c>
      <c r="V943" s="3">
        <v>23696.02502530751</v>
      </c>
      <c r="W943" s="3">
        <v>20316.995963970661</v>
      </c>
      <c r="X943" s="3">
        <v>21589.90497894791</v>
      </c>
      <c r="Y943" s="3">
        <v>23973.574723015339</v>
      </c>
      <c r="Z943" s="3">
        <v>24287.120084522161</v>
      </c>
      <c r="AH943">
        <f t="shared" si="60"/>
        <v>0</v>
      </c>
      <c r="AI943" s="6">
        <f t="shared" si="57"/>
        <v>11139.52979258999</v>
      </c>
      <c r="AJ943" t="str">
        <f t="shared" si="58"/>
        <v>Setembro 2023</v>
      </c>
      <c r="AK943">
        <f>HLOOKUP(AJ943,'Potência Reativa Mínima'!$N$1:Z943,ROW(),0)</f>
        <v>-9560</v>
      </c>
      <c r="AL943" t="e">
        <f t="shared" si="59"/>
        <v>#VALUE!</v>
      </c>
    </row>
    <row r="944" spans="2:38" hidden="1" x14ac:dyDescent="0.25">
      <c r="B944" t="s">
        <v>2138</v>
      </c>
      <c r="D944" t="s">
        <v>2983</v>
      </c>
      <c r="E944">
        <v>138</v>
      </c>
      <c r="F944">
        <v>138</v>
      </c>
      <c r="G944">
        <v>70000</v>
      </c>
      <c r="H944" s="3">
        <v>36155.55532694803</v>
      </c>
      <c r="I944" s="3">
        <v>45624.56465545726</v>
      </c>
      <c r="J944" s="3">
        <v>49898.60763588499</v>
      </c>
      <c r="K944" s="3">
        <v>52843.062562648658</v>
      </c>
      <c r="L944" s="3">
        <v>57747.489616432678</v>
      </c>
      <c r="M944" s="3">
        <v>56145.149256191311</v>
      </c>
      <c r="N944" s="3">
        <v>70117.718110332135</v>
      </c>
      <c r="O944" s="3">
        <v>86690.509544009488</v>
      </c>
      <c r="P944" s="3">
        <v>94068.343798538306</v>
      </c>
      <c r="Q944" s="3">
        <v>97024.954903364938</v>
      </c>
      <c r="R944" s="3">
        <v>83874.185551932489</v>
      </c>
      <c r="S944" s="3">
        <v>72612.288801552044</v>
      </c>
      <c r="T944" s="3">
        <v>54240.520369922713</v>
      </c>
      <c r="U944" s="3">
        <v>49309.706843582033</v>
      </c>
      <c r="V944" s="3">
        <v>55520.002026296803</v>
      </c>
      <c r="W944" s="3">
        <v>51423.618318823123</v>
      </c>
      <c r="X944" s="3">
        <v>59136.308508394402</v>
      </c>
      <c r="Y944" s="3">
        <v>60915.400917994462</v>
      </c>
      <c r="Z944" s="3">
        <v>63774.845362415421</v>
      </c>
      <c r="AH944">
        <f t="shared" si="60"/>
        <v>0</v>
      </c>
      <c r="AI944" s="6">
        <f t="shared" si="57"/>
        <v>49309.706843582033</v>
      </c>
      <c r="AJ944" t="str">
        <f t="shared" si="58"/>
        <v>Fevereiro 2024</v>
      </c>
      <c r="AK944">
        <f>HLOOKUP(AJ944,'Potência Reativa Mínima'!$N$1:Z944,ROW(),0)</f>
        <v>7242</v>
      </c>
      <c r="AL944" t="e">
        <f t="shared" si="59"/>
        <v>#VALUE!</v>
      </c>
    </row>
    <row r="945" spans="2:38" hidden="1" x14ac:dyDescent="0.25">
      <c r="B945" t="s">
        <v>2140</v>
      </c>
      <c r="D945" t="s">
        <v>2984</v>
      </c>
      <c r="E945">
        <v>138</v>
      </c>
      <c r="F945">
        <v>138</v>
      </c>
      <c r="G945">
        <v>70000</v>
      </c>
      <c r="H945" s="3">
        <v>2820.2795960684471</v>
      </c>
      <c r="I945" s="3">
        <v>3477.5350465523711</v>
      </c>
      <c r="J945" s="3">
        <v>2690.7123592089879</v>
      </c>
      <c r="K945" s="3">
        <v>3475.9840333350212</v>
      </c>
      <c r="L945" s="3">
        <v>3721.529389914851</v>
      </c>
      <c r="M945" s="3">
        <v>3583.9444750163188</v>
      </c>
      <c r="N945" s="3">
        <v>4641.8260415487348</v>
      </c>
      <c r="O945" s="3">
        <v>3491.5791556257182</v>
      </c>
      <c r="P945" s="3">
        <v>157.20368952413301</v>
      </c>
      <c r="Q945" s="3">
        <v>4691.1539092210569</v>
      </c>
      <c r="R945" s="3">
        <v>4457.6247038080719</v>
      </c>
      <c r="S945" s="3">
        <v>3481.997271681872</v>
      </c>
      <c r="T945" s="3">
        <v>4239.8836068930004</v>
      </c>
      <c r="U945" s="3">
        <v>5366.9710265661024</v>
      </c>
      <c r="V945" s="3">
        <v>3969.042201841648</v>
      </c>
      <c r="W945" s="3">
        <v>630.98415194044298</v>
      </c>
      <c r="X945" s="3">
        <v>5097.7328294056369</v>
      </c>
      <c r="Y945" s="3">
        <v>5073.2124930856189</v>
      </c>
      <c r="Z945" s="3">
        <v>5925.7459446047806</v>
      </c>
      <c r="AH945">
        <f t="shared" si="60"/>
        <v>0</v>
      </c>
      <c r="AI945" s="6">
        <f t="shared" si="57"/>
        <v>157.20368952413301</v>
      </c>
      <c r="AJ945" t="str">
        <f t="shared" si="58"/>
        <v>Setembro 2023</v>
      </c>
      <c r="AK945">
        <f>HLOOKUP(AJ945,'Potência Reativa Mínima'!$N$1:Z945,ROW(),0)</f>
        <v>148</v>
      </c>
      <c r="AL945" t="e">
        <f t="shared" si="59"/>
        <v>#VALUE!</v>
      </c>
    </row>
    <row r="946" spans="2:38" hidden="1" x14ac:dyDescent="0.25">
      <c r="B946" t="s">
        <v>2142</v>
      </c>
      <c r="D946" t="s">
        <v>2985</v>
      </c>
      <c r="E946">
        <v>138</v>
      </c>
      <c r="F946">
        <v>138</v>
      </c>
      <c r="G946">
        <v>70000</v>
      </c>
      <c r="H946" s="3">
        <v>5244.6583301488763</v>
      </c>
      <c r="I946" s="3">
        <v>4754.8764442412166</v>
      </c>
      <c r="J946" s="3">
        <v>5995.2381937667833</v>
      </c>
      <c r="K946" s="3">
        <v>5503.2363205662896</v>
      </c>
      <c r="L946" s="3">
        <v>5237.8534725591553</v>
      </c>
      <c r="M946" s="3">
        <v>4773.8480285823935</v>
      </c>
      <c r="N946" s="3">
        <v>5166.2970297883567</v>
      </c>
      <c r="O946" s="3">
        <v>5589.7901570631429</v>
      </c>
      <c r="P946" s="3">
        <v>4171.7522697303111</v>
      </c>
      <c r="Q946" s="3">
        <v>4972.7346601241452</v>
      </c>
      <c r="R946" s="3">
        <v>4436.72424205066</v>
      </c>
      <c r="S946" s="3">
        <v>5531.1165238132526</v>
      </c>
      <c r="T946" s="3">
        <v>5275.0830325218576</v>
      </c>
      <c r="U946" s="3">
        <v>5521.312253441205</v>
      </c>
      <c r="V946" s="3">
        <v>5632.7422273702532</v>
      </c>
      <c r="W946" s="3">
        <v>5608.8053095111081</v>
      </c>
      <c r="X946" s="3">
        <v>5959.9761744490224</v>
      </c>
      <c r="Y946" s="3">
        <v>6595.1143280461783</v>
      </c>
      <c r="Z946" s="3">
        <v>6064.6174652652244</v>
      </c>
      <c r="AH946">
        <f t="shared" si="60"/>
        <v>0</v>
      </c>
      <c r="AI946" s="6">
        <f t="shared" si="57"/>
        <v>4171.7522697303111</v>
      </c>
      <c r="AJ946" t="str">
        <f t="shared" si="58"/>
        <v>Setembro 2023</v>
      </c>
      <c r="AK946">
        <f>HLOOKUP(AJ946,'Potência Reativa Mínima'!$N$1:Z946,ROW(),0)</f>
        <v>-4166</v>
      </c>
      <c r="AL946" t="e">
        <f t="shared" si="59"/>
        <v>#VALUE!</v>
      </c>
    </row>
    <row r="947" spans="2:38" hidden="1" x14ac:dyDescent="0.25">
      <c r="B947" t="s">
        <v>2144</v>
      </c>
      <c r="D947" t="s">
        <v>2986</v>
      </c>
      <c r="E947">
        <v>138</v>
      </c>
      <c r="F947">
        <v>138</v>
      </c>
      <c r="G947">
        <v>70000</v>
      </c>
      <c r="H947" s="3">
        <v>10045.00438028775</v>
      </c>
      <c r="I947" s="3">
        <v>7079.1570119612406</v>
      </c>
      <c r="J947" s="3">
        <v>6301.4234106271579</v>
      </c>
      <c r="K947" s="3">
        <v>9436.8505869278233</v>
      </c>
      <c r="L947" s="3">
        <v>7309.6912383492636</v>
      </c>
      <c r="M947" s="3">
        <v>8468.4574746526305</v>
      </c>
      <c r="N947" s="3">
        <v>33109.792343051617</v>
      </c>
      <c r="O947" s="3">
        <v>39033.574061312909</v>
      </c>
      <c r="P947" s="3">
        <v>56747.022732474703</v>
      </c>
      <c r="Q947" s="3">
        <v>61700.824411023867</v>
      </c>
      <c r="R947" s="3">
        <v>46970.662386217213</v>
      </c>
      <c r="S947" s="3">
        <v>44652.785411438781</v>
      </c>
      <c r="T947" s="3">
        <v>28330.78405198134</v>
      </c>
      <c r="U947" s="3">
        <v>25953.156609553302</v>
      </c>
      <c r="V947" s="3">
        <v>30913.612487058192</v>
      </c>
      <c r="W947" s="3">
        <v>24195.246082650199</v>
      </c>
      <c r="X947" s="3">
        <v>30707.957437771729</v>
      </c>
      <c r="Y947" s="3">
        <v>18264.297112125609</v>
      </c>
      <c r="Z947" s="3">
        <v>18842.971766682669</v>
      </c>
      <c r="AH947">
        <f t="shared" si="60"/>
        <v>0</v>
      </c>
      <c r="AI947" s="6">
        <f t="shared" si="57"/>
        <v>18264.297112125609</v>
      </c>
      <c r="AJ947" t="str">
        <f t="shared" si="58"/>
        <v>Junho 2024</v>
      </c>
      <c r="AK947">
        <f>HLOOKUP(AJ947,'Potência Reativa Mínima'!$N$1:Z947,ROW(),0)</f>
        <v>5530</v>
      </c>
      <c r="AL947" t="e">
        <f t="shared" si="59"/>
        <v>#VALUE!</v>
      </c>
    </row>
    <row r="948" spans="2:38" hidden="1" x14ac:dyDescent="0.25">
      <c r="B948" t="s">
        <v>2146</v>
      </c>
      <c r="D948" t="s">
        <v>2987</v>
      </c>
      <c r="E948">
        <v>138</v>
      </c>
      <c r="F948">
        <v>138</v>
      </c>
      <c r="G948">
        <v>70000</v>
      </c>
      <c r="H948" s="3">
        <v>8378.2866983650056</v>
      </c>
      <c r="I948" s="3">
        <v>5798.6826090069799</v>
      </c>
      <c r="J948" s="3">
        <v>9638.2650928473631</v>
      </c>
      <c r="K948" s="3">
        <v>17118.924995454588</v>
      </c>
      <c r="L948" s="3">
        <v>19288.958188559591</v>
      </c>
      <c r="M948" s="3">
        <v>20656.767438299728</v>
      </c>
      <c r="N948" s="3">
        <v>16053.90933698082</v>
      </c>
      <c r="O948" s="3">
        <v>5710.9513218026996</v>
      </c>
      <c r="P948" s="3">
        <v>4707.9873619201653</v>
      </c>
      <c r="Q948" s="3">
        <v>14892.431500597881</v>
      </c>
      <c r="R948" s="3">
        <v>12463.70482641498</v>
      </c>
      <c r="S948" s="3">
        <v>9290.6366843182495</v>
      </c>
      <c r="T948" s="3">
        <v>5554.3028365403343</v>
      </c>
      <c r="U948" s="3">
        <v>5575.0444841274584</v>
      </c>
      <c r="V948" s="3">
        <v>9748.2922094077585</v>
      </c>
      <c r="W948" s="3">
        <v>12940.837878591939</v>
      </c>
      <c r="X948" s="3">
        <v>14220.596471315819</v>
      </c>
      <c r="Y948" s="3">
        <v>19197.64977803273</v>
      </c>
      <c r="Z948" s="3">
        <v>10064.233403493779</v>
      </c>
      <c r="AH948">
        <f t="shared" si="60"/>
        <v>0</v>
      </c>
      <c r="AI948" s="6">
        <f t="shared" si="57"/>
        <v>4707.9873619201653</v>
      </c>
      <c r="AJ948" t="str">
        <f t="shared" si="58"/>
        <v>Setembro 2023</v>
      </c>
      <c r="AK948">
        <f>HLOOKUP(AJ948,'Potência Reativa Mínima'!$N$1:Z948,ROW(),0)</f>
        <v>-3389</v>
      </c>
      <c r="AL948" t="e">
        <f t="shared" si="59"/>
        <v>#VALUE!</v>
      </c>
    </row>
    <row r="949" spans="2:38" hidden="1" x14ac:dyDescent="0.25">
      <c r="B949" t="s">
        <v>2148</v>
      </c>
      <c r="D949" t="s">
        <v>2988</v>
      </c>
      <c r="E949">
        <v>138</v>
      </c>
      <c r="F949">
        <v>138</v>
      </c>
      <c r="G949">
        <v>70000</v>
      </c>
      <c r="H949" s="3">
        <v>22939.197566610739</v>
      </c>
      <c r="I949" s="3">
        <v>26648.297281439951</v>
      </c>
      <c r="J949" s="3">
        <v>25038.030373813352</v>
      </c>
      <c r="K949" s="3">
        <v>65057.131023432012</v>
      </c>
      <c r="L949" s="3">
        <v>56872.40253409381</v>
      </c>
      <c r="M949" s="3">
        <v>48595.740111659987</v>
      </c>
      <c r="N949" s="3">
        <v>22044.871330992159</v>
      </c>
      <c r="O949" s="3">
        <v>16886.33269836882</v>
      </c>
      <c r="P949" s="3">
        <v>22371.16646489405</v>
      </c>
      <c r="Q949" s="3">
        <v>18485.507674932811</v>
      </c>
      <c r="R949" s="3">
        <v>17572.370045045151</v>
      </c>
      <c r="S949" s="3">
        <v>28991.05346481911</v>
      </c>
      <c r="T949" s="3">
        <v>42849.161823774339</v>
      </c>
      <c r="U949" s="3">
        <v>31689.55474600424</v>
      </c>
      <c r="V949" s="3">
        <v>31605.760187029198</v>
      </c>
      <c r="W949" s="3">
        <v>30460.126460669861</v>
      </c>
      <c r="X949" s="3">
        <v>27712.806660459351</v>
      </c>
      <c r="Y949" s="3">
        <v>20648.085867702121</v>
      </c>
      <c r="Z949" s="3">
        <v>18061.73394223268</v>
      </c>
      <c r="AH949">
        <f t="shared" si="60"/>
        <v>0</v>
      </c>
      <c r="AI949" s="6">
        <f t="shared" si="57"/>
        <v>16886.33269836882</v>
      </c>
      <c r="AJ949" t="str">
        <f t="shared" si="58"/>
        <v>Agosto 2023</v>
      </c>
      <c r="AK949">
        <f>HLOOKUP(AJ949,'Potência Reativa Mínima'!$N$1:Z949,ROW(),0)</f>
        <v>106</v>
      </c>
      <c r="AL949" t="e">
        <f t="shared" si="59"/>
        <v>#VALUE!</v>
      </c>
    </row>
    <row r="950" spans="2:38" hidden="1" x14ac:dyDescent="0.25">
      <c r="B950" t="s">
        <v>2150</v>
      </c>
      <c r="D950" t="s">
        <v>2989</v>
      </c>
      <c r="E950">
        <v>138</v>
      </c>
      <c r="F950">
        <v>138</v>
      </c>
      <c r="G950">
        <v>70000</v>
      </c>
      <c r="H950" s="3">
        <v>29122.515172972271</v>
      </c>
      <c r="I950" s="3">
        <v>8004.3636224249594</v>
      </c>
      <c r="J950" s="3">
        <v>18021.233281881679</v>
      </c>
      <c r="K950" s="3">
        <v>18187.287785703509</v>
      </c>
      <c r="L950" s="3">
        <v>20776.24078123855</v>
      </c>
      <c r="M950" s="3">
        <v>12680.790905933271</v>
      </c>
      <c r="N950" s="3">
        <v>6032.2663236962608</v>
      </c>
      <c r="O950" s="3">
        <v>27176.000901530751</v>
      </c>
      <c r="P950" s="3">
        <v>42189.573605335238</v>
      </c>
      <c r="Q950" s="3">
        <v>32525.949163706198</v>
      </c>
      <c r="R950" s="3">
        <v>10086.490073360501</v>
      </c>
      <c r="S950" s="3">
        <v>32107.59667119294</v>
      </c>
      <c r="T950" s="3">
        <v>7096.9833732368288</v>
      </c>
      <c r="U950" s="3">
        <v>17074.159803633091</v>
      </c>
      <c r="V950" s="3">
        <v>20285.951222459349</v>
      </c>
      <c r="W950" s="3">
        <v>30904.41076933841</v>
      </c>
      <c r="X950" s="3">
        <v>3986.656368437089</v>
      </c>
      <c r="Y950" s="3">
        <v>6292.3096713369087</v>
      </c>
      <c r="Z950" s="3">
        <v>7535.823578083553</v>
      </c>
      <c r="AH950">
        <f t="shared" si="60"/>
        <v>0</v>
      </c>
      <c r="AI950" s="6">
        <f t="shared" si="57"/>
        <v>3986.656368437089</v>
      </c>
      <c r="AJ950" t="str">
        <f t="shared" si="58"/>
        <v>Maio 2024</v>
      </c>
      <c r="AK950">
        <f>HLOOKUP(AJ950,'Potência Reativa Mínima'!$N$1:Z950,ROW(),0)</f>
        <v>-2375</v>
      </c>
      <c r="AL950" t="e">
        <f t="shared" si="59"/>
        <v>#VALUE!</v>
      </c>
    </row>
    <row r="951" spans="2:38" hidden="1" x14ac:dyDescent="0.25">
      <c r="B951" t="s">
        <v>2152</v>
      </c>
      <c r="D951" t="s">
        <v>2990</v>
      </c>
      <c r="E951">
        <v>138</v>
      </c>
      <c r="F951">
        <v>138</v>
      </c>
      <c r="G951">
        <v>70000</v>
      </c>
      <c r="H951" s="3">
        <v>77049.411970501111</v>
      </c>
      <c r="I951" s="3">
        <v>73491.287327138314</v>
      </c>
      <c r="J951" s="3">
        <v>66654.803615343437</v>
      </c>
      <c r="K951" s="3">
        <v>65630.460953737027</v>
      </c>
      <c r="L951" s="3">
        <v>60648.844951903237</v>
      </c>
      <c r="M951" s="3">
        <v>49549.905711312909</v>
      </c>
      <c r="N951" s="3">
        <v>41945.810756260267</v>
      </c>
      <c r="O951" s="3">
        <v>46431.972658934057</v>
      </c>
      <c r="P951" s="3">
        <v>50643.507155409367</v>
      </c>
      <c r="Q951" s="3">
        <v>51355.119949231943</v>
      </c>
      <c r="R951" s="3">
        <v>50856.694554404537</v>
      </c>
      <c r="S951" s="3">
        <v>43610.406154953431</v>
      </c>
      <c r="T951" s="3">
        <v>47688.889534146212</v>
      </c>
      <c r="U951" s="3">
        <v>71363.219188879084</v>
      </c>
      <c r="V951" s="3">
        <v>77258.300589645383</v>
      </c>
      <c r="W951" s="3">
        <v>73814.229041560815</v>
      </c>
      <c r="X951" s="3">
        <v>66665.76826227986</v>
      </c>
      <c r="Y951" s="3">
        <v>54014.884069115607</v>
      </c>
      <c r="Z951" s="3">
        <v>54108.437271834053</v>
      </c>
      <c r="AH951">
        <f t="shared" si="60"/>
        <v>0</v>
      </c>
      <c r="AI951" s="6">
        <f t="shared" si="57"/>
        <v>43610.406154953431</v>
      </c>
      <c r="AJ951" t="str">
        <f t="shared" si="58"/>
        <v>Dezembro 2023</v>
      </c>
      <c r="AK951">
        <f>HLOOKUP(AJ951,'Potência Reativa Mínima'!$N$1:Z951,ROW(),0)</f>
        <v>7498</v>
      </c>
      <c r="AL951" t="e">
        <f t="shared" si="59"/>
        <v>#VALUE!</v>
      </c>
    </row>
    <row r="952" spans="2:38" hidden="1" x14ac:dyDescent="0.25">
      <c r="B952" t="s">
        <v>2154</v>
      </c>
      <c r="D952" t="s">
        <v>2991</v>
      </c>
      <c r="E952">
        <v>138</v>
      </c>
      <c r="F952">
        <v>138</v>
      </c>
      <c r="G952">
        <v>70000</v>
      </c>
      <c r="H952" s="3">
        <v>5245.2646263081906</v>
      </c>
      <c r="I952" s="3">
        <v>4072.8850953593078</v>
      </c>
      <c r="J952" s="3">
        <v>5394.7000843420392</v>
      </c>
      <c r="K952" s="3">
        <v>5195.5929401753556</v>
      </c>
      <c r="L952" s="3">
        <v>4309.3188556893774</v>
      </c>
      <c r="M952" s="3">
        <v>5326.9076395222019</v>
      </c>
      <c r="N952" s="3">
        <v>9358.8491813897708</v>
      </c>
      <c r="O952" s="3">
        <v>8964.2624348018726</v>
      </c>
      <c r="P952" s="3">
        <v>8796.3322470220501</v>
      </c>
      <c r="Q952" s="3">
        <v>8769.471876914824</v>
      </c>
      <c r="R952" s="3">
        <v>9619.7083115861678</v>
      </c>
      <c r="S952" s="3">
        <v>9942.4780110393003</v>
      </c>
      <c r="T952" s="3">
        <v>10125.05432084194</v>
      </c>
      <c r="U952" s="3">
        <v>9637.4346171582401</v>
      </c>
      <c r="V952" s="3">
        <v>9856.6365967301444</v>
      </c>
      <c r="W952" s="3">
        <v>9903.603384627233</v>
      </c>
      <c r="X952" s="3">
        <v>10241.246262052289</v>
      </c>
      <c r="Y952" s="3">
        <v>10769.52538415691</v>
      </c>
      <c r="Z952" s="3">
        <v>11045.00040742417</v>
      </c>
      <c r="AH952">
        <f t="shared" si="60"/>
        <v>0</v>
      </c>
      <c r="AI952" s="6">
        <f t="shared" si="57"/>
        <v>8769.471876914824</v>
      </c>
      <c r="AJ952" t="str">
        <f t="shared" si="58"/>
        <v>Outubro 2023</v>
      </c>
      <c r="AK952">
        <f>HLOOKUP(AJ952,'Potência Reativa Mínima'!$N$1:Z952,ROW(),0)</f>
        <v>-3106</v>
      </c>
      <c r="AL952" t="e">
        <f t="shared" si="59"/>
        <v>#VALUE!</v>
      </c>
    </row>
    <row r="953" spans="2:38" hidden="1" x14ac:dyDescent="0.25">
      <c r="B953" t="s">
        <v>2156</v>
      </c>
      <c r="D953" t="s">
        <v>2992</v>
      </c>
      <c r="E953">
        <v>138</v>
      </c>
      <c r="F953">
        <v>138</v>
      </c>
      <c r="G953">
        <v>70000</v>
      </c>
      <c r="H953" s="3">
        <v>3529.3503651522051</v>
      </c>
      <c r="I953" s="3">
        <v>2956.336415227468</v>
      </c>
      <c r="J953" s="3">
        <v>3594.8977732336139</v>
      </c>
      <c r="K953" s="3">
        <v>4144.3244322808514</v>
      </c>
      <c r="L953" s="3">
        <v>3822.131996674108</v>
      </c>
      <c r="M953" s="3">
        <v>2686.5014423967841</v>
      </c>
      <c r="N953" s="3">
        <v>2227.8054223832032</v>
      </c>
      <c r="O953" s="3">
        <v>3064.0432438201651</v>
      </c>
      <c r="P953" s="3">
        <v>3336.7583070998721</v>
      </c>
      <c r="Q953" s="3">
        <v>4657.7659881106092</v>
      </c>
      <c r="R953" s="3">
        <v>4603.5231073602736</v>
      </c>
      <c r="S953" s="3">
        <v>4337.2369084475886</v>
      </c>
      <c r="T953" s="3">
        <v>3353.987775767825</v>
      </c>
      <c r="U953" s="3">
        <v>2641.679200811484</v>
      </c>
      <c r="V953" s="3">
        <v>4197.2163394326008</v>
      </c>
      <c r="W953" s="3">
        <v>4435.6377219065134</v>
      </c>
      <c r="X953" s="3">
        <v>6008.4428099133966</v>
      </c>
      <c r="Y953" s="3">
        <v>2108.9642007393109</v>
      </c>
      <c r="Z953" s="3">
        <v>4791.7530195117524</v>
      </c>
      <c r="AH953">
        <f t="shared" si="60"/>
        <v>0</v>
      </c>
      <c r="AI953" s="6">
        <f t="shared" si="57"/>
        <v>2108.9642007393109</v>
      </c>
      <c r="AJ953" t="str">
        <f t="shared" si="58"/>
        <v>Junho 2024</v>
      </c>
      <c r="AK953">
        <f>HLOOKUP(AJ953,'Potência Reativa Mínima'!$N$1:Z953,ROW(),0)</f>
        <v>-1463</v>
      </c>
      <c r="AL953" t="e">
        <f t="shared" si="59"/>
        <v>#VALUE!</v>
      </c>
    </row>
    <row r="954" spans="2:38" hidden="1" x14ac:dyDescent="0.25">
      <c r="B954" t="s">
        <v>2158</v>
      </c>
      <c r="D954" t="s">
        <v>2993</v>
      </c>
      <c r="E954">
        <v>138</v>
      </c>
      <c r="F954">
        <v>138</v>
      </c>
      <c r="G954">
        <v>70000</v>
      </c>
      <c r="H954" s="3">
        <v>6011.0968217123236</v>
      </c>
      <c r="I954" s="3">
        <v>19600.429587128951</v>
      </c>
      <c r="J954" s="3">
        <v>13533.888761180209</v>
      </c>
      <c r="K954" s="3">
        <v>11549.23014750334</v>
      </c>
      <c r="L954" s="3">
        <v>23555.172192111011</v>
      </c>
      <c r="M954" s="3">
        <v>38110.937078481817</v>
      </c>
      <c r="N954" s="3">
        <v>42565.119158766604</v>
      </c>
      <c r="O954" s="3">
        <v>42543.716727620311</v>
      </c>
      <c r="P954" s="3">
        <v>41933.741259277107</v>
      </c>
      <c r="Q954" s="3">
        <v>39166.358012968223</v>
      </c>
      <c r="R954" s="3">
        <v>37134.843287672556</v>
      </c>
      <c r="S954" s="3">
        <v>31931.00100216089</v>
      </c>
      <c r="T954" s="3">
        <v>18529.317985290229</v>
      </c>
      <c r="U954" s="3">
        <v>21727.47500286216</v>
      </c>
      <c r="V954" s="3">
        <v>17662.48029015178</v>
      </c>
      <c r="W954" s="3">
        <v>11535.082141016601</v>
      </c>
      <c r="X954" s="3">
        <v>31051.058097913508</v>
      </c>
      <c r="Y954" s="3">
        <v>43159.755513672688</v>
      </c>
      <c r="Z954" s="3">
        <v>44474.358387727189</v>
      </c>
      <c r="AH954">
        <f t="shared" si="60"/>
        <v>0</v>
      </c>
      <c r="AI954" s="6">
        <f t="shared" si="57"/>
        <v>11535.082141016601</v>
      </c>
      <c r="AJ954" t="str">
        <f t="shared" si="58"/>
        <v>Abril 2024</v>
      </c>
      <c r="AK954">
        <f>HLOOKUP(AJ954,'Potência Reativa Mínima'!$N$1:Z954,ROW(),0)</f>
        <v>-4582</v>
      </c>
      <c r="AL954" t="e">
        <f t="shared" si="59"/>
        <v>#VALUE!</v>
      </c>
    </row>
    <row r="955" spans="2:38" hidden="1" x14ac:dyDescent="0.25">
      <c r="B955" t="s">
        <v>2160</v>
      </c>
      <c r="D955" t="s">
        <v>2994</v>
      </c>
      <c r="E955">
        <v>138</v>
      </c>
      <c r="F955">
        <v>138</v>
      </c>
      <c r="G955">
        <v>70000</v>
      </c>
      <c r="H955" s="3">
        <v>11520.37243321586</v>
      </c>
      <c r="I955" s="3">
        <v>2521.9018616908952</v>
      </c>
      <c r="J955" s="3">
        <v>9446.3609924668872</v>
      </c>
      <c r="K955" s="3">
        <v>5715.5161621676834</v>
      </c>
      <c r="L955" s="3">
        <v>5438.8890409715104</v>
      </c>
      <c r="M955" s="3">
        <v>3092</v>
      </c>
      <c r="N955" s="3">
        <v>4850.9858791796123</v>
      </c>
      <c r="O955" s="3">
        <v>7342.8332406503687</v>
      </c>
      <c r="P955" s="3">
        <v>10321.5739594308</v>
      </c>
      <c r="Q955" s="3">
        <v>12063.9471152687</v>
      </c>
      <c r="R955" s="3">
        <v>15409.450412003671</v>
      </c>
      <c r="S955" s="3">
        <v>7739.1381949155038</v>
      </c>
      <c r="T955" s="3">
        <v>10183.453441735761</v>
      </c>
      <c r="U955" s="3">
        <v>4890.0614515566158</v>
      </c>
      <c r="V955" s="3">
        <v>1485.9407794390729</v>
      </c>
      <c r="W955" s="3">
        <v>5920.6017430663242</v>
      </c>
      <c r="X955" s="3">
        <v>15278.135030166481</v>
      </c>
      <c r="Y955" s="3">
        <v>14231.35921126299</v>
      </c>
      <c r="Z955" s="3">
        <v>19941.285866262489</v>
      </c>
      <c r="AH955">
        <f t="shared" si="60"/>
        <v>0</v>
      </c>
      <c r="AI955" s="6">
        <f t="shared" si="57"/>
        <v>1485.9407794390729</v>
      </c>
      <c r="AJ955" t="str">
        <f t="shared" si="58"/>
        <v>Março 2024</v>
      </c>
      <c r="AK955">
        <f>HLOOKUP(AJ955,'Potência Reativa Mínima'!$N$1:Z955,ROW(),0)</f>
        <v>-556</v>
      </c>
      <c r="AL955" t="e">
        <f t="shared" si="59"/>
        <v>#VALUE!</v>
      </c>
    </row>
    <row r="956" spans="2:38" hidden="1" x14ac:dyDescent="0.25">
      <c r="B956" t="s">
        <v>2162</v>
      </c>
      <c r="D956" t="s">
        <v>2995</v>
      </c>
      <c r="E956">
        <v>138</v>
      </c>
      <c r="F956">
        <v>138</v>
      </c>
      <c r="G956">
        <v>70000</v>
      </c>
      <c r="H956" s="3">
        <v>9452.7649394238088</v>
      </c>
      <c r="I956" s="3">
        <v>11234.283644273901</v>
      </c>
      <c r="J956" s="3">
        <v>31502.782178721929</v>
      </c>
      <c r="K956" s="3">
        <v>12346.225860561601</v>
      </c>
      <c r="L956" s="3">
        <v>7091.8728132983324</v>
      </c>
      <c r="M956" s="3">
        <v>4163.0739844494719</v>
      </c>
      <c r="N956" s="3">
        <v>11310.801253668989</v>
      </c>
      <c r="O956" s="3">
        <v>4656.5838336703446</v>
      </c>
      <c r="P956" s="3">
        <v>938.33309650677893</v>
      </c>
      <c r="Q956" s="3">
        <v>3652.4486307133739</v>
      </c>
      <c r="R956" s="3">
        <v>7113.0287501176317</v>
      </c>
      <c r="S956" s="3">
        <v>6966.8823730561144</v>
      </c>
      <c r="T956" s="3">
        <v>10104.331991774619</v>
      </c>
      <c r="U956" s="3">
        <v>23099.674110255321</v>
      </c>
      <c r="V956" s="3">
        <v>15156.942303776181</v>
      </c>
      <c r="W956" s="3">
        <v>30784.188051660549</v>
      </c>
      <c r="X956" s="3">
        <v>10052.48790101237</v>
      </c>
      <c r="Y956" s="3">
        <v>2376.621551698966</v>
      </c>
      <c r="Z956" s="3">
        <v>6777.2568196874463</v>
      </c>
      <c r="AH956">
        <f t="shared" si="60"/>
        <v>0</v>
      </c>
      <c r="AI956" s="6">
        <f t="shared" si="57"/>
        <v>938.33309650677893</v>
      </c>
      <c r="AJ956" t="str">
        <f t="shared" si="58"/>
        <v>Setembro 2023</v>
      </c>
      <c r="AK956">
        <f>HLOOKUP(AJ956,'Potência Reativa Mínima'!$N$1:Z956,ROW(),0)</f>
        <v>662</v>
      </c>
      <c r="AL956" t="e">
        <f t="shared" si="59"/>
        <v>#VALUE!</v>
      </c>
    </row>
    <row r="957" spans="2:38" hidden="1" x14ac:dyDescent="0.25">
      <c r="B957" t="s">
        <v>2164</v>
      </c>
      <c r="D957" t="s">
        <v>2996</v>
      </c>
      <c r="E957">
        <v>138</v>
      </c>
      <c r="F957">
        <v>138</v>
      </c>
      <c r="G957">
        <v>70000</v>
      </c>
      <c r="AH957">
        <f t="shared" si="60"/>
        <v>0</v>
      </c>
      <c r="AI957" s="6" t="e">
        <f t="shared" si="57"/>
        <v>#NUM!</v>
      </c>
      <c r="AJ957" t="e">
        <f t="shared" si="58"/>
        <v>#NUM!</v>
      </c>
      <c r="AK957" t="e">
        <f>HLOOKUP(AJ957,'Potência Reativa Mínima'!$N$1:Z957,ROW(),0)</f>
        <v>#NUM!</v>
      </c>
      <c r="AL957" t="e">
        <f t="shared" si="59"/>
        <v>#VALUE!</v>
      </c>
    </row>
    <row r="958" spans="2:38" hidden="1" x14ac:dyDescent="0.25">
      <c r="B958" t="s">
        <v>2166</v>
      </c>
      <c r="D958" t="s">
        <v>2997</v>
      </c>
      <c r="E958">
        <v>138</v>
      </c>
      <c r="F958">
        <v>138</v>
      </c>
      <c r="G958">
        <v>70000</v>
      </c>
      <c r="H958" s="3">
        <v>49218.814258370752</v>
      </c>
      <c r="I958" s="3">
        <v>50471.396196261499</v>
      </c>
      <c r="J958" s="3">
        <v>48833.071959482542</v>
      </c>
      <c r="K958" s="3">
        <v>65951.087094906936</v>
      </c>
      <c r="L958" s="3">
        <v>58489.281924126917</v>
      </c>
      <c r="M958" s="3">
        <v>43450.245039585221</v>
      </c>
      <c r="N958" s="3">
        <v>17932.514045721531</v>
      </c>
      <c r="O958" s="3">
        <v>13145.589754742839</v>
      </c>
      <c r="P958" s="3">
        <v>18383.760578293011</v>
      </c>
      <c r="Q958" s="3">
        <v>13798.513688075251</v>
      </c>
      <c r="R958" s="3">
        <v>14423.862762796931</v>
      </c>
      <c r="S958" s="3">
        <v>16339.31898825652</v>
      </c>
      <c r="T958" s="3">
        <v>32891.852319381469</v>
      </c>
      <c r="U958" s="3">
        <v>47287.503676975801</v>
      </c>
      <c r="V958" s="3">
        <v>50273.57958212246</v>
      </c>
      <c r="W958" s="3">
        <v>48332.431451355733</v>
      </c>
      <c r="X958" s="3">
        <v>46307.963483616943</v>
      </c>
      <c r="Y958" s="3">
        <v>23066.439343773891</v>
      </c>
      <c r="Z958" s="3">
        <v>15311.84704730295</v>
      </c>
      <c r="AH958">
        <f t="shared" si="60"/>
        <v>0</v>
      </c>
      <c r="AI958" s="6">
        <f t="shared" si="57"/>
        <v>13145.589754742839</v>
      </c>
      <c r="AJ958" t="str">
        <f t="shared" si="58"/>
        <v>Agosto 2023</v>
      </c>
      <c r="AK958">
        <f>HLOOKUP(AJ958,'Potência Reativa Mínima'!$N$1:Z958,ROW(),0)</f>
        <v>-2207</v>
      </c>
      <c r="AL958" t="e">
        <f t="shared" si="59"/>
        <v>#VALUE!</v>
      </c>
    </row>
    <row r="959" spans="2:38" hidden="1" x14ac:dyDescent="0.25">
      <c r="B959" t="s">
        <v>2168</v>
      </c>
      <c r="D959" t="s">
        <v>2998</v>
      </c>
      <c r="E959">
        <v>138</v>
      </c>
      <c r="F959">
        <v>138</v>
      </c>
      <c r="G959">
        <v>70000</v>
      </c>
      <c r="H959" s="3">
        <v>52286.351842521974</v>
      </c>
      <c r="I959" s="3">
        <v>48822.538750048632</v>
      </c>
      <c r="J959" s="3">
        <v>49293.9304681621</v>
      </c>
      <c r="K959" s="3">
        <v>60986.834284130528</v>
      </c>
      <c r="L959" s="3">
        <v>44577.12441376182</v>
      </c>
      <c r="M959" s="3">
        <v>33176.708893439078</v>
      </c>
      <c r="N959" s="3">
        <v>31409.564976293452</v>
      </c>
      <c r="O959" s="3">
        <v>22566.183483256529</v>
      </c>
      <c r="P959" s="3">
        <v>30261.29589095616</v>
      </c>
      <c r="Q959" s="3">
        <v>33122.241907817777</v>
      </c>
      <c r="R959" s="3">
        <v>23047.79091366459</v>
      </c>
      <c r="S959" s="3">
        <v>35981.250242313698</v>
      </c>
      <c r="T959" s="3">
        <v>45495.633570706537</v>
      </c>
      <c r="U959" s="3">
        <v>47597.063575392967</v>
      </c>
      <c r="V959" s="3">
        <v>54607.160006724393</v>
      </c>
      <c r="W959" s="3">
        <v>46040.556089169913</v>
      </c>
      <c r="X959" s="3">
        <v>52463.589898137929</v>
      </c>
      <c r="Y959" s="3">
        <v>36112.122133710167</v>
      </c>
      <c r="Z959" s="3">
        <v>29163.057332865501</v>
      </c>
      <c r="AH959">
        <f t="shared" si="60"/>
        <v>0</v>
      </c>
      <c r="AI959" s="6">
        <f t="shared" si="57"/>
        <v>22566.183483256529</v>
      </c>
      <c r="AJ959" t="str">
        <f t="shared" si="58"/>
        <v>Agosto 2023</v>
      </c>
      <c r="AK959">
        <f>HLOOKUP(AJ959,'Potência Reativa Mínima'!$N$1:Z959,ROW(),0)</f>
        <v>91</v>
      </c>
      <c r="AL959" t="e">
        <f t="shared" si="59"/>
        <v>#VALUE!</v>
      </c>
    </row>
    <row r="960" spans="2:38" hidden="1" x14ac:dyDescent="0.25">
      <c r="B960" t="s">
        <v>2170</v>
      </c>
      <c r="D960" t="s">
        <v>2999</v>
      </c>
      <c r="E960">
        <v>138</v>
      </c>
      <c r="F960">
        <v>138</v>
      </c>
      <c r="G960">
        <v>70000</v>
      </c>
      <c r="H960" s="3">
        <v>13395.567699802799</v>
      </c>
      <c r="I960" s="3">
        <v>9699.3015212436821</v>
      </c>
      <c r="J960" s="3">
        <v>15580.82067800024</v>
      </c>
      <c r="K960" s="3">
        <v>17974.108072446881</v>
      </c>
      <c r="L960" s="3">
        <v>7668.2526040813236</v>
      </c>
      <c r="M960" s="3">
        <v>5583.8704318778746</v>
      </c>
      <c r="N960" s="3">
        <v>15738.412880592499</v>
      </c>
      <c r="O960" s="3">
        <v>31722.018236549829</v>
      </c>
      <c r="P960" s="3">
        <v>52425.010681925472</v>
      </c>
      <c r="Q960" s="3">
        <v>37527.799362605852</v>
      </c>
      <c r="R960" s="3">
        <v>26212.724009533991</v>
      </c>
      <c r="S960" s="3">
        <v>37027.307814638647</v>
      </c>
      <c r="T960" s="3">
        <v>1227.9010546456909</v>
      </c>
      <c r="U960" s="3">
        <v>9034.0596079503484</v>
      </c>
      <c r="V960" s="3">
        <v>12723.14587670832</v>
      </c>
      <c r="W960" s="3">
        <v>15178.915442151991</v>
      </c>
      <c r="X960" s="3">
        <v>10091.950505229401</v>
      </c>
      <c r="Y960" s="3">
        <v>23626.160183152911</v>
      </c>
      <c r="Z960" s="3">
        <v>31011.08306718745</v>
      </c>
      <c r="AH960">
        <f t="shared" si="60"/>
        <v>0</v>
      </c>
      <c r="AI960" s="6">
        <f t="shared" si="57"/>
        <v>1227.9010546456909</v>
      </c>
      <c r="AJ960" t="str">
        <f t="shared" si="58"/>
        <v>Janeiro 2024</v>
      </c>
      <c r="AK960">
        <f>HLOOKUP(AJ960,'Potência Reativa Mínima'!$N$1:Z960,ROW(),0)</f>
        <v>-670</v>
      </c>
      <c r="AL960" t="e">
        <f t="shared" si="59"/>
        <v>#VALUE!</v>
      </c>
    </row>
    <row r="961" spans="2:38" hidden="1" x14ac:dyDescent="0.25">
      <c r="B961" t="s">
        <v>2172</v>
      </c>
      <c r="D961" t="s">
        <v>3000</v>
      </c>
      <c r="E961">
        <v>138</v>
      </c>
      <c r="F961">
        <v>138</v>
      </c>
      <c r="G961">
        <v>70000</v>
      </c>
      <c r="H961" s="3">
        <v>10232.91757027291</v>
      </c>
      <c r="I961" s="3">
        <v>7771.6783258186906</v>
      </c>
      <c r="J961" s="3">
        <v>26337.337469835478</v>
      </c>
      <c r="K961" s="3">
        <v>7437.6164192569113</v>
      </c>
      <c r="L961" s="3">
        <v>2590.842527055629</v>
      </c>
      <c r="M961" s="3">
        <v>7412.6837919878926</v>
      </c>
      <c r="N961" s="3">
        <v>12617.14710225731</v>
      </c>
      <c r="O961" s="3">
        <v>17950.117687636481</v>
      </c>
      <c r="P961" s="3">
        <v>34584.660544813793</v>
      </c>
      <c r="Q961" s="3">
        <v>24031.19774376633</v>
      </c>
      <c r="R961" s="3">
        <v>23351.006188170992</v>
      </c>
      <c r="S961" s="3">
        <v>19084.777284527059</v>
      </c>
      <c r="T961" s="3">
        <v>8663.6427096227835</v>
      </c>
      <c r="U961" s="3">
        <v>11475.19760178447</v>
      </c>
      <c r="V961" s="3">
        <v>14896.483376958469</v>
      </c>
      <c r="W961" s="3">
        <v>16631.625597036509</v>
      </c>
      <c r="X961" s="3">
        <v>6939.3630831654864</v>
      </c>
      <c r="Y961" s="3">
        <v>23274.077704605181</v>
      </c>
      <c r="Z961" s="3">
        <v>30688.286886041718</v>
      </c>
      <c r="AH961">
        <f t="shared" si="60"/>
        <v>0</v>
      </c>
      <c r="AI961" s="6">
        <f t="shared" si="57"/>
        <v>6939.3630831654864</v>
      </c>
      <c r="AJ961" t="str">
        <f t="shared" si="58"/>
        <v>Maio 2024</v>
      </c>
      <c r="AK961">
        <f>HLOOKUP(AJ961,'Potência Reativa Mínima'!$N$1:Z961,ROW(),0)</f>
        <v>-2222</v>
      </c>
      <c r="AL961" t="e">
        <f t="shared" si="59"/>
        <v>#VALUE!</v>
      </c>
    </row>
    <row r="962" spans="2:38" hidden="1" x14ac:dyDescent="0.25">
      <c r="B962" t="s">
        <v>2174</v>
      </c>
      <c r="D962" t="s">
        <v>3001</v>
      </c>
      <c r="E962">
        <v>138</v>
      </c>
      <c r="F962">
        <v>138</v>
      </c>
      <c r="G962">
        <v>70000</v>
      </c>
      <c r="H962" s="3">
        <v>1169.9299124306549</v>
      </c>
      <c r="I962" s="3">
        <v>1515.4985978218519</v>
      </c>
      <c r="J962" s="3">
        <v>1180.44779638915</v>
      </c>
      <c r="K962" s="3">
        <v>955.6238799862632</v>
      </c>
      <c r="L962" s="3">
        <v>2561.829424454329</v>
      </c>
      <c r="M962" s="3">
        <v>381.69359439215123</v>
      </c>
      <c r="N962" s="3">
        <v>3113.5441220576909</v>
      </c>
      <c r="O962" s="3">
        <v>333.0015014981164</v>
      </c>
      <c r="P962" s="3">
        <v>1499.065375492343</v>
      </c>
      <c r="Q962" s="3">
        <v>367.11987143166198</v>
      </c>
      <c r="R962" s="3">
        <v>2197.7779687675461</v>
      </c>
      <c r="S962" s="3">
        <v>699.97857110057305</v>
      </c>
      <c r="T962" s="3">
        <v>562.0053380529406</v>
      </c>
      <c r="U962" s="3">
        <v>1011.780608630152</v>
      </c>
      <c r="V962" s="3">
        <v>4139.1575229749351</v>
      </c>
      <c r="W962" s="3">
        <v>734.06811673032087</v>
      </c>
      <c r="X962" s="3">
        <v>988.09918530479524</v>
      </c>
      <c r="Y962" s="3">
        <v>1096.9649037229949</v>
      </c>
      <c r="Z962" s="3">
        <v>15.231546211727821</v>
      </c>
      <c r="AH962">
        <f t="shared" si="60"/>
        <v>0</v>
      </c>
      <c r="AI962" s="6">
        <f t="shared" si="57"/>
        <v>15.231546211727821</v>
      </c>
      <c r="AJ962" t="str">
        <f t="shared" si="58"/>
        <v>Julho 2024</v>
      </c>
      <c r="AK962">
        <f>HLOOKUP(AJ962,'Potência Reativa Mínima'!$N$1:Z962,ROW(),0)</f>
        <v>-14</v>
      </c>
      <c r="AL962" t="e">
        <f t="shared" si="59"/>
        <v>#VALUE!</v>
      </c>
    </row>
    <row r="963" spans="2:38" hidden="1" x14ac:dyDescent="0.25">
      <c r="B963" t="s">
        <v>2176</v>
      </c>
      <c r="D963" t="s">
        <v>3002</v>
      </c>
      <c r="E963">
        <v>138</v>
      </c>
      <c r="F963">
        <v>138</v>
      </c>
      <c r="G963">
        <v>70000</v>
      </c>
      <c r="H963" s="3">
        <v>11.401754250991379</v>
      </c>
      <c r="I963" s="3">
        <v>18.384776310850231</v>
      </c>
      <c r="J963" s="3">
        <v>13.45362404707371</v>
      </c>
      <c r="K963" s="3">
        <v>21.95449840010015</v>
      </c>
      <c r="L963" s="3">
        <v>20.591260281974002</v>
      </c>
      <c r="M963" s="3">
        <v>18.439088914585771</v>
      </c>
      <c r="N963" s="3">
        <v>19.104973174542799</v>
      </c>
      <c r="O963" s="3">
        <v>14.42220510185596</v>
      </c>
      <c r="P963" s="3">
        <v>15.62049935181331</v>
      </c>
      <c r="Q963" s="3">
        <v>10.770329614269009</v>
      </c>
      <c r="R963" s="3">
        <v>9.4339811320566032</v>
      </c>
      <c r="S963" s="3">
        <v>12.529964086141669</v>
      </c>
      <c r="T963" s="3">
        <v>13.60147050873544</v>
      </c>
      <c r="U963" s="3">
        <v>13.45362404707371</v>
      </c>
      <c r="V963" s="3">
        <v>12.041594578792299</v>
      </c>
      <c r="W963" s="3">
        <v>12.041594578792299</v>
      </c>
      <c r="X963" s="3">
        <v>14.42220510185596</v>
      </c>
      <c r="Y963" s="3">
        <v>14.86606874731851</v>
      </c>
      <c r="Z963" s="3">
        <v>18.02775637731995</v>
      </c>
      <c r="AH963">
        <f t="shared" si="60"/>
        <v>0</v>
      </c>
      <c r="AI963" s="6">
        <f t="shared" ref="AI963:AI1026" si="61">SMALL(O963:Z963,AH963+1)</f>
        <v>9.4339811320566032</v>
      </c>
      <c r="AJ963" t="str">
        <f t="shared" ref="AJ963:AJ1026" si="62">INDEX($O$1:$Z$1,MATCH(AI963,O963:Z963,0))</f>
        <v>Novembro 2023</v>
      </c>
      <c r="AK963">
        <f>HLOOKUP(AJ963,'Potência Reativa Mínima'!$N$1:Z963,ROW(),0)</f>
        <v>-5</v>
      </c>
      <c r="AL963" t="e">
        <f t="shared" ref="AL963:AL1026" si="63">FIND("TR",D963,1)</f>
        <v>#VALUE!</v>
      </c>
    </row>
    <row r="964" spans="2:38" hidden="1" x14ac:dyDescent="0.25">
      <c r="B964" t="s">
        <v>2178</v>
      </c>
      <c r="D964" t="s">
        <v>3003</v>
      </c>
      <c r="E964">
        <v>138</v>
      </c>
      <c r="F964">
        <v>138</v>
      </c>
      <c r="G964">
        <v>70000</v>
      </c>
      <c r="H964" s="3">
        <v>3.16227766016838</v>
      </c>
      <c r="I964" s="3">
        <v>1</v>
      </c>
      <c r="J964" s="3">
        <v>3.6055512754639891</v>
      </c>
      <c r="K964" s="3">
        <v>6.0827625302982193</v>
      </c>
      <c r="L964" s="3">
        <v>6.0827625302982193</v>
      </c>
      <c r="M964" s="3">
        <v>17.029386365926399</v>
      </c>
      <c r="N964" s="3">
        <v>1.4142135623730949</v>
      </c>
      <c r="O964" s="3">
        <v>2.2360679774997898</v>
      </c>
      <c r="P964" s="3">
        <v>3.16227766016838</v>
      </c>
      <c r="Q964" s="3">
        <v>5.0990195135927836</v>
      </c>
      <c r="R964" s="3">
        <v>5.0990195135927836</v>
      </c>
      <c r="S964" s="3">
        <v>9.2195444572928871</v>
      </c>
      <c r="T964" s="3">
        <v>7.0710678118654764</v>
      </c>
      <c r="U964" s="3">
        <v>7.0710678118654764</v>
      </c>
      <c r="V964" s="3">
        <v>8.2462112512353212</v>
      </c>
      <c r="W964" s="3">
        <v>8.2462112512353212</v>
      </c>
      <c r="X964" s="3">
        <v>11.180339887498951</v>
      </c>
      <c r="Y964" s="3">
        <v>5.3851648071345037</v>
      </c>
      <c r="Z964" s="3">
        <v>10.770329614269009</v>
      </c>
      <c r="AH964">
        <f t="shared" si="60"/>
        <v>0</v>
      </c>
      <c r="AI964" s="6">
        <f t="shared" si="61"/>
        <v>2.2360679774997898</v>
      </c>
      <c r="AJ964" t="str">
        <f t="shared" si="62"/>
        <v>Agosto 2023</v>
      </c>
      <c r="AK964">
        <f>HLOOKUP(AJ964,'Potência Reativa Mínima'!$N$1:Z964,ROW(),0)</f>
        <v>2</v>
      </c>
      <c r="AL964" t="e">
        <f t="shared" si="63"/>
        <v>#VALUE!</v>
      </c>
    </row>
    <row r="965" spans="2:38" hidden="1" x14ac:dyDescent="0.25">
      <c r="B965" t="s">
        <v>2180</v>
      </c>
      <c r="D965" t="s">
        <v>3004</v>
      </c>
      <c r="E965">
        <v>138</v>
      </c>
      <c r="F965">
        <v>138</v>
      </c>
      <c r="G965">
        <v>70000</v>
      </c>
      <c r="H965" s="3">
        <v>4487.0462444686264</v>
      </c>
      <c r="I965" s="3">
        <v>1610.8646746390591</v>
      </c>
      <c r="J965" s="3">
        <v>4495.3153393282664</v>
      </c>
      <c r="K965" s="3">
        <v>4192.2357996658538</v>
      </c>
      <c r="L965" s="3">
        <v>4121.1554205101274</v>
      </c>
      <c r="M965" s="3">
        <v>4249.5997458584261</v>
      </c>
      <c r="N965" s="3">
        <v>4051.1851352412909</v>
      </c>
      <c r="O965" s="3">
        <v>3993.6108974210292</v>
      </c>
      <c r="P965" s="3">
        <v>4118.328058812217</v>
      </c>
      <c r="Q965" s="3">
        <v>4077.829324530393</v>
      </c>
      <c r="R965" s="3">
        <v>3607.762741644744</v>
      </c>
      <c r="S965" s="3">
        <v>3379.894081180651</v>
      </c>
      <c r="T965" s="3">
        <v>3738.8736271770408</v>
      </c>
      <c r="U965" s="3">
        <v>3976.600181059192</v>
      </c>
      <c r="V965" s="3">
        <v>9150.5065433559466</v>
      </c>
      <c r="W965" s="3">
        <v>4223.2505253655036</v>
      </c>
      <c r="X965" s="3">
        <v>3412.3962255283309</v>
      </c>
      <c r="Y965" s="3">
        <v>3834.4152096506191</v>
      </c>
      <c r="Z965" s="3">
        <v>3867.890639612242</v>
      </c>
      <c r="AH965">
        <f t="shared" si="60"/>
        <v>0</v>
      </c>
      <c r="AI965" s="6">
        <f t="shared" si="61"/>
        <v>3379.894081180651</v>
      </c>
      <c r="AJ965" t="str">
        <f t="shared" si="62"/>
        <v>Dezembro 2023</v>
      </c>
      <c r="AK965">
        <f>HLOOKUP(AJ965,'Potência Reativa Mínima'!$N$1:Z965,ROW(),0)</f>
        <v>-3328</v>
      </c>
      <c r="AL965" t="e">
        <f t="shared" si="63"/>
        <v>#VALUE!</v>
      </c>
    </row>
    <row r="966" spans="2:38" hidden="1" x14ac:dyDescent="0.25">
      <c r="B966" t="s">
        <v>2182</v>
      </c>
      <c r="D966" t="s">
        <v>3005</v>
      </c>
      <c r="E966">
        <v>138</v>
      </c>
      <c r="F966">
        <v>138</v>
      </c>
      <c r="G966">
        <v>70000</v>
      </c>
      <c r="H966" s="3">
        <v>3375.7157759503389</v>
      </c>
      <c r="I966" s="3">
        <v>6827.8562521482536</v>
      </c>
      <c r="J966" s="3">
        <v>10086.96465741801</v>
      </c>
      <c r="K966" s="3">
        <v>7248.1546617052809</v>
      </c>
      <c r="L966" s="3">
        <v>7139.9904761841244</v>
      </c>
      <c r="M966" s="3">
        <v>5295.4085772487852</v>
      </c>
      <c r="N966" s="3">
        <v>6112.3279525889311</v>
      </c>
      <c r="O966" s="3">
        <v>6888.2370748980466</v>
      </c>
      <c r="P966" s="3">
        <v>6758.8047759940519</v>
      </c>
      <c r="Q966" s="3">
        <v>5388.863052629933</v>
      </c>
      <c r="R966" s="3">
        <v>7701.5632828666676</v>
      </c>
      <c r="S966" s="3">
        <v>6127.9327672552026</v>
      </c>
      <c r="T966" s="3">
        <v>8260.9549690093336</v>
      </c>
      <c r="U966" s="3">
        <v>8425.4208203507551</v>
      </c>
      <c r="V966" s="3">
        <v>5798.0717484349916</v>
      </c>
      <c r="W966" s="3">
        <v>8295.6825517855978</v>
      </c>
      <c r="X966" s="3">
        <v>2022.0190404642581</v>
      </c>
      <c r="Y966" s="3">
        <v>6658.5861862710763</v>
      </c>
      <c r="Z966" s="3">
        <v>1498.814531554855</v>
      </c>
      <c r="AH966">
        <f t="shared" si="60"/>
        <v>0</v>
      </c>
      <c r="AI966" s="6">
        <f t="shared" si="61"/>
        <v>1498.814531554855</v>
      </c>
      <c r="AJ966" t="str">
        <f t="shared" si="62"/>
        <v>Julho 2024</v>
      </c>
      <c r="AK966">
        <f>HLOOKUP(AJ966,'Potência Reativa Mínima'!$N$1:Z966,ROW(),0)</f>
        <v>-1437</v>
      </c>
      <c r="AL966" t="e">
        <f t="shared" si="63"/>
        <v>#VALUE!</v>
      </c>
    </row>
    <row r="967" spans="2:38" hidden="1" x14ac:dyDescent="0.25">
      <c r="B967" t="s">
        <v>2184</v>
      </c>
      <c r="D967" t="s">
        <v>3006</v>
      </c>
      <c r="E967">
        <v>138</v>
      </c>
      <c r="F967">
        <v>138</v>
      </c>
      <c r="G967">
        <v>70000</v>
      </c>
      <c r="H967" s="3">
        <v>15809.935167482499</v>
      </c>
      <c r="I967" s="3">
        <v>43434.891561968943</v>
      </c>
      <c r="J967" s="3">
        <v>16151.17348677798</v>
      </c>
      <c r="K967" s="3">
        <v>14792.88727733704</v>
      </c>
      <c r="L967" s="3">
        <v>32247.23919965863</v>
      </c>
      <c r="M967" s="3">
        <v>50623.739934935656</v>
      </c>
      <c r="N967" s="3">
        <v>68433.279915549865</v>
      </c>
      <c r="O967" s="3">
        <v>74382.542474696311</v>
      </c>
      <c r="P967" s="3">
        <v>105478.8714577474</v>
      </c>
      <c r="Q967" s="3">
        <v>76958.534555954218</v>
      </c>
      <c r="R967" s="3">
        <v>77097.146827882025</v>
      </c>
      <c r="S967" s="3">
        <v>68199.973738997884</v>
      </c>
      <c r="T967" s="3">
        <v>40257.715397175729</v>
      </c>
      <c r="U967" s="3">
        <v>42786.221076416638</v>
      </c>
      <c r="V967" s="3">
        <v>35434.435130251477</v>
      </c>
      <c r="W967" s="3">
        <v>24504.848193775859</v>
      </c>
      <c r="X967" s="3">
        <v>50903.423391752352</v>
      </c>
      <c r="Y967" s="3">
        <v>74484.269064011096</v>
      </c>
      <c r="Z967" s="3">
        <v>85196.104283001114</v>
      </c>
      <c r="AH967">
        <f t="shared" si="60"/>
        <v>0</v>
      </c>
      <c r="AI967" s="6">
        <f t="shared" si="61"/>
        <v>24504.848193775859</v>
      </c>
      <c r="AJ967" t="str">
        <f t="shared" si="62"/>
        <v>Abril 2024</v>
      </c>
      <c r="AK967">
        <f>HLOOKUP(AJ967,'Potência Reativa Mínima'!$N$1:Z967,ROW(),0)</f>
        <v>8041</v>
      </c>
      <c r="AL967" t="e">
        <f t="shared" si="63"/>
        <v>#VALUE!</v>
      </c>
    </row>
    <row r="968" spans="2:38" hidden="1" x14ac:dyDescent="0.25">
      <c r="B968" t="s">
        <v>2186</v>
      </c>
      <c r="D968" t="s">
        <v>3007</v>
      </c>
      <c r="E968">
        <v>138</v>
      </c>
      <c r="F968">
        <v>138</v>
      </c>
      <c r="G968">
        <v>70000</v>
      </c>
      <c r="H968" s="3">
        <v>15548.44960116603</v>
      </c>
      <c r="I968" s="3">
        <v>43214.927756505618</v>
      </c>
      <c r="J968" s="3">
        <v>16144.588319309971</v>
      </c>
      <c r="K968" s="3">
        <v>14630.29640848059</v>
      </c>
      <c r="L968" s="3">
        <v>32174.543104759079</v>
      </c>
      <c r="M968" s="3">
        <v>50354.789285628038</v>
      </c>
      <c r="N968" s="3">
        <v>67994.631332186807</v>
      </c>
      <c r="O968" s="3">
        <v>73800.139905016447</v>
      </c>
      <c r="P968" s="3">
        <v>105527.07571519259</v>
      </c>
      <c r="Q968" s="3">
        <v>76698.602470970742</v>
      </c>
      <c r="R968" s="3">
        <v>76754.17305267512</v>
      </c>
      <c r="S968" s="3">
        <v>65729.533240393546</v>
      </c>
      <c r="T968" s="3">
        <v>40024.962460944298</v>
      </c>
      <c r="U968" s="3">
        <v>42562.107208172863</v>
      </c>
      <c r="V968" s="3">
        <v>35344.735308104937</v>
      </c>
      <c r="W968" s="3">
        <v>24223.31438924079</v>
      </c>
      <c r="X968" s="3">
        <v>50674.58952966467</v>
      </c>
      <c r="Y968" s="3">
        <v>74281.929565675659</v>
      </c>
      <c r="Z968" s="3">
        <v>85146.554346021541</v>
      </c>
      <c r="AH968">
        <f t="shared" si="60"/>
        <v>0</v>
      </c>
      <c r="AI968" s="6">
        <f t="shared" si="61"/>
        <v>24223.31438924079</v>
      </c>
      <c r="AJ968" t="str">
        <f t="shared" si="62"/>
        <v>Abril 2024</v>
      </c>
      <c r="AK968">
        <f>HLOOKUP(AJ968,'Potência Reativa Mínima'!$N$1:Z968,ROW(),0)</f>
        <v>7768</v>
      </c>
      <c r="AL968" t="e">
        <f t="shared" si="63"/>
        <v>#VALUE!</v>
      </c>
    </row>
    <row r="969" spans="2:38" hidden="1" x14ac:dyDescent="0.25">
      <c r="B969" t="s">
        <v>2188</v>
      </c>
      <c r="D969" t="s">
        <v>3008</v>
      </c>
      <c r="E969">
        <v>138</v>
      </c>
      <c r="F969">
        <v>138</v>
      </c>
      <c r="G969">
        <v>40000</v>
      </c>
      <c r="H969" s="3">
        <v>1839.4001739697651</v>
      </c>
      <c r="I969" s="3">
        <v>1293.516524826799</v>
      </c>
      <c r="J969" s="3">
        <v>1002.720299983999</v>
      </c>
      <c r="K969" s="3">
        <v>2456.3112587780888</v>
      </c>
      <c r="L969" s="3">
        <v>5784.2929559281483</v>
      </c>
      <c r="M969" s="3">
        <v>5718.0546517150397</v>
      </c>
      <c r="N969" s="3">
        <v>6575.6576857376022</v>
      </c>
      <c r="O969" s="3">
        <v>6815.5502345738751</v>
      </c>
      <c r="P969" s="3">
        <v>7402.3575298684409</v>
      </c>
      <c r="Q969" s="3">
        <v>7605.7570300398102</v>
      </c>
      <c r="R969" s="3">
        <v>8099.6815369494616</v>
      </c>
      <c r="S969" s="3">
        <v>8902.1090197772792</v>
      </c>
      <c r="T969" s="3">
        <v>7326.9547562408216</v>
      </c>
      <c r="U969" s="3">
        <v>6682.4392253128644</v>
      </c>
      <c r="V969" s="3">
        <v>8279.8533803443643</v>
      </c>
      <c r="W969" s="3">
        <v>8200.5322997961539</v>
      </c>
      <c r="X969" s="3">
        <v>8788.3800555051093</v>
      </c>
      <c r="Y969" s="3">
        <v>6811.1825698625926</v>
      </c>
      <c r="Z969" s="3">
        <v>10017.001796945029</v>
      </c>
      <c r="AH969">
        <f t="shared" si="60"/>
        <v>0</v>
      </c>
      <c r="AI969" s="6">
        <f t="shared" si="61"/>
        <v>6682.4392253128644</v>
      </c>
      <c r="AJ969" t="str">
        <f t="shared" si="62"/>
        <v>Fevereiro 2024</v>
      </c>
      <c r="AK969">
        <f>HLOOKUP(AJ969,'Potência Reativa Mínima'!$N$1:Z969,ROW(),0)</f>
        <v>-6585</v>
      </c>
      <c r="AL969" t="e">
        <f t="shared" si="63"/>
        <v>#VALUE!</v>
      </c>
    </row>
    <row r="970" spans="2:38" hidden="1" x14ac:dyDescent="0.25">
      <c r="B970" t="s">
        <v>2190</v>
      </c>
      <c r="D970" t="s">
        <v>3009</v>
      </c>
      <c r="E970">
        <v>138</v>
      </c>
      <c r="F970">
        <v>138</v>
      </c>
      <c r="G970">
        <v>70000</v>
      </c>
      <c r="H970" s="3">
        <v>9241.2794027666969</v>
      </c>
      <c r="I970" s="3">
        <v>12577.146417212451</v>
      </c>
      <c r="J970" s="3">
        <v>10812.895680621359</v>
      </c>
      <c r="K970" s="3">
        <v>10026.718107137551</v>
      </c>
      <c r="L970" s="3">
        <v>4354.4635720143533</v>
      </c>
      <c r="M970" s="3">
        <v>11685.22010918066</v>
      </c>
      <c r="N970" s="3">
        <v>22665.42955692656</v>
      </c>
      <c r="O970" s="3">
        <v>38135.111904909892</v>
      </c>
      <c r="P970" s="3">
        <v>61677.626689100158</v>
      </c>
      <c r="Q970" s="3">
        <v>46061.816942018253</v>
      </c>
      <c r="R970" s="3">
        <v>31460.765216377051</v>
      </c>
      <c r="S970" s="3">
        <v>42579.996348050568</v>
      </c>
      <c r="T970" s="3">
        <v>8374.4160990483397</v>
      </c>
      <c r="U970" s="3">
        <v>3297.5439345064078</v>
      </c>
      <c r="V970" s="3">
        <v>972.98766693108701</v>
      </c>
      <c r="W970" s="3">
        <v>8318.8659082834129</v>
      </c>
      <c r="X970" s="3">
        <v>17005.742383089309</v>
      </c>
      <c r="Y970" s="3">
        <v>30493.939201093719</v>
      </c>
      <c r="Z970" s="3">
        <v>37232.166549906819</v>
      </c>
      <c r="AH970">
        <f t="shared" si="60"/>
        <v>0</v>
      </c>
      <c r="AI970" s="6">
        <f t="shared" si="61"/>
        <v>972.98766693108701</v>
      </c>
      <c r="AJ970" t="str">
        <f t="shared" si="62"/>
        <v>Março 2024</v>
      </c>
      <c r="AK970">
        <f>HLOOKUP(AJ970,'Potência Reativa Mínima'!$N$1:Z970,ROW(),0)</f>
        <v>-828</v>
      </c>
      <c r="AL970" t="e">
        <f t="shared" si="63"/>
        <v>#VALUE!</v>
      </c>
    </row>
    <row r="971" spans="2:38" hidden="1" x14ac:dyDescent="0.25">
      <c r="B971" t="s">
        <v>2192</v>
      </c>
      <c r="D971" t="s">
        <v>3010</v>
      </c>
      <c r="E971">
        <v>138</v>
      </c>
      <c r="F971">
        <v>138</v>
      </c>
      <c r="G971">
        <v>70000</v>
      </c>
      <c r="H971" s="3">
        <v>8068.6606075605878</v>
      </c>
      <c r="I971" s="3">
        <v>5817.8701429303146</v>
      </c>
      <c r="J971" s="3">
        <v>7222.03053164413</v>
      </c>
      <c r="K971" s="3">
        <v>13015.579049738821</v>
      </c>
      <c r="L971" s="3">
        <v>13331.266781517799</v>
      </c>
      <c r="M971" s="3">
        <v>11149.402540046711</v>
      </c>
      <c r="N971" s="3">
        <v>9979.4669697334029</v>
      </c>
      <c r="O971" s="3">
        <v>10447.58967417844</v>
      </c>
      <c r="P971" s="3">
        <v>14128.10917992921</v>
      </c>
      <c r="Q971" s="3">
        <v>13760.411076708429</v>
      </c>
      <c r="R971" s="3">
        <v>13657.877580356329</v>
      </c>
      <c r="S971" s="3">
        <v>13946.918405153159</v>
      </c>
      <c r="T971" s="3">
        <v>12956.636330467871</v>
      </c>
      <c r="U971" s="3">
        <v>13007.09056630267</v>
      </c>
      <c r="V971" s="3">
        <v>13925.724110436769</v>
      </c>
      <c r="W971" s="3">
        <v>13128.33096779633</v>
      </c>
      <c r="X971" s="3">
        <v>13444.968426887441</v>
      </c>
      <c r="Y971" s="3">
        <v>10633.62224267911</v>
      </c>
      <c r="Z971" s="3">
        <v>13747.327922181819</v>
      </c>
      <c r="AH971">
        <f t="shared" ref="AH971:AH1034" si="64">COUNTIF(O971:Z971,0)</f>
        <v>0</v>
      </c>
      <c r="AI971" s="6">
        <f t="shared" si="61"/>
        <v>10447.58967417844</v>
      </c>
      <c r="AJ971" t="str">
        <f t="shared" si="62"/>
        <v>Agosto 2023</v>
      </c>
      <c r="AK971">
        <f>HLOOKUP(AJ971,'Potência Reativa Mínima'!$N$1:Z971,ROW(),0)</f>
        <v>-2787</v>
      </c>
      <c r="AL971" t="e">
        <f t="shared" si="63"/>
        <v>#VALUE!</v>
      </c>
    </row>
    <row r="972" spans="2:38" hidden="1" x14ac:dyDescent="0.25">
      <c r="B972" t="s">
        <v>2194</v>
      </c>
      <c r="D972" t="s">
        <v>3011</v>
      </c>
      <c r="E972">
        <v>138</v>
      </c>
      <c r="F972">
        <v>138</v>
      </c>
      <c r="G972">
        <v>70000</v>
      </c>
      <c r="H972" s="3">
        <v>1905.87984930845</v>
      </c>
      <c r="I972" s="3">
        <v>3160.9304010053752</v>
      </c>
      <c r="J972" s="3">
        <v>1804.113355640382</v>
      </c>
      <c r="K972" s="3">
        <v>1857.639631360184</v>
      </c>
      <c r="L972" s="3">
        <v>3057.2098390525962</v>
      </c>
      <c r="M972" s="3">
        <v>3873.0304672181451</v>
      </c>
      <c r="N972" s="3">
        <v>5878.8418077032829</v>
      </c>
      <c r="O972" s="3">
        <v>3500.4356871680989</v>
      </c>
      <c r="P972" s="3">
        <v>6220.6559943465772</v>
      </c>
      <c r="Q972" s="3">
        <v>5362.3376432298628</v>
      </c>
      <c r="R972" s="3">
        <v>5052.1544909078148</v>
      </c>
      <c r="S972" s="3">
        <v>4553.9857268111846</v>
      </c>
      <c r="T972" s="3">
        <v>3676.5060859462751</v>
      </c>
      <c r="U972" s="3">
        <v>3599.9013875382748</v>
      </c>
      <c r="V972" s="3">
        <v>4908.4844911642531</v>
      </c>
      <c r="W972" s="3">
        <v>3937.922294814869</v>
      </c>
      <c r="X972" s="3">
        <v>4335.6237152225294</v>
      </c>
      <c r="Y972" s="3">
        <v>4726.6462740509787</v>
      </c>
      <c r="Z972" s="3">
        <v>6679.0242550839712</v>
      </c>
      <c r="AH972">
        <f t="shared" si="64"/>
        <v>0</v>
      </c>
      <c r="AI972" s="6">
        <f t="shared" si="61"/>
        <v>3500.4356871680989</v>
      </c>
      <c r="AJ972" t="str">
        <f t="shared" si="62"/>
        <v>Agosto 2023</v>
      </c>
      <c r="AK972">
        <f>HLOOKUP(AJ972,'Potência Reativa Mínima'!$N$1:Z972,ROW(),0)</f>
        <v>2505</v>
      </c>
      <c r="AL972" t="e">
        <f t="shared" si="63"/>
        <v>#VALUE!</v>
      </c>
    </row>
    <row r="973" spans="2:38" hidden="1" x14ac:dyDescent="0.25">
      <c r="B973" t="s">
        <v>2196</v>
      </c>
      <c r="D973" t="s">
        <v>3012</v>
      </c>
      <c r="E973">
        <v>138</v>
      </c>
      <c r="F973">
        <v>138</v>
      </c>
      <c r="G973">
        <v>70000</v>
      </c>
      <c r="H973" s="3">
        <v>10055.388654845719</v>
      </c>
      <c r="I973" s="3">
        <v>6121.0904257329839</v>
      </c>
      <c r="J973" s="3">
        <v>10788.87019108118</v>
      </c>
      <c r="K973" s="3">
        <v>11792.415401434941</v>
      </c>
      <c r="L973" s="3">
        <v>10991.5615360148</v>
      </c>
      <c r="M973" s="3">
        <v>4538.1032381381538</v>
      </c>
      <c r="N973" s="3">
        <v>4992.907469601254</v>
      </c>
      <c r="O973" s="3">
        <v>6148.1530559998264</v>
      </c>
      <c r="P973" s="3">
        <v>9816.3643982892154</v>
      </c>
      <c r="Q973" s="3">
        <v>11488.004352366859</v>
      </c>
      <c r="R973" s="3">
        <v>10819.548326986671</v>
      </c>
      <c r="S973" s="3">
        <v>15540.50353109577</v>
      </c>
      <c r="T973" s="3">
        <v>11099.622741336751</v>
      </c>
      <c r="U973" s="3">
        <v>11453.803080200039</v>
      </c>
      <c r="V973" s="3">
        <v>20171.758401289659</v>
      </c>
      <c r="W973" s="3">
        <v>17762.358655313768</v>
      </c>
      <c r="X973" s="3">
        <v>21778.70969548012</v>
      </c>
      <c r="Y973" s="3">
        <v>10735.23045863478</v>
      </c>
      <c r="Z973" s="3">
        <v>15354.84164685524</v>
      </c>
      <c r="AH973">
        <f t="shared" si="64"/>
        <v>0</v>
      </c>
      <c r="AI973" s="6">
        <f t="shared" si="61"/>
        <v>6148.1530559998264</v>
      </c>
      <c r="AJ973" t="str">
        <f t="shared" si="62"/>
        <v>Agosto 2023</v>
      </c>
      <c r="AK973">
        <f>HLOOKUP(AJ973,'Potência Reativa Mínima'!$N$1:Z973,ROW(),0)</f>
        <v>1319</v>
      </c>
      <c r="AL973" t="e">
        <f t="shared" si="63"/>
        <v>#VALUE!</v>
      </c>
    </row>
    <row r="974" spans="2:38" hidden="1" x14ac:dyDescent="0.25">
      <c r="B974" t="s">
        <v>2198</v>
      </c>
      <c r="D974" t="s">
        <v>3009</v>
      </c>
      <c r="E974">
        <v>138</v>
      </c>
      <c r="F974">
        <v>138</v>
      </c>
      <c r="G974">
        <v>70000</v>
      </c>
      <c r="AH974">
        <f t="shared" si="64"/>
        <v>0</v>
      </c>
      <c r="AI974" s="6" t="e">
        <f t="shared" si="61"/>
        <v>#NUM!</v>
      </c>
      <c r="AJ974" t="e">
        <f t="shared" si="62"/>
        <v>#NUM!</v>
      </c>
      <c r="AK974" t="e">
        <f>HLOOKUP(AJ974,'Potência Reativa Mínima'!$N$1:Z974,ROW(),0)</f>
        <v>#NUM!</v>
      </c>
      <c r="AL974" t="e">
        <f t="shared" si="63"/>
        <v>#VALUE!</v>
      </c>
    </row>
    <row r="975" spans="2:38" hidden="1" x14ac:dyDescent="0.25">
      <c r="B975" t="s">
        <v>2199</v>
      </c>
      <c r="D975" t="s">
        <v>3013</v>
      </c>
      <c r="E975">
        <v>138</v>
      </c>
      <c r="F975">
        <v>138</v>
      </c>
      <c r="G975">
        <v>70000</v>
      </c>
      <c r="H975" s="3">
        <v>2406.9981304521202</v>
      </c>
      <c r="I975" s="3">
        <v>1947.23239496471</v>
      </c>
      <c r="J975" s="3">
        <v>1997.2065491580979</v>
      </c>
      <c r="K975" s="3">
        <v>2271.5943740025418</v>
      </c>
      <c r="L975" s="3">
        <v>3938.538434495721</v>
      </c>
      <c r="M975" s="3">
        <v>3365.937165188916</v>
      </c>
      <c r="N975" s="3">
        <v>4232.9245209429382</v>
      </c>
      <c r="O975" s="3">
        <v>4013.4953594093022</v>
      </c>
      <c r="P975" s="3">
        <v>3812.9054538501209</v>
      </c>
      <c r="Q975" s="3">
        <v>4144.0021718141024</v>
      </c>
      <c r="R975" s="3">
        <v>4013.9463125457969</v>
      </c>
      <c r="S975" s="3">
        <v>4744.0367831626263</v>
      </c>
      <c r="T975" s="3">
        <v>4201.7170299771497</v>
      </c>
      <c r="U975" s="3">
        <v>3677.3256586818629</v>
      </c>
      <c r="V975" s="3">
        <v>4275.9304250654031</v>
      </c>
      <c r="W975" s="3">
        <v>4196.7793604143644</v>
      </c>
      <c r="X975" s="3">
        <v>4834.1390133094019</v>
      </c>
      <c r="Y975" s="3">
        <v>6141.0146555760639</v>
      </c>
      <c r="Z975" s="3">
        <v>7532.5301194220256</v>
      </c>
      <c r="AH975">
        <f t="shared" si="64"/>
        <v>0</v>
      </c>
      <c r="AI975" s="6">
        <f t="shared" si="61"/>
        <v>3677.3256586818629</v>
      </c>
      <c r="AJ975" t="str">
        <f t="shared" si="62"/>
        <v>Fevereiro 2024</v>
      </c>
      <c r="AK975">
        <f>HLOOKUP(AJ975,'Potência Reativa Mínima'!$N$1:Z975,ROW(),0)</f>
        <v>-3568</v>
      </c>
      <c r="AL975" t="e">
        <f t="shared" si="63"/>
        <v>#VALUE!</v>
      </c>
    </row>
    <row r="976" spans="2:38" hidden="1" x14ac:dyDescent="0.25">
      <c r="B976" t="s">
        <v>2201</v>
      </c>
      <c r="D976" t="s">
        <v>3014</v>
      </c>
      <c r="E976">
        <v>138</v>
      </c>
      <c r="F976">
        <v>138</v>
      </c>
      <c r="G976">
        <v>70000</v>
      </c>
      <c r="H976" s="3">
        <v>59025.687780829787</v>
      </c>
      <c r="I976" s="3">
        <v>58725.424885648972</v>
      </c>
      <c r="J976" s="3">
        <v>57925.773969796901</v>
      </c>
      <c r="K976" s="3">
        <v>72258.534333322867</v>
      </c>
      <c r="L976" s="3">
        <v>55126.58750548595</v>
      </c>
      <c r="M976" s="3">
        <v>42875.783526368352</v>
      </c>
      <c r="N976" s="3">
        <v>40087.138648199871</v>
      </c>
      <c r="O976" s="3">
        <v>30653.051691471112</v>
      </c>
      <c r="P976" s="3">
        <v>31859.834808109099</v>
      </c>
      <c r="Q976" s="3">
        <v>40065.103344431787</v>
      </c>
      <c r="R976" s="3">
        <v>31995.290981642909</v>
      </c>
      <c r="S976" s="3">
        <v>38037.542835992972</v>
      </c>
      <c r="T976" s="3">
        <v>48384.036789007179</v>
      </c>
      <c r="U976" s="3">
        <v>56495.928915276723</v>
      </c>
      <c r="V976" s="3">
        <v>64959.78024901254</v>
      </c>
      <c r="W976" s="3">
        <v>58424.66104309036</v>
      </c>
      <c r="X976" s="3">
        <v>55776.92760452121</v>
      </c>
      <c r="Y976" s="3">
        <v>32057.943555381091</v>
      </c>
      <c r="Z976" s="3">
        <v>26339.80958549245</v>
      </c>
      <c r="AH976">
        <f t="shared" si="64"/>
        <v>0</v>
      </c>
      <c r="AI976" s="6">
        <f t="shared" si="61"/>
        <v>26339.80958549245</v>
      </c>
      <c r="AJ976" t="str">
        <f t="shared" si="62"/>
        <v>Julho 2024</v>
      </c>
      <c r="AK976">
        <f>HLOOKUP(AJ976,'Potência Reativa Mínima'!$N$1:Z976,ROW(),0)</f>
        <v>-2112</v>
      </c>
      <c r="AL976" t="e">
        <f t="shared" si="63"/>
        <v>#VALUE!</v>
      </c>
    </row>
    <row r="977" spans="2:38" hidden="1" x14ac:dyDescent="0.25">
      <c r="B977" t="s">
        <v>2203</v>
      </c>
      <c r="D977" t="s">
        <v>3015</v>
      </c>
      <c r="E977">
        <v>138</v>
      </c>
      <c r="F977">
        <v>138</v>
      </c>
      <c r="G977">
        <v>70000</v>
      </c>
      <c r="AH977">
        <f t="shared" si="64"/>
        <v>0</v>
      </c>
      <c r="AI977" s="6" t="e">
        <f t="shared" si="61"/>
        <v>#NUM!</v>
      </c>
      <c r="AJ977" t="e">
        <f t="shared" si="62"/>
        <v>#NUM!</v>
      </c>
      <c r="AK977" t="e">
        <f>HLOOKUP(AJ977,'Potência Reativa Mínima'!$N$1:Z977,ROW(),0)</f>
        <v>#NUM!</v>
      </c>
      <c r="AL977" t="e">
        <f t="shared" si="63"/>
        <v>#VALUE!</v>
      </c>
    </row>
    <row r="978" spans="2:38" hidden="1" x14ac:dyDescent="0.25">
      <c r="B978" t="s">
        <v>2205</v>
      </c>
      <c r="D978" t="s">
        <v>3016</v>
      </c>
      <c r="E978">
        <v>138</v>
      </c>
      <c r="F978">
        <v>138</v>
      </c>
      <c r="G978">
        <v>70000</v>
      </c>
      <c r="H978" s="3">
        <v>25053.175846586801</v>
      </c>
      <c r="I978" s="3">
        <v>24194.76027986225</v>
      </c>
      <c r="J978" s="3">
        <v>25394.892596740781</v>
      </c>
      <c r="K978" s="3">
        <v>26262.76377306852</v>
      </c>
      <c r="L978" s="3">
        <v>24010.168616650739</v>
      </c>
      <c r="M978" s="3">
        <v>19695.77997947784</v>
      </c>
      <c r="N978" s="3">
        <v>15536.78940450697</v>
      </c>
      <c r="O978" s="3">
        <v>12553.34270224469</v>
      </c>
      <c r="P978" s="3">
        <v>10854.70888600887</v>
      </c>
      <c r="Q978" s="3">
        <v>13289.08864444812</v>
      </c>
      <c r="R978" s="3">
        <v>14899.35693243168</v>
      </c>
      <c r="S978" s="3">
        <v>14778.44870072634</v>
      </c>
      <c r="T978" s="3">
        <v>19341.98327473168</v>
      </c>
      <c r="U978" s="3">
        <v>22309.220067048511</v>
      </c>
      <c r="V978" s="3">
        <v>23536.317065335439</v>
      </c>
      <c r="W978" s="3">
        <v>22638.08870024146</v>
      </c>
      <c r="X978" s="3">
        <v>18760.189258107181</v>
      </c>
      <c r="Y978" s="3">
        <v>16270.715810928539</v>
      </c>
      <c r="Z978" s="3">
        <v>13810.29373329909</v>
      </c>
      <c r="AH978">
        <f t="shared" si="64"/>
        <v>0</v>
      </c>
      <c r="AI978" s="6">
        <f t="shared" si="61"/>
        <v>10854.70888600887</v>
      </c>
      <c r="AJ978" t="str">
        <f t="shared" si="62"/>
        <v>Setembro 2023</v>
      </c>
      <c r="AK978">
        <f>HLOOKUP(AJ978,'Potência Reativa Mínima'!$N$1:Z978,ROW(),0)</f>
        <v>352</v>
      </c>
      <c r="AL978" t="e">
        <f t="shared" si="63"/>
        <v>#VALUE!</v>
      </c>
    </row>
    <row r="979" spans="2:38" hidden="1" x14ac:dyDescent="0.25">
      <c r="B979" t="s">
        <v>2207</v>
      </c>
      <c r="D979" t="s">
        <v>3017</v>
      </c>
      <c r="E979">
        <v>138</v>
      </c>
      <c r="F979">
        <v>138</v>
      </c>
      <c r="G979">
        <v>70000</v>
      </c>
      <c r="H979" s="3">
        <v>4551.7496635909138</v>
      </c>
      <c r="I979" s="3">
        <v>3077.5006092607032</v>
      </c>
      <c r="J979" s="3">
        <v>5630.2412026484262</v>
      </c>
      <c r="K979" s="3">
        <v>2909.3518178453428</v>
      </c>
      <c r="L979" s="3">
        <v>1673.007471591206</v>
      </c>
      <c r="M979" s="3">
        <v>1682.147437057763</v>
      </c>
      <c r="N979" s="3">
        <v>3323.7403629044188</v>
      </c>
      <c r="O979" s="3">
        <v>2134.1363592797911</v>
      </c>
      <c r="P979" s="3">
        <v>3707.3562008525701</v>
      </c>
      <c r="Q979" s="3">
        <v>2341.0401534360749</v>
      </c>
      <c r="R979" s="3">
        <v>2983.6598331579289</v>
      </c>
      <c r="S979" s="3">
        <v>2077.468170634631</v>
      </c>
      <c r="T979" s="3">
        <v>2152.3533631817991</v>
      </c>
      <c r="U979" s="3">
        <v>5645.5186652777966</v>
      </c>
      <c r="V979" s="3">
        <v>8492.2826142327594</v>
      </c>
      <c r="W979" s="3">
        <v>8082.6185113489046</v>
      </c>
      <c r="X979" s="3">
        <v>6843.2894137249523</v>
      </c>
      <c r="Y979" s="3">
        <v>5089.2220427094753</v>
      </c>
      <c r="Z979" s="3">
        <v>3701.5679110344581</v>
      </c>
      <c r="AH979">
        <f t="shared" si="64"/>
        <v>0</v>
      </c>
      <c r="AI979" s="6">
        <f t="shared" si="61"/>
        <v>2077.468170634631</v>
      </c>
      <c r="AJ979" t="str">
        <f t="shared" si="62"/>
        <v>Dezembro 2023</v>
      </c>
      <c r="AK979">
        <f>HLOOKUP(AJ979,'Potência Reativa Mínima'!$N$1:Z979,ROW(),0)</f>
        <v>-1025</v>
      </c>
      <c r="AL979" t="e">
        <f t="shared" si="63"/>
        <v>#VALUE!</v>
      </c>
    </row>
    <row r="980" spans="2:38" hidden="1" x14ac:dyDescent="0.25">
      <c r="B980" t="s">
        <v>2209</v>
      </c>
      <c r="D980" t="s">
        <v>3018</v>
      </c>
      <c r="E980">
        <v>138</v>
      </c>
      <c r="F980">
        <v>138</v>
      </c>
      <c r="G980">
        <v>70000</v>
      </c>
      <c r="H980" s="3">
        <v>18189.5293232123</v>
      </c>
      <c r="I980" s="3">
        <v>8829.0000566315557</v>
      </c>
      <c r="J980" s="3">
        <v>15994.67289443582</v>
      </c>
      <c r="K980" s="3">
        <v>26449.937712592069</v>
      </c>
      <c r="L980" s="3">
        <v>20239.882855392221</v>
      </c>
      <c r="M980" s="3">
        <v>14542.680701988889</v>
      </c>
      <c r="N980" s="3">
        <v>15873.127039118661</v>
      </c>
      <c r="O980" s="3">
        <v>32600.588737015161</v>
      </c>
      <c r="P980" s="3">
        <v>32550.48770755978</v>
      </c>
      <c r="Q980" s="3">
        <v>40994.861848773187</v>
      </c>
      <c r="R980" s="3">
        <v>36741.400966756832</v>
      </c>
      <c r="S980" s="3">
        <v>30670.607835515752</v>
      </c>
      <c r="T980" s="3">
        <v>19266.403426690718</v>
      </c>
      <c r="U980" s="3">
        <v>12000.706020897271</v>
      </c>
      <c r="V980" s="3">
        <v>14019.887660034939</v>
      </c>
      <c r="W980" s="3">
        <v>11890.96720204038</v>
      </c>
      <c r="X980" s="3">
        <v>9651.487812767522</v>
      </c>
      <c r="Y980" s="3">
        <v>11598.15243907408</v>
      </c>
      <c r="Z980" s="3">
        <v>30834.009340337168</v>
      </c>
      <c r="AH980">
        <f t="shared" si="64"/>
        <v>0</v>
      </c>
      <c r="AI980" s="6">
        <f t="shared" si="61"/>
        <v>9651.487812767522</v>
      </c>
      <c r="AJ980" t="str">
        <f t="shared" si="62"/>
        <v>Maio 2024</v>
      </c>
      <c r="AK980">
        <f>HLOOKUP(AJ980,'Potência Reativa Mínima'!$N$1:Z980,ROW(),0)</f>
        <v>9416</v>
      </c>
      <c r="AL980" t="e">
        <f t="shared" si="63"/>
        <v>#VALUE!</v>
      </c>
    </row>
    <row r="981" spans="2:38" hidden="1" x14ac:dyDescent="0.25">
      <c r="B981" t="s">
        <v>2211</v>
      </c>
      <c r="D981" t="s">
        <v>3019</v>
      </c>
      <c r="E981">
        <v>138</v>
      </c>
      <c r="F981">
        <v>138</v>
      </c>
      <c r="G981">
        <v>70000</v>
      </c>
      <c r="H981" s="3">
        <v>40960.344786146517</v>
      </c>
      <c r="I981" s="3">
        <v>41604.257955166082</v>
      </c>
      <c r="J981" s="3">
        <v>44366.876856501847</v>
      </c>
      <c r="K981" s="3">
        <v>44003.194997636252</v>
      </c>
      <c r="L981" s="3">
        <v>40867.925088019823</v>
      </c>
      <c r="M981" s="3">
        <v>41801.412858897493</v>
      </c>
      <c r="N981" s="3">
        <v>37824.270898458839</v>
      </c>
      <c r="O981" s="3">
        <v>26609.701990063699</v>
      </c>
      <c r="P981" s="3">
        <v>27368.011418442518</v>
      </c>
      <c r="Q981" s="3">
        <v>27024.411131419682</v>
      </c>
      <c r="R981" s="3">
        <v>28882.982965753381</v>
      </c>
      <c r="S981" s="3">
        <v>36052.930199915791</v>
      </c>
      <c r="T981" s="3">
        <v>35847.012553349537</v>
      </c>
      <c r="U981" s="3">
        <v>37964.076704168641</v>
      </c>
      <c r="V981" s="3">
        <v>40080.980052887928</v>
      </c>
      <c r="W981" s="3">
        <v>43633.653525690468</v>
      </c>
      <c r="X981" s="3">
        <v>41834.058481098873</v>
      </c>
      <c r="Y981" s="3">
        <v>37511.413862983092</v>
      </c>
      <c r="Z981" s="3">
        <v>37475.735202928307</v>
      </c>
      <c r="AH981">
        <f t="shared" si="64"/>
        <v>0</v>
      </c>
      <c r="AI981" s="6">
        <f t="shared" si="61"/>
        <v>26609.701990063699</v>
      </c>
      <c r="AJ981" t="str">
        <f t="shared" si="62"/>
        <v>Agosto 2023</v>
      </c>
      <c r="AK981">
        <f>HLOOKUP(AJ981,'Potência Reativa Mínima'!$N$1:Z981,ROW(),0)</f>
        <v>1416</v>
      </c>
      <c r="AL981" t="e">
        <f t="shared" si="63"/>
        <v>#VALUE!</v>
      </c>
    </row>
    <row r="982" spans="2:38" hidden="1" x14ac:dyDescent="0.25">
      <c r="B982" t="s">
        <v>2213</v>
      </c>
      <c r="D982" t="s">
        <v>3020</v>
      </c>
      <c r="E982">
        <v>138</v>
      </c>
      <c r="F982">
        <v>138</v>
      </c>
      <c r="G982">
        <v>70000</v>
      </c>
      <c r="H982" s="3">
        <v>4394.6615341798506</v>
      </c>
      <c r="I982" s="3">
        <v>5979.2378276833924</v>
      </c>
      <c r="J982" s="3">
        <v>3901.5126553684281</v>
      </c>
      <c r="K982" s="3">
        <v>7140.484927510176</v>
      </c>
      <c r="L982" s="3">
        <v>4927.0171503659294</v>
      </c>
      <c r="M982" s="3">
        <v>5360.4690093311801</v>
      </c>
      <c r="N982" s="3">
        <v>5373.3239247229458</v>
      </c>
      <c r="O982" s="3">
        <v>3834.349227704749</v>
      </c>
      <c r="P982" s="3">
        <v>4224.046046150539</v>
      </c>
      <c r="Q982" s="3">
        <v>3237.248986408058</v>
      </c>
      <c r="R982" s="3">
        <v>7535.8705535591571</v>
      </c>
      <c r="S982" s="3">
        <v>10157.37997713977</v>
      </c>
      <c r="T982" s="3">
        <v>6631.7205158239294</v>
      </c>
      <c r="U982" s="3">
        <v>10020.4714958928</v>
      </c>
      <c r="V982" s="3">
        <v>14172.98447751919</v>
      </c>
      <c r="W982" s="3">
        <v>11330.2170323432</v>
      </c>
      <c r="X982" s="3">
        <v>13015.058432446631</v>
      </c>
      <c r="Y982" s="3">
        <v>11214.121677599191</v>
      </c>
      <c r="Z982" s="3">
        <v>7748.9034708144354</v>
      </c>
      <c r="AH982">
        <f t="shared" si="64"/>
        <v>0</v>
      </c>
      <c r="AI982" s="6">
        <f t="shared" si="61"/>
        <v>3237.248986408058</v>
      </c>
      <c r="AJ982" t="str">
        <f t="shared" si="62"/>
        <v>Outubro 2023</v>
      </c>
      <c r="AK982">
        <f>HLOOKUP(AJ982,'Potência Reativa Mínima'!$N$1:Z982,ROW(),0)</f>
        <v>-3041</v>
      </c>
      <c r="AL982" t="e">
        <f t="shared" si="63"/>
        <v>#VALUE!</v>
      </c>
    </row>
    <row r="983" spans="2:38" hidden="1" x14ac:dyDescent="0.25">
      <c r="B983" t="s">
        <v>2215</v>
      </c>
      <c r="D983" t="s">
        <v>3021</v>
      </c>
      <c r="E983">
        <v>138</v>
      </c>
      <c r="F983">
        <v>138</v>
      </c>
      <c r="G983">
        <v>70000</v>
      </c>
      <c r="H983" s="3">
        <v>40078.845205419777</v>
      </c>
      <c r="I983" s="3">
        <v>33569.252657752157</v>
      </c>
      <c r="J983" s="3">
        <v>43629.873446985839</v>
      </c>
      <c r="K983" s="3">
        <v>37909.631876345091</v>
      </c>
      <c r="L983" s="3">
        <v>38240.063349842923</v>
      </c>
      <c r="M983" s="3">
        <v>53412.858423791549</v>
      </c>
      <c r="N983" s="3">
        <v>53590.683826575681</v>
      </c>
      <c r="O983" s="3">
        <v>34448.403736602952</v>
      </c>
      <c r="P983" s="3">
        <v>34416.522195015583</v>
      </c>
      <c r="Q983" s="3">
        <v>38416.218619223837</v>
      </c>
      <c r="R983" s="3">
        <v>35703.921143202177</v>
      </c>
      <c r="S983" s="3">
        <v>31871.81326815279</v>
      </c>
      <c r="T983" s="3">
        <v>39708.960714176341</v>
      </c>
      <c r="U983" s="3">
        <v>37392.972775643277</v>
      </c>
      <c r="V983" s="3">
        <v>37964.160322598997</v>
      </c>
      <c r="W983" s="3">
        <v>33164.874144190573</v>
      </c>
      <c r="X983" s="3">
        <v>30730.086657866748</v>
      </c>
      <c r="Y983" s="3">
        <v>25813.087881925319</v>
      </c>
      <c r="Z983" s="3">
        <v>33101.20071840295</v>
      </c>
      <c r="AH983">
        <f t="shared" si="64"/>
        <v>0</v>
      </c>
      <c r="AI983" s="6">
        <f t="shared" si="61"/>
        <v>25813.087881925319</v>
      </c>
      <c r="AJ983" t="str">
        <f t="shared" si="62"/>
        <v>Junho 2024</v>
      </c>
      <c r="AK983">
        <f>HLOOKUP(AJ983,'Potência Reativa Mínima'!$N$1:Z983,ROW(),0)</f>
        <v>-2941</v>
      </c>
      <c r="AL983" t="e">
        <f t="shared" si="63"/>
        <v>#VALUE!</v>
      </c>
    </row>
    <row r="984" spans="2:38" hidden="1" x14ac:dyDescent="0.25">
      <c r="B984" t="s">
        <v>2217</v>
      </c>
      <c r="D984" t="s">
        <v>3022</v>
      </c>
      <c r="E984">
        <v>138</v>
      </c>
      <c r="F984">
        <v>138</v>
      </c>
      <c r="G984">
        <v>70000</v>
      </c>
      <c r="H984" s="3">
        <v>46360.930458738643</v>
      </c>
      <c r="I984" s="3">
        <v>71962.092027678023</v>
      </c>
      <c r="J984" s="3">
        <v>46228.15438669383</v>
      </c>
      <c r="K984" s="3">
        <v>48867.567977135921</v>
      </c>
      <c r="L984" s="3">
        <v>42420.164379690941</v>
      </c>
      <c r="M984" s="3">
        <v>39959.287731389813</v>
      </c>
      <c r="N984" s="3">
        <v>32533.03459562295</v>
      </c>
      <c r="O984" s="3">
        <v>31854.844294078732</v>
      </c>
      <c r="P984" s="3">
        <v>34659.646694679388</v>
      </c>
      <c r="Q984" s="3">
        <v>40565.958635289273</v>
      </c>
      <c r="R984" s="3">
        <v>34979.502583656053</v>
      </c>
      <c r="S984" s="3">
        <v>26947.274834387241</v>
      </c>
      <c r="T984" s="3">
        <v>37317.42082459612</v>
      </c>
      <c r="U984" s="3">
        <v>46108.790539332083</v>
      </c>
      <c r="V984" s="3">
        <v>45918.05362817549</v>
      </c>
      <c r="W984" s="3">
        <v>43321.91308102633</v>
      </c>
      <c r="X984" s="3">
        <v>43288.557587427189</v>
      </c>
      <c r="Y984" s="3">
        <v>34554.382775561193</v>
      </c>
      <c r="Z984" s="3">
        <v>31521.15254872512</v>
      </c>
      <c r="AH984">
        <f t="shared" si="64"/>
        <v>0</v>
      </c>
      <c r="AI984" s="6">
        <f t="shared" si="61"/>
        <v>26947.274834387241</v>
      </c>
      <c r="AJ984" t="str">
        <f t="shared" si="62"/>
        <v>Dezembro 2023</v>
      </c>
      <c r="AK984">
        <f>HLOOKUP(AJ984,'Potência Reativa Mínima'!$N$1:Z984,ROW(),0)</f>
        <v>4225</v>
      </c>
      <c r="AL984" t="e">
        <f t="shared" si="63"/>
        <v>#VALUE!</v>
      </c>
    </row>
    <row r="985" spans="2:38" hidden="1" x14ac:dyDescent="0.25">
      <c r="B985" t="s">
        <v>2219</v>
      </c>
      <c r="D985" t="s">
        <v>3023</v>
      </c>
      <c r="E985">
        <v>138</v>
      </c>
      <c r="F985">
        <v>138</v>
      </c>
      <c r="G985">
        <v>70000</v>
      </c>
      <c r="H985" s="3">
        <v>22489.65740068087</v>
      </c>
      <c r="I985" s="3">
        <v>11289.119761965499</v>
      </c>
      <c r="J985" s="3">
        <v>38398.757115302571</v>
      </c>
      <c r="K985" s="3">
        <v>17620.785254919829</v>
      </c>
      <c r="L985" s="3">
        <v>22591.033442496609</v>
      </c>
      <c r="M985" s="3">
        <v>16726.408460874081</v>
      </c>
      <c r="N985" s="3">
        <v>6332.7118993366503</v>
      </c>
      <c r="O985" s="3">
        <v>7988.173508380999</v>
      </c>
      <c r="P985" s="3">
        <v>15338.064871423639</v>
      </c>
      <c r="Q985" s="3">
        <v>13766.00047217782</v>
      </c>
      <c r="R985" s="3">
        <v>16537.269423940579</v>
      </c>
      <c r="S985" s="3">
        <v>10163.39155990755</v>
      </c>
      <c r="T985" s="3">
        <v>18457.030096957631</v>
      </c>
      <c r="U985" s="3">
        <v>20144.686768475702</v>
      </c>
      <c r="V985" s="3">
        <v>29470.649619579141</v>
      </c>
      <c r="W985" s="3">
        <v>26054.772806532012</v>
      </c>
      <c r="X985" s="3">
        <v>17458.049490134919</v>
      </c>
      <c r="Y985" s="3">
        <v>11953.71824998398</v>
      </c>
      <c r="Z985" s="3">
        <v>12815.877847420359</v>
      </c>
      <c r="AH985">
        <f t="shared" si="64"/>
        <v>0</v>
      </c>
      <c r="AI985" s="6">
        <f t="shared" si="61"/>
        <v>7988.173508380999</v>
      </c>
      <c r="AJ985" t="str">
        <f t="shared" si="62"/>
        <v>Agosto 2023</v>
      </c>
      <c r="AK985">
        <f>HLOOKUP(AJ985,'Potência Reativa Mínima'!$N$1:Z985,ROW(),0)</f>
        <v>-7896</v>
      </c>
      <c r="AL985" t="e">
        <f t="shared" si="63"/>
        <v>#VALUE!</v>
      </c>
    </row>
    <row r="986" spans="2:38" hidden="1" x14ac:dyDescent="0.25">
      <c r="B986" t="s">
        <v>2221</v>
      </c>
      <c r="D986" t="s">
        <v>3024</v>
      </c>
      <c r="E986">
        <v>138</v>
      </c>
      <c r="F986">
        <v>138</v>
      </c>
      <c r="G986">
        <v>70000</v>
      </c>
      <c r="H986" s="3">
        <v>5348.3202970652383</v>
      </c>
      <c r="I986" s="3">
        <v>4282.8402958784254</v>
      </c>
      <c r="J986" s="3">
        <v>7876.113572060779</v>
      </c>
      <c r="K986" s="3">
        <v>10637.62102163825</v>
      </c>
      <c r="L986" s="3">
        <v>11303.26413032979</v>
      </c>
      <c r="M986" s="3">
        <v>10834.08196387677</v>
      </c>
      <c r="N986" s="3">
        <v>5084.59841088753</v>
      </c>
      <c r="O986" s="3">
        <v>5303.5781317898955</v>
      </c>
      <c r="P986" s="3">
        <v>4235.1977521716744</v>
      </c>
      <c r="Q986" s="3">
        <v>5040.3985953493793</v>
      </c>
      <c r="R986" s="3">
        <v>4696.4688863017072</v>
      </c>
      <c r="S986" s="3">
        <v>4625.089188329237</v>
      </c>
      <c r="T986" s="3">
        <v>3409.6533548148259</v>
      </c>
      <c r="U986" s="3">
        <v>4425.6752027233088</v>
      </c>
      <c r="V986" s="3">
        <v>4043.4203343209319</v>
      </c>
      <c r="W986" s="3">
        <v>5096.7779037348682</v>
      </c>
      <c r="X986" s="3">
        <v>7058.8855352668807</v>
      </c>
      <c r="Y986" s="3">
        <v>4303.9577135469162</v>
      </c>
      <c r="Z986" s="3">
        <v>6477.2359073913622</v>
      </c>
      <c r="AH986">
        <f t="shared" si="64"/>
        <v>0</v>
      </c>
      <c r="AI986" s="6">
        <f t="shared" si="61"/>
        <v>3409.6533548148259</v>
      </c>
      <c r="AJ986" t="str">
        <f t="shared" si="62"/>
        <v>Janeiro 2024</v>
      </c>
      <c r="AK986">
        <f>HLOOKUP(AJ986,'Potência Reativa Mínima'!$N$1:Z986,ROW(),0)</f>
        <v>-2610</v>
      </c>
      <c r="AL986" t="e">
        <f t="shared" si="63"/>
        <v>#VALUE!</v>
      </c>
    </row>
    <row r="987" spans="2:38" hidden="1" x14ac:dyDescent="0.25">
      <c r="B987" t="s">
        <v>2223</v>
      </c>
      <c r="D987" t="s">
        <v>3025</v>
      </c>
      <c r="E987">
        <v>138</v>
      </c>
      <c r="F987">
        <v>138</v>
      </c>
      <c r="G987">
        <v>70000</v>
      </c>
      <c r="H987" s="3">
        <v>8087.015827856404</v>
      </c>
      <c r="I987" s="3">
        <v>6641.7977235082972</v>
      </c>
      <c r="J987" s="3">
        <v>10883.80452782941</v>
      </c>
      <c r="K987" s="3">
        <v>5542.4155383731377</v>
      </c>
      <c r="L987" s="3">
        <v>13902.950837861719</v>
      </c>
      <c r="M987" s="3">
        <v>5236.2995521646772</v>
      </c>
      <c r="N987" s="3">
        <v>1650.687735460587</v>
      </c>
      <c r="O987" s="3">
        <v>7398.6731918635251</v>
      </c>
      <c r="P987" s="3">
        <v>8061.0397592370182</v>
      </c>
      <c r="Q987" s="3">
        <v>14717.236867020931</v>
      </c>
      <c r="R987" s="3">
        <v>14685.61626217981</v>
      </c>
      <c r="S987" s="3">
        <v>10845.655950656001</v>
      </c>
      <c r="T987" s="3">
        <v>5193.2174997779557</v>
      </c>
      <c r="U987" s="3">
        <v>11044.477805672839</v>
      </c>
      <c r="V987" s="3">
        <v>2557.015838824625</v>
      </c>
      <c r="W987" s="3">
        <v>4939.284361119534</v>
      </c>
      <c r="X987" s="3">
        <v>3825.44376510752</v>
      </c>
      <c r="Y987" s="3">
        <v>5547.993511171404</v>
      </c>
      <c r="Z987" s="3">
        <v>6760.9762608664732</v>
      </c>
      <c r="AH987">
        <f t="shared" si="64"/>
        <v>0</v>
      </c>
      <c r="AI987" s="6">
        <f t="shared" si="61"/>
        <v>2557.015838824625</v>
      </c>
      <c r="AJ987" t="str">
        <f t="shared" si="62"/>
        <v>Março 2024</v>
      </c>
      <c r="AK987">
        <f>HLOOKUP(AJ987,'Potência Reativa Mínima'!$N$1:Z987,ROW(),0)</f>
        <v>-2213</v>
      </c>
      <c r="AL987" t="e">
        <f t="shared" si="63"/>
        <v>#VALUE!</v>
      </c>
    </row>
    <row r="988" spans="2:38" hidden="1" x14ac:dyDescent="0.25">
      <c r="B988" t="s">
        <v>2225</v>
      </c>
      <c r="D988" t="s">
        <v>3026</v>
      </c>
      <c r="E988">
        <v>138</v>
      </c>
      <c r="F988">
        <v>138</v>
      </c>
      <c r="G988">
        <v>70000</v>
      </c>
      <c r="H988" s="3">
        <v>42091.868335819927</v>
      </c>
      <c r="I988" s="3">
        <v>48759.95104591472</v>
      </c>
      <c r="J988" s="3">
        <v>32483.596629683729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43027.523110214002</v>
      </c>
      <c r="W988" s="3">
        <v>43228.506636246413</v>
      </c>
      <c r="X988" s="3">
        <v>48483.601124503941</v>
      </c>
      <c r="Y988" s="3">
        <v>48573.571507559544</v>
      </c>
      <c r="Z988" s="3">
        <v>44733.794764137783</v>
      </c>
      <c r="AH988">
        <f t="shared" si="64"/>
        <v>7</v>
      </c>
      <c r="AI988" s="6">
        <f t="shared" si="61"/>
        <v>43027.523110214002</v>
      </c>
      <c r="AJ988" t="str">
        <f t="shared" si="62"/>
        <v>Março 2024</v>
      </c>
      <c r="AK988">
        <f>HLOOKUP(AJ988,'Potência Reativa Mínima'!$N$1:Z988,ROW(),0)</f>
        <v>12776</v>
      </c>
      <c r="AL988" t="e">
        <f t="shared" si="63"/>
        <v>#VALUE!</v>
      </c>
    </row>
    <row r="989" spans="2:38" hidden="1" x14ac:dyDescent="0.25">
      <c r="B989" t="s">
        <v>2227</v>
      </c>
      <c r="D989" t="s">
        <v>3027</v>
      </c>
      <c r="E989">
        <v>138</v>
      </c>
      <c r="F989">
        <v>138</v>
      </c>
      <c r="G989">
        <v>70000</v>
      </c>
      <c r="H989" s="3">
        <v>873.75797564314109</v>
      </c>
      <c r="I989" s="3">
        <v>835.47591227994121</v>
      </c>
      <c r="J989" s="3">
        <v>957.30089313653104</v>
      </c>
      <c r="K989" s="3">
        <v>935.10427226058596</v>
      </c>
      <c r="L989" s="3">
        <v>816.69210844724091</v>
      </c>
      <c r="M989" s="3">
        <v>933.74139888943557</v>
      </c>
      <c r="N989" s="3">
        <v>709.23338894894107</v>
      </c>
      <c r="O989" s="3">
        <v>173.4156855650607</v>
      </c>
      <c r="P989" s="3">
        <v>719.5901611334051</v>
      </c>
      <c r="Q989" s="3">
        <v>307.05048444840469</v>
      </c>
      <c r="R989" s="3">
        <v>757.4496682948643</v>
      </c>
      <c r="S989" s="3">
        <v>142.01408380861389</v>
      </c>
      <c r="T989" s="3">
        <v>889.71568492412223</v>
      </c>
      <c r="U989" s="3">
        <v>88.022724338661547</v>
      </c>
      <c r="V989" s="3">
        <v>954.64548393631446</v>
      </c>
      <c r="W989" s="3">
        <v>979.80661357229064</v>
      </c>
      <c r="X989" s="3">
        <v>2039.578878102046</v>
      </c>
      <c r="Y989" s="3">
        <v>966.44141053661394</v>
      </c>
      <c r="Z989" s="3">
        <v>909.70159942697694</v>
      </c>
      <c r="AH989">
        <f t="shared" si="64"/>
        <v>0</v>
      </c>
      <c r="AI989" s="6">
        <f t="shared" si="61"/>
        <v>88.022724338661547</v>
      </c>
      <c r="AJ989" t="str">
        <f t="shared" si="62"/>
        <v>Fevereiro 2024</v>
      </c>
      <c r="AK989">
        <f>HLOOKUP(AJ989,'Potência Reativa Mínima'!$N$1:Z989,ROW(),0)</f>
        <v>-88</v>
      </c>
      <c r="AL989" t="e">
        <f t="shared" si="63"/>
        <v>#VALUE!</v>
      </c>
    </row>
    <row r="990" spans="2:38" hidden="1" x14ac:dyDescent="0.25">
      <c r="B990" t="s">
        <v>2229</v>
      </c>
      <c r="D990" t="s">
        <v>3028</v>
      </c>
      <c r="E990">
        <v>138</v>
      </c>
      <c r="F990">
        <v>138</v>
      </c>
      <c r="G990">
        <v>70000</v>
      </c>
      <c r="H990" s="3">
        <v>12509.61250399068</v>
      </c>
      <c r="I990" s="3">
        <v>15726.639374004861</v>
      </c>
      <c r="J990" s="3">
        <v>13937.859591773769</v>
      </c>
      <c r="K990" s="3">
        <v>11784.505759682919</v>
      </c>
      <c r="L990" s="3">
        <v>6671.2368418457454</v>
      </c>
      <c r="M990" s="3">
        <v>11533.592718663171</v>
      </c>
      <c r="N990" s="3">
        <v>15015.74976483026</v>
      </c>
      <c r="O990" s="3">
        <v>20171.006915868129</v>
      </c>
      <c r="P990" s="3">
        <v>19471.349054444068</v>
      </c>
      <c r="Q990" s="3">
        <v>27511.449343864089</v>
      </c>
      <c r="R990" s="3">
        <v>18622.092820088721</v>
      </c>
      <c r="S990" s="3">
        <v>17348.985503481181</v>
      </c>
      <c r="T990" s="3">
        <v>0</v>
      </c>
      <c r="U990" s="3">
        <v>24854.630031444849</v>
      </c>
      <c r="V990" s="3">
        <v>21392.89844784946</v>
      </c>
      <c r="W990" s="3">
        <v>22817.295041262008</v>
      </c>
      <c r="X990" s="3">
        <v>21467.06325979406</v>
      </c>
      <c r="Y990" s="3">
        <v>14899.2776334962</v>
      </c>
      <c r="Z990" s="3">
        <v>17425.943446482321</v>
      </c>
      <c r="AH990">
        <f t="shared" si="64"/>
        <v>1</v>
      </c>
      <c r="AI990" s="6">
        <f t="shared" si="61"/>
        <v>14899.2776334962</v>
      </c>
      <c r="AJ990" t="str">
        <f t="shared" si="62"/>
        <v>Junho 2024</v>
      </c>
      <c r="AK990">
        <f>HLOOKUP(AJ990,'Potência Reativa Mínima'!$N$1:Z990,ROW(),0)</f>
        <v>-357</v>
      </c>
      <c r="AL990" t="e">
        <f t="shared" si="63"/>
        <v>#VALUE!</v>
      </c>
    </row>
    <row r="991" spans="2:38" hidden="1" x14ac:dyDescent="0.25">
      <c r="B991" t="s">
        <v>2231</v>
      </c>
      <c r="D991" t="s">
        <v>3029</v>
      </c>
      <c r="E991">
        <v>138</v>
      </c>
      <c r="F991">
        <v>138</v>
      </c>
      <c r="G991">
        <v>70000</v>
      </c>
      <c r="H991" s="3">
        <v>5837.6928661929451</v>
      </c>
      <c r="I991" s="3">
        <v>6159.9841720575878</v>
      </c>
      <c r="J991" s="3">
        <v>6722.9086711036016</v>
      </c>
      <c r="K991" s="3">
        <v>6318.0534977158904</v>
      </c>
      <c r="L991" s="3">
        <v>5412.1774730694106</v>
      </c>
      <c r="M991" s="3">
        <v>5575.1035864816004</v>
      </c>
      <c r="N991" s="3">
        <v>5261.6561081089276</v>
      </c>
      <c r="O991" s="3">
        <v>4627.0704554826052</v>
      </c>
      <c r="P991" s="3">
        <v>4708.0498085725476</v>
      </c>
      <c r="Q991" s="3">
        <v>4302.9558445329176</v>
      </c>
      <c r="R991" s="3">
        <v>4273.4803146849754</v>
      </c>
      <c r="S991" s="3">
        <v>4987.6912494660291</v>
      </c>
      <c r="T991" s="3">
        <v>0</v>
      </c>
      <c r="U991" s="3">
        <v>4236.8201519535851</v>
      </c>
      <c r="V991" s="3">
        <v>5102.5268250152294</v>
      </c>
      <c r="W991" s="3">
        <v>5033.1037144092325</v>
      </c>
      <c r="X991" s="3">
        <v>5907.7200339894243</v>
      </c>
      <c r="Y991" s="3">
        <v>6836.7577842132159</v>
      </c>
      <c r="Z991" s="3">
        <v>8226.3384929140866</v>
      </c>
      <c r="AH991">
        <f t="shared" si="64"/>
        <v>1</v>
      </c>
      <c r="AI991" s="6">
        <f t="shared" si="61"/>
        <v>4236.8201519535851</v>
      </c>
      <c r="AJ991" t="str">
        <f t="shared" si="62"/>
        <v>Fevereiro 2024</v>
      </c>
      <c r="AK991">
        <f>HLOOKUP(AJ991,'Potência Reativa Mínima'!$N$1:Z991,ROW(),0)</f>
        <v>-4231</v>
      </c>
      <c r="AL991" t="e">
        <f t="shared" si="63"/>
        <v>#VALUE!</v>
      </c>
    </row>
    <row r="992" spans="2:38" hidden="1" x14ac:dyDescent="0.25">
      <c r="B992" t="s">
        <v>2233</v>
      </c>
      <c r="D992" t="s">
        <v>3030</v>
      </c>
      <c r="E992">
        <v>138</v>
      </c>
      <c r="F992">
        <v>138</v>
      </c>
      <c r="G992">
        <v>70000</v>
      </c>
      <c r="H992" s="3">
        <v>23233.41802232293</v>
      </c>
      <c r="I992" s="3">
        <v>24896.105920404501</v>
      </c>
      <c r="J992" s="3">
        <v>19426.492478056869</v>
      </c>
      <c r="K992" s="3">
        <v>19036.812574588221</v>
      </c>
      <c r="L992" s="3">
        <v>17933.823713865371</v>
      </c>
      <c r="M992" s="3">
        <v>14095.436034404889</v>
      </c>
      <c r="N992" s="3">
        <v>12026.09683147446</v>
      </c>
      <c r="O992" s="3">
        <v>13332.056180499691</v>
      </c>
      <c r="P992" s="3">
        <v>15064.72887243577</v>
      </c>
      <c r="Q992" s="3">
        <v>19965.472621503359</v>
      </c>
      <c r="R992" s="3">
        <v>12300.682989167721</v>
      </c>
      <c r="S992" s="3">
        <v>10551.406020052489</v>
      </c>
      <c r="T992" s="3">
        <v>0</v>
      </c>
      <c r="U992" s="3">
        <v>27687.720780158121</v>
      </c>
      <c r="V992" s="3">
        <v>26895.28947604022</v>
      </c>
      <c r="W992" s="3">
        <v>28101.18179009559</v>
      </c>
      <c r="X992" s="3">
        <v>26966.71229497582</v>
      </c>
      <c r="Y992" s="3">
        <v>13879.79081254469</v>
      </c>
      <c r="Z992" s="3">
        <v>10511.78828744187</v>
      </c>
      <c r="AH992">
        <f t="shared" si="64"/>
        <v>1</v>
      </c>
      <c r="AI992" s="6">
        <f t="shared" si="61"/>
        <v>10511.78828744187</v>
      </c>
      <c r="AJ992" t="str">
        <f t="shared" si="62"/>
        <v>Julho 2024</v>
      </c>
      <c r="AK992">
        <f>HLOOKUP(AJ992,'Potência Reativa Mínima'!$N$1:Z992,ROW(),0)</f>
        <v>-4453</v>
      </c>
      <c r="AL992" t="e">
        <f t="shared" si="63"/>
        <v>#VALUE!</v>
      </c>
    </row>
    <row r="993" spans="2:38" hidden="1" x14ac:dyDescent="0.25">
      <c r="B993" t="s">
        <v>2235</v>
      </c>
      <c r="D993" t="s">
        <v>3031</v>
      </c>
      <c r="E993">
        <v>138</v>
      </c>
      <c r="F993">
        <v>138</v>
      </c>
      <c r="G993">
        <v>70000</v>
      </c>
      <c r="H993" s="3">
        <v>46016.669718700847</v>
      </c>
      <c r="I993" s="3">
        <v>56426.664477000588</v>
      </c>
      <c r="J993" s="3">
        <v>55466.061695418757</v>
      </c>
      <c r="K993" s="3">
        <v>49861.202111461367</v>
      </c>
      <c r="L993" s="3">
        <v>46877.535483427448</v>
      </c>
      <c r="M993" s="3">
        <v>48785.703561596813</v>
      </c>
      <c r="N993" s="3">
        <v>38315.991765841063</v>
      </c>
      <c r="O993" s="3">
        <v>32186.495366846011</v>
      </c>
      <c r="P993" s="3">
        <v>36872.407922456063</v>
      </c>
      <c r="Q993" s="3">
        <v>59009.265662266967</v>
      </c>
      <c r="R993" s="3">
        <v>37098.095759755648</v>
      </c>
      <c r="S993" s="3">
        <v>34775.879974488067</v>
      </c>
      <c r="T993" s="3">
        <v>38673.341166752063</v>
      </c>
      <c r="U993" s="3">
        <v>48261.057023235619</v>
      </c>
      <c r="V993" s="3">
        <v>53047.943004418179</v>
      </c>
      <c r="W993" s="3">
        <v>53718.507657975759</v>
      </c>
      <c r="X993" s="3">
        <v>39315</v>
      </c>
      <c r="Y993" s="3">
        <v>34117.133481580779</v>
      </c>
      <c r="Z993" s="3">
        <v>34367.398184907739</v>
      </c>
      <c r="AH993">
        <f t="shared" si="64"/>
        <v>0</v>
      </c>
      <c r="AI993" s="6">
        <f t="shared" si="61"/>
        <v>32186.495366846011</v>
      </c>
      <c r="AJ993" t="str">
        <f t="shared" si="62"/>
        <v>Agosto 2023</v>
      </c>
      <c r="AK993">
        <f>HLOOKUP(AJ993,'Potência Reativa Mínima'!$N$1:Z993,ROW(),0)</f>
        <v>11078</v>
      </c>
      <c r="AL993" t="e">
        <f t="shared" si="63"/>
        <v>#VALUE!</v>
      </c>
    </row>
    <row r="994" spans="2:38" hidden="1" x14ac:dyDescent="0.25">
      <c r="B994" t="s">
        <v>2237</v>
      </c>
      <c r="D994" t="s">
        <v>3032</v>
      </c>
      <c r="E994">
        <v>138</v>
      </c>
      <c r="F994">
        <v>138</v>
      </c>
      <c r="G994">
        <v>70000</v>
      </c>
      <c r="H994" s="3">
        <v>24824.121374179591</v>
      </c>
      <c r="I994" s="3">
        <v>959.01876936794099</v>
      </c>
      <c r="J994" s="3">
        <v>3786.0528258332579</v>
      </c>
      <c r="K994" s="3">
        <v>3929.056120749613</v>
      </c>
      <c r="L994" s="3">
        <v>3720.0537630523572</v>
      </c>
      <c r="M994" s="3">
        <v>32034.773933961202</v>
      </c>
      <c r="N994" s="3">
        <v>41121.406748796908</v>
      </c>
      <c r="O994" s="3">
        <v>50149.153781494657</v>
      </c>
      <c r="P994" s="3">
        <v>56960.690348695738</v>
      </c>
      <c r="Q994" s="3">
        <v>48556.679046244513</v>
      </c>
      <c r="R994" s="3">
        <v>49351.775510107029</v>
      </c>
      <c r="S994" s="3">
        <v>52701.00307394538</v>
      </c>
      <c r="T994" s="3">
        <v>47193.286238616609</v>
      </c>
      <c r="U994" s="3">
        <v>40977.525669566727</v>
      </c>
      <c r="V994" s="3">
        <v>40505.831382654032</v>
      </c>
      <c r="W994" s="3">
        <v>36908.407307820802</v>
      </c>
      <c r="X994" s="3">
        <v>29449.44702367092</v>
      </c>
      <c r="Y994" s="3">
        <v>39116.158221379563</v>
      </c>
      <c r="Z994" s="3">
        <v>49498.628344631943</v>
      </c>
      <c r="AH994">
        <f t="shared" si="64"/>
        <v>0</v>
      </c>
      <c r="AI994" s="6">
        <f t="shared" si="61"/>
        <v>29449.44702367092</v>
      </c>
      <c r="AJ994" t="str">
        <f t="shared" si="62"/>
        <v>Maio 2024</v>
      </c>
      <c r="AK994">
        <f>HLOOKUP(AJ994,'Potência Reativa Mínima'!$N$1:Z994,ROW(),0)</f>
        <v>-1723</v>
      </c>
      <c r="AL994" t="e">
        <f t="shared" si="63"/>
        <v>#VALUE!</v>
      </c>
    </row>
    <row r="995" spans="2:38" hidden="1" x14ac:dyDescent="0.25">
      <c r="B995" t="s">
        <v>2239</v>
      </c>
      <c r="D995" t="s">
        <v>3033</v>
      </c>
      <c r="E995">
        <v>138</v>
      </c>
      <c r="F995">
        <v>138</v>
      </c>
      <c r="G995">
        <v>70000</v>
      </c>
      <c r="H995" s="3">
        <v>14021.352645162309</v>
      </c>
      <c r="I995" s="3">
        <v>10141.520990462919</v>
      </c>
      <c r="J995" s="3">
        <v>36613.786064814441</v>
      </c>
      <c r="K995" s="3">
        <v>9240.2891729642306</v>
      </c>
      <c r="L995" s="3">
        <v>15668.5549110312</v>
      </c>
      <c r="M995" s="3">
        <v>11415.52981687666</v>
      </c>
      <c r="N995" s="3">
        <v>6752.4591816611528</v>
      </c>
      <c r="O995" s="3">
        <v>4252.0142285744996</v>
      </c>
      <c r="P995" s="3">
        <v>10555.356554849301</v>
      </c>
      <c r="Q995" s="3">
        <v>7124.1897784941129</v>
      </c>
      <c r="R995" s="3">
        <v>13632.154488561229</v>
      </c>
      <c r="S995" s="3">
        <v>17559.43017298682</v>
      </c>
      <c r="T995" s="3">
        <v>23950.501978037959</v>
      </c>
      <c r="U995" s="3">
        <v>27777.589132248318</v>
      </c>
      <c r="V995" s="3">
        <v>29310.101756902859</v>
      </c>
      <c r="W995" s="3">
        <v>28794.809758010211</v>
      </c>
      <c r="X995" s="3">
        <v>0</v>
      </c>
      <c r="Y995" s="3">
        <v>14610.258758831071</v>
      </c>
      <c r="Z995" s="3">
        <v>11646.946423848611</v>
      </c>
      <c r="AH995">
        <f t="shared" si="64"/>
        <v>1</v>
      </c>
      <c r="AI995" s="6">
        <f t="shared" si="61"/>
        <v>4252.0142285744996</v>
      </c>
      <c r="AJ995" t="str">
        <f t="shared" si="62"/>
        <v>Agosto 2023</v>
      </c>
      <c r="AK995">
        <f>HLOOKUP(AJ995,'Potência Reativa Mínima'!$N$1:Z995,ROW(),0)</f>
        <v>-380</v>
      </c>
      <c r="AL995" t="e">
        <f t="shared" si="63"/>
        <v>#VALUE!</v>
      </c>
    </row>
    <row r="996" spans="2:38" hidden="1" x14ac:dyDescent="0.25">
      <c r="B996" t="s">
        <v>2241</v>
      </c>
      <c r="D996" t="s">
        <v>3034</v>
      </c>
      <c r="E996">
        <v>138</v>
      </c>
      <c r="F996">
        <v>138</v>
      </c>
      <c r="G996">
        <v>70000</v>
      </c>
      <c r="H996" s="3">
        <v>35729.863727699827</v>
      </c>
      <c r="I996" s="3">
        <v>36292.687968790633</v>
      </c>
      <c r="J996" s="3">
        <v>32199.326483639379</v>
      </c>
      <c r="K996" s="3">
        <v>31495.495820831271</v>
      </c>
      <c r="L996" s="3">
        <v>32551.122638090379</v>
      </c>
      <c r="M996" s="3">
        <v>28714.4195309604</v>
      </c>
      <c r="N996" s="3">
        <v>26728.433717672269</v>
      </c>
      <c r="O996" s="3">
        <v>32126.355691238929</v>
      </c>
      <c r="P996" s="3">
        <v>31732.707117420661</v>
      </c>
      <c r="Q996" s="3">
        <v>31080.296781079811</v>
      </c>
      <c r="R996" s="3">
        <v>33071.893580501252</v>
      </c>
      <c r="S996" s="3">
        <v>29628.987444730541</v>
      </c>
      <c r="T996" s="3">
        <v>36000.828393246731</v>
      </c>
      <c r="U996" s="3">
        <v>42778.03268033723</v>
      </c>
      <c r="V996" s="3">
        <v>41234.929368194629</v>
      </c>
      <c r="W996" s="3">
        <v>42991.435100494142</v>
      </c>
      <c r="X996" s="3">
        <v>43581.496647086373</v>
      </c>
      <c r="Y996" s="3">
        <v>30716.590256732601</v>
      </c>
      <c r="Z996" s="3">
        <v>27113.79943866223</v>
      </c>
      <c r="AH996">
        <f t="shared" si="64"/>
        <v>0</v>
      </c>
      <c r="AI996" s="6">
        <f t="shared" si="61"/>
        <v>27113.79943866223</v>
      </c>
      <c r="AJ996" t="str">
        <f t="shared" si="62"/>
        <v>Julho 2024</v>
      </c>
      <c r="AK996">
        <f>HLOOKUP(AJ996,'Potência Reativa Mínima'!$N$1:Z996,ROW(),0)</f>
        <v>-2026</v>
      </c>
      <c r="AL996" t="e">
        <f t="shared" si="63"/>
        <v>#VALUE!</v>
      </c>
    </row>
    <row r="997" spans="2:38" hidden="1" x14ac:dyDescent="0.25">
      <c r="B997" t="s">
        <v>2243</v>
      </c>
      <c r="D997" t="s">
        <v>3035</v>
      </c>
      <c r="E997">
        <v>138</v>
      </c>
      <c r="F997">
        <v>138</v>
      </c>
      <c r="G997">
        <v>70000</v>
      </c>
      <c r="H997" s="3">
        <v>29419.179628262918</v>
      </c>
      <c r="I997" s="3">
        <v>36833.875983936312</v>
      </c>
      <c r="J997" s="3">
        <v>38315.115150551217</v>
      </c>
      <c r="K997" s="3">
        <v>41659.207589679383</v>
      </c>
      <c r="L997" s="3">
        <v>44282.446375510917</v>
      </c>
      <c r="M997" s="3">
        <v>37588.861874230774</v>
      </c>
      <c r="N997" s="3">
        <v>31931.21923760507</v>
      </c>
      <c r="O997" s="3">
        <v>50525.02845125374</v>
      </c>
      <c r="P997" s="3">
        <v>59567.34133734693</v>
      </c>
      <c r="Q997" s="3">
        <v>60877.071168051443</v>
      </c>
      <c r="R997" s="3">
        <v>56646.494375203838</v>
      </c>
      <c r="S997" s="3">
        <v>54627.045682518838</v>
      </c>
      <c r="T997" s="3">
        <v>50936.723353588422</v>
      </c>
      <c r="U997" s="3">
        <v>50585.189057667863</v>
      </c>
      <c r="V997" s="3">
        <v>59329.752822677423</v>
      </c>
      <c r="W997" s="3">
        <v>52845.750254869126</v>
      </c>
      <c r="X997" s="3">
        <v>53401.385450192211</v>
      </c>
      <c r="Y997" s="3">
        <v>46649.174537176958</v>
      </c>
      <c r="Z997" s="3">
        <v>53530.465419235799</v>
      </c>
      <c r="AH997">
        <f t="shared" si="64"/>
        <v>0</v>
      </c>
      <c r="AI997" s="6">
        <f t="shared" si="61"/>
        <v>46649.174537176958</v>
      </c>
      <c r="AJ997" t="str">
        <f t="shared" si="62"/>
        <v>Junho 2024</v>
      </c>
      <c r="AK997">
        <f>HLOOKUP(AJ997,'Potência Reativa Mínima'!$N$1:Z997,ROW(),0)</f>
        <v>1021</v>
      </c>
      <c r="AL997" t="e">
        <f t="shared" si="63"/>
        <v>#VALUE!</v>
      </c>
    </row>
    <row r="998" spans="2:38" hidden="1" x14ac:dyDescent="0.25">
      <c r="B998" t="s">
        <v>2245</v>
      </c>
      <c r="D998" t="s">
        <v>3036</v>
      </c>
      <c r="E998">
        <v>138</v>
      </c>
      <c r="F998">
        <v>138</v>
      </c>
      <c r="G998">
        <v>70000</v>
      </c>
      <c r="H998" s="3">
        <v>1256.2233081741481</v>
      </c>
      <c r="I998" s="3">
        <v>1388.828643137806</v>
      </c>
      <c r="J998" s="3">
        <v>1224.9363248757061</v>
      </c>
      <c r="K998" s="3">
        <v>1067.029990206461</v>
      </c>
      <c r="L998" s="3">
        <v>48.104053883222782</v>
      </c>
      <c r="M998" s="3">
        <v>7.2111025509279782</v>
      </c>
      <c r="N998" s="3">
        <v>4223.3040383093421</v>
      </c>
      <c r="O998" s="3">
        <v>578.8134414472421</v>
      </c>
      <c r="P998" s="3">
        <v>4079.9417888004241</v>
      </c>
      <c r="Q998" s="3">
        <v>3349.434877706984</v>
      </c>
      <c r="R998" s="3">
        <v>1607.7568224081649</v>
      </c>
      <c r="S998" s="3">
        <v>3177.0225054286279</v>
      </c>
      <c r="T998" s="3">
        <v>2893.004320771056</v>
      </c>
      <c r="U998" s="3">
        <v>2275.928382001508</v>
      </c>
      <c r="V998" s="3">
        <v>2551.416273366618</v>
      </c>
      <c r="W998" s="3">
        <v>1984.9848865923391</v>
      </c>
      <c r="X998" s="3">
        <v>1382.1609891760079</v>
      </c>
      <c r="Y998" s="3">
        <v>3227.6345827865948</v>
      </c>
      <c r="Z998" s="3">
        <v>4050.5468766575209</v>
      </c>
      <c r="AH998">
        <f t="shared" si="64"/>
        <v>0</v>
      </c>
      <c r="AI998" s="6">
        <f t="shared" si="61"/>
        <v>578.8134414472421</v>
      </c>
      <c r="AJ998" t="str">
        <f t="shared" si="62"/>
        <v>Agosto 2023</v>
      </c>
      <c r="AK998">
        <f>HLOOKUP(AJ998,'Potência Reativa Mínima'!$N$1:Z998,ROW(),0)</f>
        <v>-495</v>
      </c>
      <c r="AL998" t="e">
        <f t="shared" si="63"/>
        <v>#VALUE!</v>
      </c>
    </row>
    <row r="999" spans="2:38" hidden="1" x14ac:dyDescent="0.25">
      <c r="B999" t="s">
        <v>2247</v>
      </c>
      <c r="D999" t="s">
        <v>3037</v>
      </c>
      <c r="E999">
        <v>138</v>
      </c>
      <c r="F999">
        <v>138</v>
      </c>
      <c r="G999">
        <v>70000</v>
      </c>
      <c r="H999" s="3">
        <v>35194.151815322963</v>
      </c>
      <c r="I999" s="3">
        <v>43012.922941832257</v>
      </c>
      <c r="J999" s="3">
        <v>42082.697560874112</v>
      </c>
      <c r="K999" s="3">
        <v>45467.4407680925</v>
      </c>
      <c r="L999" s="3">
        <v>52153.989377611368</v>
      </c>
      <c r="M999" s="3">
        <v>48685.637512514921</v>
      </c>
      <c r="N999" s="3">
        <v>48807.537256042742</v>
      </c>
      <c r="O999" s="3">
        <v>40718.029483264538</v>
      </c>
      <c r="P999" s="3">
        <v>36672.886783017231</v>
      </c>
      <c r="Q999" s="3">
        <v>41699.862601692097</v>
      </c>
      <c r="R999" s="3">
        <v>41201.926229243218</v>
      </c>
      <c r="S999" s="3">
        <v>31688.299686161768</v>
      </c>
      <c r="T999" s="3">
        <v>33211.997169697577</v>
      </c>
      <c r="U999" s="3">
        <v>33222.73536300104</v>
      </c>
      <c r="V999" s="3">
        <v>39960.959548038882</v>
      </c>
      <c r="W999" s="3">
        <v>38790.739100976149</v>
      </c>
      <c r="X999" s="3">
        <v>50489.283080669702</v>
      </c>
      <c r="Y999" s="3">
        <v>50007.991651335091</v>
      </c>
      <c r="Z999" s="3">
        <v>52413.334372085134</v>
      </c>
      <c r="AH999">
        <f t="shared" si="64"/>
        <v>0</v>
      </c>
      <c r="AI999" s="6">
        <f t="shared" si="61"/>
        <v>31688.299686161768</v>
      </c>
      <c r="AJ999" t="str">
        <f t="shared" si="62"/>
        <v>Dezembro 2023</v>
      </c>
      <c r="AK999">
        <f>HLOOKUP(AJ999,'Potência Reativa Mínima'!$N$1:Z999,ROW(),0)</f>
        <v>-6159</v>
      </c>
      <c r="AL999" t="e">
        <f t="shared" si="63"/>
        <v>#VALUE!</v>
      </c>
    </row>
    <row r="1000" spans="2:38" hidden="1" x14ac:dyDescent="0.25">
      <c r="B1000" t="s">
        <v>2249</v>
      </c>
      <c r="D1000" t="s">
        <v>3038</v>
      </c>
      <c r="E1000">
        <v>138</v>
      </c>
      <c r="F1000">
        <v>138</v>
      </c>
      <c r="G1000">
        <v>70000</v>
      </c>
      <c r="H1000" s="3">
        <v>12047.58386565539</v>
      </c>
      <c r="I1000" s="3">
        <v>11000.01490908081</v>
      </c>
      <c r="J1000" s="3">
        <v>13167.642803478529</v>
      </c>
      <c r="K1000" s="3">
        <v>11565.00972762237</v>
      </c>
      <c r="L1000" s="3">
        <v>6633.1377190587564</v>
      </c>
      <c r="M1000" s="3">
        <v>6771.4654986937649</v>
      </c>
      <c r="N1000" s="3">
        <v>4361.9065785502562</v>
      </c>
      <c r="O1000" s="3">
        <v>6072.0079874782778</v>
      </c>
      <c r="P1000" s="3">
        <v>5999.8816654997454</v>
      </c>
      <c r="Q1000" s="3">
        <v>5470.9679216752866</v>
      </c>
      <c r="R1000" s="3">
        <v>8766.7340555077863</v>
      </c>
      <c r="S1000" s="3">
        <v>4416.1459441463212</v>
      </c>
      <c r="T1000" s="3">
        <v>6012.3507050071521</v>
      </c>
      <c r="U1000" s="3">
        <v>7279.1704197662521</v>
      </c>
      <c r="V1000" s="3">
        <v>5926.3605189019681</v>
      </c>
      <c r="W1000" s="3">
        <v>10456.41090432085</v>
      </c>
      <c r="X1000" s="3">
        <v>10759.329440072001</v>
      </c>
      <c r="Y1000" s="3">
        <v>10263.092565109209</v>
      </c>
      <c r="Z1000" s="3">
        <v>11895.828176297769</v>
      </c>
      <c r="AH1000">
        <f t="shared" si="64"/>
        <v>0</v>
      </c>
      <c r="AI1000" s="6">
        <f t="shared" si="61"/>
        <v>4416.1459441463212</v>
      </c>
      <c r="AJ1000" t="str">
        <f t="shared" si="62"/>
        <v>Dezembro 2023</v>
      </c>
      <c r="AK1000">
        <f>HLOOKUP(AJ1000,'Potência Reativa Mínima'!$N$1:Z1000,ROW(),0)</f>
        <v>-3587</v>
      </c>
      <c r="AL1000" t="e">
        <f t="shared" si="63"/>
        <v>#VALUE!</v>
      </c>
    </row>
    <row r="1001" spans="2:38" hidden="1" x14ac:dyDescent="0.25">
      <c r="B1001" t="s">
        <v>2251</v>
      </c>
      <c r="D1001" t="s">
        <v>3039</v>
      </c>
      <c r="E1001">
        <v>138</v>
      </c>
      <c r="F1001">
        <v>138</v>
      </c>
      <c r="G1001">
        <v>70000</v>
      </c>
      <c r="H1001" s="3">
        <v>29374.3498481243</v>
      </c>
      <c r="I1001" s="3">
        <v>36800.364413956559</v>
      </c>
      <c r="J1001" s="3">
        <v>38245.563729666741</v>
      </c>
      <c r="K1001" s="3">
        <v>41588.957212221612</v>
      </c>
      <c r="L1001" s="3">
        <v>44128.154323515497</v>
      </c>
      <c r="M1001" s="3">
        <v>37512.530399854397</v>
      </c>
      <c r="N1001" s="3">
        <v>31870.187087621562</v>
      </c>
      <c r="O1001" s="3">
        <v>50447.831687794067</v>
      </c>
      <c r="P1001" s="3">
        <v>59419.358907682603</v>
      </c>
      <c r="Q1001" s="3">
        <v>60687.537707506308</v>
      </c>
      <c r="R1001" s="3">
        <v>56584.199040014697</v>
      </c>
      <c r="S1001" s="3">
        <v>54471.163343552696</v>
      </c>
      <c r="T1001" s="3">
        <v>50802.622343733397</v>
      </c>
      <c r="U1001" s="3">
        <v>50462.661889757663</v>
      </c>
      <c r="V1001" s="3">
        <v>59192.775319290442</v>
      </c>
      <c r="W1001" s="3">
        <v>52686.037400814268</v>
      </c>
      <c r="X1001" s="3">
        <v>53273.253364141368</v>
      </c>
      <c r="Y1001" s="3">
        <v>46542.003663357682</v>
      </c>
      <c r="Z1001" s="3">
        <v>53398.711632398023</v>
      </c>
      <c r="AH1001">
        <f t="shared" si="64"/>
        <v>0</v>
      </c>
      <c r="AI1001" s="6">
        <f t="shared" si="61"/>
        <v>46542.003663357682</v>
      </c>
      <c r="AJ1001" t="str">
        <f t="shared" si="62"/>
        <v>Junho 2024</v>
      </c>
      <c r="AK1001">
        <f>HLOOKUP(AJ1001,'Potência Reativa Mínima'!$N$1:Z1001,ROW(),0)</f>
        <v>1012</v>
      </c>
      <c r="AL1001" t="e">
        <f t="shared" si="63"/>
        <v>#VALUE!</v>
      </c>
    </row>
    <row r="1002" spans="2:38" hidden="1" x14ac:dyDescent="0.25">
      <c r="B1002" t="s">
        <v>2253</v>
      </c>
      <c r="D1002" t="s">
        <v>3040</v>
      </c>
      <c r="E1002">
        <v>138</v>
      </c>
      <c r="F1002">
        <v>138</v>
      </c>
      <c r="G1002">
        <v>70000</v>
      </c>
      <c r="H1002" s="3">
        <v>4915.146895058173</v>
      </c>
      <c r="I1002" s="3">
        <v>4888.1477064425944</v>
      </c>
      <c r="J1002" s="3">
        <v>5092.1493497343536</v>
      </c>
      <c r="K1002" s="3">
        <v>5038.1433087993837</v>
      </c>
      <c r="L1002" s="3">
        <v>4998.1521585481969</v>
      </c>
      <c r="M1002" s="3">
        <v>5147.1477538535846</v>
      </c>
      <c r="N1002" s="3">
        <v>4896.1474650994733</v>
      </c>
      <c r="O1002" s="3">
        <v>7970.8493901214824</v>
      </c>
      <c r="P1002" s="3">
        <v>5077.1422079748763</v>
      </c>
      <c r="Q1002" s="3">
        <v>5076.1498204840254</v>
      </c>
      <c r="R1002" s="3">
        <v>5009.1441384731588</v>
      </c>
      <c r="S1002" s="3">
        <v>5067.1424886221621</v>
      </c>
      <c r="T1002" s="3">
        <v>4855.1487103898271</v>
      </c>
      <c r="U1002" s="3">
        <v>5113.1487363463229</v>
      </c>
      <c r="V1002" s="3">
        <v>5073.1499090801562</v>
      </c>
      <c r="W1002" s="3">
        <v>4841.1491404417611</v>
      </c>
      <c r="X1002" s="3">
        <v>4909.1470745945271</v>
      </c>
      <c r="Y1002" s="3">
        <v>9097.9714772030366</v>
      </c>
      <c r="Z1002" s="3">
        <v>14745.11244446783</v>
      </c>
      <c r="AH1002">
        <f t="shared" si="64"/>
        <v>0</v>
      </c>
      <c r="AI1002" s="6">
        <f t="shared" si="61"/>
        <v>4841.1491404417611</v>
      </c>
      <c r="AJ1002" t="str">
        <f t="shared" si="62"/>
        <v>Abril 2024</v>
      </c>
      <c r="AK1002">
        <f>HLOOKUP(AJ1002,'Potência Reativa Mínima'!$N$1:Z1002,ROW(),0)</f>
        <v>-4841</v>
      </c>
      <c r="AL1002" t="e">
        <f t="shared" si="63"/>
        <v>#VALUE!</v>
      </c>
    </row>
    <row r="1003" spans="2:38" hidden="1" x14ac:dyDescent="0.25">
      <c r="B1003" t="s">
        <v>2255</v>
      </c>
      <c r="D1003" t="s">
        <v>3041</v>
      </c>
      <c r="E1003">
        <v>138</v>
      </c>
      <c r="F1003">
        <v>138</v>
      </c>
      <c r="G1003">
        <v>70000</v>
      </c>
      <c r="H1003" s="3">
        <v>3485.3512018159659</v>
      </c>
      <c r="I1003" s="3">
        <v>3487.9175735673571</v>
      </c>
      <c r="J1003" s="3">
        <v>3681.7520285863902</v>
      </c>
      <c r="K1003" s="3">
        <v>3457.533513937356</v>
      </c>
      <c r="L1003" s="3">
        <v>3441.8740534772619</v>
      </c>
      <c r="M1003" s="3">
        <v>3665.1118673241072</v>
      </c>
      <c r="N1003" s="3">
        <v>3514.0828106349459</v>
      </c>
      <c r="O1003" s="3">
        <v>3518.2161673211608</v>
      </c>
      <c r="P1003" s="3">
        <v>3310.043655301241</v>
      </c>
      <c r="Q1003" s="3">
        <v>3530.2515491109129</v>
      </c>
      <c r="R1003" s="3">
        <v>3526.0204196799541</v>
      </c>
      <c r="S1003" s="3">
        <v>3281.5485673687658</v>
      </c>
      <c r="T1003" s="3">
        <v>2326.4410587848561</v>
      </c>
      <c r="U1003" s="3">
        <v>2622.2984193260691</v>
      </c>
      <c r="V1003" s="3">
        <v>3443.477893061025</v>
      </c>
      <c r="W1003" s="3">
        <v>3778.0827148171329</v>
      </c>
      <c r="X1003" s="3">
        <v>4616.9796404142826</v>
      </c>
      <c r="Y1003" s="3">
        <v>4448.0805972913759</v>
      </c>
      <c r="Z1003" s="3">
        <v>4730.9344742872954</v>
      </c>
      <c r="AH1003">
        <f t="shared" si="64"/>
        <v>0</v>
      </c>
      <c r="AI1003" s="6">
        <f t="shared" si="61"/>
        <v>2326.4410587848561</v>
      </c>
      <c r="AJ1003" t="str">
        <f t="shared" si="62"/>
        <v>Janeiro 2024</v>
      </c>
      <c r="AK1003">
        <f>HLOOKUP(AJ1003,'Potência Reativa Mínima'!$N$1:Z1003,ROW(),0)</f>
        <v>-2218</v>
      </c>
      <c r="AL1003" t="e">
        <f t="shared" si="63"/>
        <v>#VALUE!</v>
      </c>
    </row>
    <row r="1004" spans="2:38" hidden="1" x14ac:dyDescent="0.25">
      <c r="B1004" t="s">
        <v>2257</v>
      </c>
      <c r="D1004" t="s">
        <v>3042</v>
      </c>
      <c r="E1004">
        <v>138</v>
      </c>
      <c r="F1004">
        <v>138</v>
      </c>
      <c r="G1004">
        <v>70000</v>
      </c>
      <c r="H1004" s="3">
        <v>9139.3236073573844</v>
      </c>
      <c r="I1004" s="3">
        <v>6010.1420948260447</v>
      </c>
      <c r="J1004" s="3">
        <v>15934.82977631076</v>
      </c>
      <c r="K1004" s="3">
        <v>17474.16430047515</v>
      </c>
      <c r="L1004" s="3">
        <v>14703.67603696436</v>
      </c>
      <c r="M1004" s="3">
        <v>2932.001534788139</v>
      </c>
      <c r="N1004" s="3">
        <v>13.0384048104053</v>
      </c>
      <c r="O1004" s="3">
        <v>3164.8489695402532</v>
      </c>
      <c r="P1004" s="3">
        <v>5168.6769100031779</v>
      </c>
      <c r="Q1004" s="3">
        <v>1588.5553185205731</v>
      </c>
      <c r="R1004" s="3">
        <v>2998.136087638451</v>
      </c>
      <c r="S1004" s="3">
        <v>4819.4768388280481</v>
      </c>
      <c r="T1004" s="3">
        <v>4797.4559925026933</v>
      </c>
      <c r="U1004" s="3">
        <v>7459.6070942107935</v>
      </c>
      <c r="V1004" s="3">
        <v>7617.5658185538496</v>
      </c>
      <c r="W1004" s="3">
        <v>7682.9714303777027</v>
      </c>
      <c r="X1004" s="3">
        <v>6436.4493317356273</v>
      </c>
      <c r="Y1004" s="3">
        <v>6952.0302789904472</v>
      </c>
      <c r="Z1004" s="3">
        <v>6317.9884457001026</v>
      </c>
      <c r="AH1004">
        <f t="shared" si="64"/>
        <v>0</v>
      </c>
      <c r="AI1004" s="6">
        <f t="shared" si="61"/>
        <v>1588.5553185205731</v>
      </c>
      <c r="AJ1004" t="str">
        <f t="shared" si="62"/>
        <v>Outubro 2023</v>
      </c>
      <c r="AK1004">
        <f>HLOOKUP(AJ1004,'Potência Reativa Mínima'!$N$1:Z1004,ROW(),0)</f>
        <v>-1482</v>
      </c>
      <c r="AL1004" t="e">
        <f t="shared" si="63"/>
        <v>#VALUE!</v>
      </c>
    </row>
    <row r="1005" spans="2:38" hidden="1" x14ac:dyDescent="0.25">
      <c r="B1005" t="s">
        <v>2259</v>
      </c>
      <c r="D1005" t="s">
        <v>3043</v>
      </c>
      <c r="E1005">
        <v>138</v>
      </c>
      <c r="F1005">
        <v>138</v>
      </c>
      <c r="G1005">
        <v>70000</v>
      </c>
      <c r="H1005" s="3">
        <v>35507.324835870131</v>
      </c>
      <c r="I1005" s="3">
        <v>42065.515199507543</v>
      </c>
      <c r="J1005" s="3">
        <v>30616.182714375089</v>
      </c>
      <c r="K1005" s="3">
        <v>34365.057325719681</v>
      </c>
      <c r="L1005" s="3">
        <v>35333.280628891509</v>
      </c>
      <c r="M1005" s="3">
        <v>36256.133853459884</v>
      </c>
      <c r="N1005" s="3">
        <v>36730.827175548337</v>
      </c>
      <c r="O1005" s="3">
        <v>30408.952662004001</v>
      </c>
      <c r="P1005" s="3">
        <v>37799.60297410543</v>
      </c>
      <c r="Q1005" s="3">
        <v>37654.838321256939</v>
      </c>
      <c r="R1005" s="3">
        <v>38812.658579386181</v>
      </c>
      <c r="S1005" s="3">
        <v>24662.9706645408</v>
      </c>
      <c r="T1005" s="3">
        <v>27530.280510739442</v>
      </c>
      <c r="U1005" s="3">
        <v>29148.746045070271</v>
      </c>
      <c r="V1005" s="3">
        <v>28362.734459145511</v>
      </c>
      <c r="W1005" s="3">
        <v>29697.505231921419</v>
      </c>
      <c r="X1005" s="3">
        <v>32503.35694970598</v>
      </c>
      <c r="Y1005" s="3">
        <v>37909.406814140471</v>
      </c>
      <c r="Z1005" s="3">
        <v>36155.075383685762</v>
      </c>
      <c r="AH1005">
        <f t="shared" si="64"/>
        <v>0</v>
      </c>
      <c r="AI1005" s="6">
        <f t="shared" si="61"/>
        <v>24662.9706645408</v>
      </c>
      <c r="AJ1005" t="str">
        <f t="shared" si="62"/>
        <v>Dezembro 2023</v>
      </c>
      <c r="AK1005">
        <f>HLOOKUP(AJ1005,'Potência Reativa Mínima'!$N$1:Z1005,ROW(),0)</f>
        <v>4489</v>
      </c>
      <c r="AL1005" t="e">
        <f t="shared" si="63"/>
        <v>#VALUE!</v>
      </c>
    </row>
    <row r="1006" spans="2:38" hidden="1" x14ac:dyDescent="0.25">
      <c r="B1006" t="s">
        <v>2261</v>
      </c>
      <c r="D1006" t="s">
        <v>3044</v>
      </c>
      <c r="E1006">
        <v>138</v>
      </c>
      <c r="F1006">
        <v>138</v>
      </c>
      <c r="G1006">
        <v>70000</v>
      </c>
      <c r="H1006" s="3">
        <v>3960</v>
      </c>
      <c r="I1006" s="3">
        <v>12106.56784559522</v>
      </c>
      <c r="J1006" s="3">
        <v>16357.29882957452</v>
      </c>
      <c r="K1006" s="3">
        <v>5029.5041505102663</v>
      </c>
      <c r="L1006" s="3">
        <v>22229.9117632077</v>
      </c>
      <c r="M1006" s="3">
        <v>10462.110685707739</v>
      </c>
      <c r="N1006" s="3">
        <v>9476.4046452227867</v>
      </c>
      <c r="O1006" s="3">
        <v>15040.225563468121</v>
      </c>
      <c r="P1006" s="3">
        <v>16374.57669681876</v>
      </c>
      <c r="Q1006" s="3">
        <v>23266.325193291701</v>
      </c>
      <c r="R1006" s="3">
        <v>16547.09883937363</v>
      </c>
      <c r="S1006" s="3">
        <v>6647.4459757112727</v>
      </c>
      <c r="T1006" s="3">
        <v>10255.44245754419</v>
      </c>
      <c r="U1006" s="3">
        <v>7105.3986517295434</v>
      </c>
      <c r="V1006" s="3">
        <v>13458.03927026519</v>
      </c>
      <c r="W1006" s="3">
        <v>14545.22330526417</v>
      </c>
      <c r="X1006" s="3">
        <v>10389.285345970629</v>
      </c>
      <c r="Y1006" s="3">
        <v>12961.913207547719</v>
      </c>
      <c r="Z1006" s="3">
        <v>8144.1100189032322</v>
      </c>
      <c r="AH1006">
        <f t="shared" si="64"/>
        <v>0</v>
      </c>
      <c r="AI1006" s="6">
        <f t="shared" si="61"/>
        <v>6647.4459757112727</v>
      </c>
      <c r="AJ1006" t="str">
        <f t="shared" si="62"/>
        <v>Dezembro 2023</v>
      </c>
      <c r="AK1006">
        <f>HLOOKUP(AJ1006,'Potência Reativa Mínima'!$N$1:Z1006,ROW(),0)</f>
        <v>-3577</v>
      </c>
      <c r="AL1006" t="e">
        <f t="shared" si="63"/>
        <v>#VALUE!</v>
      </c>
    </row>
    <row r="1007" spans="2:38" hidden="1" x14ac:dyDescent="0.25">
      <c r="B1007" t="s">
        <v>2263</v>
      </c>
      <c r="D1007" t="s">
        <v>3045</v>
      </c>
      <c r="E1007">
        <v>138</v>
      </c>
      <c r="F1007">
        <v>138</v>
      </c>
      <c r="G1007">
        <v>70000</v>
      </c>
      <c r="H1007" s="3">
        <v>49169.80602971706</v>
      </c>
      <c r="I1007" s="3">
        <v>55158.148092552918</v>
      </c>
      <c r="J1007" s="3">
        <v>53793.367667399303</v>
      </c>
      <c r="K1007" s="3">
        <v>54022.137804792583</v>
      </c>
      <c r="L1007" s="3">
        <v>45450.432484190947</v>
      </c>
      <c r="M1007" s="3">
        <v>42813.791014111332</v>
      </c>
      <c r="N1007" s="3">
        <v>37891.00961969739</v>
      </c>
      <c r="O1007" s="3">
        <v>40636.539481112319</v>
      </c>
      <c r="P1007" s="3">
        <v>39307.308735144921</v>
      </c>
      <c r="Q1007" s="3">
        <v>35790.633816684502</v>
      </c>
      <c r="R1007" s="3">
        <v>42788.941047892273</v>
      </c>
      <c r="S1007" s="3">
        <v>50721.965340471579</v>
      </c>
      <c r="T1007" s="3">
        <v>53525.096487535637</v>
      </c>
      <c r="U1007" s="3">
        <v>62047.018083063427</v>
      </c>
      <c r="V1007" s="3">
        <v>60218.447912579082</v>
      </c>
      <c r="W1007" s="3">
        <v>65084.964354296149</v>
      </c>
      <c r="X1007" s="3">
        <v>59195.400708163128</v>
      </c>
      <c r="Y1007" s="3">
        <v>44413.271946570203</v>
      </c>
      <c r="Z1007" s="3">
        <v>43234.633732691662</v>
      </c>
      <c r="AH1007">
        <f t="shared" si="64"/>
        <v>0</v>
      </c>
      <c r="AI1007" s="6">
        <f t="shared" si="61"/>
        <v>35790.633816684502</v>
      </c>
      <c r="AJ1007" t="str">
        <f t="shared" si="62"/>
        <v>Outubro 2023</v>
      </c>
      <c r="AK1007">
        <f>HLOOKUP(AJ1007,'Potência Reativa Mínima'!$N$1:Z1007,ROW(),0)</f>
        <v>4245</v>
      </c>
      <c r="AL1007" t="e">
        <f t="shared" si="63"/>
        <v>#VALUE!</v>
      </c>
    </row>
    <row r="1008" spans="2:38" hidden="1" x14ac:dyDescent="0.25">
      <c r="B1008" t="s">
        <v>2265</v>
      </c>
      <c r="D1008" t="s">
        <v>3046</v>
      </c>
      <c r="E1008">
        <v>138</v>
      </c>
      <c r="F1008">
        <v>138</v>
      </c>
      <c r="G1008">
        <v>70000</v>
      </c>
      <c r="H1008" s="3">
        <v>5796.2240294867834</v>
      </c>
      <c r="I1008" s="3">
        <v>8551.048122891134</v>
      </c>
      <c r="J1008" s="3">
        <v>5521.5014262426848</v>
      </c>
      <c r="K1008" s="3">
        <v>4370.1003420974212</v>
      </c>
      <c r="L1008" s="3">
        <v>6414.5068399682914</v>
      </c>
      <c r="M1008" s="3">
        <v>2530.2341788854251</v>
      </c>
      <c r="N1008" s="3">
        <v>7656.2812121812767</v>
      </c>
      <c r="O1008" s="3">
        <v>9116.8964017367234</v>
      </c>
      <c r="P1008" s="3">
        <v>7588.8972189640308</v>
      </c>
      <c r="Q1008" s="3">
        <v>1357.7293544738579</v>
      </c>
      <c r="R1008" s="3">
        <v>976.58281778864</v>
      </c>
      <c r="S1008" s="3">
        <v>4173.7956346711562</v>
      </c>
      <c r="T1008" s="3">
        <v>4956.1178355644452</v>
      </c>
      <c r="U1008" s="3">
        <v>3572.2961803299572</v>
      </c>
      <c r="V1008" s="3">
        <v>8016.5220638379087</v>
      </c>
      <c r="W1008" s="3">
        <v>6348.2389684069076</v>
      </c>
      <c r="X1008" s="3">
        <v>5437.3537681486196</v>
      </c>
      <c r="Y1008" s="3">
        <v>5813.9742861488476</v>
      </c>
      <c r="Z1008" s="3">
        <v>5835.1607518559422</v>
      </c>
      <c r="AH1008">
        <f t="shared" si="64"/>
        <v>0</v>
      </c>
      <c r="AI1008" s="6">
        <f t="shared" si="61"/>
        <v>976.58281778864</v>
      </c>
      <c r="AJ1008" t="str">
        <f t="shared" si="62"/>
        <v>Novembro 2023</v>
      </c>
      <c r="AK1008">
        <f>HLOOKUP(AJ1008,'Potência Reativa Mínima'!$N$1:Z1008,ROW(),0)</f>
        <v>905</v>
      </c>
      <c r="AL1008" t="e">
        <f t="shared" si="63"/>
        <v>#VALUE!</v>
      </c>
    </row>
    <row r="1009" spans="1:38" hidden="1" x14ac:dyDescent="0.25">
      <c r="B1009" t="s">
        <v>2267</v>
      </c>
      <c r="D1009" t="s">
        <v>2999</v>
      </c>
      <c r="E1009">
        <v>138</v>
      </c>
      <c r="F1009">
        <v>138</v>
      </c>
      <c r="G1009">
        <v>70000</v>
      </c>
      <c r="AH1009">
        <f t="shared" si="64"/>
        <v>0</v>
      </c>
      <c r="AI1009" s="6" t="e">
        <f t="shared" si="61"/>
        <v>#NUM!</v>
      </c>
      <c r="AJ1009" t="e">
        <f t="shared" si="62"/>
        <v>#NUM!</v>
      </c>
      <c r="AK1009" t="e">
        <f>HLOOKUP(AJ1009,'Potência Reativa Mínima'!$N$1:Z1009,ROW(),0)</f>
        <v>#NUM!</v>
      </c>
      <c r="AL1009" t="e">
        <f t="shared" si="63"/>
        <v>#VALUE!</v>
      </c>
    </row>
    <row r="1010" spans="1:38" hidden="1" x14ac:dyDescent="0.25">
      <c r="B1010" t="s">
        <v>2268</v>
      </c>
      <c r="D1010" t="s">
        <v>3047</v>
      </c>
      <c r="E1010">
        <v>138</v>
      </c>
      <c r="F1010">
        <v>138</v>
      </c>
      <c r="G1010">
        <v>70000</v>
      </c>
      <c r="H1010" s="3">
        <v>3914.1851003753</v>
      </c>
      <c r="I1010" s="3">
        <v>3878.5673901583818</v>
      </c>
      <c r="J1010" s="3">
        <v>3444.1296433206462</v>
      </c>
      <c r="K1010" s="3">
        <v>2634.8472441490799</v>
      </c>
      <c r="L1010" s="3">
        <v>699.5155466463915</v>
      </c>
      <c r="M1010" s="3">
        <v>3483.070484500709</v>
      </c>
      <c r="N1010" s="3">
        <v>3232.6436549672471</v>
      </c>
      <c r="O1010" s="3">
        <v>4204.1717376910283</v>
      </c>
      <c r="P1010" s="3">
        <v>4782.8125616628549</v>
      </c>
      <c r="Q1010" s="3">
        <v>2021.036615205177</v>
      </c>
      <c r="R1010" s="3">
        <v>1177.1236128801429</v>
      </c>
      <c r="S1010" s="3">
        <v>542.46198023455986</v>
      </c>
      <c r="T1010" s="3">
        <v>2761.3592667380321</v>
      </c>
      <c r="U1010" s="3">
        <v>1140.4718321817511</v>
      </c>
      <c r="V1010" s="3">
        <v>2408.0469264530539</v>
      </c>
      <c r="W1010" s="3">
        <v>3019.3418156942748</v>
      </c>
      <c r="X1010" s="3">
        <v>2641.4844311485158</v>
      </c>
      <c r="Y1010" s="3">
        <v>3950.1186058142612</v>
      </c>
      <c r="Z1010" s="3">
        <v>3133.310868713796</v>
      </c>
      <c r="AH1010">
        <f t="shared" si="64"/>
        <v>0</v>
      </c>
      <c r="AI1010" s="6">
        <f t="shared" si="61"/>
        <v>542.46198023455986</v>
      </c>
      <c r="AJ1010" t="str">
        <f t="shared" si="62"/>
        <v>Dezembro 2023</v>
      </c>
      <c r="AK1010">
        <f>HLOOKUP(AJ1010,'Potência Reativa Mínima'!$N$1:Z1010,ROW(),0)</f>
        <v>-276</v>
      </c>
      <c r="AL1010" t="e">
        <f t="shared" si="63"/>
        <v>#VALUE!</v>
      </c>
    </row>
    <row r="1011" spans="1:38" hidden="1" x14ac:dyDescent="0.25">
      <c r="B1011" t="s">
        <v>2270</v>
      </c>
      <c r="D1011" t="s">
        <v>3048</v>
      </c>
      <c r="E1011">
        <v>138</v>
      </c>
      <c r="F1011">
        <v>138</v>
      </c>
      <c r="G1011">
        <v>70000</v>
      </c>
      <c r="H1011" s="3">
        <v>1443.3547727430009</v>
      </c>
      <c r="I1011" s="3">
        <v>638.84661695903185</v>
      </c>
      <c r="J1011" s="3">
        <v>1228.7131479723</v>
      </c>
      <c r="K1011" s="3">
        <v>1673.534284082642</v>
      </c>
      <c r="L1011" s="3">
        <v>1584.072283704251</v>
      </c>
      <c r="M1011" s="3">
        <v>1628.5849686153931</v>
      </c>
      <c r="N1011" s="3">
        <v>1433.0170968973121</v>
      </c>
      <c r="O1011" s="3">
        <v>835.89712285663484</v>
      </c>
      <c r="P1011" s="3">
        <v>585.16749738856822</v>
      </c>
      <c r="Q1011" s="3">
        <v>312.82742846496052</v>
      </c>
      <c r="R1011" s="3">
        <v>1553.7058923747441</v>
      </c>
      <c r="S1011" s="3">
        <v>1087.0620957424651</v>
      </c>
      <c r="T1011" s="3">
        <v>1173.550595415468</v>
      </c>
      <c r="U1011" s="3">
        <v>1988.095822640347</v>
      </c>
      <c r="V1011" s="3">
        <v>3110.813559183513</v>
      </c>
      <c r="W1011" s="3">
        <v>2940.7612959912271</v>
      </c>
      <c r="X1011" s="3">
        <v>3383.8327381831391</v>
      </c>
      <c r="Y1011" s="3">
        <v>2778.2903016063669</v>
      </c>
      <c r="Z1011" s="3">
        <v>2626.47767932644</v>
      </c>
      <c r="AH1011">
        <f t="shared" si="64"/>
        <v>0</v>
      </c>
      <c r="AI1011" s="6">
        <f t="shared" si="61"/>
        <v>312.82742846496052</v>
      </c>
      <c r="AJ1011" t="str">
        <f t="shared" si="62"/>
        <v>Outubro 2023</v>
      </c>
      <c r="AK1011">
        <f>HLOOKUP(AJ1011,'Potência Reativa Mínima'!$N$1:Z1011,ROW(),0)</f>
        <v>-306</v>
      </c>
      <c r="AL1011" t="e">
        <f t="shared" si="63"/>
        <v>#VALUE!</v>
      </c>
    </row>
    <row r="1012" spans="1:38" hidden="1" x14ac:dyDescent="0.25">
      <c r="B1012" t="s">
        <v>2272</v>
      </c>
      <c r="D1012" t="s">
        <v>3049</v>
      </c>
      <c r="E1012">
        <v>138</v>
      </c>
      <c r="F1012">
        <v>138</v>
      </c>
      <c r="G1012">
        <v>70000</v>
      </c>
      <c r="H1012" s="3">
        <v>2788.0925379190699</v>
      </c>
      <c r="I1012" s="3">
        <v>1349.5602987640091</v>
      </c>
      <c r="J1012" s="3">
        <v>1438.655622447568</v>
      </c>
      <c r="K1012" s="3">
        <v>519.58829855954218</v>
      </c>
      <c r="L1012" s="3">
        <v>3100.1587056149242</v>
      </c>
      <c r="M1012" s="3">
        <v>2890.6570187415869</v>
      </c>
      <c r="N1012" s="3">
        <v>3164.582278911389</v>
      </c>
      <c r="O1012" s="3">
        <v>4033.0182246054878</v>
      </c>
      <c r="P1012" s="3">
        <v>3622.4655968000579</v>
      </c>
      <c r="Q1012" s="3">
        <v>3477.280115262502</v>
      </c>
      <c r="R1012" s="3">
        <v>6023.0537935502452</v>
      </c>
      <c r="S1012" s="3">
        <v>2832.79720417823</v>
      </c>
      <c r="T1012" s="3">
        <v>3057.071310911801</v>
      </c>
      <c r="U1012" s="3">
        <v>3083.8542442858738</v>
      </c>
      <c r="V1012" s="3">
        <v>3920.2281821342999</v>
      </c>
      <c r="W1012" s="3">
        <v>3627.5684693744929</v>
      </c>
      <c r="X1012" s="3">
        <v>1793.1514158040311</v>
      </c>
      <c r="Y1012" s="3">
        <v>535.31766270131607</v>
      </c>
      <c r="Z1012" s="3">
        <v>2297.8496469525589</v>
      </c>
      <c r="AH1012">
        <f t="shared" si="64"/>
        <v>0</v>
      </c>
      <c r="AI1012" s="6">
        <f t="shared" si="61"/>
        <v>535.31766270131607</v>
      </c>
      <c r="AJ1012" t="str">
        <f t="shared" si="62"/>
        <v>Junho 2024</v>
      </c>
      <c r="AK1012">
        <f>HLOOKUP(AJ1012,'Potência Reativa Mínima'!$N$1:Z1012,ROW(),0)</f>
        <v>-383</v>
      </c>
      <c r="AL1012" t="e">
        <f t="shared" si="63"/>
        <v>#VALUE!</v>
      </c>
    </row>
    <row r="1013" spans="1:38" hidden="1" x14ac:dyDescent="0.25">
      <c r="B1013" t="s">
        <v>2274</v>
      </c>
      <c r="D1013" t="s">
        <v>3050</v>
      </c>
      <c r="E1013">
        <v>138</v>
      </c>
      <c r="F1013">
        <v>138</v>
      </c>
      <c r="G1013">
        <v>70000</v>
      </c>
      <c r="H1013" s="3">
        <v>14090.43505360995</v>
      </c>
      <c r="I1013" s="3">
        <v>17260.767682811791</v>
      </c>
      <c r="J1013" s="3">
        <v>14458.22745014063</v>
      </c>
      <c r="K1013" s="3">
        <v>4252.4256607258876</v>
      </c>
      <c r="L1013" s="3">
        <v>2677.3055484946049</v>
      </c>
      <c r="M1013" s="3">
        <v>3502.9783042434051</v>
      </c>
      <c r="N1013" s="3">
        <v>23049.394200282139</v>
      </c>
      <c r="O1013" s="3">
        <v>14703.576605710599</v>
      </c>
      <c r="P1013" s="3">
        <v>23251.645963243122</v>
      </c>
      <c r="Q1013" s="3">
        <v>14453.877161509299</v>
      </c>
      <c r="R1013" s="3">
        <v>12982.776475007189</v>
      </c>
      <c r="S1013" s="3">
        <v>23709.847848520669</v>
      </c>
      <c r="T1013" s="3">
        <v>16707.12548585184</v>
      </c>
      <c r="U1013" s="3">
        <v>9247.9384189126176</v>
      </c>
      <c r="V1013" s="3">
        <v>3083.957522405261</v>
      </c>
      <c r="W1013" s="3">
        <v>5743.219480395991</v>
      </c>
      <c r="X1013" s="3">
        <v>12991.84982979714</v>
      </c>
      <c r="Y1013" s="3">
        <v>16098.653887825531</v>
      </c>
      <c r="Z1013" s="3">
        <v>22554.536683337119</v>
      </c>
      <c r="AH1013">
        <f t="shared" si="64"/>
        <v>0</v>
      </c>
      <c r="AI1013" s="6">
        <f t="shared" si="61"/>
        <v>3083.957522405261</v>
      </c>
      <c r="AJ1013" t="str">
        <f t="shared" si="62"/>
        <v>Março 2024</v>
      </c>
      <c r="AK1013">
        <f>HLOOKUP(AJ1013,'Potência Reativa Mínima'!$N$1:Z1013,ROW(),0)</f>
        <v>-2825</v>
      </c>
      <c r="AL1013" t="e">
        <f t="shared" si="63"/>
        <v>#VALUE!</v>
      </c>
    </row>
    <row r="1014" spans="1:38" hidden="1" x14ac:dyDescent="0.25">
      <c r="B1014" t="s">
        <v>2276</v>
      </c>
      <c r="D1014" t="s">
        <v>3051</v>
      </c>
      <c r="E1014">
        <v>138</v>
      </c>
      <c r="F1014">
        <v>138</v>
      </c>
      <c r="G1014">
        <v>70000</v>
      </c>
      <c r="H1014" s="3">
        <v>24892.24075891923</v>
      </c>
      <c r="I1014" s="3">
        <v>26334.837231317761</v>
      </c>
      <c r="J1014" s="3">
        <v>26841.07048908445</v>
      </c>
      <c r="K1014" s="3">
        <v>24872.511433307249</v>
      </c>
      <c r="L1014" s="3">
        <v>25176.964809126621</v>
      </c>
      <c r="M1014" s="3">
        <v>22438.806407650121</v>
      </c>
      <c r="N1014" s="3">
        <v>24171.834456656368</v>
      </c>
      <c r="O1014" s="3">
        <v>29896.84481680299</v>
      </c>
      <c r="P1014" s="3">
        <v>32662.457424388631</v>
      </c>
      <c r="Q1014" s="3">
        <v>33716.363386344026</v>
      </c>
      <c r="R1014" s="3">
        <v>32106.05477164705</v>
      </c>
      <c r="S1014" s="3">
        <v>32930.43218665677</v>
      </c>
      <c r="T1014" s="3">
        <v>27543.996532820001</v>
      </c>
      <c r="U1014" s="3">
        <v>29811.15604937185</v>
      </c>
      <c r="V1014" s="3">
        <v>31326.978612691011</v>
      </c>
      <c r="W1014" s="3">
        <v>29555.44865164459</v>
      </c>
      <c r="X1014" s="3">
        <v>28351.064389190051</v>
      </c>
      <c r="Y1014" s="3">
        <v>23258.929726021361</v>
      </c>
      <c r="Z1014" s="3">
        <v>22974.80474345756</v>
      </c>
      <c r="AH1014">
        <f t="shared" si="64"/>
        <v>0</v>
      </c>
      <c r="AI1014" s="6">
        <f t="shared" si="61"/>
        <v>22974.80474345756</v>
      </c>
      <c r="AJ1014" t="str">
        <f t="shared" si="62"/>
        <v>Julho 2024</v>
      </c>
      <c r="AK1014">
        <f>HLOOKUP(AJ1014,'Potência Reativa Mínima'!$N$1:Z1014,ROW(),0)</f>
        <v>-7538</v>
      </c>
      <c r="AL1014" t="e">
        <f t="shared" si="63"/>
        <v>#VALUE!</v>
      </c>
    </row>
    <row r="1015" spans="1:38" hidden="1" x14ac:dyDescent="0.25">
      <c r="B1015" t="s">
        <v>2278</v>
      </c>
      <c r="D1015" t="s">
        <v>3052</v>
      </c>
      <c r="E1015">
        <v>138</v>
      </c>
      <c r="F1015">
        <v>138</v>
      </c>
      <c r="G1015">
        <v>70000</v>
      </c>
      <c r="H1015" s="3">
        <v>24534.514321665309</v>
      </c>
      <c r="I1015" s="3">
        <v>25889.284424255529</v>
      </c>
      <c r="J1015" s="3">
        <v>26367.518294295351</v>
      </c>
      <c r="K1015" s="3">
        <v>24777.221192054611</v>
      </c>
      <c r="L1015" s="3">
        <v>24726.50304834875</v>
      </c>
      <c r="M1015" s="3">
        <v>22047.5537191771</v>
      </c>
      <c r="N1015" s="3">
        <v>23733.425079410681</v>
      </c>
      <c r="O1015" s="3">
        <v>29360.924576722711</v>
      </c>
      <c r="P1015" s="3">
        <v>36208.466592773577</v>
      </c>
      <c r="Q1015" s="3">
        <v>33077.937360119657</v>
      </c>
      <c r="R1015" s="3">
        <v>31518.07938310962</v>
      </c>
      <c r="S1015" s="3">
        <v>32343.255061913609</v>
      </c>
      <c r="T1015" s="3">
        <v>27036.69227179982</v>
      </c>
      <c r="U1015" s="3">
        <v>29269.154360862562</v>
      </c>
      <c r="V1015" s="3">
        <v>30783.393266500039</v>
      </c>
      <c r="W1015" s="3">
        <v>29032.879860599431</v>
      </c>
      <c r="X1015" s="3">
        <v>27845.86892161924</v>
      </c>
      <c r="Y1015" s="3">
        <v>22830.73045261583</v>
      </c>
      <c r="Z1015" s="3">
        <v>22566.243683874371</v>
      </c>
      <c r="AH1015">
        <f t="shared" si="64"/>
        <v>0</v>
      </c>
      <c r="AI1015" s="6">
        <f t="shared" si="61"/>
        <v>22566.243683874371</v>
      </c>
      <c r="AJ1015" t="str">
        <f t="shared" si="62"/>
        <v>Julho 2024</v>
      </c>
      <c r="AK1015">
        <f>HLOOKUP(AJ1015,'Potência Reativa Mínima'!$N$1:Z1015,ROW(),0)</f>
        <v>-7323</v>
      </c>
      <c r="AL1015" t="e">
        <f t="shared" si="63"/>
        <v>#VALUE!</v>
      </c>
    </row>
    <row r="1016" spans="1:38" hidden="1" x14ac:dyDescent="0.25">
      <c r="B1016" t="s">
        <v>2280</v>
      </c>
      <c r="D1016" t="s">
        <v>3053</v>
      </c>
      <c r="E1016">
        <v>138</v>
      </c>
      <c r="F1016">
        <v>138</v>
      </c>
      <c r="G1016">
        <v>70000</v>
      </c>
      <c r="H1016" s="3">
        <v>25373.540312695819</v>
      </c>
      <c r="I1016" s="3">
        <v>11508.103449309099</v>
      </c>
      <c r="J1016" s="3">
        <v>33791.60169332019</v>
      </c>
      <c r="K1016" s="3">
        <v>25888.630129846581</v>
      </c>
      <c r="L1016" s="3">
        <v>24393.504463278739</v>
      </c>
      <c r="M1016" s="3">
        <v>24328.88088260535</v>
      </c>
      <c r="N1016" s="3">
        <v>2422.0805106354328</v>
      </c>
      <c r="O1016" s="3">
        <v>9419.2628161656048</v>
      </c>
      <c r="P1016" s="3">
        <v>17875.484888528201</v>
      </c>
      <c r="Q1016" s="3">
        <v>16987.426232363749</v>
      </c>
      <c r="R1016" s="3">
        <v>11861.489704080181</v>
      </c>
      <c r="S1016" s="3">
        <v>22844.292460043489</v>
      </c>
      <c r="T1016" s="3">
        <v>21657.950272359569</v>
      </c>
      <c r="U1016" s="3">
        <v>21765.892997991141</v>
      </c>
      <c r="V1016" s="3">
        <v>23025.690109093361</v>
      </c>
      <c r="W1016" s="3">
        <v>25255.263312822539</v>
      </c>
      <c r="X1016" s="3">
        <v>21049.548071158199</v>
      </c>
      <c r="Y1016" s="3">
        <v>20192.27302707647</v>
      </c>
      <c r="Z1016" s="3">
        <v>17231.748373278901</v>
      </c>
      <c r="AH1016">
        <f t="shared" si="64"/>
        <v>0</v>
      </c>
      <c r="AI1016" s="6">
        <f t="shared" si="61"/>
        <v>9419.2628161656048</v>
      </c>
      <c r="AJ1016" t="str">
        <f t="shared" si="62"/>
        <v>Agosto 2023</v>
      </c>
      <c r="AK1016">
        <f>HLOOKUP(AJ1016,'Potência Reativa Mínima'!$N$1:Z1016,ROW(),0)</f>
        <v>-536</v>
      </c>
      <c r="AL1016" t="e">
        <f t="shared" si="63"/>
        <v>#VALUE!</v>
      </c>
    </row>
    <row r="1017" spans="1:38" hidden="1" x14ac:dyDescent="0.25">
      <c r="B1017" t="s">
        <v>2282</v>
      </c>
      <c r="D1017" t="s">
        <v>3054</v>
      </c>
      <c r="E1017">
        <v>138</v>
      </c>
      <c r="F1017">
        <v>138</v>
      </c>
      <c r="G1017">
        <v>70000</v>
      </c>
      <c r="H1017" s="3">
        <v>48348.217092256877</v>
      </c>
      <c r="I1017" s="3">
        <v>51833.197277420579</v>
      </c>
      <c r="J1017" s="3">
        <v>53337.837985805163</v>
      </c>
      <c r="K1017" s="3">
        <v>50868.679007813837</v>
      </c>
      <c r="L1017" s="3">
        <v>48130.115748873897</v>
      </c>
      <c r="M1017" s="3">
        <v>42871.569343797062</v>
      </c>
      <c r="N1017" s="3">
        <v>40028.24762589539</v>
      </c>
      <c r="O1017" s="3">
        <v>42031.663219530114</v>
      </c>
      <c r="P1017" s="3">
        <v>41615.801277880018</v>
      </c>
      <c r="Q1017" s="3">
        <v>40786.775712233</v>
      </c>
      <c r="R1017" s="3">
        <v>42762.855061373062</v>
      </c>
      <c r="S1017" s="3">
        <v>46190.296167052227</v>
      </c>
      <c r="T1017" s="3">
        <v>47535.139844119527</v>
      </c>
      <c r="U1017" s="3">
        <v>52069.884203827452</v>
      </c>
      <c r="V1017" s="3">
        <v>51460.789898718031</v>
      </c>
      <c r="W1017" s="3">
        <v>52504.978516327377</v>
      </c>
      <c r="X1017" s="3">
        <v>48808.94263349699</v>
      </c>
      <c r="Y1017" s="3">
        <v>42038.51953863266</v>
      </c>
      <c r="Z1017" s="3">
        <v>34684.275918634943</v>
      </c>
      <c r="AH1017">
        <f t="shared" si="64"/>
        <v>0</v>
      </c>
      <c r="AI1017" s="6">
        <f t="shared" si="61"/>
        <v>34684.275918634943</v>
      </c>
      <c r="AJ1017" t="str">
        <f t="shared" si="62"/>
        <v>Julho 2024</v>
      </c>
      <c r="AK1017">
        <f>HLOOKUP(AJ1017,'Potência Reativa Mínima'!$N$1:Z1017,ROW(),0)</f>
        <v>12114</v>
      </c>
      <c r="AL1017" t="e">
        <f t="shared" si="63"/>
        <v>#VALUE!</v>
      </c>
    </row>
    <row r="1018" spans="1:38" hidden="1" x14ac:dyDescent="0.25">
      <c r="B1018" t="s">
        <v>2284</v>
      </c>
      <c r="D1018" t="s">
        <v>3055</v>
      </c>
      <c r="E1018">
        <v>138</v>
      </c>
      <c r="F1018">
        <v>138</v>
      </c>
      <c r="G1018">
        <v>70000</v>
      </c>
      <c r="H1018" s="3">
        <v>25712.365682682721</v>
      </c>
      <c r="I1018" s="3">
        <v>11591.289919590479</v>
      </c>
      <c r="J1018" s="3">
        <v>34153.674882799947</v>
      </c>
      <c r="K1018" s="3">
        <v>26347.201843839131</v>
      </c>
      <c r="L1018" s="3">
        <v>22839.900722201051</v>
      </c>
      <c r="M1018" s="3">
        <v>23845.666881007961</v>
      </c>
      <c r="N1018" s="3">
        <v>37.589892258425003</v>
      </c>
      <c r="O1018" s="3">
        <v>9057.9552880327246</v>
      </c>
      <c r="P1018" s="3">
        <v>15351.929813544621</v>
      </c>
      <c r="Q1018" s="3">
        <v>14118.991217505591</v>
      </c>
      <c r="R1018" s="3">
        <v>13104.595300885871</v>
      </c>
      <c r="S1018" s="3">
        <v>23431.461350073751</v>
      </c>
      <c r="T1018" s="3">
        <v>22755.08426703799</v>
      </c>
      <c r="U1018" s="3">
        <v>22313.13256806404</v>
      </c>
      <c r="V1018" s="3">
        <v>23683.174554945119</v>
      </c>
      <c r="W1018" s="3">
        <v>25886.72717822784</v>
      </c>
      <c r="X1018" s="3">
        <v>20112.644480525181</v>
      </c>
      <c r="Y1018" s="3">
        <v>17500.249283938789</v>
      </c>
      <c r="Z1018" s="3">
        <v>16981.225780255088</v>
      </c>
      <c r="AH1018">
        <f t="shared" si="64"/>
        <v>0</v>
      </c>
      <c r="AI1018" s="6">
        <f t="shared" si="61"/>
        <v>9057.9552880327246</v>
      </c>
      <c r="AJ1018" t="str">
        <f t="shared" si="62"/>
        <v>Agosto 2023</v>
      </c>
      <c r="AK1018">
        <f>HLOOKUP(AJ1018,'Potência Reativa Mínima'!$N$1:Z1018,ROW(),0)</f>
        <v>-795</v>
      </c>
      <c r="AL1018" t="e">
        <f t="shared" si="63"/>
        <v>#VALUE!</v>
      </c>
    </row>
    <row r="1019" spans="1:38" hidden="1" x14ac:dyDescent="0.25">
      <c r="B1019" t="s">
        <v>2286</v>
      </c>
      <c r="D1019" t="s">
        <v>3056</v>
      </c>
      <c r="E1019">
        <v>138</v>
      </c>
      <c r="F1019">
        <v>138</v>
      </c>
      <c r="G1019">
        <v>70000</v>
      </c>
      <c r="AH1019">
        <f t="shared" si="64"/>
        <v>0</v>
      </c>
      <c r="AI1019" s="6" t="e">
        <f t="shared" si="61"/>
        <v>#NUM!</v>
      </c>
      <c r="AJ1019" t="e">
        <f t="shared" si="62"/>
        <v>#NUM!</v>
      </c>
      <c r="AK1019" t="e">
        <f>HLOOKUP(AJ1019,'Potência Reativa Mínima'!$N$1:Z1019,ROW(),0)</f>
        <v>#NUM!</v>
      </c>
      <c r="AL1019" t="e">
        <f t="shared" si="63"/>
        <v>#VALUE!</v>
      </c>
    </row>
    <row r="1020" spans="1:38" hidden="1" x14ac:dyDescent="0.25">
      <c r="B1020" t="s">
        <v>2288</v>
      </c>
      <c r="D1020" t="s">
        <v>3057</v>
      </c>
      <c r="E1020">
        <v>138</v>
      </c>
      <c r="F1020">
        <v>138</v>
      </c>
      <c r="G1020">
        <v>70000</v>
      </c>
      <c r="AH1020">
        <f t="shared" si="64"/>
        <v>0</v>
      </c>
      <c r="AI1020" s="6" t="e">
        <f t="shared" si="61"/>
        <v>#NUM!</v>
      </c>
      <c r="AJ1020" t="e">
        <f t="shared" si="62"/>
        <v>#NUM!</v>
      </c>
      <c r="AK1020" t="e">
        <f>HLOOKUP(AJ1020,'Potência Reativa Mínima'!$N$1:Z1020,ROW(),0)</f>
        <v>#NUM!</v>
      </c>
      <c r="AL1020" t="e">
        <f t="shared" si="63"/>
        <v>#VALUE!</v>
      </c>
    </row>
    <row r="1021" spans="1:38" hidden="1" x14ac:dyDescent="0.25">
      <c r="B1021" t="s">
        <v>2290</v>
      </c>
      <c r="D1021" t="s">
        <v>3058</v>
      </c>
      <c r="E1021">
        <v>138</v>
      </c>
      <c r="F1021">
        <v>138</v>
      </c>
      <c r="G1021">
        <v>70000</v>
      </c>
      <c r="H1021" s="3">
        <v>6573.2112395692866</v>
      </c>
      <c r="I1021" s="3">
        <v>7366.1057554178506</v>
      </c>
      <c r="J1021" s="3">
        <v>6415.0832418605451</v>
      </c>
      <c r="K1021" s="3">
        <v>7364.7727052503124</v>
      </c>
      <c r="L1021" s="3">
        <v>7790.284847167015</v>
      </c>
      <c r="M1021" s="3">
        <v>7022.8046391737253</v>
      </c>
      <c r="N1021" s="3">
        <v>7962.7915331245486</v>
      </c>
      <c r="O1021" s="3">
        <v>8965.6559157710271</v>
      </c>
      <c r="P1021" s="3">
        <v>8360.5574574904986</v>
      </c>
      <c r="Q1021" s="3">
        <v>8765.6695123647005</v>
      </c>
      <c r="R1021" s="3">
        <v>8833.0384353290337</v>
      </c>
      <c r="S1021" s="3">
        <v>7923.3271420533938</v>
      </c>
      <c r="T1021" s="3">
        <v>6831.3841203668226</v>
      </c>
      <c r="U1021" s="3">
        <v>7060.8841514359938</v>
      </c>
      <c r="V1021" s="3">
        <v>7479.6818114141724</v>
      </c>
      <c r="W1021" s="3">
        <v>7542.1331863074392</v>
      </c>
      <c r="X1021" s="3">
        <v>8077.406143063502</v>
      </c>
      <c r="Y1021" s="3">
        <v>7593.9676717773827</v>
      </c>
      <c r="Z1021" s="3">
        <v>7857.2301099051438</v>
      </c>
      <c r="AH1021">
        <f t="shared" si="64"/>
        <v>0</v>
      </c>
      <c r="AI1021" s="6">
        <f t="shared" si="61"/>
        <v>6831.3841203668226</v>
      </c>
      <c r="AJ1021" t="str">
        <f t="shared" si="62"/>
        <v>Janeiro 2024</v>
      </c>
      <c r="AK1021">
        <f>HLOOKUP(AJ1021,'Potência Reativa Mínima'!$N$1:Z1021,ROW(),0)</f>
        <v>215</v>
      </c>
      <c r="AL1021" t="e">
        <f t="shared" si="63"/>
        <v>#VALUE!</v>
      </c>
    </row>
    <row r="1022" spans="1:38" hidden="1" x14ac:dyDescent="0.25">
      <c r="A1022" t="s">
        <v>850</v>
      </c>
      <c r="B1022" t="s">
        <v>2292</v>
      </c>
      <c r="D1022" t="s">
        <v>3059</v>
      </c>
      <c r="E1022">
        <v>138</v>
      </c>
      <c r="F1022">
        <v>138</v>
      </c>
      <c r="G1022">
        <v>130000</v>
      </c>
      <c r="H1022" s="3">
        <v>0</v>
      </c>
      <c r="N1022" s="3">
        <v>9019.1796744493349</v>
      </c>
      <c r="O1022" s="3">
        <v>4635.9113451402409</v>
      </c>
      <c r="P1022" s="3">
        <v>982.42811441855633</v>
      </c>
      <c r="Q1022" s="3">
        <v>6304.4394675498324</v>
      </c>
      <c r="R1022" s="3">
        <v>8699.3995195070784</v>
      </c>
      <c r="S1022" s="3">
        <v>14456.44122873953</v>
      </c>
      <c r="T1022" s="3">
        <v>15547.441718816641</v>
      </c>
      <c r="U1022" s="3">
        <v>15819.976896316881</v>
      </c>
      <c r="V1022" s="3">
        <v>21311.967647310281</v>
      </c>
      <c r="W1022" s="3">
        <v>16818.193036114189</v>
      </c>
      <c r="X1022" s="3">
        <v>18361.70732802372</v>
      </c>
      <c r="Y1022" s="3">
        <v>20374.125993524241</v>
      </c>
      <c r="Z1022" s="3">
        <v>16099.64623834946</v>
      </c>
      <c r="AH1022">
        <f t="shared" si="64"/>
        <v>0</v>
      </c>
      <c r="AI1022" s="6">
        <f t="shared" si="61"/>
        <v>982.42811441855633</v>
      </c>
      <c r="AJ1022" t="str">
        <f t="shared" si="62"/>
        <v>Setembro 2023</v>
      </c>
      <c r="AK1022">
        <f>HLOOKUP(AJ1022,'Potência Reativa Mínima'!$N$1:Z1022,ROW(),0)</f>
        <v>734</v>
      </c>
      <c r="AL1022" t="e">
        <f t="shared" si="63"/>
        <v>#VALUE!</v>
      </c>
    </row>
    <row r="1023" spans="1:38" hidden="1" x14ac:dyDescent="0.25">
      <c r="B1023" t="s">
        <v>2294</v>
      </c>
      <c r="D1023" t="s">
        <v>3060</v>
      </c>
      <c r="E1023">
        <v>69</v>
      </c>
      <c r="F1023">
        <v>34.5</v>
      </c>
      <c r="G1023">
        <v>10000</v>
      </c>
      <c r="AH1023">
        <f t="shared" si="64"/>
        <v>0</v>
      </c>
      <c r="AI1023" s="6" t="e">
        <f t="shared" si="61"/>
        <v>#NUM!</v>
      </c>
      <c r="AJ1023" t="e">
        <f t="shared" si="62"/>
        <v>#NUM!</v>
      </c>
      <c r="AK1023" t="e">
        <f>HLOOKUP(AJ1023,'Potência Reativa Mínima'!$N$1:Z1023,ROW(),0)</f>
        <v>#NUM!</v>
      </c>
      <c r="AL1023" t="e">
        <f t="shared" si="63"/>
        <v>#VALUE!</v>
      </c>
    </row>
    <row r="1024" spans="1:38" hidden="1" x14ac:dyDescent="0.25">
      <c r="B1024" t="s">
        <v>2294</v>
      </c>
      <c r="D1024">
        <v>279015</v>
      </c>
      <c r="E1024">
        <v>69</v>
      </c>
      <c r="F1024">
        <v>34.5</v>
      </c>
      <c r="G1024">
        <v>10000</v>
      </c>
      <c r="AH1024">
        <f t="shared" si="64"/>
        <v>0</v>
      </c>
      <c r="AI1024" s="6" t="e">
        <f t="shared" si="61"/>
        <v>#NUM!</v>
      </c>
      <c r="AJ1024" t="e">
        <f t="shared" si="62"/>
        <v>#NUM!</v>
      </c>
      <c r="AK1024" t="e">
        <f>HLOOKUP(AJ1024,'Potência Reativa Mínima'!$N$1:Z1024,ROW(),0)</f>
        <v>#NUM!</v>
      </c>
      <c r="AL1024" t="e">
        <f t="shared" si="63"/>
        <v>#VALUE!</v>
      </c>
    </row>
    <row r="1025" spans="1:38" hidden="1" x14ac:dyDescent="0.25">
      <c r="A1025" t="s">
        <v>152</v>
      </c>
      <c r="B1025" t="s">
        <v>2297</v>
      </c>
      <c r="D1025" t="s">
        <v>2298</v>
      </c>
      <c r="E1025">
        <v>138</v>
      </c>
      <c r="F1025">
        <v>13.8</v>
      </c>
      <c r="G1025">
        <v>15000</v>
      </c>
      <c r="H1025" s="3">
        <v>8449.3124572357956</v>
      </c>
      <c r="I1025" s="3">
        <v>7845.1878881260709</v>
      </c>
      <c r="J1025" s="3">
        <v>11139.21092357982</v>
      </c>
      <c r="K1025" s="3">
        <v>3796.7587492491539</v>
      </c>
      <c r="L1025" s="3">
        <v>13979.587690629511</v>
      </c>
      <c r="M1025" s="3">
        <v>23136.982041744341</v>
      </c>
      <c r="N1025" s="3">
        <v>19853.630902180081</v>
      </c>
      <c r="O1025" s="3">
        <v>8904.9660302552529</v>
      </c>
      <c r="P1025" s="3">
        <v>5742.1603077587442</v>
      </c>
      <c r="Q1025" s="3">
        <v>5657.6112450397304</v>
      </c>
      <c r="R1025" s="3">
        <v>5470.5624025323023</v>
      </c>
      <c r="S1025" s="3">
        <v>3862.599772174176</v>
      </c>
      <c r="T1025" s="3">
        <v>7349.8721757592493</v>
      </c>
      <c r="U1025" s="3">
        <v>3138.0543335002981</v>
      </c>
      <c r="V1025" s="3">
        <v>3420.8374705618512</v>
      </c>
      <c r="W1025" s="3">
        <v>2520.7627813818581</v>
      </c>
      <c r="X1025" s="3">
        <v>1316.586875219406</v>
      </c>
      <c r="Y1025" s="3">
        <v>2135.2208316705792</v>
      </c>
      <c r="Z1025" s="3">
        <v>4511.9177740734594</v>
      </c>
      <c r="AH1025">
        <f t="shared" si="64"/>
        <v>0</v>
      </c>
      <c r="AI1025" s="6">
        <f t="shared" si="61"/>
        <v>1316.586875219406</v>
      </c>
      <c r="AJ1025" t="str">
        <f t="shared" si="62"/>
        <v>Maio 2024</v>
      </c>
      <c r="AK1025">
        <f>HLOOKUP(AJ1025,'Potência Reativa Mínima'!$N$1:Z1025,ROW(),0)</f>
        <v>960</v>
      </c>
      <c r="AL1025">
        <f t="shared" si="63"/>
        <v>4</v>
      </c>
    </row>
    <row r="1026" spans="1:38" hidden="1" x14ac:dyDescent="0.25">
      <c r="B1026" t="s">
        <v>2299</v>
      </c>
      <c r="D1026" t="s">
        <v>3061</v>
      </c>
      <c r="E1026">
        <v>34.5</v>
      </c>
      <c r="F1026">
        <v>34.5</v>
      </c>
      <c r="G1026">
        <v>10000</v>
      </c>
      <c r="H1026" s="3">
        <v>918.94123860016202</v>
      </c>
      <c r="I1026" s="3">
        <v>279.58004220616323</v>
      </c>
      <c r="J1026" s="3">
        <v>324.0894938130516</v>
      </c>
      <c r="K1026" s="3">
        <v>1180.2948784096291</v>
      </c>
      <c r="L1026" s="3">
        <v>1432.334109068132</v>
      </c>
      <c r="M1026" s="3">
        <v>1096.2709519092441</v>
      </c>
      <c r="N1026" s="3">
        <v>1084.8635858945579</v>
      </c>
      <c r="O1026" s="3">
        <v>217.0829334609241</v>
      </c>
      <c r="P1026" s="3">
        <v>242.2436789681002</v>
      </c>
      <c r="Q1026" s="3">
        <v>1180.2732734413671</v>
      </c>
      <c r="R1026" s="3">
        <v>1080.067590477559</v>
      </c>
      <c r="S1026" s="3">
        <v>2930.8445881690832</v>
      </c>
      <c r="T1026" s="3">
        <v>0</v>
      </c>
      <c r="U1026" s="3">
        <v>851.59732268249877</v>
      </c>
      <c r="V1026" s="3">
        <v>1315.0273761408921</v>
      </c>
      <c r="W1026" s="3">
        <v>1382.3118316790899</v>
      </c>
      <c r="X1026" s="3">
        <v>1804.062360341238</v>
      </c>
      <c r="Y1026" s="3">
        <v>1495.5186391349321</v>
      </c>
      <c r="Z1026" s="3">
        <v>1309.70721919061</v>
      </c>
      <c r="AH1026">
        <f t="shared" si="64"/>
        <v>1</v>
      </c>
      <c r="AI1026" s="6">
        <f t="shared" si="61"/>
        <v>217.0829334609241</v>
      </c>
      <c r="AJ1026" t="str">
        <f t="shared" si="62"/>
        <v>Agosto 2023</v>
      </c>
      <c r="AK1026">
        <f>HLOOKUP(AJ1026,'Potência Reativa Mínima'!$N$1:Z1026,ROW(),0)</f>
        <v>170</v>
      </c>
      <c r="AL1026" t="e">
        <f t="shared" si="63"/>
        <v>#VALUE!</v>
      </c>
    </row>
    <row r="1027" spans="1:38" hidden="1" x14ac:dyDescent="0.25">
      <c r="B1027" t="s">
        <v>2301</v>
      </c>
      <c r="C1027">
        <v>4575</v>
      </c>
      <c r="D1027" t="s">
        <v>3062</v>
      </c>
      <c r="E1027">
        <v>138</v>
      </c>
      <c r="F1027">
        <v>13.8</v>
      </c>
      <c r="G1027">
        <v>10000</v>
      </c>
      <c r="H1027" s="3">
        <v>241.9338752634695</v>
      </c>
      <c r="I1027" s="3">
        <v>716.13476385384331</v>
      </c>
      <c r="J1027" s="3">
        <v>760.49720578053405</v>
      </c>
      <c r="K1027" s="3">
        <v>1248.1674567140419</v>
      </c>
      <c r="L1027" s="3">
        <v>1219.246078525578</v>
      </c>
      <c r="M1027" s="3">
        <v>1114.8242013878239</v>
      </c>
      <c r="N1027" s="3">
        <v>1953.7392354150029</v>
      </c>
      <c r="O1027" s="3">
        <v>1797.649854671371</v>
      </c>
      <c r="P1027" s="3">
        <v>1705.6341929030391</v>
      </c>
      <c r="Q1027" s="3">
        <v>1797.6387289997949</v>
      </c>
      <c r="R1027" s="3">
        <v>1682.01902486268</v>
      </c>
      <c r="S1027" s="3">
        <v>1811.629653102422</v>
      </c>
      <c r="T1027" s="3">
        <v>1644.589006408592</v>
      </c>
      <c r="U1027" s="3">
        <v>2173.0358947794671</v>
      </c>
      <c r="V1027" s="3">
        <v>1893.2577743138941</v>
      </c>
      <c r="W1027" s="3">
        <v>1802.403118062105</v>
      </c>
      <c r="X1027" s="3">
        <v>2120.6652258194831</v>
      </c>
      <c r="Y1027" s="3">
        <v>1918.652131054507</v>
      </c>
      <c r="Z1027" s="3">
        <v>2315.2580849659071</v>
      </c>
      <c r="AH1027">
        <f t="shared" si="64"/>
        <v>0</v>
      </c>
      <c r="AI1027" s="6">
        <f t="shared" ref="AI1027:AI1035" si="65">SMALL(O1027:Z1027,AH1027+1)</f>
        <v>1644.589006408592</v>
      </c>
      <c r="AJ1027" t="str">
        <f t="shared" ref="AJ1027:AJ1035" si="66">INDEX($O$1:$Z$1,MATCH(AI1027,O1027:Z1027,0))</f>
        <v>Janeiro 2024</v>
      </c>
      <c r="AK1027">
        <f>HLOOKUP(AJ1027,'Potência Reativa Mínima'!$N$1:Z1027,ROW(),0)</f>
        <v>1132</v>
      </c>
      <c r="AL1027" t="e">
        <f t="shared" ref="AL1027:AL1035" si="67">FIND("TR",D1027,1)</f>
        <v>#VALUE!</v>
      </c>
    </row>
    <row r="1028" spans="1:38" hidden="1" x14ac:dyDescent="0.25">
      <c r="B1028" t="s">
        <v>2302</v>
      </c>
      <c r="C1028">
        <v>4575</v>
      </c>
      <c r="D1028" t="s">
        <v>3063</v>
      </c>
      <c r="E1028">
        <v>138</v>
      </c>
      <c r="F1028">
        <v>13.8</v>
      </c>
      <c r="G1028">
        <v>10000</v>
      </c>
      <c r="H1028" s="3">
        <v>822.85660962284305</v>
      </c>
      <c r="I1028" s="3">
        <v>1141.8528801907889</v>
      </c>
      <c r="J1028" s="3">
        <v>1063.8632430909529</v>
      </c>
      <c r="K1028" s="3">
        <v>1321.599409806164</v>
      </c>
      <c r="L1028" s="3">
        <v>1127.134419667859</v>
      </c>
      <c r="M1028" s="3">
        <v>1438.466197030712</v>
      </c>
      <c r="N1028" s="3">
        <v>1406.275221996036</v>
      </c>
      <c r="O1028" s="3">
        <v>1009.737094495394</v>
      </c>
      <c r="P1028" s="3">
        <v>1030.0223298550379</v>
      </c>
      <c r="Q1028" s="3">
        <v>1059.95518773201</v>
      </c>
      <c r="R1028" s="3">
        <v>963.49468083638112</v>
      </c>
      <c r="S1028" s="3">
        <v>1941.280505233595</v>
      </c>
      <c r="T1028" s="3">
        <v>1271.628876677468</v>
      </c>
      <c r="U1028" s="3">
        <v>1497.374368686736</v>
      </c>
      <c r="V1028" s="3">
        <v>1456.226630713777</v>
      </c>
      <c r="W1028" s="3">
        <v>1832.389696543833</v>
      </c>
      <c r="X1028" s="3">
        <v>1586.84718861017</v>
      </c>
      <c r="Y1028" s="3">
        <v>1386.776478023766</v>
      </c>
      <c r="Z1028" s="3">
        <v>1599.696533721318</v>
      </c>
      <c r="AH1028">
        <f t="shared" si="64"/>
        <v>0</v>
      </c>
      <c r="AI1028" s="6">
        <f t="shared" si="65"/>
        <v>963.49468083638112</v>
      </c>
      <c r="AJ1028" t="str">
        <f t="shared" si="66"/>
        <v>Novembro 2023</v>
      </c>
      <c r="AK1028">
        <f>HLOOKUP(AJ1028,'Potência Reativa Mínima'!$N$1:Z1028,ROW(),0)</f>
        <v>661</v>
      </c>
      <c r="AL1028" t="e">
        <f t="shared" si="67"/>
        <v>#VALUE!</v>
      </c>
    </row>
    <row r="1029" spans="1:38" hidden="1" x14ac:dyDescent="0.25">
      <c r="B1029" t="s">
        <v>2304</v>
      </c>
      <c r="C1029">
        <v>4575</v>
      </c>
      <c r="D1029" t="s">
        <v>3064</v>
      </c>
      <c r="E1029">
        <v>138</v>
      </c>
      <c r="F1029">
        <v>13.8</v>
      </c>
      <c r="G1029">
        <v>10000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H1029">
        <f t="shared" si="64"/>
        <v>12</v>
      </c>
      <c r="AI1029" s="6" t="e">
        <f t="shared" si="65"/>
        <v>#NUM!</v>
      </c>
      <c r="AJ1029" t="e">
        <f t="shared" si="66"/>
        <v>#NUM!</v>
      </c>
      <c r="AK1029" t="e">
        <f>HLOOKUP(AJ1029,'Potência Reativa Mínima'!$N$1:Z1029,ROW(),0)</f>
        <v>#NUM!</v>
      </c>
      <c r="AL1029" t="e">
        <f t="shared" si="67"/>
        <v>#VALUE!</v>
      </c>
    </row>
    <row r="1030" spans="1:38" hidden="1" x14ac:dyDescent="0.25">
      <c r="B1030" t="s">
        <v>2306</v>
      </c>
      <c r="C1030">
        <v>4575</v>
      </c>
      <c r="D1030" t="s">
        <v>3065</v>
      </c>
      <c r="E1030">
        <v>138</v>
      </c>
      <c r="F1030">
        <v>13.8</v>
      </c>
      <c r="G1030">
        <v>10000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720.28466594812357</v>
      </c>
      <c r="R1030" s="3">
        <v>586.55093555461997</v>
      </c>
      <c r="S1030" s="3">
        <v>637.8165880564726</v>
      </c>
      <c r="T1030" s="3">
        <v>617.45040286649748</v>
      </c>
      <c r="U1030" s="3">
        <v>636.11712757950477</v>
      </c>
      <c r="V1030" s="3">
        <v>258.6600085053737</v>
      </c>
      <c r="W1030" s="3">
        <v>666.24469979130038</v>
      </c>
      <c r="X1030" s="3">
        <v>427.46344872983002</v>
      </c>
      <c r="Y1030" s="3">
        <v>572.26742000571721</v>
      </c>
      <c r="Z1030" s="3">
        <v>5.8309518948453007</v>
      </c>
      <c r="AH1030">
        <f t="shared" si="64"/>
        <v>2</v>
      </c>
      <c r="AI1030" s="6">
        <f t="shared" si="65"/>
        <v>5.8309518948453007</v>
      </c>
      <c r="AJ1030" t="str">
        <f t="shared" si="66"/>
        <v>Julho 2024</v>
      </c>
      <c r="AK1030">
        <f>HLOOKUP(AJ1030,'Potência Reativa Mínima'!$N$1:Z1030,ROW(),0)</f>
        <v>3</v>
      </c>
      <c r="AL1030" t="e">
        <f t="shared" si="67"/>
        <v>#VALUE!</v>
      </c>
    </row>
    <row r="1031" spans="1:38" hidden="1" x14ac:dyDescent="0.25">
      <c r="B1031" t="s">
        <v>2308</v>
      </c>
      <c r="C1031">
        <v>4575</v>
      </c>
      <c r="D1031" t="s">
        <v>3066</v>
      </c>
      <c r="E1031">
        <v>138</v>
      </c>
      <c r="F1031">
        <v>13.8</v>
      </c>
      <c r="G1031">
        <v>10000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2467.5568889085421</v>
      </c>
      <c r="P1031" s="3">
        <v>2588.0349688518509</v>
      </c>
      <c r="Q1031" s="3">
        <v>2563.1387008899851</v>
      </c>
      <c r="R1031" s="3">
        <v>2272.2887140502189</v>
      </c>
      <c r="S1031" s="3">
        <v>2338.972423950313</v>
      </c>
      <c r="T1031" s="3">
        <v>2359.4247180192042</v>
      </c>
      <c r="U1031" s="3">
        <v>2243.4279573902081</v>
      </c>
      <c r="V1031" s="3">
        <v>2174.4884455889851</v>
      </c>
      <c r="W1031" s="3">
        <v>2237.8784596130331</v>
      </c>
      <c r="X1031" s="3">
        <v>1909.480819489947</v>
      </c>
      <c r="Y1031" s="3">
        <v>2059.5480086659791</v>
      </c>
      <c r="Z1031" s="3">
        <v>1893.9548569065739</v>
      </c>
      <c r="AH1031">
        <f t="shared" si="64"/>
        <v>0</v>
      </c>
      <c r="AI1031" s="6">
        <f t="shared" si="65"/>
        <v>1893.9548569065739</v>
      </c>
      <c r="AJ1031" t="str">
        <f t="shared" si="66"/>
        <v>Julho 2024</v>
      </c>
      <c r="AK1031">
        <f>HLOOKUP(AJ1031,'Potência Reativa Mínima'!$N$1:Z1031,ROW(),0)</f>
        <v>1692</v>
      </c>
      <c r="AL1031" t="e">
        <f t="shared" si="67"/>
        <v>#VALUE!</v>
      </c>
    </row>
    <row r="1032" spans="1:38" hidden="1" x14ac:dyDescent="0.25">
      <c r="D1032">
        <v>119061</v>
      </c>
      <c r="E1032">
        <v>138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H1032">
        <f t="shared" si="64"/>
        <v>12</v>
      </c>
      <c r="AI1032" s="6" t="e">
        <f t="shared" si="65"/>
        <v>#NUM!</v>
      </c>
      <c r="AJ1032" t="e">
        <f t="shared" si="66"/>
        <v>#NUM!</v>
      </c>
      <c r="AK1032" t="e">
        <f>HLOOKUP(AJ1032,'Potência Reativa Mínima'!$N$1:Z1032,ROW(),0)</f>
        <v>#NUM!</v>
      </c>
      <c r="AL1032" t="e">
        <f t="shared" si="67"/>
        <v>#VALUE!</v>
      </c>
    </row>
    <row r="1033" spans="1:38" hidden="1" x14ac:dyDescent="0.25">
      <c r="D1033">
        <v>119062</v>
      </c>
      <c r="E1033">
        <v>138</v>
      </c>
      <c r="H1033" s="3">
        <v>2233.509570160827</v>
      </c>
      <c r="I1033" s="3">
        <v>2861.9701256302451</v>
      </c>
      <c r="J1033" s="3">
        <v>3039.6350109840491</v>
      </c>
      <c r="K1033" s="3">
        <v>942.36829318478237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2956.9934054711721</v>
      </c>
      <c r="T1033" s="3">
        <v>2544.1134015605521</v>
      </c>
      <c r="U1033" s="3">
        <v>2672.5901294437199</v>
      </c>
      <c r="V1033" s="3">
        <v>1778.023903101418</v>
      </c>
      <c r="W1033" s="3">
        <v>1951.4937868207519</v>
      </c>
      <c r="X1033" s="3">
        <v>2348.8467382951999</v>
      </c>
      <c r="Y1033" s="3">
        <v>2403.6513890329438</v>
      </c>
      <c r="Z1033" s="3">
        <v>2619.871180039202</v>
      </c>
      <c r="AH1033">
        <f t="shared" si="64"/>
        <v>4</v>
      </c>
      <c r="AI1033" s="6">
        <f t="shared" si="65"/>
        <v>1778.023903101418</v>
      </c>
      <c r="AJ1033" t="str">
        <f t="shared" si="66"/>
        <v>Março 2024</v>
      </c>
      <c r="AK1033">
        <f>HLOOKUP(AJ1033,'Potência Reativa Mínima'!$N$1:Z1033,ROW(),0)</f>
        <v>1660</v>
      </c>
      <c r="AL1033" t="e">
        <f t="shared" si="67"/>
        <v>#VALUE!</v>
      </c>
    </row>
    <row r="1034" spans="1:38" hidden="1" x14ac:dyDescent="0.25">
      <c r="D1034">
        <v>119063</v>
      </c>
      <c r="E1034">
        <v>138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H1034">
        <f t="shared" si="64"/>
        <v>12</v>
      </c>
      <c r="AI1034" s="6" t="e">
        <f t="shared" si="65"/>
        <v>#NUM!</v>
      </c>
      <c r="AJ1034" t="e">
        <f t="shared" si="66"/>
        <v>#NUM!</v>
      </c>
      <c r="AK1034" t="e">
        <f>HLOOKUP(AJ1034,'Potência Reativa Mínima'!$N$1:Z1034,ROW(),0)</f>
        <v>#NUM!</v>
      </c>
      <c r="AL1034" t="e">
        <f t="shared" si="67"/>
        <v>#VALUE!</v>
      </c>
    </row>
    <row r="1035" spans="1:38" hidden="1" x14ac:dyDescent="0.25">
      <c r="D1035">
        <v>119064</v>
      </c>
      <c r="E1035">
        <v>138</v>
      </c>
      <c r="H1035" s="3">
        <v>421.25170622799862</v>
      </c>
      <c r="I1035" s="3">
        <v>874.07665567729236</v>
      </c>
      <c r="J1035" s="3">
        <v>668.3539481442449</v>
      </c>
      <c r="K1035" s="3">
        <v>699.5155466463915</v>
      </c>
      <c r="L1035" s="3">
        <v>511.57501893661703</v>
      </c>
      <c r="M1035" s="3">
        <v>412.9818397944394</v>
      </c>
      <c r="N1035" s="3">
        <v>316.45694809878961</v>
      </c>
      <c r="O1035" s="3">
        <v>1112.414041622992</v>
      </c>
      <c r="P1035" s="3">
        <v>1239.0004035511849</v>
      </c>
      <c r="Q1035" s="3">
        <v>730.89602543727108</v>
      </c>
      <c r="R1035" s="3">
        <v>1115.6522755769381</v>
      </c>
      <c r="S1035" s="3">
        <v>538.48119744332769</v>
      </c>
      <c r="T1035" s="3">
        <v>476.64032561251048</v>
      </c>
      <c r="U1035" s="3">
        <v>175.231275747225</v>
      </c>
      <c r="V1035" s="3">
        <v>471.61000837556452</v>
      </c>
      <c r="W1035" s="3">
        <v>162.04937519163721</v>
      </c>
      <c r="X1035" s="3">
        <v>587.39169214417734</v>
      </c>
      <c r="Y1035" s="3">
        <v>691.31902910306178</v>
      </c>
      <c r="Z1035" s="3">
        <v>868.70305628563324</v>
      </c>
      <c r="AH1035">
        <f t="shared" ref="AH1035" si="68">COUNTIF(O1035:Z1035,0)</f>
        <v>0</v>
      </c>
      <c r="AI1035" s="6">
        <f t="shared" si="65"/>
        <v>162.04937519163721</v>
      </c>
      <c r="AJ1035" t="str">
        <f t="shared" si="66"/>
        <v>Abril 2024</v>
      </c>
      <c r="AK1035">
        <f>HLOOKUP(AJ1035,'Potência Reativa Mínima'!$N$1:Z1035,ROW(),0)</f>
        <v>148</v>
      </c>
      <c r="AL1035" t="e">
        <f t="shared" si="67"/>
        <v>#VALUE!</v>
      </c>
    </row>
  </sheetData>
  <autoFilter ref="A1:AL1035" xr:uid="{30352FF8-CC7A-4674-96D7-20B34DF1A736}">
    <filterColumn colId="36">
      <filters>
        <filter val="#NÚM!"/>
      </filters>
    </filterColumn>
    <filterColumn colId="37">
      <filters>
        <filter val="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Potência Ativa Mínima</vt:lpstr>
      <vt:lpstr>Potência Reativa Mínima</vt:lpstr>
      <vt:lpstr>Potência Aparente Mínima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Engeselt</cp:lastModifiedBy>
  <dcterms:created xsi:type="dcterms:W3CDTF">2024-08-14T13:53:13Z</dcterms:created>
  <dcterms:modified xsi:type="dcterms:W3CDTF">2024-08-19T15:30:24Z</dcterms:modified>
</cp:coreProperties>
</file>