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B8A90B61-EEC3-45B8-8BF3-2FBBC52A0271}" xr6:coauthVersionLast="47" xr6:coauthVersionMax="47" xr10:uidLastSave="{00000000-0000-0000-0000-000000000000}"/>
  <bookViews>
    <workbookView xWindow="-120" yWindow="-120" windowWidth="29040" windowHeight="15840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  <c r="E62" i="1"/>
  <c r="E63" i="1"/>
  <c r="E4" i="2" s="1"/>
  <c r="E64" i="1"/>
  <c r="E6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61" i="1"/>
  <c r="E59" i="1"/>
  <c r="E56" i="1"/>
  <c r="E58" i="1"/>
  <c r="E6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51" i="1"/>
  <c r="E53" i="1"/>
  <c r="E54" i="1"/>
  <c r="E57" i="1"/>
  <c r="E44" i="1"/>
  <c r="E45" i="1"/>
  <c r="E46" i="1"/>
  <c r="E47" i="1"/>
  <c r="E48" i="1"/>
  <c r="E49" i="1"/>
  <c r="E50" i="1"/>
  <c r="E52" i="1"/>
  <c r="E36" i="1"/>
  <c r="E37" i="1"/>
  <c r="E38" i="1"/>
  <c r="E39" i="1"/>
  <c r="E40" i="1"/>
  <c r="E41" i="1"/>
  <c r="E42" i="1"/>
  <c r="E43" i="1"/>
  <c r="E11" i="1"/>
  <c r="E10" i="1"/>
  <c r="E4" i="1"/>
  <c r="E5" i="1"/>
  <c r="E6" i="1"/>
  <c r="H4" i="2" s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G4" i="2"/>
  <c r="F4" i="2" l="1"/>
  <c r="D4" i="2"/>
  <c r="I4" i="2" s="1"/>
  <c r="H5" i="2" s="1"/>
  <c r="D5" i="2" l="1"/>
  <c r="F5" i="2"/>
  <c r="E5" i="2"/>
  <c r="G5" i="2"/>
  <c r="I5" i="2" l="1"/>
</calcChain>
</file>

<file path=xl/sharedStrings.xml><?xml version="1.0" encoding="utf-8"?>
<sst xmlns="http://schemas.openxmlformats.org/spreadsheetml/2006/main" count="165" uniqueCount="95">
  <si>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</si>
  <si>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</si>
  <si>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</si>
  <si>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</si>
  <si>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</si>
  <si>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</si>
  <si>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</si>
  <si>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</si>
  <si>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</si>
  <si>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</si>
  <si>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</si>
  <si>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</si>
  <si>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</si>
  <si>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</si>
  <si>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</si>
  <si>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</si>
  <si>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</si>
  <si>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</si>
  <si>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</si>
  <si>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</si>
  <si>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</si>
  <si>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</si>
  <si>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</si>
  <si>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</si>
  <si>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</si>
  <si>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</si>
  <si>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</si>
  <si>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</si>
  <si>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</si>
  <si>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</si>
  <si>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</si>
  <si>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</si>
  <si>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</si>
  <si>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</si>
  <si>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</si>
  <si>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</si>
  <si>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</si>
  <si>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</si>
  <si>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</si>
  <si>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</si>
  <si>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Guide pour les relations:
https://cpnv-es-ngy.gitbook.io/uml-backlog/class-diagram/standards/les-relations</t>
  </si>
  <si>
    <t>Comment utiliser astah:
https://astah.net/support/astah-pro/user-guide/class-diagrams/</t>
  </si>
  <si>
    <t>Création du diagramme de flux de la gestion du mouvement des pièces</t>
  </si>
  <si>
    <t>Création du diagramme de flux de la condition de fin de partie</t>
  </si>
  <si>
    <t>https://support.microsoft.com/fr-fr/topic/cr%C3%A9er-un-diagramme-de-flux-simple-dans-visio-e207d975-4a51-4bfa-a356-eeec314bd276</t>
  </si>
  <si>
    <t>Création du diagramme de flux de la gestion des mouvements spéciaux</t>
  </si>
  <si>
    <t>Journal de travail - TPI Jeu d'échec sur Unity</t>
  </si>
  <si>
    <t>Création du diagramme de flux pour la gestion du tour des joueurs</t>
  </si>
  <si>
    <t>Création du diagramme de flux pour la gestion du fichier récapitulatif</t>
  </si>
  <si>
    <t>https://en.wikipedia.org/wiki/Algebraic_notation_(chess)</t>
  </si>
  <si>
    <t>Modification des projets sur GitHub</t>
  </si>
  <si>
    <t>Changement de un projet pour le GitHub à un projet pour chaque sprint du GitHub</t>
  </si>
  <si>
    <t>Écriture de la planification initiale dans le dossier de projet</t>
  </si>
  <si>
    <t>Écriture des diagrammes de flux dans le dossier de projet</t>
  </si>
  <si>
    <t>Réalisation de la maquette du menu principale</t>
  </si>
  <si>
    <t>Création de la maquette du menu priciaple</t>
  </si>
  <si>
    <t>Création de la maquette du menu du chronomètre</t>
  </si>
  <si>
    <t>Création de la maquette d'une partie</t>
  </si>
  <si>
    <t>Création de la maquette pour la fin d'une partie</t>
  </si>
  <si>
    <t>Écriture des maquette dans le dossier de projet</t>
  </si>
  <si>
    <t>https://astah.net/support/astah-pro/user-guide/sequence-diagram/</t>
  </si>
  <si>
    <t>Création du diagramme de séquence du déplacement d'une pièce</t>
  </si>
  <si>
    <t>Création du diagramme de séquence du début de la partie</t>
  </si>
  <si>
    <t>Création du diagramme de séquence du fin de jeu</t>
  </si>
  <si>
    <t>Réalisation du diagramme de séquence du fin de jeu</t>
  </si>
  <si>
    <t>Écriture des diagrammes de séquences dans le dossier de projet</t>
  </si>
  <si>
    <t>Écriture des stratégies de tests</t>
  </si>
  <si>
    <t xml:space="preserve">Écriture des risques techniques </t>
  </si>
  <si>
    <t>Création de la planification détaillée</t>
  </si>
  <si>
    <t>Réalisation de la planification détaillée</t>
  </si>
  <si>
    <t>Création du projet Unity</t>
  </si>
  <si>
    <t>Configuration des paramètres de Unity</t>
  </si>
  <si>
    <t>Ajout des assets des échecs sur Unity</t>
  </si>
  <si>
    <t>Création des scénarios de tests</t>
  </si>
  <si>
    <t>Réalisation des scénarios de tests</t>
  </si>
  <si>
    <t>Ajout d'un menu temporaire du jeu</t>
  </si>
  <si>
    <t>Ajout des scènes dans Unity</t>
  </si>
  <si>
    <t>Création de la classe de l'échiquier et mise en place de la scène</t>
  </si>
  <si>
    <t>Implémentation de l'initialisation de l'échiquier</t>
  </si>
  <si>
    <t>https://docs.unity3d.com/Manual/InstantiatingPrefabs.html</t>
  </si>
  <si>
    <t>Rédaction de la planification</t>
  </si>
  <si>
    <t>Création des scripts pour les pièces</t>
  </si>
  <si>
    <t>Ajout des sprites pour les pièces</t>
  </si>
  <si>
    <t>Rendez-vous avec le deuxième expert</t>
  </si>
  <si>
    <t>Implémentation de l'initialisation des pièces</t>
  </si>
  <si>
    <t>Rectification du journal de travail pour le 06, 07 et le 13 mai</t>
  </si>
  <si>
    <t>Continuation de l'implémentation de l'initialisation des pièces</t>
  </si>
  <si>
    <t>Finalisation et refactor de l'implémentation de l'initialisation des pièces</t>
  </si>
  <si>
    <t>https://learn.microsoft.com/en-us/dotnet/api/system.collections.generic.dictionary-2?view=net-8.0</t>
  </si>
  <si>
    <t>https://docs.unity3d.com/Manual/sprite-automatic-slicing.html</t>
  </si>
  <si>
    <t>Implémentation de la génération du mouvement des pièces</t>
  </si>
  <si>
    <t>Implémentation de la saisie de la souris</t>
  </si>
  <si>
    <t>Résolution de problème avec la saisie de la souris</t>
  </si>
  <si>
    <t>Amélioratoin du dossier de projet</t>
  </si>
  <si>
    <t>Coup de mou pour le 06 et le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</si>
</sst>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9" formatCode="[h]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9" fontId="0" fillId="0" borderId="0" xfId="0" applyNumberFormat="1"/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2261"/>
                        <a:gd name="adj2" fmla="val -438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1.1111111111111086E-2"/>
                  <c:y val="1.3888888888888888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1129"/>
                        <a:gd name="adj2" fmla="val -15095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5081"/>
                        <a:gd name="adj2" fmla="val 4470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0.05"/>
                  <c:y val="-1.851851851851851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78795"/>
                        <a:gd name="adj2" fmla="val 16662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4.7222222222222172E-2"/>
                  <c:y val="9.2592592592592587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602"/>
                        <a:gd name="adj2" fmla="val 16860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0.38297872340425532</c:v>
                </c:pt>
                <c:pt idx="1">
                  <c:v>0.31347517730496466</c:v>
                </c:pt>
                <c:pt idx="2">
                  <c:v>0.24539007092198595</c:v>
                </c:pt>
                <c:pt idx="3">
                  <c:v>0</c:v>
                </c:pt>
                <c:pt idx="4">
                  <c:v>5.8156028368794292E-2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106" totalsRowShown="0" dataDxfId="8">
  <autoFilter ref="B3:I106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unity3d.com/Manual/sprite-automatic-slicing.html" TargetMode="External"/><Relationship Id="rId3" Type="http://schemas.openxmlformats.org/officeDocument/2006/relationships/hyperlink" Target="https://support.microsoft.com/fr-fr/topic/cr%C3%A9er-un-diagramme-de-flux-simple-dans-visio-e207d975-4a51-4bfa-a356-eeec314bd276" TargetMode="External"/><Relationship Id="rId7" Type="http://schemas.openxmlformats.org/officeDocument/2006/relationships/hyperlink" Target="https://learn.microsoft.com/en-us/dotnet/api/system.collections.generic.dictionary-2?view=net-8.0" TargetMode="External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6" Type="http://schemas.openxmlformats.org/officeDocument/2006/relationships/hyperlink" Target="https://docs.unity3d.com/Manual/InstantiatingPrefabs.html" TargetMode="External"/><Relationship Id="rId5" Type="http://schemas.openxmlformats.org/officeDocument/2006/relationships/hyperlink" Target="https://astah.net/support/astah-pro/user-guide/sequence-diagram/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en.wikipedia.org/wiki/Algebraic_notation_(chess)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1:J106"/>
  <sheetViews>
    <sheetView tabSelected="1" topLeftCell="A45" zoomScaleNormal="100" workbookViewId="0">
      <selection activeCell="G69" sqref="G69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1" spans="2:10" ht="15.75" thickBot="1" x14ac:dyDescent="0.3"/>
    <row r="2" spans="2:10" ht="47.25" thickBot="1" x14ac:dyDescent="0.3">
      <c r="B2" s="11" t="s">
        <v>46</v>
      </c>
      <c r="C2" s="12"/>
      <c r="D2" s="12"/>
      <c r="E2" s="12"/>
      <c r="F2" s="12"/>
      <c r="G2" s="12"/>
      <c r="H2" s="12"/>
      <c r="I2" s="13"/>
    </row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2</v>
      </c>
      <c r="G13" s="2" t="s">
        <v>52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41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40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0.60416666666666663</v>
      </c>
      <c r="D20" s="9">
        <v>0.62847222222222221</v>
      </c>
      <c r="E20" s="9">
        <f>Tableau1[[#This Row],[Fin]]-Tableau1[[#This Row],[Début]]</f>
        <v>2.430555555555558E-2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45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42</v>
      </c>
      <c r="I22" s="3" t="s">
        <v>44</v>
      </c>
      <c r="J22" s="1"/>
    </row>
    <row r="23" spans="2:10" x14ac:dyDescent="0.25">
      <c r="B23" s="8">
        <v>45415</v>
      </c>
      <c r="C23" s="9">
        <v>0.33333333333333331</v>
      </c>
      <c r="D23" s="9">
        <v>0.3611111111111111</v>
      </c>
      <c r="E23" s="9">
        <f>Tableau1[[#This Row],[Fin]]-Tableau1[[#This Row],[Début]]</f>
        <v>2.777777777777779E-2</v>
      </c>
      <c r="F23" s="1" t="s">
        <v>3</v>
      </c>
      <c r="G23" s="2" t="s">
        <v>43</v>
      </c>
      <c r="J23" s="1"/>
    </row>
    <row r="24" spans="2:10" ht="30" x14ac:dyDescent="0.25">
      <c r="B24" s="8">
        <v>45415</v>
      </c>
      <c r="C24" s="9">
        <v>0.3611111111111111</v>
      </c>
      <c r="D24" s="9">
        <v>0.37847222222222227</v>
      </c>
      <c r="E24" s="9">
        <f>Tableau1[[#This Row],[Fin]]-Tableau1[[#This Row],[Début]]</f>
        <v>1.736111111111116E-2</v>
      </c>
      <c r="F24" s="1" t="s">
        <v>3</v>
      </c>
      <c r="G24" s="2" t="s">
        <v>45</v>
      </c>
      <c r="J24" s="1"/>
    </row>
    <row r="25" spans="2:10" x14ac:dyDescent="0.25">
      <c r="B25" s="8">
        <v>45415</v>
      </c>
      <c r="C25" s="9">
        <v>0.37847222222222227</v>
      </c>
      <c r="D25" s="9">
        <v>0.39930555555555558</v>
      </c>
      <c r="E25" s="9">
        <f>Tableau1[[#This Row],[Fin]]-Tableau1[[#This Row],[Début]]</f>
        <v>2.0833333333333315E-2</v>
      </c>
      <c r="F25" s="1" t="s">
        <v>3</v>
      </c>
      <c r="G25" s="2" t="s">
        <v>47</v>
      </c>
      <c r="J25" s="1"/>
    </row>
    <row r="26" spans="2:10" ht="30" x14ac:dyDescent="0.25">
      <c r="B26" s="8">
        <v>45415</v>
      </c>
      <c r="C26" s="9">
        <v>0.40972222222222227</v>
      </c>
      <c r="D26" s="9">
        <v>0.42708333333333331</v>
      </c>
      <c r="E26" s="9">
        <f>Tableau1[[#This Row],[Fin]]-Tableau1[[#This Row],[Début]]</f>
        <v>1.7361111111111049E-2</v>
      </c>
      <c r="F26" s="1" t="s">
        <v>3</v>
      </c>
      <c r="G26" s="2" t="s">
        <v>48</v>
      </c>
      <c r="I26" s="3" t="s">
        <v>49</v>
      </c>
      <c r="J26" s="1"/>
    </row>
    <row r="27" spans="2:10" ht="30" x14ac:dyDescent="0.25">
      <c r="B27" s="8">
        <v>45415</v>
      </c>
      <c r="C27" s="9">
        <v>0.42708333333333331</v>
      </c>
      <c r="D27" s="9">
        <v>0.44444444444444442</v>
      </c>
      <c r="E27" s="9">
        <f>Tableau1[[#This Row],[Fin]]-Tableau1[[#This Row],[Début]]</f>
        <v>1.7361111111111105E-2</v>
      </c>
      <c r="F27" s="1" t="s">
        <v>12</v>
      </c>
      <c r="G27" s="2" t="s">
        <v>50</v>
      </c>
      <c r="H27" s="2" t="s">
        <v>51</v>
      </c>
      <c r="J27" s="1"/>
    </row>
    <row r="28" spans="2:10" x14ac:dyDescent="0.25">
      <c r="B28" s="8">
        <v>45415</v>
      </c>
      <c r="C28" s="9">
        <v>0.44444444444444442</v>
      </c>
      <c r="D28" s="9">
        <v>0.47916666666666669</v>
      </c>
      <c r="E28" s="9">
        <f>Tableau1[[#This Row],[Fin]]-Tableau1[[#This Row],[Début]]</f>
        <v>3.4722222222222265E-2</v>
      </c>
      <c r="F28" s="1" t="s">
        <v>2</v>
      </c>
      <c r="G28" s="2" t="s">
        <v>53</v>
      </c>
      <c r="J28" s="1"/>
    </row>
    <row r="29" spans="2:10" x14ac:dyDescent="0.25">
      <c r="B29" s="8">
        <v>45415</v>
      </c>
      <c r="C29" s="9">
        <v>0.47916666666666669</v>
      </c>
      <c r="D29" s="9">
        <v>0.51041666666666663</v>
      </c>
      <c r="E29" s="9">
        <f>Tableau1[[#This Row],[Fin]]-Tableau1[[#This Row],[Début]]</f>
        <v>3.1249999999999944E-2</v>
      </c>
      <c r="F29" s="1" t="s">
        <v>3</v>
      </c>
      <c r="G29" s="2" t="s">
        <v>55</v>
      </c>
      <c r="J29" s="1"/>
    </row>
    <row r="30" spans="2:10" x14ac:dyDescent="0.25">
      <c r="B30" s="8">
        <v>45415</v>
      </c>
      <c r="C30" s="9">
        <v>0.5625</v>
      </c>
      <c r="D30" s="9">
        <v>0.57638888888888895</v>
      </c>
      <c r="E30" s="9">
        <f>Tableau1[[#This Row],[Fin]]-Tableau1[[#This Row],[Début]]</f>
        <v>1.3888888888888951E-2</v>
      </c>
      <c r="F30" s="1" t="s">
        <v>3</v>
      </c>
      <c r="G30" s="2" t="s">
        <v>54</v>
      </c>
      <c r="J30" s="1"/>
    </row>
    <row r="31" spans="2:10" x14ac:dyDescent="0.25">
      <c r="B31" s="8">
        <v>45415</v>
      </c>
      <c r="C31" s="9">
        <v>0.57638888888888895</v>
      </c>
      <c r="D31" s="9">
        <v>0.59722222222222221</v>
      </c>
      <c r="E31" s="9">
        <f>Tableau1[[#This Row],[Fin]]-Tableau1[[#This Row],[Début]]</f>
        <v>2.0833333333333259E-2</v>
      </c>
      <c r="F31" s="1" t="s">
        <v>3</v>
      </c>
      <c r="G31" s="2" t="s">
        <v>56</v>
      </c>
      <c r="J31" s="1"/>
    </row>
    <row r="32" spans="2:10" x14ac:dyDescent="0.25">
      <c r="B32" s="8">
        <v>45415</v>
      </c>
      <c r="C32" s="9">
        <v>0.59722222222222221</v>
      </c>
      <c r="D32" s="9">
        <v>0.62847222222222221</v>
      </c>
      <c r="E32" s="9">
        <f>Tableau1[[#This Row],[Fin]]-Tableau1[[#This Row],[Début]]</f>
        <v>3.125E-2</v>
      </c>
      <c r="F32" s="1" t="s">
        <v>3</v>
      </c>
      <c r="G32" s="2" t="s">
        <v>57</v>
      </c>
      <c r="J32" s="1"/>
    </row>
    <row r="33" spans="2:10" x14ac:dyDescent="0.25">
      <c r="B33" s="8">
        <v>45415</v>
      </c>
      <c r="C33" s="9">
        <v>0.63888888888888895</v>
      </c>
      <c r="D33" s="9">
        <v>0.66666666666666663</v>
      </c>
      <c r="E33" s="9">
        <f>Tableau1[[#This Row],[Fin]]-Tableau1[[#This Row],[Début]]</f>
        <v>2.7777777777777679E-2</v>
      </c>
      <c r="F33" s="1" t="s">
        <v>3</v>
      </c>
      <c r="G33" s="2" t="s">
        <v>58</v>
      </c>
      <c r="J33" s="1"/>
    </row>
    <row r="34" spans="2:10" x14ac:dyDescent="0.25">
      <c r="B34" s="8">
        <v>45415</v>
      </c>
      <c r="C34" s="9">
        <v>0.66666666666666663</v>
      </c>
      <c r="D34" s="9">
        <v>0.6875</v>
      </c>
      <c r="E34" s="9">
        <f>Tableau1[[#This Row],[Fin]]-Tableau1[[#This Row],[Début]]</f>
        <v>2.083333333333337E-2</v>
      </c>
      <c r="F34" s="1" t="s">
        <v>2</v>
      </c>
      <c r="G34" s="2" t="s">
        <v>59</v>
      </c>
      <c r="J34" s="1"/>
    </row>
    <row r="35" spans="2:10" ht="30" x14ac:dyDescent="0.25">
      <c r="B35" s="8">
        <v>45415</v>
      </c>
      <c r="C35" s="9">
        <v>0.6875</v>
      </c>
      <c r="D35" s="9">
        <v>0.70486111111111116</v>
      </c>
      <c r="E35" s="9">
        <f>Tableau1[[#This Row],[Fin]]-Tableau1[[#This Row],[Début]]</f>
        <v>1.736111111111116E-2</v>
      </c>
      <c r="F35" s="1" t="s">
        <v>3</v>
      </c>
      <c r="G35" s="2" t="s">
        <v>62</v>
      </c>
      <c r="I35" s="3" t="s">
        <v>60</v>
      </c>
      <c r="J35" s="1"/>
    </row>
    <row r="36" spans="2:10" x14ac:dyDescent="0.25">
      <c r="B36" s="8">
        <v>45418</v>
      </c>
      <c r="C36" s="9">
        <v>0.33333333333333331</v>
      </c>
      <c r="D36" s="9">
        <v>0.39930555555555558</v>
      </c>
      <c r="E36" s="9">
        <f>Tableau1[[#This Row],[Fin]]-Tableau1[[#This Row],[Début]]</f>
        <v>6.5972222222222265E-2</v>
      </c>
      <c r="F36" s="1" t="s">
        <v>3</v>
      </c>
      <c r="G36" s="2" t="s">
        <v>61</v>
      </c>
      <c r="H36" s="2" t="s">
        <v>94</v>
      </c>
      <c r="J36" s="1"/>
    </row>
    <row r="37" spans="2:10" x14ac:dyDescent="0.25">
      <c r="B37" s="8">
        <v>45418</v>
      </c>
      <c r="C37" s="9">
        <v>0.40972222222222227</v>
      </c>
      <c r="D37" s="9">
        <v>0.46180555555555558</v>
      </c>
      <c r="E37" s="9">
        <f>Tableau1[[#This Row],[Fin]]-Tableau1[[#This Row],[Début]]</f>
        <v>5.2083333333333315E-2</v>
      </c>
      <c r="F37" s="1" t="s">
        <v>3</v>
      </c>
      <c r="G37" s="2" t="s">
        <v>63</v>
      </c>
      <c r="H37" s="2" t="s">
        <v>94</v>
      </c>
      <c r="J37" s="1"/>
    </row>
    <row r="38" spans="2:10" x14ac:dyDescent="0.25">
      <c r="B38" s="8">
        <v>45418</v>
      </c>
      <c r="C38" s="9">
        <v>0.46180555555555558</v>
      </c>
      <c r="D38" s="9">
        <v>0.51041666666666663</v>
      </c>
      <c r="E38" s="9">
        <f>Tableau1[[#This Row],[Fin]]-Tableau1[[#This Row],[Début]]</f>
        <v>4.8611111111111049E-2</v>
      </c>
      <c r="F38" s="1" t="s">
        <v>3</v>
      </c>
      <c r="G38" s="2" t="s">
        <v>64</v>
      </c>
      <c r="H38" s="2" t="s">
        <v>94</v>
      </c>
      <c r="J38" s="1"/>
    </row>
    <row r="39" spans="2:10" x14ac:dyDescent="0.25">
      <c r="B39" s="8">
        <v>45418</v>
      </c>
      <c r="C39" s="9">
        <v>0.5625</v>
      </c>
      <c r="D39" s="9">
        <v>0.62847222222222221</v>
      </c>
      <c r="E39" s="9">
        <f>Tableau1[[#This Row],[Fin]]-Tableau1[[#This Row],[Début]]</f>
        <v>6.597222222222221E-2</v>
      </c>
      <c r="F39" s="1" t="s">
        <v>2</v>
      </c>
      <c r="G39" s="2" t="s">
        <v>65</v>
      </c>
      <c r="H39" s="2" t="s">
        <v>94</v>
      </c>
      <c r="J39" s="1"/>
    </row>
    <row r="40" spans="2:10" x14ac:dyDescent="0.25">
      <c r="B40" s="8">
        <v>45419</v>
      </c>
      <c r="C40" s="9">
        <v>0.33333333333333331</v>
      </c>
      <c r="D40" s="9">
        <v>0.39930555555555558</v>
      </c>
      <c r="E40" s="9">
        <f>Tableau1[[#This Row],[Fin]]-Tableau1[[#This Row],[Début]]</f>
        <v>6.5972222222222265E-2</v>
      </c>
      <c r="F40" s="1" t="s">
        <v>2</v>
      </c>
      <c r="G40" s="2" t="s">
        <v>67</v>
      </c>
      <c r="H40" s="2" t="s">
        <v>94</v>
      </c>
      <c r="J40" s="1"/>
    </row>
    <row r="41" spans="2:10" x14ac:dyDescent="0.25">
      <c r="B41" s="8">
        <v>45419</v>
      </c>
      <c r="C41" s="9">
        <v>0.40972222222222227</v>
      </c>
      <c r="D41" s="9">
        <v>0.51041666666666663</v>
      </c>
      <c r="E41" s="9">
        <f>Tableau1[[#This Row],[Fin]]-Tableau1[[#This Row],[Début]]</f>
        <v>0.10069444444444436</v>
      </c>
      <c r="F41" s="1" t="s">
        <v>3</v>
      </c>
      <c r="G41" s="2" t="s">
        <v>68</v>
      </c>
      <c r="H41" s="2" t="s">
        <v>94</v>
      </c>
      <c r="J41" s="1"/>
    </row>
    <row r="42" spans="2:10" x14ac:dyDescent="0.25">
      <c r="B42" s="8">
        <v>45419</v>
      </c>
      <c r="C42" s="9">
        <v>0.5625</v>
      </c>
      <c r="D42" s="9">
        <v>0.62847222222222221</v>
      </c>
      <c r="E42" s="9">
        <f>Tableau1[[#This Row],[Fin]]-Tableau1[[#This Row],[Début]]</f>
        <v>6.597222222222221E-2</v>
      </c>
      <c r="F42" s="1" t="s">
        <v>3</v>
      </c>
      <c r="G42" s="2" t="s">
        <v>69</v>
      </c>
      <c r="H42" s="2" t="s">
        <v>94</v>
      </c>
      <c r="J42" s="1"/>
    </row>
    <row r="43" spans="2:10" x14ac:dyDescent="0.25">
      <c r="B43" s="8">
        <v>45419</v>
      </c>
      <c r="C43" s="9">
        <v>0.63888888888888895</v>
      </c>
      <c r="D43" s="9">
        <v>0.70486111111111116</v>
      </c>
      <c r="E43" s="9">
        <f>Tableau1[[#This Row],[Fin]]-Tableau1[[#This Row],[Début]]</f>
        <v>6.597222222222221E-2</v>
      </c>
      <c r="F43" s="1" t="s">
        <v>4</v>
      </c>
      <c r="G43" s="2" t="s">
        <v>70</v>
      </c>
      <c r="H43" s="2" t="s">
        <v>94</v>
      </c>
      <c r="J43" s="1"/>
    </row>
    <row r="44" spans="2:10" x14ac:dyDescent="0.25">
      <c r="B44" s="8">
        <v>45425</v>
      </c>
      <c r="C44" s="9">
        <v>0.33333333333333331</v>
      </c>
      <c r="D44" s="9">
        <v>0.34375</v>
      </c>
      <c r="E44" s="9">
        <f>Tableau1[[#This Row],[Fin]]-Tableau1[[#This Row],[Début]]</f>
        <v>1.0416666666666685E-2</v>
      </c>
      <c r="F44" s="1" t="s">
        <v>4</v>
      </c>
      <c r="G44" s="2" t="s">
        <v>71</v>
      </c>
      <c r="J44" s="1"/>
    </row>
    <row r="45" spans="2:10" x14ac:dyDescent="0.25">
      <c r="B45" s="8">
        <v>45425</v>
      </c>
      <c r="C45" s="9">
        <v>0.34375</v>
      </c>
      <c r="D45" s="9">
        <v>0.39930555555555558</v>
      </c>
      <c r="E45" s="9">
        <f>Tableau1[[#This Row],[Fin]]-Tableau1[[#This Row],[Début]]</f>
        <v>5.555555555555558E-2</v>
      </c>
      <c r="F45" s="1" t="s">
        <v>4</v>
      </c>
      <c r="G45" s="2" t="s">
        <v>72</v>
      </c>
      <c r="J45" s="1"/>
    </row>
    <row r="46" spans="2:10" x14ac:dyDescent="0.25">
      <c r="B46" s="8">
        <v>45425</v>
      </c>
      <c r="C46" s="9">
        <v>0.40972222222222227</v>
      </c>
      <c r="D46" s="9">
        <v>0.44444444444444442</v>
      </c>
      <c r="E46" s="9">
        <f>Tableau1[[#This Row],[Fin]]-Tableau1[[#This Row],[Début]]</f>
        <v>3.4722222222222154E-2</v>
      </c>
      <c r="F46" s="1" t="s">
        <v>3</v>
      </c>
      <c r="G46" s="2" t="s">
        <v>73</v>
      </c>
      <c r="J46" s="1"/>
    </row>
    <row r="47" spans="2:10" x14ac:dyDescent="0.25">
      <c r="B47" s="8">
        <v>45425</v>
      </c>
      <c r="C47" s="9">
        <v>0.44444444444444442</v>
      </c>
      <c r="D47" s="9">
        <v>0.51041666666666663</v>
      </c>
      <c r="E47" s="9">
        <f>Tableau1[[#This Row],[Fin]]-Tableau1[[#This Row],[Début]]</f>
        <v>6.597222222222221E-2</v>
      </c>
      <c r="F47" s="1" t="s">
        <v>3</v>
      </c>
      <c r="G47" s="2" t="s">
        <v>74</v>
      </c>
      <c r="J47" s="1"/>
    </row>
    <row r="48" spans="2:10" x14ac:dyDescent="0.25">
      <c r="B48" s="8">
        <v>45425</v>
      </c>
      <c r="C48" s="9">
        <v>0.5625</v>
      </c>
      <c r="D48" s="9">
        <v>0.57291666666666663</v>
      </c>
      <c r="E48" s="9">
        <f>Tableau1[[#This Row],[Fin]]-Tableau1[[#This Row],[Début]]</f>
        <v>1.041666666666663E-2</v>
      </c>
      <c r="F48" s="1" t="s">
        <v>4</v>
      </c>
      <c r="G48" s="2" t="s">
        <v>76</v>
      </c>
      <c r="J48" s="1"/>
    </row>
    <row r="49" spans="2:10" x14ac:dyDescent="0.25">
      <c r="B49" s="8">
        <v>45425</v>
      </c>
      <c r="C49" s="9">
        <v>0.57291666666666663</v>
      </c>
      <c r="D49" s="9">
        <v>0.62847222222222221</v>
      </c>
      <c r="E49" s="9">
        <f>Tableau1[[#This Row],[Fin]]-Tableau1[[#This Row],[Début]]</f>
        <v>5.555555555555558E-2</v>
      </c>
      <c r="F49" s="1" t="s">
        <v>4</v>
      </c>
      <c r="G49" s="2" t="s">
        <v>75</v>
      </c>
      <c r="J49" s="1"/>
    </row>
    <row r="50" spans="2:10" x14ac:dyDescent="0.25">
      <c r="B50" s="8">
        <v>45426</v>
      </c>
      <c r="C50" s="9">
        <v>0.33333333333333331</v>
      </c>
      <c r="D50" s="9">
        <v>0.39930555555555558</v>
      </c>
      <c r="E50" s="9">
        <f>Tableau1[[#This Row],[Fin]]-Tableau1[[#This Row],[Début]]</f>
        <v>6.5972222222222265E-2</v>
      </c>
      <c r="F50" s="1" t="s">
        <v>4</v>
      </c>
      <c r="G50" s="2" t="s">
        <v>77</v>
      </c>
      <c r="J50" s="1"/>
    </row>
    <row r="51" spans="2:10" x14ac:dyDescent="0.25">
      <c r="B51" s="8">
        <v>45426</v>
      </c>
      <c r="C51" s="9">
        <v>0.40972222222222227</v>
      </c>
      <c r="D51" s="9">
        <v>0.47569444444444442</v>
      </c>
      <c r="E51" s="9">
        <f>Tableau1[[#This Row],[Fin]]-Tableau1[[#This Row],[Début]]</f>
        <v>6.5972222222222154E-2</v>
      </c>
      <c r="F51" s="1" t="s">
        <v>2</v>
      </c>
      <c r="G51" s="2" t="s">
        <v>66</v>
      </c>
      <c r="I51" s="3" t="s">
        <v>79</v>
      </c>
      <c r="J51" s="1"/>
    </row>
    <row r="52" spans="2:10" x14ac:dyDescent="0.25">
      <c r="B52" s="8">
        <v>45426</v>
      </c>
      <c r="C52" s="9">
        <v>0.47569444444444442</v>
      </c>
      <c r="D52" s="9">
        <v>0.51041666666666663</v>
      </c>
      <c r="E52" s="9">
        <f>Tableau1[[#This Row],[Fin]]-Tableau1[[#This Row],[Début]]</f>
        <v>3.472222222222221E-2</v>
      </c>
      <c r="F52" s="1" t="s">
        <v>4</v>
      </c>
      <c r="G52" s="2" t="s">
        <v>78</v>
      </c>
      <c r="J52" s="1"/>
    </row>
    <row r="53" spans="2:10" x14ac:dyDescent="0.25">
      <c r="B53" s="8">
        <v>45426</v>
      </c>
      <c r="C53" s="9">
        <v>0.5625</v>
      </c>
      <c r="D53" s="9">
        <v>0.62847222222222221</v>
      </c>
      <c r="E53" s="9">
        <f>Tableau1[[#This Row],[Fin]]-Tableau1[[#This Row],[Début]]</f>
        <v>6.597222222222221E-2</v>
      </c>
      <c r="F53" s="1" t="s">
        <v>2</v>
      </c>
      <c r="G53" s="2" t="s">
        <v>80</v>
      </c>
      <c r="J53" s="1"/>
    </row>
    <row r="54" spans="2:10" x14ac:dyDescent="0.25">
      <c r="B54" s="8">
        <v>45426</v>
      </c>
      <c r="C54" s="9">
        <v>0.63888888888888895</v>
      </c>
      <c r="D54" s="9">
        <v>0.70486111111111116</v>
      </c>
      <c r="E54" s="9">
        <f>Tableau1[[#This Row],[Fin]]-Tableau1[[#This Row],[Début]]</f>
        <v>6.597222222222221E-2</v>
      </c>
      <c r="F54" s="1" t="s">
        <v>4</v>
      </c>
      <c r="G54" s="2" t="s">
        <v>81</v>
      </c>
      <c r="J54" s="1"/>
    </row>
    <row r="55" spans="2:10" x14ac:dyDescent="0.25">
      <c r="B55" s="8">
        <v>45428</v>
      </c>
      <c r="C55" s="9">
        <v>0.33333333333333331</v>
      </c>
      <c r="D55" s="9">
        <v>0.39930555555555558</v>
      </c>
      <c r="E55" s="9">
        <f>Tableau1[[#This Row],[Fin]]-Tableau1[[#This Row],[Début]]</f>
        <v>6.5972222222222265E-2</v>
      </c>
      <c r="F55" s="1" t="s">
        <v>2</v>
      </c>
      <c r="G55" s="2" t="s">
        <v>93</v>
      </c>
      <c r="J55" s="1"/>
    </row>
    <row r="56" spans="2:10" x14ac:dyDescent="0.25">
      <c r="B56" s="8">
        <v>45428</v>
      </c>
      <c r="C56" s="9">
        <v>0.40972222222222227</v>
      </c>
      <c r="D56" s="9">
        <v>0.45833333333333331</v>
      </c>
      <c r="E56" s="9">
        <f>Tableau1[[#This Row],[Fin]]-Tableau1[[#This Row],[Début]]</f>
        <v>4.8611111111111049E-2</v>
      </c>
      <c r="F56" s="1" t="s">
        <v>2</v>
      </c>
      <c r="G56" s="2" t="s">
        <v>85</v>
      </c>
      <c r="J56" s="1"/>
    </row>
    <row r="57" spans="2:10" x14ac:dyDescent="0.25">
      <c r="B57" s="8">
        <v>45428</v>
      </c>
      <c r="C57" s="9">
        <v>0.45833333333333331</v>
      </c>
      <c r="D57" s="9">
        <v>0.47916666666666669</v>
      </c>
      <c r="E57" s="9">
        <f>Tableau1[[#This Row],[Fin]]-Tableau1[[#This Row],[Début]]</f>
        <v>2.083333333333337E-2</v>
      </c>
      <c r="F57" s="1" t="s">
        <v>4</v>
      </c>
      <c r="G57" s="2" t="s">
        <v>82</v>
      </c>
      <c r="J57" s="1"/>
    </row>
    <row r="58" spans="2:10" x14ac:dyDescent="0.25">
      <c r="B58" s="8">
        <v>45428</v>
      </c>
      <c r="C58" s="9">
        <v>0.47916666666666669</v>
      </c>
      <c r="D58" s="9">
        <v>0.51041666666666663</v>
      </c>
      <c r="E58" s="9">
        <f>Tableau1[[#This Row],[Fin]]-Tableau1[[#This Row],[Début]]</f>
        <v>3.1249999999999944E-2</v>
      </c>
      <c r="F58" s="1" t="s">
        <v>4</v>
      </c>
      <c r="G58" s="2" t="s">
        <v>84</v>
      </c>
      <c r="J58" s="1"/>
    </row>
    <row r="59" spans="2:10" x14ac:dyDescent="0.25">
      <c r="B59" s="8">
        <v>45428</v>
      </c>
      <c r="C59" s="9">
        <v>0.5625</v>
      </c>
      <c r="D59" s="9">
        <v>0.58333333333333337</v>
      </c>
      <c r="E59" s="9">
        <f>Tableau1[[#This Row],[Fin]]-Tableau1[[#This Row],[Début]]</f>
        <v>2.083333333333337E-2</v>
      </c>
      <c r="F59" s="1" t="s">
        <v>4</v>
      </c>
      <c r="G59" s="2" t="s">
        <v>86</v>
      </c>
      <c r="J59" s="1"/>
    </row>
    <row r="60" spans="2:10" x14ac:dyDescent="0.25">
      <c r="B60" s="8">
        <v>45428</v>
      </c>
      <c r="C60" s="9">
        <v>0.58333333333333337</v>
      </c>
      <c r="D60" s="9">
        <v>0.62847222222222221</v>
      </c>
      <c r="E60" s="9">
        <f>Tableau1[[#This Row],[Fin]]-Tableau1[[#This Row],[Début]]</f>
        <v>4.513888888888884E-2</v>
      </c>
      <c r="F60" s="1" t="s">
        <v>12</v>
      </c>
      <c r="G60" s="2" t="s">
        <v>83</v>
      </c>
      <c r="J60" s="1"/>
    </row>
    <row r="61" spans="2:10" x14ac:dyDescent="0.25">
      <c r="B61" s="8">
        <v>45428</v>
      </c>
      <c r="C61" s="9">
        <v>0.63888888888888895</v>
      </c>
      <c r="D61" s="9">
        <v>0.67013888888888884</v>
      </c>
      <c r="E61" s="9">
        <f>Tableau1[[#This Row],[Fin]]-Tableau1[[#This Row],[Début]]</f>
        <v>3.1249999999999889E-2</v>
      </c>
      <c r="F61" s="1" t="s">
        <v>4</v>
      </c>
      <c r="G61" s="2" t="s">
        <v>86</v>
      </c>
      <c r="I61" s="3" t="s">
        <v>89</v>
      </c>
      <c r="J61" s="1"/>
    </row>
    <row r="62" spans="2:10" ht="45" x14ac:dyDescent="0.25">
      <c r="B62" s="8">
        <v>45429</v>
      </c>
      <c r="C62" s="9">
        <v>0.33333333333333331</v>
      </c>
      <c r="D62" s="9">
        <v>0.39930555555555558</v>
      </c>
      <c r="E62" s="9">
        <f>Tableau1[[#This Row],[Fin]]-Tableau1[[#This Row],[Début]]</f>
        <v>6.5972222222222265E-2</v>
      </c>
      <c r="F62" s="1" t="s">
        <v>4</v>
      </c>
      <c r="G62" s="2" t="s">
        <v>87</v>
      </c>
      <c r="I62" s="3" t="s">
        <v>88</v>
      </c>
      <c r="J62" s="1"/>
    </row>
    <row r="63" spans="2:10" x14ac:dyDescent="0.25">
      <c r="B63" s="8">
        <v>45429</v>
      </c>
      <c r="C63" s="9">
        <v>0.40972222222222227</v>
      </c>
      <c r="D63" s="9">
        <v>0.51041666666666663</v>
      </c>
      <c r="E63" s="9">
        <f>Tableau1[[#This Row],[Fin]]-Tableau1[[#This Row],[Début]]</f>
        <v>0.10069444444444436</v>
      </c>
      <c r="F63" s="1" t="s">
        <v>4</v>
      </c>
      <c r="G63" s="2" t="s">
        <v>90</v>
      </c>
      <c r="J63" s="1"/>
    </row>
    <row r="64" spans="2:10" x14ac:dyDescent="0.25">
      <c r="B64" s="8">
        <v>45429</v>
      </c>
      <c r="C64" s="9">
        <v>0.5625</v>
      </c>
      <c r="D64" s="9">
        <v>0.62847222222222221</v>
      </c>
      <c r="E64" s="9">
        <f>Tableau1[[#This Row],[Fin]]-Tableau1[[#This Row],[Début]]</f>
        <v>6.597222222222221E-2</v>
      </c>
      <c r="F64" s="1" t="s">
        <v>4</v>
      </c>
      <c r="G64" s="2" t="s">
        <v>91</v>
      </c>
      <c r="J64" s="1"/>
    </row>
    <row r="65" spans="2:10" x14ac:dyDescent="0.25">
      <c r="B65" s="8">
        <v>45429</v>
      </c>
      <c r="C65" s="9">
        <v>0.63888888888888895</v>
      </c>
      <c r="D65" s="9">
        <v>0.70486111111111116</v>
      </c>
      <c r="E65" s="9">
        <f>Tableau1[[#This Row],[Fin]]-Tableau1[[#This Row],[Début]]</f>
        <v>6.597222222222221E-2</v>
      </c>
      <c r="F65" s="1" t="s">
        <v>4</v>
      </c>
      <c r="G65" s="2" t="s">
        <v>92</v>
      </c>
      <c r="J65" s="1"/>
    </row>
    <row r="66" spans="2:10" x14ac:dyDescent="0.25">
      <c r="E66" s="9"/>
      <c r="J66" s="1"/>
    </row>
    <row r="67" spans="2:10" x14ac:dyDescent="0.25">
      <c r="E67" s="9">
        <f>Tableau1[[#This Row],[Fin]]-Tableau1[[#This Row],[Début]]</f>
        <v>0</v>
      </c>
      <c r="J67" s="1"/>
    </row>
    <row r="68" spans="2:10" x14ac:dyDescent="0.25">
      <c r="E68" s="9">
        <f>Tableau1[[#This Row],[Fin]]-Tableau1[[#This Row],[Début]]</f>
        <v>0</v>
      </c>
      <c r="J68" s="1"/>
    </row>
    <row r="69" spans="2:10" x14ac:dyDescent="0.25">
      <c r="E69" s="9">
        <f>Tableau1[[#This Row],[Fin]]-Tableau1[[#This Row],[Début]]</f>
        <v>0</v>
      </c>
      <c r="J69" s="1"/>
    </row>
    <row r="70" spans="2:10" x14ac:dyDescent="0.25">
      <c r="E70" s="9">
        <f>Tableau1[[#This Row],[Fin]]-Tableau1[[#This Row],[Début]]</f>
        <v>0</v>
      </c>
      <c r="J70" s="1"/>
    </row>
    <row r="71" spans="2:10" x14ac:dyDescent="0.25">
      <c r="B71" s="8"/>
      <c r="C71" s="9"/>
      <c r="D71" s="9"/>
      <c r="E71" s="9">
        <f>Tableau1[[#This Row],[Fin]]-Tableau1[[#This Row],[Début]]</f>
        <v>0</v>
      </c>
      <c r="J71" s="1"/>
    </row>
    <row r="72" spans="2:10" x14ac:dyDescent="0.25">
      <c r="B72" s="8"/>
      <c r="E72" s="9">
        <f>Tableau1[[#This Row],[Fin]]-Tableau1[[#This Row],[Début]]</f>
        <v>0</v>
      </c>
      <c r="J72" s="1"/>
    </row>
    <row r="73" spans="2:10" x14ac:dyDescent="0.25">
      <c r="E73" s="9">
        <f>Tableau1[[#This Row],[Fin]]-Tableau1[[#This Row],[Début]]</f>
        <v>0</v>
      </c>
      <c r="J73" s="1"/>
    </row>
    <row r="74" spans="2:10" x14ac:dyDescent="0.25">
      <c r="E74" s="9">
        <f>Tableau1[[#This Row],[Fin]]-Tableau1[[#This Row],[Début]]</f>
        <v>0</v>
      </c>
      <c r="J74" s="1"/>
    </row>
    <row r="75" spans="2:10" x14ac:dyDescent="0.25">
      <c r="E75" s="9">
        <f>Tableau1[[#This Row],[Fin]]-Tableau1[[#This Row],[Début]]</f>
        <v>0</v>
      </c>
      <c r="J75" s="1"/>
    </row>
    <row r="76" spans="2:10" x14ac:dyDescent="0.25">
      <c r="E76" s="9">
        <f>Tableau1[[#This Row],[Fin]]-Tableau1[[#This Row],[Début]]</f>
        <v>0</v>
      </c>
      <c r="J76" s="1"/>
    </row>
    <row r="77" spans="2:10" x14ac:dyDescent="0.25">
      <c r="E77" s="9">
        <f>Tableau1[[#This Row],[Fin]]-Tableau1[[#This Row],[Début]]</f>
        <v>0</v>
      </c>
      <c r="J77" s="1"/>
    </row>
    <row r="78" spans="2:10" x14ac:dyDescent="0.25">
      <c r="E78" s="9">
        <f>Tableau1[[#This Row],[Fin]]-Tableau1[[#This Row],[Début]]</f>
        <v>0</v>
      </c>
      <c r="J78" s="1"/>
    </row>
    <row r="79" spans="2:10" x14ac:dyDescent="0.25">
      <c r="E79" s="9">
        <f>Tableau1[[#This Row],[Fin]]-Tableau1[[#This Row],[Début]]</f>
        <v>0</v>
      </c>
      <c r="J79" s="1"/>
    </row>
    <row r="80" spans="2:10" x14ac:dyDescent="0.25">
      <c r="E80" s="9">
        <f>Tableau1[[#This Row],[Fin]]-Tableau1[[#This Row],[Début]]</f>
        <v>0</v>
      </c>
      <c r="J80" s="1"/>
    </row>
    <row r="81" spans="5:5" x14ac:dyDescent="0.25">
      <c r="E81" s="9">
        <f>Tableau1[[#This Row],[Fin]]-Tableau1[[#This Row],[Début]]</f>
        <v>0</v>
      </c>
    </row>
    <row r="82" spans="5:5" x14ac:dyDescent="0.25">
      <c r="E82" s="9">
        <f>Tableau1[[#This Row],[Fin]]-Tableau1[[#This Row],[Début]]</f>
        <v>0</v>
      </c>
    </row>
    <row r="83" spans="5:5" x14ac:dyDescent="0.25">
      <c r="E83" s="9">
        <f>Tableau1[[#This Row],[Fin]]-Tableau1[[#This Row],[Début]]</f>
        <v>0</v>
      </c>
    </row>
    <row r="84" spans="5:5" x14ac:dyDescent="0.25">
      <c r="E84" s="9">
        <f>Tableau1[[#This Row],[Fin]]-Tableau1[[#This Row],[Début]]</f>
        <v>0</v>
      </c>
    </row>
    <row r="85" spans="5:5" x14ac:dyDescent="0.25">
      <c r="E85" s="9">
        <f>Tableau1[[#This Row],[Fin]]-Tableau1[[#This Row],[Début]]</f>
        <v>0</v>
      </c>
    </row>
    <row r="86" spans="5:5" x14ac:dyDescent="0.25">
      <c r="E86" s="9">
        <f>Tableau1[[#This Row],[Fin]]-Tableau1[[#This Row],[Début]]</f>
        <v>0</v>
      </c>
    </row>
    <row r="87" spans="5:5" x14ac:dyDescent="0.25">
      <c r="E87" s="9">
        <f>Tableau1[[#This Row],[Fin]]-Tableau1[[#This Row],[Début]]</f>
        <v>0</v>
      </c>
    </row>
    <row r="88" spans="5:5" x14ac:dyDescent="0.25">
      <c r="E88" s="9">
        <f>Tableau1[[#This Row],[Fin]]-Tableau1[[#This Row],[Début]]</f>
        <v>0</v>
      </c>
    </row>
    <row r="89" spans="5:5" x14ac:dyDescent="0.25">
      <c r="E89" s="9">
        <f>Tableau1[[#This Row],[Fin]]-Tableau1[[#This Row],[Début]]</f>
        <v>0</v>
      </c>
    </row>
    <row r="90" spans="5:5" x14ac:dyDescent="0.25">
      <c r="E90" s="9">
        <f>Tableau1[[#This Row],[Fin]]-Tableau1[[#This Row],[Début]]</f>
        <v>0</v>
      </c>
    </row>
    <row r="91" spans="5:5" x14ac:dyDescent="0.25">
      <c r="E91" s="9">
        <f>Tableau1[[#This Row],[Fin]]-Tableau1[[#This Row],[Début]]</f>
        <v>0</v>
      </c>
    </row>
    <row r="92" spans="5:5" x14ac:dyDescent="0.25">
      <c r="E92" s="9">
        <f>Tableau1[[#This Row],[Fin]]-Tableau1[[#This Row],[Début]]</f>
        <v>0</v>
      </c>
    </row>
    <row r="93" spans="5:5" x14ac:dyDescent="0.25">
      <c r="E93" s="9">
        <f>Tableau1[[#This Row],[Fin]]-Tableau1[[#This Row],[Début]]</f>
        <v>0</v>
      </c>
    </row>
    <row r="94" spans="5:5" x14ac:dyDescent="0.25">
      <c r="E94" s="9">
        <f>Tableau1[[#This Row],[Fin]]-Tableau1[[#This Row],[Début]]</f>
        <v>0</v>
      </c>
    </row>
    <row r="95" spans="5:5" x14ac:dyDescent="0.25">
      <c r="E95" s="9">
        <f>Tableau1[[#This Row],[Fin]]-Tableau1[[#This Row],[Début]]</f>
        <v>0</v>
      </c>
    </row>
    <row r="96" spans="5:5" x14ac:dyDescent="0.25">
      <c r="E96" s="9">
        <f>Tableau1[[#This Row],[Fin]]-Tableau1[[#This Row],[Début]]</f>
        <v>0</v>
      </c>
    </row>
    <row r="97" spans="5:5" x14ac:dyDescent="0.25">
      <c r="E97" s="9">
        <f>Tableau1[[#This Row],[Fin]]-Tableau1[[#This Row],[Début]]</f>
        <v>0</v>
      </c>
    </row>
    <row r="98" spans="5:5" x14ac:dyDescent="0.25">
      <c r="E98" s="9">
        <f>Tableau1[[#This Row],[Fin]]-Tableau1[[#This Row],[Début]]</f>
        <v>0</v>
      </c>
    </row>
    <row r="99" spans="5:5" x14ac:dyDescent="0.25">
      <c r="E99" s="9">
        <f>Tableau1[[#This Row],[Fin]]-Tableau1[[#This Row],[Début]]</f>
        <v>0</v>
      </c>
    </row>
    <row r="100" spans="5:5" x14ac:dyDescent="0.25">
      <c r="E100" s="9">
        <f>Tableau1[[#This Row],[Fin]]-Tableau1[[#This Row],[Début]]</f>
        <v>0</v>
      </c>
    </row>
    <row r="101" spans="5:5" x14ac:dyDescent="0.25">
      <c r="E101" s="9">
        <f>Tableau1[[#This Row],[Fin]]-Tableau1[[#This Row],[Début]]</f>
        <v>0</v>
      </c>
    </row>
    <row r="102" spans="5:5" x14ac:dyDescent="0.25">
      <c r="E102" s="9">
        <f>Tableau1[[#This Row],[Fin]]-Tableau1[[#This Row],[Début]]</f>
        <v>0</v>
      </c>
    </row>
    <row r="103" spans="5:5" x14ac:dyDescent="0.25">
      <c r="E103" s="9">
        <f>Tableau1[[#This Row],[Fin]]-Tableau1[[#This Row],[Début]]</f>
        <v>0</v>
      </c>
    </row>
    <row r="104" spans="5:5" x14ac:dyDescent="0.25">
      <c r="E104" s="9">
        <f>Tableau1[[#This Row],[Fin]]-Tableau1[[#This Row],[Début]]</f>
        <v>0</v>
      </c>
    </row>
    <row r="105" spans="5:5" x14ac:dyDescent="0.25">
      <c r="E105" s="9">
        <f>Tableau1[[#This Row],[Fin]]-Tableau1[[#This Row],[Début]]</f>
        <v>0</v>
      </c>
    </row>
    <row r="106" spans="5:5" x14ac:dyDescent="0.25">
      <c r="E106" s="9">
        <f>Tableau1[[#This Row],[Fin]]-Tableau1[[#This Row],[Début]]</f>
        <v>0</v>
      </c>
    </row>
  </sheetData>
  <mergeCells count="1">
    <mergeCell ref="B2:I2"/>
  </mergeCells>
  <phoneticPr fontId="3" type="noConversion"/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  <hyperlink ref="I22" r:id="rId3" xr:uid="{B7B62818-4500-4AB2-8FE7-8E07C252C504}"/>
    <hyperlink ref="I26" r:id="rId4" xr:uid="{3C827EEA-6941-45E7-9714-474050B2BAB0}"/>
    <hyperlink ref="I35" r:id="rId5" xr:uid="{66F81D81-4ACE-414D-AFA8-FFECF3A4D6D2}"/>
    <hyperlink ref="I51" r:id="rId6" xr:uid="{AA195AD4-FC1E-47FD-97C8-F3CA670D3842}"/>
    <hyperlink ref="I62" r:id="rId7" xr:uid="{1AEE26CC-3B7E-41DE-8082-7FEEC292C50C}"/>
    <hyperlink ref="I61" r:id="rId8" xr:uid="{6042347D-2CA2-432B-8086-DE5C6BD87881}"/>
  </hyperlinks>
  <pageMargins left="0.25" right="0.25" top="0.75" bottom="0.75" header="0.3" footer="0.3"/>
  <pageSetup paperSize="9" scale="59" fitToHeight="0" orientation="landscape"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sheetPr>
    <pageSetUpPr fitToPage="1"/>
  </sheetPr>
  <dimension ref="C3:I80"/>
  <sheetViews>
    <sheetView workbookViewId="0">
      <selection activeCell="S21" sqref="S21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0.93749999999999944</v>
      </c>
      <c r="E4" s="4">
        <f>SUMIF(Tableau1[Sujet], Sheet1!E$3, Tableau1[Durée])</f>
        <v>0.76736111111111094</v>
      </c>
      <c r="F4" s="4">
        <f>SUMIF(Tableau1[Sujet], Sheet1!F$3, Tableau1[Durée])</f>
        <v>0.60069444444444442</v>
      </c>
      <c r="G4" s="4">
        <f>SUMIF(Tableau1[Sujet], Sheet1!G$3, Tableau1[Durée])</f>
        <v>0</v>
      </c>
      <c r="H4" s="4">
        <f>SUMIF(Tableau1[Sujet], Sheet1!H$3, Tableau1[Durée])</f>
        <v>0.14236111111111094</v>
      </c>
      <c r="I4" s="14">
        <f>SUM(D4:H4)</f>
        <v>2.4479166666666652</v>
      </c>
    </row>
    <row r="5" spans="3:9" x14ac:dyDescent="0.25">
      <c r="C5" t="s">
        <v>15</v>
      </c>
      <c r="D5" s="6">
        <f>D4/$I$4</f>
        <v>0.38297872340425532</v>
      </c>
      <c r="E5" s="6">
        <f>E4/$I$4</f>
        <v>0.31347517730496466</v>
      </c>
      <c r="F5" s="6">
        <f>F4/$I$4</f>
        <v>0.24539007092198595</v>
      </c>
      <c r="G5" s="6">
        <f>G4/$I$4</f>
        <v>0</v>
      </c>
      <c r="H5" s="6">
        <f>H4/$I$4</f>
        <v>5.8156028368794292E-2</v>
      </c>
      <c r="I5" s="6">
        <f>SUM(Table2[[#This Row],[Analyse]:[Autres]])</f>
        <v>1.0000000000000002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  <c r="I11" s="10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2024-05-17T14:44:15Z</cp:lastPrinted>
  <dcterms:created xsi:type="dcterms:W3CDTF">2024-02-01T09:02:36Z</dcterms:created>
  <dcterms:modified xsi:type="dcterms:W3CDTF">2024-05-17T14:44:31Z</dcterms:modified>
</cp:coreProperties>
</file>