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BA9A9B6D-3254-4D12-B44D-72402F8A5FD3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2" i="1"/>
  <c r="E53" i="1"/>
  <c r="E54" i="1"/>
  <c r="E55" i="1"/>
  <c r="E44" i="1"/>
  <c r="E45" i="1"/>
  <c r="E46" i="1"/>
  <c r="E47" i="1"/>
  <c r="E48" i="1"/>
  <c r="E49" i="1"/>
  <c r="E50" i="1"/>
  <c r="E51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<sst xmlns="http://schemas.openxmlformats.org/spreadsheetml/2006/main" count="135" uniqueCount="83">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</sst>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541"/>
                        <a:gd name="adj2" fmla="val -12716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8795"/>
                        <a:gd name="adj2" fmla="val 1666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2"/>
                        <a:gd name="adj2" fmla="val 1686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0.46737213403880062</c:v>
                </c:pt>
                <c:pt idx="1">
                  <c:v>0.27336860670194013</c:v>
                </c:pt>
                <c:pt idx="2">
                  <c:v>0.20987654320987661</c:v>
                </c:pt>
                <c:pt idx="3">
                  <c:v>0</c:v>
                </c:pt>
                <c:pt idx="4">
                  <c:v>4.9382716049382672E-2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5" Type="http://schemas.openxmlformats.org/officeDocument/2006/relationships/hyperlink" Target="https://astah.net/support/astah-pro/user-guide/sequence-diagram/" TargetMode="External"/><Relationship Id="rId4" Type="http://schemas.openxmlformats.org/officeDocument/2006/relationships/hyperlink" Target="https://en.wikipedia.org/wiki/Algebraic_notation_(ches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43" zoomScaleNormal="100" workbookViewId="0">
      <selection activeCell="G58" sqref="G58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1" t="s">
        <v>46</v>
      </c>
      <c r="C2" s="12"/>
      <c r="D2" s="12"/>
      <c r="E2" s="12"/>
      <c r="F2" s="12"/>
      <c r="G2" s="12"/>
      <c r="H2" s="12"/>
      <c r="I2" s="13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0.36805555555555558</v>
      </c>
      <c r="E45" s="9">
        <f>Tableau1[[#This Row],[Fin]]-Tableau1[[#This Row],[Début]]</f>
        <v>2.430555555555558E-2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0.36805555555555558</v>
      </c>
      <c r="D46" s="9">
        <v>0.39930555555555558</v>
      </c>
      <c r="E46" s="9">
        <f>Tableau1[[#This Row],[Fin]]-Tableau1[[#This Row],[Début]]</f>
        <v>3.125E-2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0.40972222222222227</v>
      </c>
      <c r="D47" s="9">
        <v>0.46180555555555558</v>
      </c>
      <c r="E47" s="9">
        <f>Tableau1[[#This Row],[Fin]]-Tableau1[[#This Row],[Début]]</f>
        <v>5.2083333333333315E-2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0.46180555555555558</v>
      </c>
      <c r="D48" s="9">
        <v>0.47916666666666669</v>
      </c>
      <c r="E48" s="9">
        <f>Tableau1[[#This Row],[Fin]]-Tableau1[[#This Row],[Début]]</f>
        <v>1.7361111111111105E-2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0.47916666666666669</v>
      </c>
      <c r="D49" s="9">
        <v>0.51041666666666663</v>
      </c>
      <c r="E49" s="9">
        <f>Tableau1[[#This Row],[Fin]]-Tableau1[[#This Row],[Début]]</f>
        <v>3.1249999999999944E-2</v>
      </c>
      <c r="F49" s="1" t="s">
        <v>4</v>
      </c>
      <c r="G49" s="2" t="s">
        <v>75</v>
      </c>
      <c r="J49" s="1"/>
    </row>
    <row r="50" spans="2:10" x14ac:dyDescent="0.25">
      <c r="B50" s="8">
        <v>45425</v>
      </c>
      <c r="C50" s="9">
        <v>0.5625</v>
      </c>
      <c r="D50" s="9">
        <v>0.62847222222222221</v>
      </c>
      <c r="E50" s="9">
        <f>Tableau1[[#This Row],[Fin]]-Tableau1[[#This Row],[Début]]</f>
        <v>6.597222222222221E-2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0.33333333333333331</v>
      </c>
      <c r="D51" s="9">
        <v>0.61458333333333337</v>
      </c>
      <c r="E51" s="9">
        <f>Tableau1[[#This Row],[Fin]]-Tableau1[[#This Row],[Début]]</f>
        <v>0.28125000000000006</v>
      </c>
      <c r="F51" s="1" t="s">
        <v>4</v>
      </c>
      <c r="G51" s="2" t="s">
        <v>78</v>
      </c>
      <c r="I51" s="3" t="s">
        <v>79</v>
      </c>
      <c r="J51" s="1"/>
    </row>
    <row r="52" spans="2:10" x14ac:dyDescent="0.25">
      <c r="B52" s="8">
        <v>45418</v>
      </c>
      <c r="C52" s="9">
        <v>0.43055555555555558</v>
      </c>
      <c r="D52" s="9">
        <v>0.46527777777777773</v>
      </c>
      <c r="E52" s="9">
        <f>Tableau1[[#This Row],[Fin]]-Tableau1[[#This Row],[Début]]</f>
        <v>3.4722222222222154E-2</v>
      </c>
      <c r="F52" s="1" t="s">
        <v>2</v>
      </c>
      <c r="G52" s="2" t="s">
        <v>66</v>
      </c>
      <c r="J52" s="1"/>
    </row>
    <row r="53" spans="2:10" x14ac:dyDescent="0.25">
      <c r="B53" s="8">
        <v>45428</v>
      </c>
      <c r="C53" s="9">
        <v>0.36805555555555558</v>
      </c>
      <c r="D53" s="9">
        <v>0.3923611111111111</v>
      </c>
      <c r="E53" s="9">
        <f>Tableau1[[#This Row],[Fin]]-Tableau1[[#This Row],[Début]]</f>
        <v>2.4305555555555525E-2</v>
      </c>
      <c r="F53" s="1" t="s">
        <v>2</v>
      </c>
      <c r="G53" s="2" t="s">
        <v>80</v>
      </c>
      <c r="J53" s="1"/>
    </row>
    <row r="54" spans="2:10" x14ac:dyDescent="0.25">
      <c r="B54" s="8">
        <v>45428</v>
      </c>
      <c r="C54" s="9">
        <v>0.3923611111111111</v>
      </c>
      <c r="D54" s="9">
        <v>0.39930555555555558</v>
      </c>
      <c r="E54" s="9">
        <f>Tableau1[[#This Row],[Fin]]-Tableau1[[#This Row],[Début]]</f>
        <v>6.9444444444444753E-3</v>
      </c>
      <c r="F54" s="1" t="s">
        <v>4</v>
      </c>
      <c r="G54" s="2" t="s">
        <v>81</v>
      </c>
      <c r="J54" s="1"/>
    </row>
    <row r="55" spans="2:10" x14ac:dyDescent="0.25">
      <c r="B55" s="8">
        <v>45428</v>
      </c>
      <c r="C55" s="9">
        <v>0.40972222222222227</v>
      </c>
      <c r="D55" s="9">
        <v>0.44444444444444442</v>
      </c>
      <c r="E55" s="9">
        <f>Tableau1[[#This Row],[Fin]]-Tableau1[[#This Row],[Début]]</f>
        <v>3.4722222222222154E-2</v>
      </c>
      <c r="F55" s="1" t="s">
        <v>4</v>
      </c>
      <c r="G55" s="2" t="s">
        <v>82</v>
      </c>
      <c r="J55" s="1"/>
    </row>
    <row r="56" spans="2:10" x14ac:dyDescent="0.25">
      <c r="E56" s="9"/>
      <c r="J56" s="1"/>
    </row>
    <row r="57" spans="2:10" x14ac:dyDescent="0.25">
      <c r="E57" s="9"/>
      <c r="J57" s="1"/>
    </row>
    <row r="58" spans="2:10" x14ac:dyDescent="0.25">
      <c r="E58" s="9"/>
      <c r="J58" s="1"/>
    </row>
    <row r="59" spans="2:10" x14ac:dyDescent="0.25">
      <c r="E59" s="9"/>
      <c r="J59" s="1"/>
    </row>
    <row r="60" spans="2:10" x14ac:dyDescent="0.25">
      <c r="E60" s="9"/>
      <c r="J60" s="1"/>
    </row>
    <row r="61" spans="2:10" x14ac:dyDescent="0.25">
      <c r="E61" s="9"/>
      <c r="J61" s="1"/>
    </row>
    <row r="62" spans="2:10" x14ac:dyDescent="0.25">
      <c r="E62" s="9"/>
      <c r="J62" s="1"/>
    </row>
    <row r="63" spans="2:10" x14ac:dyDescent="0.25">
      <c r="E63" s="9"/>
      <c r="J63" s="1"/>
    </row>
    <row r="64" spans="2:10" x14ac:dyDescent="0.25">
      <c r="E64" s="9"/>
      <c r="J64" s="1"/>
    </row>
    <row r="65" spans="2:10" x14ac:dyDescent="0.25">
      <c r="E65" s="9"/>
      <c r="J65" s="1"/>
    </row>
    <row r="66" spans="2:10" x14ac:dyDescent="0.25">
      <c r="E66" s="9"/>
      <c r="J66" s="1"/>
    </row>
    <row r="67" spans="2:10" x14ac:dyDescent="0.25">
      <c r="E67" s="9"/>
      <c r="J67" s="1"/>
    </row>
    <row r="68" spans="2:10" x14ac:dyDescent="0.25">
      <c r="E68" s="9"/>
      <c r="J68" s="1"/>
    </row>
    <row r="69" spans="2:10" x14ac:dyDescent="0.25">
      <c r="E69" s="9"/>
      <c r="J69" s="1"/>
    </row>
    <row r="70" spans="2:10" x14ac:dyDescent="0.25">
      <c r="E70" s="9"/>
      <c r="J70" s="1"/>
    </row>
    <row r="71" spans="2:10" x14ac:dyDescent="0.25">
      <c r="B71" s="8"/>
      <c r="C71" s="9"/>
      <c r="D71" s="9"/>
      <c r="E71" s="9"/>
      <c r="J71" s="1"/>
    </row>
    <row r="72" spans="2:10" x14ac:dyDescent="0.25">
      <c r="B72" s="8"/>
      <c r="E72" s="9"/>
      <c r="J72" s="1"/>
    </row>
    <row r="73" spans="2:10" x14ac:dyDescent="0.25">
      <c r="E73" s="9"/>
      <c r="J73" s="1"/>
    </row>
    <row r="74" spans="2:10" x14ac:dyDescent="0.25">
      <c r="E74" s="9"/>
      <c r="J74" s="1"/>
    </row>
    <row r="75" spans="2:10" x14ac:dyDescent="0.25">
      <c r="E75" s="9"/>
      <c r="J75" s="1"/>
    </row>
    <row r="76" spans="2:10" x14ac:dyDescent="0.25">
      <c r="E76" s="9"/>
      <c r="J76" s="1"/>
    </row>
    <row r="77" spans="2:10" x14ac:dyDescent="0.25">
      <c r="E77" s="9"/>
      <c r="J77" s="1"/>
    </row>
    <row r="78" spans="2:10" x14ac:dyDescent="0.25">
      <c r="E78" s="9">
        <f>Tableau1[[#This Row],[Fin]]-Tableau1[[#This Row],[Début]]</f>
        <v>0</v>
      </c>
      <c r="J78" s="1"/>
    </row>
    <row r="79" spans="2:10" x14ac:dyDescent="0.25">
      <c r="E79" s="9">
        <f>Tableau1[[#This Row],[Fin]]-Tableau1[[#This Row],[Début]]</f>
        <v>0</v>
      </c>
      <c r="J79" s="1"/>
    </row>
    <row r="80" spans="2:10" x14ac:dyDescent="0.25">
      <c r="E80" s="9">
        <f>Tableau1[[#This Row],[Fin]]-Tableau1[[#This Row],[Début]]</f>
        <v>0</v>
      </c>
      <c r="J80" s="1"/>
    </row>
    <row r="81" spans="5:5" x14ac:dyDescent="0.25">
      <c r="E81" s="9">
        <f>Tableau1[[#This Row],[Fin]]-Tableau1[[#This Row],[Début]]</f>
        <v>0</v>
      </c>
    </row>
    <row r="82" spans="5:5" x14ac:dyDescent="0.25">
      <c r="E82" s="9">
        <f>Tableau1[[#This Row],[Fin]]-Tableau1[[#This Row],[Début]]</f>
        <v>0</v>
      </c>
    </row>
    <row r="83" spans="5:5" x14ac:dyDescent="0.25">
      <c r="E83" s="9">
        <f>Tableau1[[#This Row],[Fin]]-Tableau1[[#This Row],[Début]]</f>
        <v>0</v>
      </c>
    </row>
    <row r="84" spans="5:5" x14ac:dyDescent="0.25">
      <c r="E84" s="9">
        <f>Tableau1[[#This Row],[Fin]]-Tableau1[[#This Row],[Début]]</f>
        <v>0</v>
      </c>
    </row>
    <row r="85" spans="5:5" x14ac:dyDescent="0.25">
      <c r="E85" s="9">
        <f>Tableau1[[#This Row],[Fin]]-Tableau1[[#This Row],[Début]]</f>
        <v>0</v>
      </c>
    </row>
    <row r="86" spans="5:5" x14ac:dyDescent="0.25">
      <c r="E86" s="9">
        <f>Tableau1[[#This Row],[Fin]]-Tableau1[[#This Row],[Début]]</f>
        <v>0</v>
      </c>
    </row>
    <row r="87" spans="5:5" x14ac:dyDescent="0.25">
      <c r="E87" s="9">
        <f>Tableau1[[#This Row],[Fin]]-Tableau1[[#This Row],[Début]]</f>
        <v>0</v>
      </c>
    </row>
    <row r="88" spans="5:5" x14ac:dyDescent="0.25">
      <c r="E88" s="9">
        <f>Tableau1[[#This Row],[Fin]]-Tableau1[[#This Row],[Début]]</f>
        <v>0</v>
      </c>
    </row>
    <row r="89" spans="5:5" x14ac:dyDescent="0.25">
      <c r="E89" s="9">
        <f>Tableau1[[#This Row],[Fin]]-Tableau1[[#This Row],[Début]]</f>
        <v>0</v>
      </c>
    </row>
    <row r="90" spans="5:5" x14ac:dyDescent="0.25">
      <c r="E90" s="9">
        <f>Tableau1[[#This Row],[Fin]]-Tableau1[[#This Row],[Début]]</f>
        <v>0</v>
      </c>
    </row>
    <row r="91" spans="5:5" x14ac:dyDescent="0.25">
      <c r="E91" s="9">
        <f>Tableau1[[#This Row],[Fin]]-Tableau1[[#This Row],[Début]]</f>
        <v>0</v>
      </c>
    </row>
    <row r="92" spans="5:5" x14ac:dyDescent="0.25">
      <c r="E92" s="9">
        <f>Tableau1[[#This Row],[Fin]]-Tableau1[[#This Row],[Début]]</f>
        <v>0</v>
      </c>
    </row>
    <row r="93" spans="5:5" x14ac:dyDescent="0.25">
      <c r="E93" s="9">
        <f>Tableau1[[#This Row],[Fin]]-Tableau1[[#This Row],[Début]]</f>
        <v>0</v>
      </c>
    </row>
    <row r="94" spans="5:5" x14ac:dyDescent="0.25">
      <c r="E94" s="9">
        <f>Tableau1[[#This Row],[Fin]]-Tableau1[[#This Row],[Début]]</f>
        <v>0</v>
      </c>
    </row>
    <row r="95" spans="5:5" x14ac:dyDescent="0.25">
      <c r="E95" s="9">
        <f>Tableau1[[#This Row],[Fin]]-Tableau1[[#This Row],[Début]]</f>
        <v>0</v>
      </c>
    </row>
    <row r="96" spans="5:5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</hyperlinks>
  <pageMargins left="0.25" right="0.25" top="0.75" bottom="0.75" header="0.3" footer="0.3"/>
  <pageSetup paperSize="9" scale="59" fitToHeight="0" orientation="landscape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K13" sqref="K13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0.9201388888888884</v>
      </c>
      <c r="E4" s="4">
        <f>SUMIF(Tableau1[Sujet], Sheet1!E$3, Tableau1[Durée])</f>
        <v>0.53819444444444442</v>
      </c>
      <c r="F4" s="4">
        <f>SUMIF(Tableau1[Sujet], Sheet1!F$3, Tableau1[Durée])</f>
        <v>0.41319444444444442</v>
      </c>
      <c r="G4" s="4">
        <f>SUMIF(Tableau1[Sujet], Sheet1!G$3, Tableau1[Durée])</f>
        <v>0</v>
      </c>
      <c r="H4" s="4">
        <f>SUMIF(Tableau1[Sujet], Sheet1!H$3, Tableau1[Durée])</f>
        <v>9.7222222222222099E-2</v>
      </c>
      <c r="I4" s="4">
        <f>SUM(D4:H4)</f>
        <v>1.9687499999999993</v>
      </c>
    </row>
    <row r="5" spans="3:9" x14ac:dyDescent="0.25">
      <c r="C5" t="s">
        <v>15</v>
      </c>
      <c r="D5" s="6">
        <f>D4/$I$4</f>
        <v>0.46737213403880062</v>
      </c>
      <c r="E5" s="6">
        <f>E4/$I$4</f>
        <v>0.27336860670194013</v>
      </c>
      <c r="F5" s="6">
        <f>F4/$I$4</f>
        <v>0.20987654320987661</v>
      </c>
      <c r="G5" s="6">
        <f>G4/$I$4</f>
        <v>0</v>
      </c>
      <c r="H5" s="6">
        <f>H4/$I$4</f>
        <v>4.9382716049382672E-2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2024-05-14T14:40:56Z</cp:lastPrinted>
  <dcterms:created xsi:type="dcterms:W3CDTF">2024-02-01T09:02:36Z</dcterms:created>
  <dcterms:modified xsi:type="dcterms:W3CDTF">2024-05-16T11:53:49Z</dcterms:modified>
</cp:coreProperties>
</file>