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CF3B32A6-D00D-4B1D-B37B-83E556573FE6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66" i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<sst xmlns="http://schemas.openxmlformats.org/spreadsheetml/2006/main" count="199" uniqueCount="111">
  <si>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</si>
  <si>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</si>
  <si>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</si>
  <si>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</si>
  <si>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</si>
  <si>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</si>
  <si>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</si>
  <si>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</si>
  <si>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</si>
  <si>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</si>
  <si>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</si>
  <si>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</si>
  <si>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</si>
  <si>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</si>
  <si>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</si>
  <si>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</si>
  <si>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</si>
  <si>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</si>
  <si>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</si>
  <si>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</si>
  <si>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</si>
  <si>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</si>
  <si>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</si>
  <si>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</si>
  <si>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</si>
  <si>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</si>
  <si>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</si>
  <si>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</si>
  <si>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</si>
  <si>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</si>
  <si>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</si>
  <si>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</si>
  <si>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</si>
  <si>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</si>
  <si>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</si>
  <si>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</si>
  <si>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</si>
  <si>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</si>
  <si>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</si>
  <si>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</si>
  <si>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</si>
  <si>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</si>
  <si>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</si>
  <si>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</si>
  <si>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</si>
  <si>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</si>
  <si>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</si>
  <si>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</si>
  <si>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</si>
  <si>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</si>
  <si>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</si>
  <si>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</si>
  <si>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</si>
  <si>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</si>
  <si>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</si>
  <si>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</si>
  <si>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</si>
  <si>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</si>
  <si>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</si>
  <si>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</si>
  <si>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</si>
  <si>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</si>
  <si>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</si>
  <si>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</si>
  <si>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</si>
  <si>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</si>
  <si>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</si>
  <si>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</si>
  <si>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</si>
  <si>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</si>
  <si>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</si>
  <si>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</si>
  <si>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</si>
  <si>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</si>
  <si>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</si>
  <si>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</si>
  <si>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</si>
  <si>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</si>
  <si>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</si>
  <si>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</si>
  <si>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</si>
  <si>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</si>
  <si>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</si>
  <si>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</si>
  <si>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</si>
  <si>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</si>
  <si>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</si>
  <si>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</si>
  <si>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</si>
  <si>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</si>
  <si>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</si>
  <si>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</si>
  <si>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</si>
  <si>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</si>
  <si>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</si>
  <si>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</si>
  <si>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</si>
  <si>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</si>
  <si>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</si>
  <si>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</si>
  <si>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</si>
  <si>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</si>
  <si>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</si>
  <si>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</si>
  <si>
    <t>Rectification du déplacement des pièces</t>
  </si>
  <si>
    <t>Problème du script qui ne garde pas en mémoire les variable de la pièce, qui cause problème dans certain cas</t>
  </si>
  <si>
    <t>Résolution d'erreur de la génération des mouvements des pièces</t>
  </si>
  <si>
    <t>Implémentation de la génération du mouvement des pièces restante</t>
  </si>
  <si>
    <t>Implémentation de la gestion de tour</t>
  </si>
  <si>
    <t>Implémentation de la simulation d'une position pour faire la validation des mouvements d'une pièce</t>
  </si>
  <si>
    <t>Implémentation de la validation d'une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</si>
</sst>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066"/>
                        <a:gd name="adj2" fmla="val 722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3904"/>
                        <a:gd name="adj2" fmla="val 1012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0912"/>
                        <a:gd name="adj2" fmla="val 18744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06"/>
                        <a:gd name="adj2" fmla="val 13588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0.31505250875145846</c:v>
                </c:pt>
                <c:pt idx="1">
                  <c:v>0.40140023337222869</c:v>
                </c:pt>
                <c:pt idx="2">
                  <c:v>0.235705950991832</c:v>
                </c:pt>
                <c:pt idx="3">
                  <c:v>0</c:v>
                </c:pt>
                <c:pt idx="4">
                  <c:v>4.7841306884480697E-2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58" zoomScaleNormal="100" workbookViewId="0">
      <selection activeCell="G81" sqref="G81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ht="45" x14ac:dyDescent="0.25">
      <c r="B75" s="8">
        <v>45433</v>
      </c>
      <c r="C75" s="9">
        <v>0.66319444444444442</v>
      </c>
      <c r="D75" s="9">
        <v>0.70486111111111116</v>
      </c>
      <c r="E75" s="9">
        <f>Tableau1[[#This Row],[Fin]]-Tableau1[[#This Row],[Début]]</f>
        <v>4.1666666666666741E-2</v>
      </c>
      <c r="F75" s="1" t="s">
        <v>4</v>
      </c>
      <c r="G75" s="2" t="s">
        <v>104</v>
      </c>
      <c r="H75" s="2" t="s">
        <v>105</v>
      </c>
      <c r="J75" s="1"/>
    </row>
    <row r="76" spans="2:10" x14ac:dyDescent="0.25">
      <c r="B76" s="8">
        <v>45435</v>
      </c>
      <c r="C76" s="9">
        <v>0.36805555555555558</v>
      </c>
      <c r="D76" s="9">
        <v>0.39930555555555558</v>
      </c>
      <c r="E76" s="9">
        <f>Tableau1[[#This Row],[Fin]]-Tableau1[[#This Row],[Début]]</f>
        <v>3.125E-2</v>
      </c>
      <c r="F76" s="1" t="s">
        <v>4</v>
      </c>
      <c r="G76" s="2" t="s">
        <v>106</v>
      </c>
      <c r="J76" s="1"/>
    </row>
    <row r="77" spans="2:10" ht="30" x14ac:dyDescent="0.25">
      <c r="B77" s="8">
        <v>45435</v>
      </c>
      <c r="C77" s="9">
        <v>0.40972222222222227</v>
      </c>
      <c r="D77" s="9">
        <v>0.4375</v>
      </c>
      <c r="E77" s="9">
        <f>Tableau1[[#This Row],[Fin]]-Tableau1[[#This Row],[Début]]</f>
        <v>2.7777777777777735E-2</v>
      </c>
      <c r="F77" s="1" t="s">
        <v>4</v>
      </c>
      <c r="G77" s="2" t="s">
        <v>107</v>
      </c>
      <c r="J77" s="1"/>
    </row>
    <row r="78" spans="2:10" x14ac:dyDescent="0.25">
      <c r="B78" s="8">
        <v>45435</v>
      </c>
      <c r="C78" s="9">
        <v>0.4375</v>
      </c>
      <c r="D78" s="9">
        <v>0.45833333333333331</v>
      </c>
      <c r="E78" s="9">
        <f>Tableau1[[#This Row],[Fin]]-Tableau1[[#This Row],[Début]]</f>
        <v>2.0833333333333315E-2</v>
      </c>
      <c r="F78" s="1" t="s">
        <v>4</v>
      </c>
      <c r="G78" s="2" t="s">
        <v>108</v>
      </c>
      <c r="J78" s="1"/>
    </row>
    <row r="79" spans="2:10" ht="30" x14ac:dyDescent="0.25">
      <c r="B79" s="8">
        <v>45435</v>
      </c>
      <c r="C79" s="9">
        <v>0.45833333333333331</v>
      </c>
      <c r="D79" s="9">
        <v>0.51041666666666663</v>
      </c>
      <c r="E79" s="9">
        <f>Tableau1[[#This Row],[Fin]]-Tableau1[[#This Row],[Début]]</f>
        <v>5.2083333333333315E-2</v>
      </c>
      <c r="F79" s="1" t="s">
        <v>4</v>
      </c>
      <c r="G79" s="2" t="s">
        <v>109</v>
      </c>
      <c r="J79" s="1"/>
    </row>
    <row r="80" spans="2:10" x14ac:dyDescent="0.25">
      <c r="B80" s="8">
        <v>45435</v>
      </c>
      <c r="C80" s="9">
        <v>0.5625</v>
      </c>
      <c r="D80" s="9">
        <v>0.62847222222222221</v>
      </c>
      <c r="E80" s="9">
        <f>Tableau1[[#This Row],[Fin]]-Tableau1[[#This Row],[Début]]</f>
        <v>6.597222222222221E-2</v>
      </c>
      <c r="F80" s="1" t="s">
        <v>4</v>
      </c>
      <c r="G80" s="2" t="s">
        <v>110</v>
      </c>
      <c r="J80" s="1"/>
    </row>
    <row r="81" spans="2:6" x14ac:dyDescent="0.25">
      <c r="B81" s="8">
        <v>45435</v>
      </c>
      <c r="C81" s="9">
        <v>0.63888888888888895</v>
      </c>
      <c r="D81" s="9">
        <v>0.67013888888888884</v>
      </c>
      <c r="E81" s="9">
        <f>Tableau1[[#This Row],[Fin]]-Tableau1[[#This Row],[Début]]</f>
        <v>3.1249999999999889E-2</v>
      </c>
      <c r="F81" s="1" t="s">
        <v>4</v>
      </c>
    </row>
    <row r="82" spans="2:6" x14ac:dyDescent="0.25">
      <c r="B82" s="8"/>
      <c r="C82" s="9"/>
      <c r="D82" s="9"/>
      <c r="E82" s="9">
        <f>Tableau1[[#This Row],[Fin]]-Tableau1[[#This Row],[Début]]</f>
        <v>0</v>
      </c>
    </row>
    <row r="83" spans="2:6" x14ac:dyDescent="0.25">
      <c r="E83" s="9">
        <f>Tableau1[[#This Row],[Fin]]-Tableau1[[#This Row],[Début]]</f>
        <v>0</v>
      </c>
    </row>
    <row r="84" spans="2:6" x14ac:dyDescent="0.25">
      <c r="E84" s="9">
        <f>Tableau1[[#This Row],[Fin]]-Tableau1[[#This Row],[Début]]</f>
        <v>0</v>
      </c>
    </row>
    <row r="85" spans="2:6" x14ac:dyDescent="0.25">
      <c r="E85" s="9">
        <f>Tableau1[[#This Row],[Fin]]-Tableau1[[#This Row],[Début]]</f>
        <v>0</v>
      </c>
    </row>
    <row r="86" spans="2:6" x14ac:dyDescent="0.25">
      <c r="E86" s="9">
        <f>Tableau1[[#This Row],[Fin]]-Tableau1[[#This Row],[Début]]</f>
        <v>0</v>
      </c>
    </row>
    <row r="87" spans="2:6" x14ac:dyDescent="0.25">
      <c r="E87" s="9">
        <f>Tableau1[[#This Row],[Fin]]-Tableau1[[#This Row],[Début]]</f>
        <v>0</v>
      </c>
    </row>
    <row r="88" spans="2:6" x14ac:dyDescent="0.25">
      <c r="E88" s="9">
        <f>Tableau1[[#This Row],[Fin]]-Tableau1[[#This Row],[Début]]</f>
        <v>0</v>
      </c>
    </row>
    <row r="89" spans="2:6" x14ac:dyDescent="0.25">
      <c r="E89" s="9">
        <f>Tableau1[[#This Row],[Fin]]-Tableau1[[#This Row],[Début]]</f>
        <v>0</v>
      </c>
    </row>
    <row r="90" spans="2:6" x14ac:dyDescent="0.25">
      <c r="E90" s="9">
        <f>Tableau1[[#This Row],[Fin]]-Tableau1[[#This Row],[Début]]</f>
        <v>0</v>
      </c>
    </row>
    <row r="91" spans="2:6" x14ac:dyDescent="0.25">
      <c r="E91" s="9">
        <f>Tableau1[[#This Row],[Fin]]-Tableau1[[#This Row],[Début]]</f>
        <v>0</v>
      </c>
    </row>
    <row r="92" spans="2:6" x14ac:dyDescent="0.25">
      <c r="E92" s="9">
        <f>Tableau1[[#This Row],[Fin]]-Tableau1[[#This Row],[Début]]</f>
        <v>0</v>
      </c>
    </row>
    <row r="93" spans="2:6" x14ac:dyDescent="0.25">
      <c r="E93" s="9">
        <f>Tableau1[[#This Row],[Fin]]-Tableau1[[#This Row],[Début]]</f>
        <v>0</v>
      </c>
    </row>
    <row r="94" spans="2:6" x14ac:dyDescent="0.25">
      <c r="E94" s="9">
        <f>Tableau1[[#This Row],[Fin]]-Tableau1[[#This Row],[Début]]</f>
        <v>0</v>
      </c>
    </row>
    <row r="95" spans="2:6" x14ac:dyDescent="0.25">
      <c r="E95" s="9">
        <f>Tableau1[[#This Row],[Fin]]-Tableau1[[#This Row],[Début]]</f>
        <v>0</v>
      </c>
    </row>
    <row r="96" spans="2:6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</hyperlinks>
  <pageMargins left="0.25" right="0.25" top="0.75" bottom="0.75" header="0.3" footer="0.3"/>
  <pageSetup paperSize="9" scale="59" fitToHeight="0" orientation="landscape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I4" sqref="I4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1.1944444444444442</v>
      </c>
      <c r="F4" s="4">
        <f>SUMIF(Tableau1[Sujet], Sheet1!F$3, Tableau1[Durée])</f>
        <v>0.70138888888888884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1">
        <f>SUM(D4:H4)</f>
        <v>2.9756944444444438</v>
      </c>
    </row>
    <row r="5" spans="3:9" x14ac:dyDescent="0.25">
      <c r="C5" t="s">
        <v>15</v>
      </c>
      <c r="D5" s="6">
        <f>D4/$I$4</f>
        <v>0.31505250875145846</v>
      </c>
      <c r="E5" s="6">
        <f>E4/$I$4</f>
        <v>0.40140023337222869</v>
      </c>
      <c r="F5" s="6">
        <f>F4/$I$4</f>
        <v>0.235705950991832</v>
      </c>
      <c r="G5" s="6">
        <f>G4/$I$4</f>
        <v>0</v>
      </c>
      <c r="H5" s="6">
        <f>H4/$I$4</f>
        <v>4.7841306884480697E-2</v>
      </c>
      <c r="I5" s="6">
        <f>SUM(Table2[[#This Row],[Analyse]:[Autres]])</f>
        <v>0.99999999999999989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2024-05-21T14:47:22Z</cp:lastPrinted>
  <dcterms:created xsi:type="dcterms:W3CDTF">2024-02-01T09:02:36Z</dcterms:created>
  <dcterms:modified xsi:type="dcterms:W3CDTF">2024-05-23T13:48:18Z</dcterms:modified>
</cp:coreProperties>
</file>