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ArthurAnzai\TCC\"/>
    </mc:Choice>
  </mc:AlternateContent>
  <xr:revisionPtr revIDLastSave="0" documentId="13_ncr:1_{EABF2DED-5CD8-4494-9A70-1665649F9931}" xr6:coauthVersionLast="47" xr6:coauthVersionMax="47" xr10:uidLastSave="{00000000-0000-0000-0000-000000000000}"/>
  <bookViews>
    <workbookView xWindow="-120" yWindow="-120" windowWidth="29040" windowHeight="15840" activeTab="1" xr2:uid="{2C41C035-4079-4723-8E98-378CECB3F0C7}"/>
  </bookViews>
  <sheets>
    <sheet name="Sheet1" sheetId="1" r:id="rId1"/>
    <sheet name="Sheet2" sheetId="2" r:id="rId2"/>
  </sheets>
  <definedNames>
    <definedName name="_xlnm._FilterDatabase" localSheetId="0" hidden="1">Sheet1!$B$1:$G$243</definedName>
  </definedNames>
  <calcPr calcId="191029"/>
  <pivotCaches>
    <pivotCache cacheId="3" r:id="rId3"/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" l="1"/>
  <c r="N28" i="2"/>
  <c r="O28" i="2"/>
  <c r="M29" i="2"/>
  <c r="N29" i="2"/>
  <c r="O29" i="2"/>
  <c r="M30" i="2"/>
  <c r="N30" i="2"/>
  <c r="O30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A17" i="2"/>
  <c r="A18" i="2"/>
  <c r="A19" i="2"/>
  <c r="A20" i="2"/>
  <c r="A16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" i="1"/>
</calcChain>
</file>

<file path=xl/sharedStrings.xml><?xml version="1.0" encoding="utf-8"?>
<sst xmlns="http://schemas.openxmlformats.org/spreadsheetml/2006/main" count="1050" uniqueCount="41">
  <si>
    <t>DIVIDENDO</t>
  </si>
  <si>
    <t>UNIP5</t>
  </si>
  <si>
    <t>UNIP6</t>
  </si>
  <si>
    <t>UNIP3</t>
  </si>
  <si>
    <t>Ação</t>
  </si>
  <si>
    <t>Data</t>
  </si>
  <si>
    <t>Valor</t>
  </si>
  <si>
    <t>Tipo</t>
  </si>
  <si>
    <t>Data Pagamento</t>
  </si>
  <si>
    <t>qtd Ação</t>
  </si>
  <si>
    <t>Empresa</t>
  </si>
  <si>
    <t>UNIPAR</t>
  </si>
  <si>
    <t>JRS CAP PROPRIO</t>
  </si>
  <si>
    <t>-</t>
  </si>
  <si>
    <t>CPLE11</t>
  </si>
  <si>
    <t>COPEL</t>
  </si>
  <si>
    <t>CPLE3</t>
  </si>
  <si>
    <t>CPLE5</t>
  </si>
  <si>
    <t>CPLE6</t>
  </si>
  <si>
    <t>VIVT3</t>
  </si>
  <si>
    <t>VIVO</t>
  </si>
  <si>
    <t>TAEE11</t>
  </si>
  <si>
    <t>TAESA</t>
  </si>
  <si>
    <t>TAEE3</t>
  </si>
  <si>
    <t>TAEE4</t>
  </si>
  <si>
    <t>ROMI</t>
  </si>
  <si>
    <t>ROMI3</t>
  </si>
  <si>
    <t>ano</t>
  </si>
  <si>
    <t>mês</t>
  </si>
  <si>
    <t>Row Labels</t>
  </si>
  <si>
    <t>Grand Total</t>
  </si>
  <si>
    <t>Sum of qtd Ação</t>
  </si>
  <si>
    <t>Column Labels</t>
  </si>
  <si>
    <t>2019</t>
  </si>
  <si>
    <t>2020</t>
  </si>
  <si>
    <t>2021</t>
  </si>
  <si>
    <t>2022</t>
  </si>
  <si>
    <t>ON</t>
  </si>
  <si>
    <t>PN</t>
  </si>
  <si>
    <t>UNIT</t>
  </si>
  <si>
    <t>Tipo2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</si>
</sst>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rgb="FF285968"/>
      <name val="Inherit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CF2"/>
        <bgColor indexed="64"/>
      </patternFill>
    </fill>
    <fill>
      <patternFill patternType="solid">
        <fgColor rgb="FFD7FFBD"/>
        <bgColor indexed="64"/>
      </patternFill>
    </fill>
    <fill>
      <patternFill patternType="solid">
        <fgColor rgb="FFBCFF90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14" fontId="1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014.341346412039" createdVersion="8" refreshedVersion="8" minRefreshableVersion="3" recordCount="242" xr:uid="{4EEBCE6B-A115-4599-A0EF-17E2F0EBA997}">
  <cacheSource type="worksheet">
    <worksheetSource ref="A1:I243" sheet="Sheet1"/>
  </cacheSource>
  <cacheFields count="9">
    <cacheField name="Empresa" numFmtId="0">
      <sharedItems count="5">
        <s v="UNIPAR"/>
        <s v="COPEL"/>
        <s v="VIVO"/>
        <s v="TAESA"/>
        <s v="ROMI"/>
      </sharedItems>
    </cacheField>
    <cacheField name="Ação" numFmtId="0">
      <sharedItems/>
    </cacheField>
    <cacheField name="Data" numFmtId="14">
      <sharedItems containsSemiMixedTypes="0" containsNonDate="0" containsDate="1" containsString="0" minDate="2018-03-13T00:00:00" maxDate="2023-03-01T00:00:00"/>
    </cacheField>
    <cacheField name="Valor" numFmtId="0">
      <sharedItems containsSemiMixedTypes="0" containsString="0" containsNumber="1" minValue="1.83E-2" maxValue="4.9886999999999997"/>
    </cacheField>
    <cacheField name="Tipo" numFmtId="0">
      <sharedItems/>
    </cacheField>
    <cacheField name="Data Pagamento" numFmtId="14">
      <sharedItems containsDate="1" containsMixedTypes="1" minDate="2018-03-23T00:00:00" maxDate="2024-08-01T00:00:00"/>
    </cacheField>
    <cacheField name="qtd Ação" numFmtId="0">
      <sharedItems containsSemiMixedTypes="0" containsString="0" containsNumber="1" containsInteger="1" minValue="1" maxValue="1"/>
    </cacheField>
    <cacheField name="ano" numFmtId="2">
      <sharedItems containsMixedTypes="1" containsNumber="1" containsInteger="1" minValue="2018" maxValue="2024" count="8">
        <n v="2022"/>
        <n v="2021"/>
        <n v="2020"/>
        <n v="2019"/>
        <n v="2018"/>
        <e v="#VALUE!"/>
        <n v="2024"/>
        <n v="2023"/>
      </sharedItems>
    </cacheField>
    <cacheField name="mês" numFmtId="0">
      <sharedItems containsMixedTypes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014.383733101851" createdVersion="8" refreshedVersion="8" minRefreshableVersion="3" recordCount="242" xr:uid="{73465560-882C-40D3-81AE-EDC7141C6FE3}">
  <cacheSource type="worksheet">
    <worksheetSource ref="A1:J243" sheet="Sheet1"/>
  </cacheSource>
  <cacheFields count="10">
    <cacheField name="Empresa" numFmtId="0">
      <sharedItems count="5">
        <s v="UNIPAR"/>
        <s v="COPEL"/>
        <s v="VIVO"/>
        <s v="TAESA"/>
        <s v="ROMI"/>
      </sharedItems>
    </cacheField>
    <cacheField name="Ação" numFmtId="0">
      <sharedItems count="12">
        <s v="UNIP5"/>
        <s v="UNIP6"/>
        <s v="UNIP3"/>
        <s v="CPLE11"/>
        <s v="CPLE3"/>
        <s v="CPLE5"/>
        <s v="CPLE6"/>
        <s v="VIVT3"/>
        <s v="TAEE11"/>
        <s v="TAEE3"/>
        <s v="TAEE4"/>
        <s v="ROMI3"/>
      </sharedItems>
    </cacheField>
    <cacheField name="Data" numFmtId="14">
      <sharedItems containsSemiMixedTypes="0" containsNonDate="0" containsDate="1" containsString="0" minDate="2018-03-13T00:00:00" maxDate="2023-03-01T00:00:00"/>
    </cacheField>
    <cacheField name="Valor" numFmtId="0">
      <sharedItems containsSemiMixedTypes="0" containsString="0" containsNumber="1" minValue="1.83E-2" maxValue="4.9886999999999997"/>
    </cacheField>
    <cacheField name="Tipo" numFmtId="0">
      <sharedItems/>
    </cacheField>
    <cacheField name="Data Pagamento" numFmtId="14">
      <sharedItems containsDate="1" containsMixedTypes="1" minDate="2018-03-23T00:00:00" maxDate="2024-08-01T00:00:00"/>
    </cacheField>
    <cacheField name="qtd Ação" numFmtId="0">
      <sharedItems containsSemiMixedTypes="0" containsString="0" containsNumber="1" containsInteger="1" minValue="1" maxValue="1"/>
    </cacheField>
    <cacheField name="ano" numFmtId="2">
      <sharedItems containsMixedTypes="1" containsNumber="1" containsInteger="1" minValue="2018" maxValue="2024" count="8">
        <n v="2022"/>
        <n v="2021"/>
        <n v="2020"/>
        <n v="2019"/>
        <n v="2018"/>
        <e v="#VALUE!"/>
        <n v="2024"/>
        <n v="2023"/>
      </sharedItems>
    </cacheField>
    <cacheField name="mês" numFmtId="0">
      <sharedItems containsMixedTypes="1" containsNumber="1" containsInteger="1" minValue="1" maxValue="12"/>
    </cacheField>
    <cacheField name="Tipo2" numFmtId="0">
      <sharedItems count="3">
        <s v="PN"/>
        <s v="ON"/>
        <s v="UN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  <s v="UNIP5"/>
    <d v="2022-11-16T00:00:00"/>
    <n v="4.9886999999999997"/>
    <s v="DIVIDENDO"/>
    <d v="2022-11-29T00:00:00"/>
    <n v="1"/>
    <x v="0"/>
    <n v="11"/>
  </r>
  <r>
    <x v="0"/>
    <s v="UNIP5"/>
    <d v="2022-08-16T00:00:00"/>
    <n v="4.9840999999999998"/>
    <s v="DIVIDENDO"/>
    <d v="2022-08-26T00:00:00"/>
    <n v="1"/>
    <x v="0"/>
    <n v="8"/>
  </r>
  <r>
    <x v="0"/>
    <s v="UNIP5"/>
    <d v="2022-07-26T00:00:00"/>
    <n v="1.246"/>
    <s v="DIVIDENDO"/>
    <d v="2022-08-05T00:00:00"/>
    <n v="1"/>
    <x v="0"/>
    <n v="8"/>
  </r>
  <r>
    <x v="0"/>
    <s v="UNIP5"/>
    <d v="2022-04-20T00:00:00"/>
    <n v="2.7351999999999999"/>
    <s v="DIVIDENDO"/>
    <d v="2022-05-04T00:00:00"/>
    <n v="1"/>
    <x v="0"/>
    <n v="5"/>
  </r>
  <r>
    <x v="0"/>
    <s v="UNIP5"/>
    <d v="2021-12-21T00:00:00"/>
    <n v="4.5898000000000003"/>
    <s v="DIVIDENDO"/>
    <d v="2021-12-30T00:00:00"/>
    <n v="1"/>
    <x v="1"/>
    <n v="12"/>
  </r>
  <r>
    <x v="0"/>
    <s v="UNIP5"/>
    <d v="2021-12-21T00:00:00"/>
    <n v="0.33350000000000002"/>
    <s v="DIVIDENDO"/>
    <d v="2021-12-30T00:00:00"/>
    <n v="1"/>
    <x v="1"/>
    <n v="12"/>
  </r>
  <r>
    <x v="0"/>
    <s v="UNIP5"/>
    <d v="2021-11-17T00:00:00"/>
    <n v="3.2822"/>
    <s v="DIVIDENDO"/>
    <d v="2021-11-30T00:00:00"/>
    <n v="1"/>
    <x v="1"/>
    <n v="11"/>
  </r>
  <r>
    <x v="0"/>
    <s v="UNIP5"/>
    <d v="2021-08-17T00:00:00"/>
    <n v="0.30630000000000002"/>
    <s v="DIVIDENDO"/>
    <d v="2021-08-27T00:00:00"/>
    <n v="1"/>
    <x v="1"/>
    <n v="8"/>
  </r>
  <r>
    <x v="0"/>
    <s v="UNIP5"/>
    <d v="2021-08-17T00:00:00"/>
    <n v="2.9759000000000002"/>
    <s v="DIVIDENDO"/>
    <d v="2021-08-27T00:00:00"/>
    <n v="1"/>
    <x v="1"/>
    <n v="8"/>
  </r>
  <r>
    <x v="0"/>
    <s v="UNIP5"/>
    <d v="2021-06-01T00:00:00"/>
    <n v="2.7351999999999999"/>
    <s v="DIVIDENDO"/>
    <d v="2021-06-15T00:00:00"/>
    <n v="1"/>
    <x v="1"/>
    <n v="6"/>
  </r>
  <r>
    <x v="0"/>
    <s v="UNIP5"/>
    <d v="2021-04-20T00:00:00"/>
    <n v="1.0541"/>
    <s v="DIVIDENDO"/>
    <d v="2021-04-30T00:00:00"/>
    <n v="1"/>
    <x v="1"/>
    <n v="4"/>
  </r>
  <r>
    <x v="0"/>
    <s v="UNIP5"/>
    <d v="2021-04-20T00:00:00"/>
    <n v="0.1676"/>
    <s v="DIVIDENDO"/>
    <d v="2021-04-30T00:00:00"/>
    <n v="1"/>
    <x v="1"/>
    <n v="4"/>
  </r>
  <r>
    <x v="0"/>
    <s v="UNIP5"/>
    <d v="2020-11-16T00:00:00"/>
    <n v="0.78749999999999998"/>
    <s v="DIVIDENDO"/>
    <d v="2020-11-26T00:00:00"/>
    <n v="1"/>
    <x v="2"/>
    <n v="11"/>
  </r>
  <r>
    <x v="0"/>
    <s v="UNIP5"/>
    <d v="2020-04-09T00:00:00"/>
    <n v="0.71460000000000001"/>
    <s v="DIVIDENDO"/>
    <d v="2020-04-22T00:00:00"/>
    <n v="1"/>
    <x v="2"/>
    <n v="4"/>
  </r>
  <r>
    <x v="0"/>
    <s v="UNIP5"/>
    <d v="2019-04-17T00:00:00"/>
    <n v="0.30099999999999999"/>
    <s v="DIVIDENDO"/>
    <d v="2019-04-30T00:00:00"/>
    <n v="1"/>
    <x v="3"/>
    <n v="4"/>
  </r>
  <r>
    <x v="0"/>
    <s v="UNIP5"/>
    <d v="2018-10-18T00:00:00"/>
    <n v="0.26300000000000001"/>
    <s v="DIVIDENDO"/>
    <d v="2018-10-30T00:00:00"/>
    <n v="1"/>
    <x v="4"/>
    <n v="10"/>
  </r>
  <r>
    <x v="0"/>
    <s v="UNIP5"/>
    <d v="2018-10-18T00:00:00"/>
    <n v="1.2803"/>
    <s v="DIVIDENDO"/>
    <d v="2018-10-30T00:00:00"/>
    <n v="1"/>
    <x v="4"/>
    <n v="10"/>
  </r>
  <r>
    <x v="0"/>
    <s v="UNIP5"/>
    <d v="2018-04-18T00:00:00"/>
    <n v="1.1665000000000001"/>
    <s v="DIVIDENDO"/>
    <d v="2018-04-30T00:00:00"/>
    <n v="1"/>
    <x v="4"/>
    <n v="4"/>
  </r>
  <r>
    <x v="0"/>
    <s v="UNIP6"/>
    <d v="2022-11-16T00:00:00"/>
    <n v="4.9886999999999997"/>
    <s v="DIVIDENDO"/>
    <d v="2022-11-29T00:00:00"/>
    <n v="1"/>
    <x v="0"/>
    <n v="11"/>
  </r>
  <r>
    <x v="0"/>
    <s v="UNIP6"/>
    <d v="2022-08-16T00:00:00"/>
    <n v="4.9840999999999998"/>
    <s v="DIVIDENDO"/>
    <d v="2022-08-26T00:00:00"/>
    <n v="1"/>
    <x v="0"/>
    <n v="8"/>
  </r>
  <r>
    <x v="0"/>
    <s v="UNIP6"/>
    <d v="2022-07-26T00:00:00"/>
    <n v="1.246"/>
    <s v="DIVIDENDO"/>
    <d v="2022-08-05T00:00:00"/>
    <n v="1"/>
    <x v="0"/>
    <n v="8"/>
  </r>
  <r>
    <x v="0"/>
    <s v="UNIP6"/>
    <d v="2022-04-20T00:00:00"/>
    <n v="2.7351999999999999"/>
    <s v="DIVIDENDO"/>
    <d v="2022-05-04T00:00:00"/>
    <n v="1"/>
    <x v="0"/>
    <n v="5"/>
  </r>
  <r>
    <x v="0"/>
    <s v="UNIP6"/>
    <d v="2021-12-21T00:00:00"/>
    <n v="4.5898000000000003"/>
    <s v="DIVIDENDO"/>
    <d v="2021-12-30T00:00:00"/>
    <n v="1"/>
    <x v="1"/>
    <n v="12"/>
  </r>
  <r>
    <x v="0"/>
    <s v="UNIP6"/>
    <d v="2021-12-21T00:00:00"/>
    <n v="0.33350000000000002"/>
    <s v="DIVIDENDO"/>
    <d v="2021-12-30T00:00:00"/>
    <n v="1"/>
    <x v="1"/>
    <n v="12"/>
  </r>
  <r>
    <x v="0"/>
    <s v="UNIP6"/>
    <d v="2021-11-17T00:00:00"/>
    <n v="3.2822"/>
    <s v="DIVIDENDO"/>
    <d v="2021-11-30T00:00:00"/>
    <n v="1"/>
    <x v="1"/>
    <n v="11"/>
  </r>
  <r>
    <x v="0"/>
    <s v="UNIP6"/>
    <d v="2021-08-17T00:00:00"/>
    <n v="0.30630000000000002"/>
    <s v="DIVIDENDO"/>
    <d v="2021-08-27T00:00:00"/>
    <n v="1"/>
    <x v="1"/>
    <n v="8"/>
  </r>
  <r>
    <x v="0"/>
    <s v="UNIP6"/>
    <d v="2021-08-17T00:00:00"/>
    <n v="2.9759000000000002"/>
    <s v="DIVIDENDO"/>
    <d v="2021-08-27T00:00:00"/>
    <n v="1"/>
    <x v="1"/>
    <n v="8"/>
  </r>
  <r>
    <x v="0"/>
    <s v="UNIP6"/>
    <d v="2021-06-01T00:00:00"/>
    <n v="2.7351999999999999"/>
    <s v="DIVIDENDO"/>
    <d v="2021-06-15T00:00:00"/>
    <n v="1"/>
    <x v="1"/>
    <n v="6"/>
  </r>
  <r>
    <x v="0"/>
    <s v="UNIP6"/>
    <d v="2021-04-20T00:00:00"/>
    <n v="1.0541"/>
    <s v="DIVIDENDO"/>
    <d v="2021-04-30T00:00:00"/>
    <n v="1"/>
    <x v="1"/>
    <n v="4"/>
  </r>
  <r>
    <x v="0"/>
    <s v="UNIP6"/>
    <d v="2021-04-20T00:00:00"/>
    <n v="0.1676"/>
    <s v="DIVIDENDO"/>
    <d v="2021-04-30T00:00:00"/>
    <n v="1"/>
    <x v="1"/>
    <n v="4"/>
  </r>
  <r>
    <x v="0"/>
    <s v="UNIP6"/>
    <d v="2020-11-16T00:00:00"/>
    <n v="0.78749999999999998"/>
    <s v="DIVIDENDO"/>
    <d v="2020-11-26T00:00:00"/>
    <n v="1"/>
    <x v="2"/>
    <n v="11"/>
  </r>
  <r>
    <x v="0"/>
    <s v="UNIP6"/>
    <d v="2020-04-09T00:00:00"/>
    <n v="0.43340000000000001"/>
    <s v="DIVIDENDO"/>
    <d v="2020-04-22T00:00:00"/>
    <n v="1"/>
    <x v="2"/>
    <n v="4"/>
  </r>
  <r>
    <x v="0"/>
    <s v="UNIP6"/>
    <d v="2019-04-17T00:00:00"/>
    <n v="0.30099999999999999"/>
    <s v="DIVIDENDO"/>
    <d v="2019-04-30T00:00:00"/>
    <n v="1"/>
    <x v="3"/>
    <n v="4"/>
  </r>
  <r>
    <x v="0"/>
    <s v="UNIP6"/>
    <d v="2018-10-18T00:00:00"/>
    <n v="0.26300000000000001"/>
    <s v="DIVIDENDO"/>
    <d v="2018-10-30T00:00:00"/>
    <n v="1"/>
    <x v="4"/>
    <n v="10"/>
  </r>
  <r>
    <x v="0"/>
    <s v="UNIP6"/>
    <d v="2018-10-18T00:00:00"/>
    <n v="1.2803"/>
    <s v="DIVIDENDO"/>
    <d v="2018-10-30T00:00:00"/>
    <n v="1"/>
    <x v="4"/>
    <n v="10"/>
  </r>
  <r>
    <x v="0"/>
    <s v="UNIP6"/>
    <d v="2018-04-18T00:00:00"/>
    <n v="1.1665000000000001"/>
    <s v="DIVIDENDO"/>
    <d v="2018-04-30T00:00:00"/>
    <n v="1"/>
    <x v="4"/>
    <n v="4"/>
  </r>
  <r>
    <x v="0"/>
    <s v="UNIP3"/>
    <d v="2022-11-16T00:00:00"/>
    <n v="4.5351999999999997"/>
    <s v="DIVIDENDO"/>
    <d v="2022-11-29T00:00:00"/>
    <n v="1"/>
    <x v="0"/>
    <n v="11"/>
  </r>
  <r>
    <x v="0"/>
    <s v="UNIP3"/>
    <d v="2022-08-16T00:00:00"/>
    <n v="4.5309999999999997"/>
    <s v="DIVIDENDO"/>
    <d v="2022-08-26T00:00:00"/>
    <n v="1"/>
    <x v="0"/>
    <n v="8"/>
  </r>
  <r>
    <x v="0"/>
    <s v="UNIP3"/>
    <d v="2022-07-26T00:00:00"/>
    <n v="1.1328"/>
    <s v="DIVIDENDO"/>
    <d v="2022-08-05T00:00:00"/>
    <n v="1"/>
    <x v="0"/>
    <n v="8"/>
  </r>
  <r>
    <x v="0"/>
    <s v="UNIP3"/>
    <d v="2022-04-20T00:00:00"/>
    <n v="2.4864999999999999"/>
    <s v="DIVIDENDO"/>
    <d v="2022-05-04T00:00:00"/>
    <n v="1"/>
    <x v="0"/>
    <n v="5"/>
  </r>
  <r>
    <x v="0"/>
    <s v="UNIP3"/>
    <d v="2021-12-21T00:00:00"/>
    <n v="4.1725000000000003"/>
    <s v="DIVIDENDO"/>
    <d v="2021-12-30T00:00:00"/>
    <n v="1"/>
    <x v="1"/>
    <n v="12"/>
  </r>
  <r>
    <x v="0"/>
    <s v="UNIP3"/>
    <d v="2021-12-21T00:00:00"/>
    <n v="0.30320000000000003"/>
    <s v="DIVIDENDO"/>
    <d v="2021-12-30T00:00:00"/>
    <n v="1"/>
    <x v="1"/>
    <n v="12"/>
  </r>
  <r>
    <x v="0"/>
    <s v="UNIP3"/>
    <d v="2021-11-17T00:00:00"/>
    <n v="2.9838"/>
    <s v="DIVIDENDO"/>
    <d v="2021-11-30T00:00:00"/>
    <n v="1"/>
    <x v="1"/>
    <n v="11"/>
  </r>
  <r>
    <x v="0"/>
    <s v="UNIP3"/>
    <d v="2021-08-17T00:00:00"/>
    <n v="0.27850000000000003"/>
    <s v="DIVIDENDO"/>
    <d v="2021-08-27T00:00:00"/>
    <n v="1"/>
    <x v="1"/>
    <n v="8"/>
  </r>
  <r>
    <x v="0"/>
    <s v="UNIP3"/>
    <d v="2021-08-17T00:00:00"/>
    <n v="2.7052999999999998"/>
    <s v="DIVIDENDO"/>
    <d v="2021-08-27T00:00:00"/>
    <n v="1"/>
    <x v="1"/>
    <n v="8"/>
  </r>
  <r>
    <x v="0"/>
    <s v="UNIP3"/>
    <d v="2021-06-01T00:00:00"/>
    <n v="2.4864999999999999"/>
    <s v="DIVIDENDO"/>
    <d v="2021-06-15T00:00:00"/>
    <n v="1"/>
    <x v="1"/>
    <n v="6"/>
  </r>
  <r>
    <x v="0"/>
    <s v="UNIP3"/>
    <d v="2021-04-20T00:00:00"/>
    <n v="0.95830000000000004"/>
    <s v="DIVIDENDO"/>
    <d v="2021-04-30T00:00:00"/>
    <n v="1"/>
    <x v="1"/>
    <n v="4"/>
  </r>
  <r>
    <x v="0"/>
    <s v="UNIP3"/>
    <d v="2021-04-20T00:00:00"/>
    <n v="0.15240000000000001"/>
    <s v="DIVIDENDO"/>
    <d v="2021-04-30T00:00:00"/>
    <n v="1"/>
    <x v="1"/>
    <n v="4"/>
  </r>
  <r>
    <x v="0"/>
    <s v="UNIP3"/>
    <d v="2020-11-16T00:00:00"/>
    <n v="0.71589999999999998"/>
    <s v="DIVIDENDO"/>
    <d v="2020-11-26T00:00:00"/>
    <n v="1"/>
    <x v="2"/>
    <n v="11"/>
  </r>
  <r>
    <x v="0"/>
    <s v="UNIP3"/>
    <d v="2020-04-09T00:00:00"/>
    <n v="0.39400000000000002"/>
    <s v="DIVIDENDO"/>
    <d v="2020-04-22T00:00:00"/>
    <n v="1"/>
    <x v="2"/>
    <n v="4"/>
  </r>
  <r>
    <x v="0"/>
    <s v="UNIP3"/>
    <d v="2019-04-17T00:00:00"/>
    <n v="0.2737"/>
    <s v="DIVIDENDO"/>
    <d v="2019-04-30T00:00:00"/>
    <n v="1"/>
    <x v="3"/>
    <n v="4"/>
  </r>
  <r>
    <x v="0"/>
    <s v="UNIP3"/>
    <d v="2018-10-18T00:00:00"/>
    <n v="0.23910000000000001"/>
    <s v="DIVIDENDO"/>
    <d v="2018-10-30T00:00:00"/>
    <n v="1"/>
    <x v="4"/>
    <n v="10"/>
  </r>
  <r>
    <x v="0"/>
    <s v="UNIP3"/>
    <d v="2018-10-18T00:00:00"/>
    <n v="1.1638999999999999"/>
    <s v="DIVIDENDO"/>
    <d v="2018-10-30T00:00:00"/>
    <n v="1"/>
    <x v="4"/>
    <n v="10"/>
  </r>
  <r>
    <x v="0"/>
    <s v="UNIP3"/>
    <d v="2018-04-18T00:00:00"/>
    <n v="1.0605"/>
    <s v="DIVIDENDO"/>
    <d v="2018-04-30T00:00:00"/>
    <n v="1"/>
    <x v="4"/>
    <n v="4"/>
  </r>
  <r>
    <x v="1"/>
    <s v="CPLE11"/>
    <d v="2022-11-21T00:00:00"/>
    <n v="1.1153999999999999"/>
    <s v="JRS CAP PROPRIO"/>
    <d v="2022-11-30T00:00:00"/>
    <n v="1"/>
    <x v="0"/>
    <n v="11"/>
  </r>
  <r>
    <x v="1"/>
    <s v="CPLE11"/>
    <d v="2022-11-21T00:00:00"/>
    <n v="0.68779999999999997"/>
    <s v="JRS CAP PROPRIO"/>
    <s v="-"/>
    <n v="1"/>
    <x v="5"/>
    <e v="#VALUE!"/>
  </r>
  <r>
    <x v="1"/>
    <s v="CPLE11"/>
    <d v="2022-04-29T00:00:00"/>
    <n v="2.5444"/>
    <s v="DIVIDENDO"/>
    <d v="2022-06-30T00:00:00"/>
    <n v="1"/>
    <x v="0"/>
    <n v="6"/>
  </r>
  <r>
    <x v="1"/>
    <s v="CPLE11"/>
    <d v="2021-12-30T00:00:00"/>
    <n v="0.52639999999999998"/>
    <s v="JRS CAP PROPRIO"/>
    <d v="2022-06-30T00:00:00"/>
    <n v="1"/>
    <x v="0"/>
    <n v="6"/>
  </r>
  <r>
    <x v="1"/>
    <s v="CPLE11"/>
    <d v="2021-09-30T00:00:00"/>
    <n v="0.44550000000000001"/>
    <s v="JRS CAP PROPRIO"/>
    <d v="2021-11-30T00:00:00"/>
    <n v="1"/>
    <x v="1"/>
    <n v="11"/>
  </r>
  <r>
    <x v="1"/>
    <s v="CPLE11"/>
    <d v="2021-09-30T00:00:00"/>
    <n v="2.2252000000000001"/>
    <s v="DIVIDENDO"/>
    <d v="2021-11-30T00:00:00"/>
    <n v="1"/>
    <x v="1"/>
    <n v="11"/>
  </r>
  <r>
    <x v="1"/>
    <s v="CPLE3"/>
    <d v="2022-11-21T00:00:00"/>
    <n v="0.20660000000000001"/>
    <s v="JRS CAP PROPRIO"/>
    <d v="2022-11-30T00:00:00"/>
    <n v="1"/>
    <x v="0"/>
    <n v="11"/>
  </r>
  <r>
    <x v="1"/>
    <s v="CPLE3"/>
    <d v="2022-11-21T00:00:00"/>
    <n v="0.12740000000000001"/>
    <s v="JRS CAP PROPRIO"/>
    <s v="-"/>
    <n v="1"/>
    <x v="5"/>
    <e v="#VALUE!"/>
  </r>
  <r>
    <x v="1"/>
    <s v="CPLE3"/>
    <d v="2022-04-29T00:00:00"/>
    <n v="0.47120000000000001"/>
    <s v="DIVIDENDO"/>
    <d v="2022-06-30T00:00:00"/>
    <n v="1"/>
    <x v="0"/>
    <n v="6"/>
  </r>
  <r>
    <x v="1"/>
    <s v="CPLE3"/>
    <d v="2021-12-30T00:00:00"/>
    <n v="9.7500000000000003E-2"/>
    <s v="JRS CAP PROPRIO"/>
    <d v="2022-06-30T00:00:00"/>
    <n v="1"/>
    <x v="0"/>
    <n v="6"/>
  </r>
  <r>
    <x v="1"/>
    <s v="CPLE3"/>
    <d v="2021-09-30T00:00:00"/>
    <n v="8.2500000000000004E-2"/>
    <s v="JRS CAP PROPRIO"/>
    <d v="2021-11-30T00:00:00"/>
    <n v="1"/>
    <x v="1"/>
    <n v="11"/>
  </r>
  <r>
    <x v="1"/>
    <s v="CPLE3"/>
    <d v="2021-09-30T00:00:00"/>
    <n v="0.41210000000000002"/>
    <s v="DIVIDENDO"/>
    <d v="2021-11-30T00:00:00"/>
    <n v="1"/>
    <x v="1"/>
    <n v="11"/>
  </r>
  <r>
    <x v="1"/>
    <s v="CPLE3"/>
    <d v="2021-04-29T00:00:00"/>
    <n v="7.2300000000000003E-2"/>
    <s v="DIVIDENDO"/>
    <d v="2021-08-11T00:00:00"/>
    <n v="1"/>
    <x v="1"/>
    <n v="8"/>
  </r>
  <r>
    <x v="1"/>
    <s v="CPLE3"/>
    <d v="2021-03-31T00:00:00"/>
    <n v="4.6800000000000001E-2"/>
    <s v="JRS CAP PROPRIO"/>
    <d v="2021-08-11T00:00:00"/>
    <n v="1"/>
    <x v="1"/>
    <n v="8"/>
  </r>
  <r>
    <x v="1"/>
    <s v="CPLE3"/>
    <d v="2021-03-31T00:00:00"/>
    <n v="4.2999999999999997E-2"/>
    <s v="DIVIDENDO"/>
    <s v="-"/>
    <n v="1"/>
    <x v="5"/>
    <e v="#VALUE!"/>
  </r>
  <r>
    <x v="1"/>
    <s v="CPLE3"/>
    <d v="2021-03-31T00:00:00"/>
    <n v="0.43630000000000002"/>
    <s v="DIVIDENDO"/>
    <d v="2021-04-30T00:00:00"/>
    <n v="1"/>
    <x v="1"/>
    <n v="4"/>
  </r>
  <r>
    <x v="1"/>
    <s v="CPLE3"/>
    <d v="2020-12-28T00:00:00"/>
    <n v="2.8182999999999998"/>
    <s v="JRS CAP PROPRIO"/>
    <d v="2021-08-11T00:00:00"/>
    <n v="1"/>
    <x v="1"/>
    <n v="8"/>
  </r>
  <r>
    <x v="1"/>
    <s v="CPLE3"/>
    <d v="2019-12-23T00:00:00"/>
    <n v="2.2423999999999999"/>
    <s v="JRS CAP PROPRIO"/>
    <s v="-"/>
    <n v="1"/>
    <x v="5"/>
    <e v="#VALUE!"/>
  </r>
  <r>
    <x v="1"/>
    <s v="CPLE3"/>
    <d v="2019-04-29T00:00:00"/>
    <n v="0.34439999999999998"/>
    <s v="DIVIDENDO"/>
    <d v="2019-06-28T00:00:00"/>
    <n v="1"/>
    <x v="3"/>
    <n v="6"/>
  </r>
  <r>
    <x v="1"/>
    <s v="CPLE3"/>
    <d v="2018-12-27T00:00:00"/>
    <n v="0.97519999999999996"/>
    <s v="JRS CAP PROPRIO"/>
    <s v="-"/>
    <n v="1"/>
    <x v="5"/>
    <e v="#VALUE!"/>
  </r>
  <r>
    <x v="1"/>
    <s v="CPLE3"/>
    <d v="2018-06-15T00:00:00"/>
    <n v="8.1799999999999998E-2"/>
    <s v="DIVIDENDO"/>
    <d v="2018-08-14T00:00:00"/>
    <n v="1"/>
    <x v="4"/>
    <n v="8"/>
  </r>
  <r>
    <x v="1"/>
    <s v="CPLE5"/>
    <d v="2022-11-21T00:00:00"/>
    <n v="0.22720000000000001"/>
    <s v="JRS CAP PROPRIO"/>
    <d v="2022-11-30T00:00:00"/>
    <n v="1"/>
    <x v="0"/>
    <n v="11"/>
  </r>
  <r>
    <x v="1"/>
    <s v="CPLE5"/>
    <d v="2022-11-21T00:00:00"/>
    <n v="0.1401"/>
    <s v="JRS CAP PROPRIO"/>
    <s v="-"/>
    <n v="1"/>
    <x v="5"/>
    <e v="#VALUE!"/>
  </r>
  <r>
    <x v="1"/>
    <s v="CPLE5"/>
    <d v="2022-04-29T00:00:00"/>
    <n v="0.51829999999999998"/>
    <s v="DIVIDENDO"/>
    <d v="2022-06-30T00:00:00"/>
    <n v="1"/>
    <x v="0"/>
    <n v="6"/>
  </r>
  <r>
    <x v="1"/>
    <s v="CPLE5"/>
    <d v="2021-12-30T00:00:00"/>
    <n v="0.1072"/>
    <s v="JRS CAP PROPRIO"/>
    <d v="2022-06-30T00:00:00"/>
    <n v="1"/>
    <x v="0"/>
    <n v="6"/>
  </r>
  <r>
    <x v="1"/>
    <s v="CPLE5"/>
    <d v="2021-09-30T00:00:00"/>
    <n v="9.0700000000000003E-2"/>
    <s v="JRS CAP PROPRIO"/>
    <d v="2021-11-30T00:00:00"/>
    <n v="1"/>
    <x v="1"/>
    <n v="11"/>
  </r>
  <r>
    <x v="1"/>
    <s v="CPLE5"/>
    <d v="2021-09-30T00:00:00"/>
    <n v="0.45329999999999998"/>
    <s v="DIVIDENDO"/>
    <d v="2021-11-30T00:00:00"/>
    <n v="1"/>
    <x v="1"/>
    <n v="11"/>
  </r>
  <r>
    <x v="1"/>
    <s v="CPLE5"/>
    <d v="2021-04-29T00:00:00"/>
    <n v="0.14380000000000001"/>
    <s v="DIVIDENDO"/>
    <d v="2021-08-11T00:00:00"/>
    <n v="1"/>
    <x v="1"/>
    <n v="8"/>
  </r>
  <r>
    <x v="1"/>
    <s v="CPLE5"/>
    <d v="2021-03-31T00:00:00"/>
    <n v="5.1499999999999997E-2"/>
    <s v="JRS CAP PROPRIO"/>
    <d v="2021-08-11T00:00:00"/>
    <n v="1"/>
    <x v="1"/>
    <n v="8"/>
  </r>
  <r>
    <x v="1"/>
    <s v="CPLE5"/>
    <d v="2021-03-31T00:00:00"/>
    <n v="4.7300000000000002E-2"/>
    <s v="DIVIDENDO"/>
    <s v="-"/>
    <n v="1"/>
    <x v="5"/>
    <e v="#VALUE!"/>
  </r>
  <r>
    <x v="1"/>
    <s v="CPLE5"/>
    <d v="2021-03-31T00:00:00"/>
    <n v="0.47989999999999999"/>
    <s v="DIVIDENDO"/>
    <d v="2021-04-30T00:00:00"/>
    <n v="1"/>
    <x v="1"/>
    <n v="4"/>
  </r>
  <r>
    <x v="1"/>
    <s v="CPLE5"/>
    <d v="2020-12-28T00:00:00"/>
    <n v="3.1002000000000001"/>
    <s v="JRS CAP PROPRIO"/>
    <d v="2021-08-11T00:00:00"/>
    <n v="1"/>
    <x v="1"/>
    <n v="8"/>
  </r>
  <r>
    <x v="1"/>
    <s v="CPLE5"/>
    <d v="2020-09-21T00:00:00"/>
    <n v="2.3912"/>
    <s v="DIVIDENDO"/>
    <d v="2020-09-30T00:00:00"/>
    <n v="1"/>
    <x v="2"/>
    <n v="9"/>
  </r>
  <r>
    <x v="1"/>
    <s v="CPLE5"/>
    <d v="2019-12-23T00:00:00"/>
    <n v="3.9466000000000001"/>
    <s v="JRS CAP PROPRIO"/>
    <s v="-"/>
    <n v="1"/>
    <x v="5"/>
    <e v="#VALUE!"/>
  </r>
  <r>
    <x v="1"/>
    <s v="CPLE5"/>
    <d v="2018-12-27T00:00:00"/>
    <n v="2.8904999999999998"/>
    <s v="JRS CAP PROPRIO"/>
    <s v="-"/>
    <n v="1"/>
    <x v="5"/>
    <e v="#VALUE!"/>
  </r>
  <r>
    <x v="1"/>
    <s v="CPLE6"/>
    <d v="2022-11-21T00:00:00"/>
    <n v="0.22720000000000001"/>
    <s v="JRS CAP PROPRIO"/>
    <d v="2022-11-30T00:00:00"/>
    <n v="1"/>
    <x v="0"/>
    <n v="11"/>
  </r>
  <r>
    <x v="1"/>
    <s v="CPLE6"/>
    <d v="2022-11-21T00:00:00"/>
    <n v="0.1401"/>
    <s v="JRS CAP PROPRIO"/>
    <s v="-"/>
    <n v="1"/>
    <x v="5"/>
    <e v="#VALUE!"/>
  </r>
  <r>
    <x v="1"/>
    <s v="CPLE6"/>
    <d v="2022-04-29T00:00:00"/>
    <n v="0.51829999999999998"/>
    <s v="DIVIDENDO"/>
    <d v="2022-06-30T00:00:00"/>
    <n v="1"/>
    <x v="0"/>
    <n v="6"/>
  </r>
  <r>
    <x v="1"/>
    <s v="CPLE6"/>
    <d v="2021-12-30T00:00:00"/>
    <n v="0.1072"/>
    <s v="JRS CAP PROPRIO"/>
    <d v="2022-06-30T00:00:00"/>
    <n v="1"/>
    <x v="0"/>
    <n v="6"/>
  </r>
  <r>
    <x v="1"/>
    <s v="CPLE6"/>
    <d v="2021-09-30T00:00:00"/>
    <n v="9.0700000000000003E-2"/>
    <s v="JRS CAP PROPRIO"/>
    <d v="2021-11-30T00:00:00"/>
    <n v="1"/>
    <x v="1"/>
    <n v="11"/>
  </r>
  <r>
    <x v="1"/>
    <s v="CPLE6"/>
    <d v="2021-09-30T00:00:00"/>
    <n v="0.45329999999999998"/>
    <s v="DIVIDENDO"/>
    <d v="2021-11-30T00:00:00"/>
    <n v="1"/>
    <x v="1"/>
    <n v="11"/>
  </r>
  <r>
    <x v="1"/>
    <s v="CPLE6"/>
    <d v="2021-04-29T00:00:00"/>
    <n v="7.9600000000000004E-2"/>
    <s v="DIVIDENDO"/>
    <d v="2021-08-11T00:00:00"/>
    <n v="1"/>
    <x v="1"/>
    <n v="8"/>
  </r>
  <r>
    <x v="1"/>
    <s v="CPLE6"/>
    <d v="2021-03-31T00:00:00"/>
    <n v="5.1499999999999997E-2"/>
    <s v="JRS CAP PROPRIO"/>
    <d v="2021-08-11T00:00:00"/>
    <n v="1"/>
    <x v="1"/>
    <n v="8"/>
  </r>
  <r>
    <x v="1"/>
    <s v="CPLE6"/>
    <d v="2021-03-31T00:00:00"/>
    <n v="4.7300000000000002E-2"/>
    <s v="DIVIDENDO"/>
    <s v="-"/>
    <n v="1"/>
    <x v="5"/>
    <e v="#VALUE!"/>
  </r>
  <r>
    <x v="1"/>
    <s v="CPLE6"/>
    <d v="2021-03-31T00:00:00"/>
    <n v="0.47989999999999999"/>
    <s v="DIVIDENDO"/>
    <d v="2021-04-30T00:00:00"/>
    <n v="1"/>
    <x v="1"/>
    <n v="4"/>
  </r>
  <r>
    <x v="1"/>
    <s v="CPLE6"/>
    <d v="2020-12-28T00:00:00"/>
    <n v="3.1002000000000001"/>
    <s v="JRS CAP PROPRIO"/>
    <d v="2021-08-11T00:00:00"/>
    <n v="1"/>
    <x v="1"/>
    <n v="8"/>
  </r>
  <r>
    <x v="1"/>
    <s v="CPLE6"/>
    <d v="2019-12-23T00:00:00"/>
    <n v="2.4668999999999999"/>
    <s v="JRS CAP PROPRIO"/>
    <s v="-"/>
    <n v="1"/>
    <x v="5"/>
    <e v="#VALUE!"/>
  </r>
  <r>
    <x v="1"/>
    <s v="CPLE6"/>
    <d v="2019-04-29T00:00:00"/>
    <n v="0.37880000000000003"/>
    <s v="DIVIDENDO"/>
    <d v="2019-06-28T00:00:00"/>
    <n v="1"/>
    <x v="3"/>
    <n v="6"/>
  </r>
  <r>
    <x v="1"/>
    <s v="CPLE6"/>
    <d v="2018-12-27T00:00:00"/>
    <n v="1.0727"/>
    <s v="JRS CAP PROPRIO"/>
    <s v="-"/>
    <n v="1"/>
    <x v="5"/>
    <e v="#VALUE!"/>
  </r>
  <r>
    <x v="1"/>
    <s v="CPLE6"/>
    <d v="2018-06-15T00:00:00"/>
    <n v="0.09"/>
    <s v="DIVIDENDO"/>
    <d v="2018-08-14T00:00:00"/>
    <n v="1"/>
    <x v="4"/>
    <n v="8"/>
  </r>
  <r>
    <x v="2"/>
    <s v="VIVT3"/>
    <d v="2023-02-28T00:00:00"/>
    <n v="6.3799999999999996E-2"/>
    <s v="JRS CAP PROPRIO"/>
    <d v="2024-07-31T00:00:00"/>
    <n v="1"/>
    <x v="6"/>
    <n v="7"/>
  </r>
  <r>
    <x v="2"/>
    <s v="VIVT3"/>
    <d v="2022-12-29T00:00:00"/>
    <n v="0.60109999999999997"/>
    <s v="DIVIDENDO"/>
    <d v="2023-07-18T00:00:00"/>
    <n v="1"/>
    <x v="7"/>
    <n v="7"/>
  </r>
  <r>
    <x v="2"/>
    <s v="VIVT3"/>
    <d v="2022-12-29T00:00:00"/>
    <n v="0.42980000000000002"/>
    <s v="JRS CAP PROPRIO"/>
    <d v="2023-04-18T00:00:00"/>
    <n v="1"/>
    <x v="7"/>
    <n v="4"/>
  </r>
  <r>
    <x v="2"/>
    <s v="VIVT3"/>
    <d v="2022-08-31T00:00:00"/>
    <n v="0.17979999999999999"/>
    <s v="JRS CAP PROPRIO"/>
    <d v="2023-04-18T00:00:00"/>
    <n v="1"/>
    <x v="7"/>
    <n v="4"/>
  </r>
  <r>
    <x v="2"/>
    <s v="VIVT3"/>
    <d v="2022-06-30T00:00:00"/>
    <n v="0.2873"/>
    <s v="JRS CAP PROPRIO"/>
    <d v="2023-04-18T00:00:00"/>
    <n v="1"/>
    <x v="7"/>
    <n v="4"/>
  </r>
  <r>
    <x v="2"/>
    <s v="VIVT3"/>
    <d v="2022-04-29T00:00:00"/>
    <n v="8.9599999999999999E-2"/>
    <s v="JRS CAP PROPRIO"/>
    <d v="2023-04-18T00:00:00"/>
    <n v="1"/>
    <x v="7"/>
    <n v="4"/>
  </r>
  <r>
    <x v="2"/>
    <s v="VIVT3"/>
    <d v="2022-04-26T00:00:00"/>
    <n v="1.212"/>
    <s v="DIVIDENDO"/>
    <d v="2022-10-18T00:00:00"/>
    <n v="1"/>
    <x v="0"/>
    <n v="10"/>
  </r>
  <r>
    <x v="2"/>
    <s v="VIVT3"/>
    <d v="2022-03-31T00:00:00"/>
    <n v="0.14929999999999999"/>
    <s v="JRS CAP PROPRIO"/>
    <d v="2023-04-18T00:00:00"/>
    <n v="1"/>
    <x v="7"/>
    <n v="4"/>
  </r>
  <r>
    <x v="2"/>
    <s v="VIVT3"/>
    <d v="2022-02-25T00:00:00"/>
    <n v="0.1074"/>
    <s v="JRS CAP PROPRIO"/>
    <d v="2023-04-18T00:00:00"/>
    <n v="1"/>
    <x v="7"/>
    <n v="4"/>
  </r>
  <r>
    <x v="2"/>
    <s v="VIVT3"/>
    <d v="2021-12-27T00:00:00"/>
    <n v="0.48"/>
    <s v="JRS CAP PROPRIO"/>
    <d v="2022-07-19T00:00:00"/>
    <n v="1"/>
    <x v="0"/>
    <n v="7"/>
  </r>
  <r>
    <x v="2"/>
    <s v="VIVT3"/>
    <d v="2021-12-27T00:00:00"/>
    <n v="0.89449999999999996"/>
    <s v="DIVIDENDO"/>
    <d v="2022-10-18T00:00:00"/>
    <n v="1"/>
    <x v="0"/>
    <n v="10"/>
  </r>
  <r>
    <x v="2"/>
    <s v="VIVT3"/>
    <d v="2021-09-30T00:00:00"/>
    <n v="0.35730000000000001"/>
    <s v="JRS CAP PROPRIO"/>
    <d v="2022-07-19T00:00:00"/>
    <n v="1"/>
    <x v="0"/>
    <n v="7"/>
  </r>
  <r>
    <x v="2"/>
    <s v="VIVT3"/>
    <d v="2021-06-30T00:00:00"/>
    <n v="0.37390000000000001"/>
    <s v="JRS CAP PROPRIO"/>
    <d v="2022-07-19T00:00:00"/>
    <n v="1"/>
    <x v="0"/>
    <n v="7"/>
  </r>
  <r>
    <x v="2"/>
    <s v="VIVT3"/>
    <d v="2021-04-30T00:00:00"/>
    <n v="0.1661"/>
    <s v="JRS CAP PROPRIO"/>
    <d v="2022-07-19T00:00:00"/>
    <n v="1"/>
    <x v="0"/>
    <n v="7"/>
  </r>
  <r>
    <x v="2"/>
    <s v="VIVT3"/>
    <d v="2021-04-15T00:00:00"/>
    <n v="0.94179999999999997"/>
    <s v="DIVIDENDO"/>
    <d v="2021-10-05T00:00:00"/>
    <n v="1"/>
    <x v="1"/>
    <n v="10"/>
  </r>
  <r>
    <x v="2"/>
    <s v="VIVT3"/>
    <d v="2021-03-31T00:00:00"/>
    <n v="0.16009999999999999"/>
    <s v="JRS CAP PROPRIO"/>
    <d v="2022-07-19T00:00:00"/>
    <n v="1"/>
    <x v="0"/>
    <n v="7"/>
  </r>
  <r>
    <x v="2"/>
    <s v="VIVT3"/>
    <d v="2021-02-26T00:00:00"/>
    <n v="8.8900000000000007E-2"/>
    <s v="JRS CAP PROPRIO"/>
    <d v="2022-07-19T00:00:00"/>
    <n v="1"/>
    <x v="0"/>
    <n v="7"/>
  </r>
  <r>
    <x v="2"/>
    <s v="VIVT3"/>
    <d v="2020-12-28T00:00:00"/>
    <n v="0.154"/>
    <s v="JRS CAP PROPRIO"/>
    <d v="2021-07-13T00:00:00"/>
    <n v="1"/>
    <x v="1"/>
    <n v="7"/>
  </r>
  <r>
    <x v="2"/>
    <s v="VIVT3"/>
    <d v="2020-12-28T00:00:00"/>
    <n v="0.71079999999999999"/>
    <s v="DIVIDENDO"/>
    <d v="2021-10-05T00:00:00"/>
    <n v="1"/>
    <x v="1"/>
    <n v="10"/>
  </r>
  <r>
    <x v="2"/>
    <s v="VIVT3"/>
    <d v="2020-11-27T00:00:00"/>
    <n v="0.2369"/>
    <s v="JRS CAP PROPRIO"/>
    <d v="2021-07-13T00:00:00"/>
    <n v="1"/>
    <x v="1"/>
    <n v="7"/>
  </r>
  <r>
    <x v="2"/>
    <s v="VIVT3"/>
    <d v="2020-09-28T00:00:00"/>
    <n v="0.36099999999999999"/>
    <s v="JRS CAP PROPRIO"/>
    <d v="2021-07-13T00:00:00"/>
    <n v="1"/>
    <x v="1"/>
    <n v="7"/>
  </r>
  <r>
    <x v="2"/>
    <s v="VIVT3"/>
    <d v="2020-06-30T00:00:00"/>
    <n v="0.49980000000000002"/>
    <s v="JRS CAP PROPRIO"/>
    <d v="2021-07-13T00:00:00"/>
    <n v="1"/>
    <x v="1"/>
    <n v="7"/>
  </r>
  <r>
    <x v="2"/>
    <s v="VIVT3"/>
    <d v="2020-05-28T00:00:00"/>
    <n v="1.2193000000000001"/>
    <s v="DIVIDENDO"/>
    <d v="2020-12-09T00:00:00"/>
    <n v="1"/>
    <x v="2"/>
    <n v="12"/>
  </r>
  <r>
    <x v="3"/>
    <s v="TAEE11"/>
    <d v="2023-01-10T00:00:00"/>
    <n v="1.3352999999999999"/>
    <s v="DIVIDENDO"/>
    <d v="2023-01-23T00:00:00"/>
    <n v="1"/>
    <x v="7"/>
    <n v="1"/>
  </r>
  <r>
    <x v="3"/>
    <s v="TAEE11"/>
    <d v="2022-11-14T00:00:00"/>
    <n v="0.60029999999999994"/>
    <s v="JRS CAP PROPRIO"/>
    <d v="2022-12-05T00:00:00"/>
    <n v="1"/>
    <x v="0"/>
    <n v="12"/>
  </r>
  <r>
    <x v="3"/>
    <s v="TAEE11"/>
    <d v="2022-11-14T00:00:00"/>
    <n v="0.32919999999999999"/>
    <s v="DIVIDENDO"/>
    <d v="2022-12-05T00:00:00"/>
    <n v="1"/>
    <x v="0"/>
    <n v="12"/>
  </r>
  <r>
    <x v="3"/>
    <s v="TAEE11"/>
    <d v="2022-11-14T00:00:00"/>
    <n v="0.13109999999999999"/>
    <s v="DIVIDENDO"/>
    <d v="2022-12-05T00:00:00"/>
    <n v="1"/>
    <x v="0"/>
    <n v="12"/>
  </r>
  <r>
    <x v="3"/>
    <s v="TAEE11"/>
    <d v="2022-08-15T00:00:00"/>
    <n v="0.89639999999999997"/>
    <s v="DIVIDENDO"/>
    <d v="2022-08-26T00:00:00"/>
    <n v="1"/>
    <x v="0"/>
    <n v="8"/>
  </r>
  <r>
    <x v="3"/>
    <s v="TAEE11"/>
    <d v="2022-08-15T00:00:00"/>
    <n v="0.5746"/>
    <s v="JRS CAP PROPRIO"/>
    <d v="2022-08-26T00:00:00"/>
    <n v="1"/>
    <x v="0"/>
    <n v="8"/>
  </r>
  <r>
    <x v="3"/>
    <s v="TAEE11"/>
    <d v="2022-05-09T00:00:00"/>
    <n v="1.8963000000000001"/>
    <s v="DIVIDENDO"/>
    <d v="2022-05-31T00:00:00"/>
    <n v="1"/>
    <x v="0"/>
    <n v="5"/>
  </r>
  <r>
    <x v="3"/>
    <s v="TAEE11"/>
    <d v="2022-05-09T00:00:00"/>
    <n v="0.42670000000000002"/>
    <s v="DIVIDENDO"/>
    <d v="2022-05-31T00:00:00"/>
    <n v="1"/>
    <x v="0"/>
    <n v="5"/>
  </r>
  <r>
    <x v="3"/>
    <s v="TAEE11"/>
    <d v="2021-12-06T00:00:00"/>
    <n v="0.58640000000000003"/>
    <s v="JRS CAP PROPRIO"/>
    <d v="2021-12-29T00:00:00"/>
    <n v="1"/>
    <x v="1"/>
    <n v="12"/>
  </r>
  <r>
    <x v="3"/>
    <s v="TAEE11"/>
    <d v="2021-12-06T00:00:00"/>
    <n v="0.93169999999999997"/>
    <s v="DIVIDENDO"/>
    <d v="2021-12-29T00:00:00"/>
    <n v="1"/>
    <x v="1"/>
    <n v="12"/>
  </r>
  <r>
    <x v="3"/>
    <s v="TAEE11"/>
    <d v="2021-05-18T00:00:00"/>
    <n v="0.18870000000000001"/>
    <s v="JRS CAP PROPRIO"/>
    <d v="2021-05-27T00:00:00"/>
    <n v="1"/>
    <x v="1"/>
    <n v="5"/>
  </r>
  <r>
    <x v="3"/>
    <s v="TAEE11"/>
    <d v="2021-05-18T00:00:00"/>
    <n v="1.1657"/>
    <s v="DIVIDENDO"/>
    <d v="2021-05-27T00:00:00"/>
    <n v="1"/>
    <x v="1"/>
    <n v="5"/>
  </r>
  <r>
    <x v="3"/>
    <s v="TAEE11"/>
    <d v="2021-05-04T00:00:00"/>
    <n v="1.6312"/>
    <s v="DIVIDENDO"/>
    <d v="2021-05-27T00:00:00"/>
    <n v="1"/>
    <x v="1"/>
    <n v="5"/>
  </r>
  <r>
    <x v="3"/>
    <s v="TAEE11"/>
    <d v="2020-12-15T00:00:00"/>
    <n v="0.15740000000000001"/>
    <s v="JRS CAP PROPRIO"/>
    <d v="2020-12-28T00:00:00"/>
    <n v="1"/>
    <x v="2"/>
    <n v="12"/>
  </r>
  <r>
    <x v="3"/>
    <s v="TAEE11"/>
    <d v="2020-11-16T00:00:00"/>
    <n v="0.1696"/>
    <s v="JRS CAP PROPRIO"/>
    <d v="2020-11-25T00:00:00"/>
    <n v="1"/>
    <x v="2"/>
    <n v="11"/>
  </r>
  <r>
    <x v="3"/>
    <s v="TAEE11"/>
    <d v="2020-11-16T00:00:00"/>
    <n v="1.1923999999999999"/>
    <s v="DIVIDENDO"/>
    <d v="2020-11-25T00:00:00"/>
    <n v="1"/>
    <x v="2"/>
    <n v="11"/>
  </r>
  <r>
    <x v="3"/>
    <s v="TAEE11"/>
    <d v="2020-08-17T00:00:00"/>
    <n v="0.1706"/>
    <s v="JRS CAP PROPRIO"/>
    <d v="2020-08-26T00:00:00"/>
    <n v="1"/>
    <x v="2"/>
    <n v="8"/>
  </r>
  <r>
    <x v="3"/>
    <s v="TAEE11"/>
    <d v="2020-08-17T00:00:00"/>
    <n v="0.64019999999999999"/>
    <s v="DIVIDENDO"/>
    <d v="2020-08-26T00:00:00"/>
    <n v="1"/>
    <x v="2"/>
    <n v="8"/>
  </r>
  <r>
    <x v="3"/>
    <s v="TAEE11"/>
    <d v="2020-05-19T00:00:00"/>
    <n v="0.1779"/>
    <s v="JRS CAP PROPRIO"/>
    <d v="2020-05-28T00:00:00"/>
    <n v="1"/>
    <x v="2"/>
    <n v="5"/>
  </r>
  <r>
    <x v="3"/>
    <s v="TAEE11"/>
    <d v="2020-05-19T00:00:00"/>
    <n v="0.52380000000000004"/>
    <s v="DIVIDENDO"/>
    <d v="2020-05-28T00:00:00"/>
    <n v="1"/>
    <x v="2"/>
    <n v="5"/>
  </r>
  <r>
    <x v="3"/>
    <s v="TAEE11"/>
    <d v="2020-05-06T00:00:00"/>
    <n v="0.17929999999999999"/>
    <s v="DIVIDENDO"/>
    <d v="2020-05-15T00:00:00"/>
    <n v="1"/>
    <x v="2"/>
    <n v="5"/>
  </r>
  <r>
    <x v="3"/>
    <s v="TAEE11"/>
    <d v="2019-12-16T00:00:00"/>
    <n v="0.1804"/>
    <s v="JRS CAP PROPRIO"/>
    <d v="2019-12-27T00:00:00"/>
    <n v="1"/>
    <x v="3"/>
    <n v="12"/>
  </r>
  <r>
    <x v="3"/>
    <s v="TAEE11"/>
    <d v="2019-11-19T00:00:00"/>
    <n v="0.1898"/>
    <s v="JRS CAP PROPRIO"/>
    <d v="2019-11-29T00:00:00"/>
    <n v="1"/>
    <x v="3"/>
    <n v="11"/>
  </r>
  <r>
    <x v="3"/>
    <s v="TAEE11"/>
    <d v="2019-11-19T00:00:00"/>
    <n v="0.35170000000000001"/>
    <s v="DIVIDENDO"/>
    <d v="2019-11-29T00:00:00"/>
    <n v="1"/>
    <x v="3"/>
    <n v="11"/>
  </r>
  <r>
    <x v="3"/>
    <s v="TAEE11"/>
    <d v="2019-08-08T00:00:00"/>
    <n v="0.19939999999999999"/>
    <s v="JRS CAP PROPRIO"/>
    <d v="2019-08-19T00:00:00"/>
    <n v="1"/>
    <x v="3"/>
    <n v="8"/>
  </r>
  <r>
    <x v="3"/>
    <s v="TAEE11"/>
    <d v="2019-08-08T00:00:00"/>
    <n v="0.52259999999999995"/>
    <s v="DIVIDENDO"/>
    <d v="2019-08-19T00:00:00"/>
    <n v="1"/>
    <x v="3"/>
    <n v="8"/>
  </r>
  <r>
    <x v="3"/>
    <s v="TAEE11"/>
    <d v="2019-05-17T00:00:00"/>
    <n v="0.2261"/>
    <s v="JRS CAP PROPRIO"/>
    <d v="2019-05-28T00:00:00"/>
    <n v="1"/>
    <x v="3"/>
    <n v="5"/>
  </r>
  <r>
    <x v="3"/>
    <s v="TAEE11"/>
    <d v="2019-05-17T00:00:00"/>
    <n v="5.4800000000000001E-2"/>
    <s v="DIVIDENDO"/>
    <d v="2019-05-28T00:00:00"/>
    <n v="1"/>
    <x v="3"/>
    <n v="5"/>
  </r>
  <r>
    <x v="3"/>
    <s v="TAEE11"/>
    <d v="2019-05-03T00:00:00"/>
    <n v="0.16600000000000001"/>
    <s v="DIVIDENDO"/>
    <d v="2019-05-14T00:00:00"/>
    <n v="1"/>
    <x v="3"/>
    <n v="5"/>
  </r>
  <r>
    <x v="3"/>
    <s v="TAEE11"/>
    <d v="2018-12-17T00:00:00"/>
    <n v="0.39929999999999999"/>
    <s v="JRS CAP PROPRIO"/>
    <d v="2018-12-28T00:00:00"/>
    <n v="1"/>
    <x v="4"/>
    <n v="12"/>
  </r>
  <r>
    <x v="3"/>
    <s v="TAEE11"/>
    <d v="2018-11-09T00:00:00"/>
    <n v="0.71160000000000001"/>
    <s v="DIVIDENDO"/>
    <d v="2018-11-22T00:00:00"/>
    <n v="1"/>
    <x v="4"/>
    <n v="11"/>
  </r>
  <r>
    <x v="3"/>
    <s v="TAEE11"/>
    <d v="2018-08-09T00:00:00"/>
    <n v="0.21049999999999999"/>
    <s v="JRS CAP PROPRIO"/>
    <d v="2018-08-20T00:00:00"/>
    <n v="1"/>
    <x v="4"/>
    <n v="8"/>
  </r>
  <r>
    <x v="3"/>
    <s v="TAEE11"/>
    <d v="2018-08-09T00:00:00"/>
    <n v="0.26650000000000001"/>
    <s v="DIVIDENDO"/>
    <d v="2018-08-20T00:00:00"/>
    <n v="1"/>
    <x v="4"/>
    <n v="8"/>
  </r>
  <r>
    <x v="3"/>
    <s v="TAEE11"/>
    <d v="2018-05-14T00:00:00"/>
    <n v="0.19089999999999999"/>
    <s v="JRS CAP PROPRIO"/>
    <d v="2018-05-23T00:00:00"/>
    <n v="1"/>
    <x v="4"/>
    <n v="5"/>
  </r>
  <r>
    <x v="3"/>
    <s v="TAEE11"/>
    <d v="2018-05-14T00:00:00"/>
    <n v="0.54600000000000004"/>
    <s v="DIVIDENDO"/>
    <d v="2018-05-23T00:00:00"/>
    <n v="1"/>
    <x v="4"/>
    <n v="5"/>
  </r>
  <r>
    <x v="3"/>
    <s v="TAEE11"/>
    <d v="2018-05-02T00:00:00"/>
    <n v="0.46250000000000002"/>
    <s v="DIVIDENDO"/>
    <d v="2018-05-11T00:00:00"/>
    <n v="1"/>
    <x v="4"/>
    <n v="5"/>
  </r>
  <r>
    <x v="3"/>
    <s v="TAEE3"/>
    <d v="2023-01-10T00:00:00"/>
    <n v="0.4451"/>
    <s v="DIVIDENDO"/>
    <d v="2023-01-23T00:00:00"/>
    <n v="1"/>
    <x v="7"/>
    <n v="1"/>
  </r>
  <r>
    <x v="3"/>
    <s v="TAEE3"/>
    <d v="2022-11-14T00:00:00"/>
    <n v="0.2001"/>
    <s v="JRS CAP PROPRIO"/>
    <d v="2022-12-05T00:00:00"/>
    <n v="1"/>
    <x v="0"/>
    <n v="12"/>
  </r>
  <r>
    <x v="3"/>
    <s v="TAEE3"/>
    <d v="2022-11-14T00:00:00"/>
    <n v="0.10970000000000001"/>
    <s v="DIVIDENDO"/>
    <d v="2022-12-05T00:00:00"/>
    <n v="1"/>
    <x v="0"/>
    <n v="12"/>
  </r>
  <r>
    <x v="3"/>
    <s v="TAEE3"/>
    <d v="2022-11-14T00:00:00"/>
    <n v="4.3700000000000003E-2"/>
    <s v="DIVIDENDO"/>
    <d v="2022-12-05T00:00:00"/>
    <n v="1"/>
    <x v="0"/>
    <n v="12"/>
  </r>
  <r>
    <x v="3"/>
    <s v="TAEE3"/>
    <d v="2022-08-15T00:00:00"/>
    <n v="0.29880000000000001"/>
    <s v="DIVIDENDO"/>
    <d v="2022-08-26T00:00:00"/>
    <n v="1"/>
    <x v="0"/>
    <n v="8"/>
  </r>
  <r>
    <x v="3"/>
    <s v="TAEE3"/>
    <d v="2022-08-15T00:00:00"/>
    <n v="0.1915"/>
    <s v="JRS CAP PROPRIO"/>
    <d v="2022-08-26T00:00:00"/>
    <n v="1"/>
    <x v="0"/>
    <n v="8"/>
  </r>
  <r>
    <x v="3"/>
    <s v="TAEE3"/>
    <d v="2022-05-09T00:00:00"/>
    <n v="0.6321"/>
    <s v="DIVIDENDO"/>
    <d v="2022-05-31T00:00:00"/>
    <n v="1"/>
    <x v="0"/>
    <n v="5"/>
  </r>
  <r>
    <x v="3"/>
    <s v="TAEE3"/>
    <d v="2022-05-09T00:00:00"/>
    <n v="0.14219999999999999"/>
    <s v="DIVIDENDO"/>
    <d v="2022-05-31T00:00:00"/>
    <n v="1"/>
    <x v="0"/>
    <n v="5"/>
  </r>
  <r>
    <x v="3"/>
    <s v="TAEE3"/>
    <d v="2021-12-06T00:00:00"/>
    <n v="0.19550000000000001"/>
    <s v="JRS CAP PROPRIO"/>
    <d v="2021-12-29T00:00:00"/>
    <n v="1"/>
    <x v="1"/>
    <n v="12"/>
  </r>
  <r>
    <x v="3"/>
    <s v="TAEE3"/>
    <d v="2021-12-06T00:00:00"/>
    <n v="0.31059999999999999"/>
    <s v="DIVIDENDO"/>
    <d v="2021-12-29T00:00:00"/>
    <n v="1"/>
    <x v="1"/>
    <n v="12"/>
  </r>
  <r>
    <x v="3"/>
    <s v="TAEE3"/>
    <d v="2021-05-18T00:00:00"/>
    <n v="6.2899999999999998E-2"/>
    <s v="JRS CAP PROPRIO"/>
    <d v="2021-05-27T00:00:00"/>
    <n v="1"/>
    <x v="1"/>
    <n v="5"/>
  </r>
  <r>
    <x v="3"/>
    <s v="TAEE3"/>
    <d v="2021-05-18T00:00:00"/>
    <n v="0.3886"/>
    <s v="DIVIDENDO"/>
    <d v="2021-05-27T00:00:00"/>
    <n v="1"/>
    <x v="1"/>
    <n v="5"/>
  </r>
  <r>
    <x v="3"/>
    <s v="TAEE3"/>
    <d v="2021-05-04T00:00:00"/>
    <n v="0.54369999999999996"/>
    <s v="DIVIDENDO"/>
    <d v="2021-05-27T00:00:00"/>
    <n v="1"/>
    <x v="1"/>
    <n v="5"/>
  </r>
  <r>
    <x v="3"/>
    <s v="TAEE3"/>
    <d v="2020-12-15T00:00:00"/>
    <n v="5.2499999999999998E-2"/>
    <s v="JRS CAP PROPRIO"/>
    <d v="2020-12-28T00:00:00"/>
    <n v="1"/>
    <x v="2"/>
    <n v="12"/>
  </r>
  <r>
    <x v="3"/>
    <s v="TAEE3"/>
    <d v="2020-11-16T00:00:00"/>
    <n v="5.6500000000000002E-2"/>
    <s v="JRS CAP PROPRIO"/>
    <d v="2020-11-25T00:00:00"/>
    <n v="1"/>
    <x v="2"/>
    <n v="11"/>
  </r>
  <r>
    <x v="3"/>
    <s v="TAEE3"/>
    <d v="2020-11-16T00:00:00"/>
    <n v="0.39750000000000002"/>
    <s v="DIVIDENDO"/>
    <d v="2020-11-25T00:00:00"/>
    <n v="1"/>
    <x v="2"/>
    <n v="11"/>
  </r>
  <r>
    <x v="3"/>
    <s v="TAEE3"/>
    <d v="2020-08-17T00:00:00"/>
    <n v="5.6899999999999999E-2"/>
    <s v="JRS CAP PROPRIO"/>
    <d v="2020-08-26T00:00:00"/>
    <n v="1"/>
    <x v="2"/>
    <n v="8"/>
  </r>
  <r>
    <x v="3"/>
    <s v="TAEE3"/>
    <d v="2020-08-17T00:00:00"/>
    <n v="0.21340000000000001"/>
    <s v="DIVIDENDO"/>
    <d v="2020-08-26T00:00:00"/>
    <n v="1"/>
    <x v="2"/>
    <n v="8"/>
  </r>
  <r>
    <x v="3"/>
    <s v="TAEE3"/>
    <d v="2020-05-19T00:00:00"/>
    <n v="5.9299999999999999E-2"/>
    <s v="JRS CAP PROPRIO"/>
    <d v="2020-05-28T00:00:00"/>
    <n v="1"/>
    <x v="2"/>
    <n v="5"/>
  </r>
  <r>
    <x v="3"/>
    <s v="TAEE3"/>
    <d v="2020-05-19T00:00:00"/>
    <n v="0.17460000000000001"/>
    <s v="DIVIDENDO"/>
    <d v="2020-05-28T00:00:00"/>
    <n v="1"/>
    <x v="2"/>
    <n v="5"/>
  </r>
  <r>
    <x v="3"/>
    <s v="TAEE3"/>
    <d v="2020-05-06T00:00:00"/>
    <n v="5.9799999999999999E-2"/>
    <s v="DIVIDENDO"/>
    <d v="2020-05-15T00:00:00"/>
    <n v="1"/>
    <x v="2"/>
    <n v="5"/>
  </r>
  <r>
    <x v="3"/>
    <s v="TAEE3"/>
    <d v="2019-12-16T00:00:00"/>
    <n v="6.0100000000000001E-2"/>
    <s v="JRS CAP PROPRIO"/>
    <d v="2019-12-27T00:00:00"/>
    <n v="1"/>
    <x v="3"/>
    <n v="12"/>
  </r>
  <r>
    <x v="3"/>
    <s v="TAEE3"/>
    <d v="2019-11-19T00:00:00"/>
    <n v="6.3299999999999995E-2"/>
    <s v="JRS CAP PROPRIO"/>
    <d v="2019-11-29T00:00:00"/>
    <n v="1"/>
    <x v="3"/>
    <n v="11"/>
  </r>
  <r>
    <x v="3"/>
    <s v="TAEE3"/>
    <d v="2019-11-19T00:00:00"/>
    <n v="0.1172"/>
    <s v="DIVIDENDO"/>
    <d v="2019-11-29T00:00:00"/>
    <n v="1"/>
    <x v="3"/>
    <n v="11"/>
  </r>
  <r>
    <x v="3"/>
    <s v="TAEE3"/>
    <d v="2019-08-08T00:00:00"/>
    <n v="6.6500000000000004E-2"/>
    <s v="JRS CAP PROPRIO"/>
    <d v="2019-08-19T00:00:00"/>
    <n v="1"/>
    <x v="3"/>
    <n v="8"/>
  </r>
  <r>
    <x v="3"/>
    <s v="TAEE3"/>
    <d v="2019-08-08T00:00:00"/>
    <n v="0.17419999999999999"/>
    <s v="DIVIDENDO"/>
    <d v="2019-08-19T00:00:00"/>
    <n v="1"/>
    <x v="3"/>
    <n v="8"/>
  </r>
  <r>
    <x v="3"/>
    <s v="TAEE3"/>
    <d v="2019-05-17T00:00:00"/>
    <n v="7.5399999999999995E-2"/>
    <s v="JRS CAP PROPRIO"/>
    <d v="2019-05-28T00:00:00"/>
    <n v="1"/>
    <x v="3"/>
    <n v="5"/>
  </r>
  <r>
    <x v="3"/>
    <s v="TAEE3"/>
    <d v="2019-05-17T00:00:00"/>
    <n v="1.83E-2"/>
    <s v="DIVIDENDO"/>
    <d v="2019-05-28T00:00:00"/>
    <n v="1"/>
    <x v="3"/>
    <n v="5"/>
  </r>
  <r>
    <x v="3"/>
    <s v="TAEE3"/>
    <d v="2019-05-03T00:00:00"/>
    <n v="5.5300000000000002E-2"/>
    <s v="DIVIDENDO"/>
    <d v="2019-05-14T00:00:00"/>
    <n v="1"/>
    <x v="3"/>
    <n v="5"/>
  </r>
  <r>
    <x v="3"/>
    <s v="TAEE4"/>
    <d v="2023-01-10T00:00:00"/>
    <n v="0.4451"/>
    <s v="DIVIDENDO"/>
    <d v="2023-01-23T00:00:00"/>
    <n v="1"/>
    <x v="7"/>
    <n v="1"/>
  </r>
  <r>
    <x v="3"/>
    <s v="TAEE4"/>
    <d v="2022-11-14T00:00:00"/>
    <n v="0.2001"/>
    <s v="JRS CAP PROPRIO"/>
    <d v="2022-12-05T00:00:00"/>
    <n v="1"/>
    <x v="0"/>
    <n v="12"/>
  </r>
  <r>
    <x v="3"/>
    <s v="TAEE4"/>
    <d v="2022-11-14T00:00:00"/>
    <n v="0.10970000000000001"/>
    <s v="DIVIDENDO"/>
    <d v="2022-12-05T00:00:00"/>
    <n v="1"/>
    <x v="0"/>
    <n v="12"/>
  </r>
  <r>
    <x v="3"/>
    <s v="TAEE4"/>
    <d v="2022-11-14T00:00:00"/>
    <n v="4.3700000000000003E-2"/>
    <s v="DIVIDENDO"/>
    <d v="2022-12-05T00:00:00"/>
    <n v="1"/>
    <x v="0"/>
    <n v="12"/>
  </r>
  <r>
    <x v="3"/>
    <s v="TAEE4"/>
    <d v="2022-08-15T00:00:00"/>
    <n v="0.29880000000000001"/>
    <s v="DIVIDENDO"/>
    <d v="2022-08-26T00:00:00"/>
    <n v="1"/>
    <x v="0"/>
    <n v="8"/>
  </r>
  <r>
    <x v="3"/>
    <s v="TAEE4"/>
    <d v="2022-08-15T00:00:00"/>
    <n v="0.1915"/>
    <s v="JRS CAP PROPRIO"/>
    <d v="2022-08-26T00:00:00"/>
    <n v="1"/>
    <x v="0"/>
    <n v="8"/>
  </r>
  <r>
    <x v="3"/>
    <s v="TAEE4"/>
    <d v="2022-05-09T00:00:00"/>
    <n v="0.6321"/>
    <s v="DIVIDENDO"/>
    <d v="2022-05-31T00:00:00"/>
    <n v="1"/>
    <x v="0"/>
    <n v="5"/>
  </r>
  <r>
    <x v="3"/>
    <s v="TAEE4"/>
    <d v="2022-05-09T00:00:00"/>
    <n v="0.14219999999999999"/>
    <s v="DIVIDENDO"/>
    <d v="2022-05-31T00:00:00"/>
    <n v="1"/>
    <x v="0"/>
    <n v="5"/>
  </r>
  <r>
    <x v="3"/>
    <s v="TAEE4"/>
    <d v="2021-12-06T00:00:00"/>
    <n v="0.19550000000000001"/>
    <s v="JRS CAP PROPRIO"/>
    <d v="2021-12-29T00:00:00"/>
    <n v="1"/>
    <x v="1"/>
    <n v="12"/>
  </r>
  <r>
    <x v="3"/>
    <s v="TAEE4"/>
    <d v="2021-12-06T00:00:00"/>
    <n v="0.31059999999999999"/>
    <s v="DIVIDENDO"/>
    <d v="2021-12-29T00:00:00"/>
    <n v="1"/>
    <x v="1"/>
    <n v="12"/>
  </r>
  <r>
    <x v="3"/>
    <s v="TAEE4"/>
    <d v="2021-05-18T00:00:00"/>
    <n v="6.2899999999999998E-2"/>
    <s v="JRS CAP PROPRIO"/>
    <d v="2021-05-27T00:00:00"/>
    <n v="1"/>
    <x v="1"/>
    <n v="5"/>
  </r>
  <r>
    <x v="3"/>
    <s v="TAEE4"/>
    <d v="2021-05-18T00:00:00"/>
    <n v="0.3886"/>
    <s v="DIVIDENDO"/>
    <d v="2021-05-27T00:00:00"/>
    <n v="1"/>
    <x v="1"/>
    <n v="5"/>
  </r>
  <r>
    <x v="3"/>
    <s v="TAEE4"/>
    <d v="2021-05-04T00:00:00"/>
    <n v="0.54369999999999996"/>
    <s v="DIVIDENDO"/>
    <d v="2021-05-27T00:00:00"/>
    <n v="1"/>
    <x v="1"/>
    <n v="5"/>
  </r>
  <r>
    <x v="3"/>
    <s v="TAEE4"/>
    <d v="2020-12-15T00:00:00"/>
    <n v="5.2499999999999998E-2"/>
    <s v="JRS CAP PROPRIO"/>
    <d v="2020-12-28T00:00:00"/>
    <n v="1"/>
    <x v="2"/>
    <n v="12"/>
  </r>
  <r>
    <x v="3"/>
    <s v="TAEE4"/>
    <d v="2020-11-16T00:00:00"/>
    <n v="5.6500000000000002E-2"/>
    <s v="JRS CAP PROPRIO"/>
    <d v="2020-11-25T00:00:00"/>
    <n v="1"/>
    <x v="2"/>
    <n v="11"/>
  </r>
  <r>
    <x v="3"/>
    <s v="TAEE4"/>
    <d v="2020-11-16T00:00:00"/>
    <n v="0.39750000000000002"/>
    <s v="DIVIDENDO"/>
    <d v="2020-11-25T00:00:00"/>
    <n v="1"/>
    <x v="2"/>
    <n v="11"/>
  </r>
  <r>
    <x v="3"/>
    <s v="TAEE4"/>
    <d v="2020-08-17T00:00:00"/>
    <n v="5.6899999999999999E-2"/>
    <s v="JRS CAP PROPRIO"/>
    <d v="2020-08-26T00:00:00"/>
    <n v="1"/>
    <x v="2"/>
    <n v="8"/>
  </r>
  <r>
    <x v="3"/>
    <s v="TAEE4"/>
    <d v="2020-08-17T00:00:00"/>
    <n v="0.21340000000000001"/>
    <s v="DIVIDENDO"/>
    <d v="2020-08-26T00:00:00"/>
    <n v="1"/>
    <x v="2"/>
    <n v="8"/>
  </r>
  <r>
    <x v="3"/>
    <s v="TAEE4"/>
    <d v="2020-05-19T00:00:00"/>
    <n v="5.9299999999999999E-2"/>
    <s v="JRS CAP PROPRIO"/>
    <d v="2020-05-28T00:00:00"/>
    <n v="1"/>
    <x v="2"/>
    <n v="5"/>
  </r>
  <r>
    <x v="3"/>
    <s v="TAEE4"/>
    <d v="2020-05-19T00:00:00"/>
    <n v="0.17460000000000001"/>
    <s v="DIVIDENDO"/>
    <d v="2020-05-28T00:00:00"/>
    <n v="1"/>
    <x v="2"/>
    <n v="5"/>
  </r>
  <r>
    <x v="3"/>
    <s v="TAEE4"/>
    <d v="2020-05-06T00:00:00"/>
    <n v="5.9799999999999999E-2"/>
    <s v="DIVIDENDO"/>
    <d v="2020-05-15T00:00:00"/>
    <n v="1"/>
    <x v="2"/>
    <n v="5"/>
  </r>
  <r>
    <x v="3"/>
    <s v="TAEE4"/>
    <d v="2019-12-16T00:00:00"/>
    <n v="6.0100000000000001E-2"/>
    <s v="JRS CAP PROPRIO"/>
    <d v="2019-12-27T00:00:00"/>
    <n v="1"/>
    <x v="3"/>
    <n v="12"/>
  </r>
  <r>
    <x v="3"/>
    <s v="TAEE4"/>
    <d v="2019-11-19T00:00:00"/>
    <n v="6.3299999999999995E-2"/>
    <s v="JRS CAP PROPRIO"/>
    <d v="2019-11-29T00:00:00"/>
    <n v="1"/>
    <x v="3"/>
    <n v="11"/>
  </r>
  <r>
    <x v="3"/>
    <s v="TAEE4"/>
    <d v="2019-11-19T00:00:00"/>
    <n v="0.1172"/>
    <s v="DIVIDENDO"/>
    <d v="2019-11-29T00:00:00"/>
    <n v="1"/>
    <x v="3"/>
    <n v="11"/>
  </r>
  <r>
    <x v="3"/>
    <s v="TAEE4"/>
    <d v="2019-08-08T00:00:00"/>
    <n v="6.6500000000000004E-2"/>
    <s v="JRS CAP PROPRIO"/>
    <d v="2019-08-19T00:00:00"/>
    <n v="1"/>
    <x v="3"/>
    <n v="8"/>
  </r>
  <r>
    <x v="3"/>
    <s v="TAEE4"/>
    <d v="2019-08-08T00:00:00"/>
    <n v="0.17419999999999999"/>
    <s v="DIVIDENDO"/>
    <d v="2019-08-19T00:00:00"/>
    <n v="1"/>
    <x v="3"/>
    <n v="8"/>
  </r>
  <r>
    <x v="3"/>
    <s v="TAEE4"/>
    <d v="2019-05-17T00:00:00"/>
    <n v="7.5399999999999995E-2"/>
    <s v="JRS CAP PROPRIO"/>
    <d v="2019-05-28T00:00:00"/>
    <n v="1"/>
    <x v="3"/>
    <n v="5"/>
  </r>
  <r>
    <x v="3"/>
    <s v="TAEE4"/>
    <d v="2019-05-17T00:00:00"/>
    <n v="1.83E-2"/>
    <s v="DIVIDENDO"/>
    <d v="2019-05-28T00:00:00"/>
    <n v="1"/>
    <x v="3"/>
    <n v="5"/>
  </r>
  <r>
    <x v="3"/>
    <s v="TAEE4"/>
    <d v="2019-05-03T00:00:00"/>
    <n v="5.5300000000000002E-2"/>
    <s v="DIVIDENDO"/>
    <d v="2019-05-14T00:00:00"/>
    <n v="1"/>
    <x v="3"/>
    <n v="5"/>
  </r>
  <r>
    <x v="4"/>
    <s v="ROMI3"/>
    <d v="2023-02-06T00:00:00"/>
    <n v="0.14149999999999999"/>
    <s v="DIVIDENDO"/>
    <d v="2023-03-08T00:00:00"/>
    <n v="1"/>
    <x v="7"/>
    <n v="3"/>
  </r>
  <r>
    <x v="4"/>
    <s v="ROMI3"/>
    <d v="2022-12-21T00:00:00"/>
    <n v="0.21"/>
    <s v="JRS CAP PROPRIO"/>
    <d v="2023-01-18T00:00:00"/>
    <n v="1"/>
    <x v="7"/>
    <n v="1"/>
  </r>
  <r>
    <x v="4"/>
    <s v="ROMI3"/>
    <d v="2022-09-26T00:00:00"/>
    <n v="0.21099999999999999"/>
    <s v="JRS CAP PROPRIO"/>
    <d v="2022-10-19T00:00:00"/>
    <n v="1"/>
    <x v="0"/>
    <n v="10"/>
  </r>
  <r>
    <x v="4"/>
    <s v="ROMI3"/>
    <d v="2022-06-13T00:00:00"/>
    <n v="0.2"/>
    <s v="JRS CAP PROPRIO"/>
    <d v="2022-08-24T00:00:00"/>
    <n v="1"/>
    <x v="0"/>
    <n v="8"/>
  </r>
  <r>
    <x v="4"/>
    <s v="ROMI3"/>
    <d v="2022-03-21T00:00:00"/>
    <n v="0.17"/>
    <s v="JRS CAP PROPRIO"/>
    <d v="2022-05-18T00:00:00"/>
    <n v="1"/>
    <x v="0"/>
    <n v="5"/>
  </r>
  <r>
    <x v="4"/>
    <s v="ROMI3"/>
    <d v="2022-02-07T00:00:00"/>
    <n v="0.1"/>
    <s v="DIVIDENDO"/>
    <d v="2022-03-22T00:00:00"/>
    <n v="1"/>
    <x v="0"/>
    <n v="3"/>
  </r>
  <r>
    <x v="4"/>
    <s v="ROMI3"/>
    <d v="2021-12-21T00:00:00"/>
    <n v="0.1469"/>
    <s v="JRS CAP PROPRIO"/>
    <d v="2022-01-26T00:00:00"/>
    <n v="1"/>
    <x v="0"/>
    <n v="1"/>
  </r>
  <r>
    <x v="4"/>
    <s v="ROMI3"/>
    <d v="2021-09-20T00:00:00"/>
    <n v="0.13"/>
    <s v="JRS CAP PROPRIO"/>
    <d v="2022-12-31T00:00:00"/>
    <n v="1"/>
    <x v="0"/>
    <n v="12"/>
  </r>
  <r>
    <x v="4"/>
    <s v="ROMI3"/>
    <d v="2021-09-20T00:00:00"/>
    <n v="0.23"/>
    <s v="DIVIDENDO"/>
    <d v="2021-10-28T00:00:00"/>
    <n v="1"/>
    <x v="1"/>
    <n v="10"/>
  </r>
  <r>
    <x v="4"/>
    <s v="ROMI3"/>
    <d v="2021-06-14T00:00:00"/>
    <n v="0.12"/>
    <s v="JRS CAP PROPRIO"/>
    <d v="2021-07-20T00:00:00"/>
    <n v="1"/>
    <x v="1"/>
    <n v="7"/>
  </r>
  <r>
    <x v="4"/>
    <s v="ROMI3"/>
    <d v="2021-03-22T00:00:00"/>
    <n v="0.15"/>
    <s v="JRS CAP PROPRIO"/>
    <d v="2021-04-28T00:00:00"/>
    <n v="1"/>
    <x v="1"/>
    <n v="4"/>
  </r>
  <r>
    <x v="4"/>
    <s v="ROMI3"/>
    <d v="2020-12-14T00:00:00"/>
    <n v="1"/>
    <s v="JRS CAP PROPRIO"/>
    <d v="2021-01-26T00:00:00"/>
    <n v="1"/>
    <x v="1"/>
    <n v="1"/>
  </r>
  <r>
    <x v="4"/>
    <s v="ROMI3"/>
    <d v="2020-09-29T00:00:00"/>
    <n v="0.8"/>
    <s v="JRS CAP PROPRIO"/>
    <d v="2020-12-11T00:00:00"/>
    <n v="1"/>
    <x v="2"/>
    <n v="12"/>
  </r>
  <r>
    <x v="4"/>
    <s v="ROMI3"/>
    <d v="2020-06-22T00:00:00"/>
    <n v="0.1"/>
    <s v="JRS CAP PROPRIO"/>
    <d v="2020-11-16T00:00:00"/>
    <n v="1"/>
    <x v="2"/>
    <n v="11"/>
  </r>
  <r>
    <x v="4"/>
    <s v="ROMI3"/>
    <d v="2020-03-23T00:00:00"/>
    <n v="0.5"/>
    <s v="JRS CAP PROPRIO"/>
    <s v="-"/>
    <n v="1"/>
    <x v="5"/>
    <e v="#VALUE!"/>
  </r>
  <r>
    <x v="4"/>
    <s v="ROMI3"/>
    <d v="2019-12-23T00:00:00"/>
    <n v="0.25"/>
    <s v="JRS CAP PROPRIO"/>
    <d v="2020-01-10T00:00:00"/>
    <n v="1"/>
    <x v="2"/>
    <n v="1"/>
  </r>
  <r>
    <x v="4"/>
    <s v="ROMI3"/>
    <d v="2019-09-16T00:00:00"/>
    <n v="0.4"/>
    <s v="JRS CAP PROPRIO"/>
    <d v="2019-11-29T00:00:00"/>
    <n v="1"/>
    <x v="3"/>
    <n v="11"/>
  </r>
  <r>
    <x v="4"/>
    <s v="ROMI3"/>
    <d v="2019-03-29T00:00:00"/>
    <n v="0.47"/>
    <s v="JRS CAP PROPRIO"/>
    <d v="2020-03-31T00:00:00"/>
    <n v="1"/>
    <x v="2"/>
    <n v="3"/>
  </r>
  <r>
    <x v="4"/>
    <s v="ROMI3"/>
    <d v="2018-09-17T00:00:00"/>
    <n v="0.25"/>
    <s v="JRS CAP PROPRIO"/>
    <d v="2018-11-30T00:00:00"/>
    <n v="1"/>
    <x v="4"/>
    <n v="11"/>
  </r>
  <r>
    <x v="4"/>
    <s v="ROMI3"/>
    <d v="2018-04-23T00:00:00"/>
    <n v="0.43"/>
    <s v="JRS CAP PROPRIO"/>
    <d v="2019-03-29T00:00:00"/>
    <n v="1"/>
    <x v="3"/>
    <n v="3"/>
  </r>
  <r>
    <x v="4"/>
    <s v="ROMI3"/>
    <d v="2018-03-13T00:00:00"/>
    <n v="6.2300000000000001E-2"/>
    <s v="JRS CAP PROPRIO"/>
    <d v="2018-03-23T00:00:00"/>
    <n v="1"/>
    <x v="4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  <x v="0"/>
    <d v="2022-11-16T00:00:00"/>
    <n v="4.9886999999999997"/>
    <s v="DIVIDENDO"/>
    <d v="2022-11-29T00:00:00"/>
    <n v="1"/>
    <x v="0"/>
    <n v="11"/>
    <x v="0"/>
  </r>
  <r>
    <x v="0"/>
    <x v="0"/>
    <d v="2022-08-16T00:00:00"/>
    <n v="4.9840999999999998"/>
    <s v="DIVIDENDO"/>
    <d v="2022-08-26T00:00:00"/>
    <n v="1"/>
    <x v="0"/>
    <n v="8"/>
    <x v="0"/>
  </r>
  <r>
    <x v="0"/>
    <x v="0"/>
    <d v="2022-07-26T00:00:00"/>
    <n v="1.246"/>
    <s v="DIVIDENDO"/>
    <d v="2022-08-05T00:00:00"/>
    <n v="1"/>
    <x v="0"/>
    <n v="8"/>
    <x v="0"/>
  </r>
  <r>
    <x v="0"/>
    <x v="0"/>
    <d v="2022-04-20T00:00:00"/>
    <n v="2.7351999999999999"/>
    <s v="DIVIDENDO"/>
    <d v="2022-05-04T00:00:00"/>
    <n v="1"/>
    <x v="0"/>
    <n v="5"/>
    <x v="0"/>
  </r>
  <r>
    <x v="0"/>
    <x v="0"/>
    <d v="2021-12-21T00:00:00"/>
    <n v="4.5898000000000003"/>
    <s v="DIVIDENDO"/>
    <d v="2021-12-30T00:00:00"/>
    <n v="1"/>
    <x v="1"/>
    <n v="12"/>
    <x v="0"/>
  </r>
  <r>
    <x v="0"/>
    <x v="0"/>
    <d v="2021-12-21T00:00:00"/>
    <n v="0.33350000000000002"/>
    <s v="DIVIDENDO"/>
    <d v="2021-12-30T00:00:00"/>
    <n v="1"/>
    <x v="1"/>
    <n v="12"/>
    <x v="0"/>
  </r>
  <r>
    <x v="0"/>
    <x v="0"/>
    <d v="2021-11-17T00:00:00"/>
    <n v="3.2822"/>
    <s v="DIVIDENDO"/>
    <d v="2021-11-30T00:00:00"/>
    <n v="1"/>
    <x v="1"/>
    <n v="11"/>
    <x v="0"/>
  </r>
  <r>
    <x v="0"/>
    <x v="0"/>
    <d v="2021-08-17T00:00:00"/>
    <n v="0.30630000000000002"/>
    <s v="DIVIDENDO"/>
    <d v="2021-08-27T00:00:00"/>
    <n v="1"/>
    <x v="1"/>
    <n v="8"/>
    <x v="0"/>
  </r>
  <r>
    <x v="0"/>
    <x v="0"/>
    <d v="2021-08-17T00:00:00"/>
    <n v="2.9759000000000002"/>
    <s v="DIVIDENDO"/>
    <d v="2021-08-27T00:00:00"/>
    <n v="1"/>
    <x v="1"/>
    <n v="8"/>
    <x v="0"/>
  </r>
  <r>
    <x v="0"/>
    <x v="0"/>
    <d v="2021-06-01T00:00:00"/>
    <n v="2.7351999999999999"/>
    <s v="DIVIDENDO"/>
    <d v="2021-06-15T00:00:00"/>
    <n v="1"/>
    <x v="1"/>
    <n v="6"/>
    <x v="0"/>
  </r>
  <r>
    <x v="0"/>
    <x v="0"/>
    <d v="2021-04-20T00:00:00"/>
    <n v="1.0541"/>
    <s v="DIVIDENDO"/>
    <d v="2021-04-30T00:00:00"/>
    <n v="1"/>
    <x v="1"/>
    <n v="4"/>
    <x v="0"/>
  </r>
  <r>
    <x v="0"/>
    <x v="0"/>
    <d v="2021-04-20T00:00:00"/>
    <n v="0.1676"/>
    <s v="DIVIDENDO"/>
    <d v="2021-04-30T00:00:00"/>
    <n v="1"/>
    <x v="1"/>
    <n v="4"/>
    <x v="0"/>
  </r>
  <r>
    <x v="0"/>
    <x v="0"/>
    <d v="2020-11-16T00:00:00"/>
    <n v="0.78749999999999998"/>
    <s v="DIVIDENDO"/>
    <d v="2020-11-26T00:00:00"/>
    <n v="1"/>
    <x v="2"/>
    <n v="11"/>
    <x v="0"/>
  </r>
  <r>
    <x v="0"/>
    <x v="0"/>
    <d v="2020-04-09T00:00:00"/>
    <n v="0.71460000000000001"/>
    <s v="DIVIDENDO"/>
    <d v="2020-04-22T00:00:00"/>
    <n v="1"/>
    <x v="2"/>
    <n v="4"/>
    <x v="0"/>
  </r>
  <r>
    <x v="0"/>
    <x v="0"/>
    <d v="2019-04-17T00:00:00"/>
    <n v="0.30099999999999999"/>
    <s v="DIVIDENDO"/>
    <d v="2019-04-30T00:00:00"/>
    <n v="1"/>
    <x v="3"/>
    <n v="4"/>
    <x v="0"/>
  </r>
  <r>
    <x v="0"/>
    <x v="0"/>
    <d v="2018-10-18T00:00:00"/>
    <n v="0.26300000000000001"/>
    <s v="DIVIDENDO"/>
    <d v="2018-10-30T00:00:00"/>
    <n v="1"/>
    <x v="4"/>
    <n v="10"/>
    <x v="0"/>
  </r>
  <r>
    <x v="0"/>
    <x v="0"/>
    <d v="2018-10-18T00:00:00"/>
    <n v="1.2803"/>
    <s v="DIVIDENDO"/>
    <d v="2018-10-30T00:00:00"/>
    <n v="1"/>
    <x v="4"/>
    <n v="10"/>
    <x v="0"/>
  </r>
  <r>
    <x v="0"/>
    <x v="0"/>
    <d v="2018-04-18T00:00:00"/>
    <n v="1.1665000000000001"/>
    <s v="DIVIDENDO"/>
    <d v="2018-04-30T00:00:00"/>
    <n v="1"/>
    <x v="4"/>
    <n v="4"/>
    <x v="0"/>
  </r>
  <r>
    <x v="0"/>
    <x v="1"/>
    <d v="2022-11-16T00:00:00"/>
    <n v="4.9886999999999997"/>
    <s v="DIVIDENDO"/>
    <d v="2022-11-29T00:00:00"/>
    <n v="1"/>
    <x v="0"/>
    <n v="11"/>
    <x v="0"/>
  </r>
  <r>
    <x v="0"/>
    <x v="1"/>
    <d v="2022-08-16T00:00:00"/>
    <n v="4.9840999999999998"/>
    <s v="DIVIDENDO"/>
    <d v="2022-08-26T00:00:00"/>
    <n v="1"/>
    <x v="0"/>
    <n v="8"/>
    <x v="0"/>
  </r>
  <r>
    <x v="0"/>
    <x v="1"/>
    <d v="2022-07-26T00:00:00"/>
    <n v="1.246"/>
    <s v="DIVIDENDO"/>
    <d v="2022-08-05T00:00:00"/>
    <n v="1"/>
    <x v="0"/>
    <n v="8"/>
    <x v="0"/>
  </r>
  <r>
    <x v="0"/>
    <x v="1"/>
    <d v="2022-04-20T00:00:00"/>
    <n v="2.7351999999999999"/>
    <s v="DIVIDENDO"/>
    <d v="2022-05-04T00:00:00"/>
    <n v="1"/>
    <x v="0"/>
    <n v="5"/>
    <x v="0"/>
  </r>
  <r>
    <x v="0"/>
    <x v="1"/>
    <d v="2021-12-21T00:00:00"/>
    <n v="4.5898000000000003"/>
    <s v="DIVIDENDO"/>
    <d v="2021-12-30T00:00:00"/>
    <n v="1"/>
    <x v="1"/>
    <n v="12"/>
    <x v="0"/>
  </r>
  <r>
    <x v="0"/>
    <x v="1"/>
    <d v="2021-12-21T00:00:00"/>
    <n v="0.33350000000000002"/>
    <s v="DIVIDENDO"/>
    <d v="2021-12-30T00:00:00"/>
    <n v="1"/>
    <x v="1"/>
    <n v="12"/>
    <x v="0"/>
  </r>
  <r>
    <x v="0"/>
    <x v="1"/>
    <d v="2021-11-17T00:00:00"/>
    <n v="3.2822"/>
    <s v="DIVIDENDO"/>
    <d v="2021-11-30T00:00:00"/>
    <n v="1"/>
    <x v="1"/>
    <n v="11"/>
    <x v="0"/>
  </r>
  <r>
    <x v="0"/>
    <x v="1"/>
    <d v="2021-08-17T00:00:00"/>
    <n v="0.30630000000000002"/>
    <s v="DIVIDENDO"/>
    <d v="2021-08-27T00:00:00"/>
    <n v="1"/>
    <x v="1"/>
    <n v="8"/>
    <x v="0"/>
  </r>
  <r>
    <x v="0"/>
    <x v="1"/>
    <d v="2021-08-17T00:00:00"/>
    <n v="2.9759000000000002"/>
    <s v="DIVIDENDO"/>
    <d v="2021-08-27T00:00:00"/>
    <n v="1"/>
    <x v="1"/>
    <n v="8"/>
    <x v="0"/>
  </r>
  <r>
    <x v="0"/>
    <x v="1"/>
    <d v="2021-06-01T00:00:00"/>
    <n v="2.7351999999999999"/>
    <s v="DIVIDENDO"/>
    <d v="2021-06-15T00:00:00"/>
    <n v="1"/>
    <x v="1"/>
    <n v="6"/>
    <x v="0"/>
  </r>
  <r>
    <x v="0"/>
    <x v="1"/>
    <d v="2021-04-20T00:00:00"/>
    <n v="1.0541"/>
    <s v="DIVIDENDO"/>
    <d v="2021-04-30T00:00:00"/>
    <n v="1"/>
    <x v="1"/>
    <n v="4"/>
    <x v="0"/>
  </r>
  <r>
    <x v="0"/>
    <x v="1"/>
    <d v="2021-04-20T00:00:00"/>
    <n v="0.1676"/>
    <s v="DIVIDENDO"/>
    <d v="2021-04-30T00:00:00"/>
    <n v="1"/>
    <x v="1"/>
    <n v="4"/>
    <x v="0"/>
  </r>
  <r>
    <x v="0"/>
    <x v="1"/>
    <d v="2020-11-16T00:00:00"/>
    <n v="0.78749999999999998"/>
    <s v="DIVIDENDO"/>
    <d v="2020-11-26T00:00:00"/>
    <n v="1"/>
    <x v="2"/>
    <n v="11"/>
    <x v="0"/>
  </r>
  <r>
    <x v="0"/>
    <x v="1"/>
    <d v="2020-04-09T00:00:00"/>
    <n v="0.43340000000000001"/>
    <s v="DIVIDENDO"/>
    <d v="2020-04-22T00:00:00"/>
    <n v="1"/>
    <x v="2"/>
    <n v="4"/>
    <x v="0"/>
  </r>
  <r>
    <x v="0"/>
    <x v="1"/>
    <d v="2019-04-17T00:00:00"/>
    <n v="0.30099999999999999"/>
    <s v="DIVIDENDO"/>
    <d v="2019-04-30T00:00:00"/>
    <n v="1"/>
    <x v="3"/>
    <n v="4"/>
    <x v="0"/>
  </r>
  <r>
    <x v="0"/>
    <x v="1"/>
    <d v="2018-10-18T00:00:00"/>
    <n v="0.26300000000000001"/>
    <s v="DIVIDENDO"/>
    <d v="2018-10-30T00:00:00"/>
    <n v="1"/>
    <x v="4"/>
    <n v="10"/>
    <x v="0"/>
  </r>
  <r>
    <x v="0"/>
    <x v="1"/>
    <d v="2018-10-18T00:00:00"/>
    <n v="1.2803"/>
    <s v="DIVIDENDO"/>
    <d v="2018-10-30T00:00:00"/>
    <n v="1"/>
    <x v="4"/>
    <n v="10"/>
    <x v="0"/>
  </r>
  <r>
    <x v="0"/>
    <x v="1"/>
    <d v="2018-04-18T00:00:00"/>
    <n v="1.1665000000000001"/>
    <s v="DIVIDENDO"/>
    <d v="2018-04-30T00:00:00"/>
    <n v="1"/>
    <x v="4"/>
    <n v="4"/>
    <x v="0"/>
  </r>
  <r>
    <x v="0"/>
    <x v="2"/>
    <d v="2022-11-16T00:00:00"/>
    <n v="4.5351999999999997"/>
    <s v="DIVIDENDO"/>
    <d v="2022-11-29T00:00:00"/>
    <n v="1"/>
    <x v="0"/>
    <n v="11"/>
    <x v="1"/>
  </r>
  <r>
    <x v="0"/>
    <x v="2"/>
    <d v="2022-08-16T00:00:00"/>
    <n v="4.5309999999999997"/>
    <s v="DIVIDENDO"/>
    <d v="2022-08-26T00:00:00"/>
    <n v="1"/>
    <x v="0"/>
    <n v="8"/>
    <x v="1"/>
  </r>
  <r>
    <x v="0"/>
    <x v="2"/>
    <d v="2022-07-26T00:00:00"/>
    <n v="1.1328"/>
    <s v="DIVIDENDO"/>
    <d v="2022-08-05T00:00:00"/>
    <n v="1"/>
    <x v="0"/>
    <n v="8"/>
    <x v="1"/>
  </r>
  <r>
    <x v="0"/>
    <x v="2"/>
    <d v="2022-04-20T00:00:00"/>
    <n v="2.4864999999999999"/>
    <s v="DIVIDENDO"/>
    <d v="2022-05-04T00:00:00"/>
    <n v="1"/>
    <x v="0"/>
    <n v="5"/>
    <x v="1"/>
  </r>
  <r>
    <x v="0"/>
    <x v="2"/>
    <d v="2021-12-21T00:00:00"/>
    <n v="4.1725000000000003"/>
    <s v="DIVIDENDO"/>
    <d v="2021-12-30T00:00:00"/>
    <n v="1"/>
    <x v="1"/>
    <n v="12"/>
    <x v="1"/>
  </r>
  <r>
    <x v="0"/>
    <x v="2"/>
    <d v="2021-12-21T00:00:00"/>
    <n v="0.30320000000000003"/>
    <s v="DIVIDENDO"/>
    <d v="2021-12-30T00:00:00"/>
    <n v="1"/>
    <x v="1"/>
    <n v="12"/>
    <x v="1"/>
  </r>
  <r>
    <x v="0"/>
    <x v="2"/>
    <d v="2021-11-17T00:00:00"/>
    <n v="2.9838"/>
    <s v="DIVIDENDO"/>
    <d v="2021-11-30T00:00:00"/>
    <n v="1"/>
    <x v="1"/>
    <n v="11"/>
    <x v="1"/>
  </r>
  <r>
    <x v="0"/>
    <x v="2"/>
    <d v="2021-08-17T00:00:00"/>
    <n v="0.27850000000000003"/>
    <s v="DIVIDENDO"/>
    <d v="2021-08-27T00:00:00"/>
    <n v="1"/>
    <x v="1"/>
    <n v="8"/>
    <x v="1"/>
  </r>
  <r>
    <x v="0"/>
    <x v="2"/>
    <d v="2021-08-17T00:00:00"/>
    <n v="2.7052999999999998"/>
    <s v="DIVIDENDO"/>
    <d v="2021-08-27T00:00:00"/>
    <n v="1"/>
    <x v="1"/>
    <n v="8"/>
    <x v="1"/>
  </r>
  <r>
    <x v="0"/>
    <x v="2"/>
    <d v="2021-06-01T00:00:00"/>
    <n v="2.4864999999999999"/>
    <s v="DIVIDENDO"/>
    <d v="2021-06-15T00:00:00"/>
    <n v="1"/>
    <x v="1"/>
    <n v="6"/>
    <x v="1"/>
  </r>
  <r>
    <x v="0"/>
    <x v="2"/>
    <d v="2021-04-20T00:00:00"/>
    <n v="0.95830000000000004"/>
    <s v="DIVIDENDO"/>
    <d v="2021-04-30T00:00:00"/>
    <n v="1"/>
    <x v="1"/>
    <n v="4"/>
    <x v="1"/>
  </r>
  <r>
    <x v="0"/>
    <x v="2"/>
    <d v="2021-04-20T00:00:00"/>
    <n v="0.15240000000000001"/>
    <s v="DIVIDENDO"/>
    <d v="2021-04-30T00:00:00"/>
    <n v="1"/>
    <x v="1"/>
    <n v="4"/>
    <x v="1"/>
  </r>
  <r>
    <x v="0"/>
    <x v="2"/>
    <d v="2020-11-16T00:00:00"/>
    <n v="0.71589999999999998"/>
    <s v="DIVIDENDO"/>
    <d v="2020-11-26T00:00:00"/>
    <n v="1"/>
    <x v="2"/>
    <n v="11"/>
    <x v="1"/>
  </r>
  <r>
    <x v="0"/>
    <x v="2"/>
    <d v="2020-04-09T00:00:00"/>
    <n v="0.39400000000000002"/>
    <s v="DIVIDENDO"/>
    <d v="2020-04-22T00:00:00"/>
    <n v="1"/>
    <x v="2"/>
    <n v="4"/>
    <x v="1"/>
  </r>
  <r>
    <x v="0"/>
    <x v="2"/>
    <d v="2019-04-17T00:00:00"/>
    <n v="0.2737"/>
    <s v="DIVIDENDO"/>
    <d v="2019-04-30T00:00:00"/>
    <n v="1"/>
    <x v="3"/>
    <n v="4"/>
    <x v="1"/>
  </r>
  <r>
    <x v="0"/>
    <x v="2"/>
    <d v="2018-10-18T00:00:00"/>
    <n v="0.23910000000000001"/>
    <s v="DIVIDENDO"/>
    <d v="2018-10-30T00:00:00"/>
    <n v="1"/>
    <x v="4"/>
    <n v="10"/>
    <x v="1"/>
  </r>
  <r>
    <x v="0"/>
    <x v="2"/>
    <d v="2018-10-18T00:00:00"/>
    <n v="1.1638999999999999"/>
    <s v="DIVIDENDO"/>
    <d v="2018-10-30T00:00:00"/>
    <n v="1"/>
    <x v="4"/>
    <n v="10"/>
    <x v="1"/>
  </r>
  <r>
    <x v="0"/>
    <x v="2"/>
    <d v="2018-04-18T00:00:00"/>
    <n v="1.0605"/>
    <s v="DIVIDENDO"/>
    <d v="2018-04-30T00:00:00"/>
    <n v="1"/>
    <x v="4"/>
    <n v="4"/>
    <x v="1"/>
  </r>
  <r>
    <x v="1"/>
    <x v="3"/>
    <d v="2022-11-21T00:00:00"/>
    <n v="1.1153999999999999"/>
    <s v="JRS CAP PROPRIO"/>
    <d v="2022-11-30T00:00:00"/>
    <n v="1"/>
    <x v="0"/>
    <n v="11"/>
    <x v="2"/>
  </r>
  <r>
    <x v="1"/>
    <x v="3"/>
    <d v="2022-11-21T00:00:00"/>
    <n v="0.68779999999999997"/>
    <s v="JRS CAP PROPRIO"/>
    <s v="-"/>
    <n v="1"/>
    <x v="5"/>
    <e v="#VALUE!"/>
    <x v="2"/>
  </r>
  <r>
    <x v="1"/>
    <x v="3"/>
    <d v="2022-04-29T00:00:00"/>
    <n v="2.5444"/>
    <s v="DIVIDENDO"/>
    <d v="2022-06-30T00:00:00"/>
    <n v="1"/>
    <x v="0"/>
    <n v="6"/>
    <x v="2"/>
  </r>
  <r>
    <x v="1"/>
    <x v="3"/>
    <d v="2021-12-30T00:00:00"/>
    <n v="0.52639999999999998"/>
    <s v="JRS CAP PROPRIO"/>
    <d v="2022-06-30T00:00:00"/>
    <n v="1"/>
    <x v="0"/>
    <n v="6"/>
    <x v="2"/>
  </r>
  <r>
    <x v="1"/>
    <x v="3"/>
    <d v="2021-09-30T00:00:00"/>
    <n v="0.44550000000000001"/>
    <s v="JRS CAP PROPRIO"/>
    <d v="2021-11-30T00:00:00"/>
    <n v="1"/>
    <x v="1"/>
    <n v="11"/>
    <x v="2"/>
  </r>
  <r>
    <x v="1"/>
    <x v="3"/>
    <d v="2021-09-30T00:00:00"/>
    <n v="2.2252000000000001"/>
    <s v="DIVIDENDO"/>
    <d v="2021-11-30T00:00:00"/>
    <n v="1"/>
    <x v="1"/>
    <n v="11"/>
    <x v="2"/>
  </r>
  <r>
    <x v="1"/>
    <x v="4"/>
    <d v="2022-11-21T00:00:00"/>
    <n v="0.20660000000000001"/>
    <s v="JRS CAP PROPRIO"/>
    <d v="2022-11-30T00:00:00"/>
    <n v="1"/>
    <x v="0"/>
    <n v="11"/>
    <x v="1"/>
  </r>
  <r>
    <x v="1"/>
    <x v="4"/>
    <d v="2022-11-21T00:00:00"/>
    <n v="0.12740000000000001"/>
    <s v="JRS CAP PROPRIO"/>
    <s v="-"/>
    <n v="1"/>
    <x v="5"/>
    <e v="#VALUE!"/>
    <x v="1"/>
  </r>
  <r>
    <x v="1"/>
    <x v="4"/>
    <d v="2022-04-29T00:00:00"/>
    <n v="0.47120000000000001"/>
    <s v="DIVIDENDO"/>
    <d v="2022-06-30T00:00:00"/>
    <n v="1"/>
    <x v="0"/>
    <n v="6"/>
    <x v="1"/>
  </r>
  <r>
    <x v="1"/>
    <x v="4"/>
    <d v="2021-12-30T00:00:00"/>
    <n v="9.7500000000000003E-2"/>
    <s v="JRS CAP PROPRIO"/>
    <d v="2022-06-30T00:00:00"/>
    <n v="1"/>
    <x v="0"/>
    <n v="6"/>
    <x v="1"/>
  </r>
  <r>
    <x v="1"/>
    <x v="4"/>
    <d v="2021-09-30T00:00:00"/>
    <n v="8.2500000000000004E-2"/>
    <s v="JRS CAP PROPRIO"/>
    <d v="2021-11-30T00:00:00"/>
    <n v="1"/>
    <x v="1"/>
    <n v="11"/>
    <x v="1"/>
  </r>
  <r>
    <x v="1"/>
    <x v="4"/>
    <d v="2021-09-30T00:00:00"/>
    <n v="0.41210000000000002"/>
    <s v="DIVIDENDO"/>
    <d v="2021-11-30T00:00:00"/>
    <n v="1"/>
    <x v="1"/>
    <n v="11"/>
    <x v="1"/>
  </r>
  <r>
    <x v="1"/>
    <x v="4"/>
    <d v="2021-04-29T00:00:00"/>
    <n v="7.2300000000000003E-2"/>
    <s v="DIVIDENDO"/>
    <d v="2021-08-11T00:00:00"/>
    <n v="1"/>
    <x v="1"/>
    <n v="8"/>
    <x v="1"/>
  </r>
  <r>
    <x v="1"/>
    <x v="4"/>
    <d v="2021-03-31T00:00:00"/>
    <n v="4.6800000000000001E-2"/>
    <s v="JRS CAP PROPRIO"/>
    <d v="2021-08-11T00:00:00"/>
    <n v="1"/>
    <x v="1"/>
    <n v="8"/>
    <x v="1"/>
  </r>
  <r>
    <x v="1"/>
    <x v="4"/>
    <d v="2021-03-31T00:00:00"/>
    <n v="4.2999999999999997E-2"/>
    <s v="DIVIDENDO"/>
    <s v="-"/>
    <n v="1"/>
    <x v="5"/>
    <e v="#VALUE!"/>
    <x v="1"/>
  </r>
  <r>
    <x v="1"/>
    <x v="4"/>
    <d v="2021-03-31T00:00:00"/>
    <n v="0.43630000000000002"/>
    <s v="DIVIDENDO"/>
    <d v="2021-04-30T00:00:00"/>
    <n v="1"/>
    <x v="1"/>
    <n v="4"/>
    <x v="1"/>
  </r>
  <r>
    <x v="1"/>
    <x v="4"/>
    <d v="2020-12-28T00:00:00"/>
    <n v="2.8182999999999998"/>
    <s v="JRS CAP PROPRIO"/>
    <d v="2021-08-11T00:00:00"/>
    <n v="1"/>
    <x v="1"/>
    <n v="8"/>
    <x v="1"/>
  </r>
  <r>
    <x v="1"/>
    <x v="4"/>
    <d v="2019-12-23T00:00:00"/>
    <n v="2.2423999999999999"/>
    <s v="JRS CAP PROPRIO"/>
    <s v="-"/>
    <n v="1"/>
    <x v="5"/>
    <e v="#VALUE!"/>
    <x v="1"/>
  </r>
  <r>
    <x v="1"/>
    <x v="4"/>
    <d v="2019-04-29T00:00:00"/>
    <n v="0.34439999999999998"/>
    <s v="DIVIDENDO"/>
    <d v="2019-06-28T00:00:00"/>
    <n v="1"/>
    <x v="3"/>
    <n v="6"/>
    <x v="1"/>
  </r>
  <r>
    <x v="1"/>
    <x v="4"/>
    <d v="2018-12-27T00:00:00"/>
    <n v="0.97519999999999996"/>
    <s v="JRS CAP PROPRIO"/>
    <s v="-"/>
    <n v="1"/>
    <x v="5"/>
    <e v="#VALUE!"/>
    <x v="1"/>
  </r>
  <r>
    <x v="1"/>
    <x v="4"/>
    <d v="2018-06-15T00:00:00"/>
    <n v="8.1799999999999998E-2"/>
    <s v="DIVIDENDO"/>
    <d v="2018-08-14T00:00:00"/>
    <n v="1"/>
    <x v="4"/>
    <n v="8"/>
    <x v="1"/>
  </r>
  <r>
    <x v="1"/>
    <x v="5"/>
    <d v="2022-11-21T00:00:00"/>
    <n v="0.22720000000000001"/>
    <s v="JRS CAP PROPRIO"/>
    <d v="2022-11-30T00:00:00"/>
    <n v="1"/>
    <x v="0"/>
    <n v="11"/>
    <x v="0"/>
  </r>
  <r>
    <x v="1"/>
    <x v="5"/>
    <d v="2022-11-21T00:00:00"/>
    <n v="0.1401"/>
    <s v="JRS CAP PROPRIO"/>
    <s v="-"/>
    <n v="1"/>
    <x v="5"/>
    <e v="#VALUE!"/>
    <x v="0"/>
  </r>
  <r>
    <x v="1"/>
    <x v="5"/>
    <d v="2022-04-29T00:00:00"/>
    <n v="0.51829999999999998"/>
    <s v="DIVIDENDO"/>
    <d v="2022-06-30T00:00:00"/>
    <n v="1"/>
    <x v="0"/>
    <n v="6"/>
    <x v="0"/>
  </r>
  <r>
    <x v="1"/>
    <x v="5"/>
    <d v="2021-12-30T00:00:00"/>
    <n v="0.1072"/>
    <s v="JRS CAP PROPRIO"/>
    <d v="2022-06-30T00:00:00"/>
    <n v="1"/>
    <x v="0"/>
    <n v="6"/>
    <x v="0"/>
  </r>
  <r>
    <x v="1"/>
    <x v="5"/>
    <d v="2021-09-30T00:00:00"/>
    <n v="9.0700000000000003E-2"/>
    <s v="JRS CAP PROPRIO"/>
    <d v="2021-11-30T00:00:00"/>
    <n v="1"/>
    <x v="1"/>
    <n v="11"/>
    <x v="0"/>
  </r>
  <r>
    <x v="1"/>
    <x v="5"/>
    <d v="2021-09-30T00:00:00"/>
    <n v="0.45329999999999998"/>
    <s v="DIVIDENDO"/>
    <d v="2021-11-30T00:00:00"/>
    <n v="1"/>
    <x v="1"/>
    <n v="11"/>
    <x v="0"/>
  </r>
  <r>
    <x v="1"/>
    <x v="5"/>
    <d v="2021-04-29T00:00:00"/>
    <n v="0.14380000000000001"/>
    <s v="DIVIDENDO"/>
    <d v="2021-08-11T00:00:00"/>
    <n v="1"/>
    <x v="1"/>
    <n v="8"/>
    <x v="0"/>
  </r>
  <r>
    <x v="1"/>
    <x v="5"/>
    <d v="2021-03-31T00:00:00"/>
    <n v="5.1499999999999997E-2"/>
    <s v="JRS CAP PROPRIO"/>
    <d v="2021-08-11T00:00:00"/>
    <n v="1"/>
    <x v="1"/>
    <n v="8"/>
    <x v="0"/>
  </r>
  <r>
    <x v="1"/>
    <x v="5"/>
    <d v="2021-03-31T00:00:00"/>
    <n v="4.7300000000000002E-2"/>
    <s v="DIVIDENDO"/>
    <s v="-"/>
    <n v="1"/>
    <x v="5"/>
    <e v="#VALUE!"/>
    <x v="0"/>
  </r>
  <r>
    <x v="1"/>
    <x v="5"/>
    <d v="2021-03-31T00:00:00"/>
    <n v="0.47989999999999999"/>
    <s v="DIVIDENDO"/>
    <d v="2021-04-30T00:00:00"/>
    <n v="1"/>
    <x v="1"/>
    <n v="4"/>
    <x v="0"/>
  </r>
  <r>
    <x v="1"/>
    <x v="5"/>
    <d v="2020-12-28T00:00:00"/>
    <n v="3.1002000000000001"/>
    <s v="JRS CAP PROPRIO"/>
    <d v="2021-08-11T00:00:00"/>
    <n v="1"/>
    <x v="1"/>
    <n v="8"/>
    <x v="0"/>
  </r>
  <r>
    <x v="1"/>
    <x v="5"/>
    <d v="2020-09-21T00:00:00"/>
    <n v="2.3912"/>
    <s v="DIVIDENDO"/>
    <d v="2020-09-30T00:00:00"/>
    <n v="1"/>
    <x v="2"/>
    <n v="9"/>
    <x v="0"/>
  </r>
  <r>
    <x v="1"/>
    <x v="5"/>
    <d v="2019-12-23T00:00:00"/>
    <n v="3.9466000000000001"/>
    <s v="JRS CAP PROPRIO"/>
    <s v="-"/>
    <n v="1"/>
    <x v="5"/>
    <e v="#VALUE!"/>
    <x v="0"/>
  </r>
  <r>
    <x v="1"/>
    <x v="5"/>
    <d v="2018-12-27T00:00:00"/>
    <n v="2.8904999999999998"/>
    <s v="JRS CAP PROPRIO"/>
    <s v="-"/>
    <n v="1"/>
    <x v="5"/>
    <e v="#VALUE!"/>
    <x v="0"/>
  </r>
  <r>
    <x v="1"/>
    <x v="6"/>
    <d v="2022-11-21T00:00:00"/>
    <n v="0.22720000000000001"/>
    <s v="JRS CAP PROPRIO"/>
    <d v="2022-11-30T00:00:00"/>
    <n v="1"/>
    <x v="0"/>
    <n v="11"/>
    <x v="0"/>
  </r>
  <r>
    <x v="1"/>
    <x v="6"/>
    <d v="2022-11-21T00:00:00"/>
    <n v="0.1401"/>
    <s v="JRS CAP PROPRIO"/>
    <s v="-"/>
    <n v="1"/>
    <x v="5"/>
    <e v="#VALUE!"/>
    <x v="0"/>
  </r>
  <r>
    <x v="1"/>
    <x v="6"/>
    <d v="2022-04-29T00:00:00"/>
    <n v="0.51829999999999998"/>
    <s v="DIVIDENDO"/>
    <d v="2022-06-30T00:00:00"/>
    <n v="1"/>
    <x v="0"/>
    <n v="6"/>
    <x v="0"/>
  </r>
  <r>
    <x v="1"/>
    <x v="6"/>
    <d v="2021-12-30T00:00:00"/>
    <n v="0.1072"/>
    <s v="JRS CAP PROPRIO"/>
    <d v="2022-06-30T00:00:00"/>
    <n v="1"/>
    <x v="0"/>
    <n v="6"/>
    <x v="0"/>
  </r>
  <r>
    <x v="1"/>
    <x v="6"/>
    <d v="2021-09-30T00:00:00"/>
    <n v="9.0700000000000003E-2"/>
    <s v="JRS CAP PROPRIO"/>
    <d v="2021-11-30T00:00:00"/>
    <n v="1"/>
    <x v="1"/>
    <n v="11"/>
    <x v="0"/>
  </r>
  <r>
    <x v="1"/>
    <x v="6"/>
    <d v="2021-09-30T00:00:00"/>
    <n v="0.45329999999999998"/>
    <s v="DIVIDENDO"/>
    <d v="2021-11-30T00:00:00"/>
    <n v="1"/>
    <x v="1"/>
    <n v="11"/>
    <x v="0"/>
  </r>
  <r>
    <x v="1"/>
    <x v="6"/>
    <d v="2021-04-29T00:00:00"/>
    <n v="7.9600000000000004E-2"/>
    <s v="DIVIDENDO"/>
    <d v="2021-08-11T00:00:00"/>
    <n v="1"/>
    <x v="1"/>
    <n v="8"/>
    <x v="0"/>
  </r>
  <r>
    <x v="1"/>
    <x v="6"/>
    <d v="2021-03-31T00:00:00"/>
    <n v="5.1499999999999997E-2"/>
    <s v="JRS CAP PROPRIO"/>
    <d v="2021-08-11T00:00:00"/>
    <n v="1"/>
    <x v="1"/>
    <n v="8"/>
    <x v="0"/>
  </r>
  <r>
    <x v="1"/>
    <x v="6"/>
    <d v="2021-03-31T00:00:00"/>
    <n v="4.7300000000000002E-2"/>
    <s v="DIVIDENDO"/>
    <s v="-"/>
    <n v="1"/>
    <x v="5"/>
    <e v="#VALUE!"/>
    <x v="0"/>
  </r>
  <r>
    <x v="1"/>
    <x v="6"/>
    <d v="2021-03-31T00:00:00"/>
    <n v="0.47989999999999999"/>
    <s v="DIVIDENDO"/>
    <d v="2021-04-30T00:00:00"/>
    <n v="1"/>
    <x v="1"/>
    <n v="4"/>
    <x v="0"/>
  </r>
  <r>
    <x v="1"/>
    <x v="6"/>
    <d v="2020-12-28T00:00:00"/>
    <n v="3.1002000000000001"/>
    <s v="JRS CAP PROPRIO"/>
    <d v="2021-08-11T00:00:00"/>
    <n v="1"/>
    <x v="1"/>
    <n v="8"/>
    <x v="0"/>
  </r>
  <r>
    <x v="1"/>
    <x v="6"/>
    <d v="2019-12-23T00:00:00"/>
    <n v="2.4668999999999999"/>
    <s v="JRS CAP PROPRIO"/>
    <s v="-"/>
    <n v="1"/>
    <x v="5"/>
    <e v="#VALUE!"/>
    <x v="0"/>
  </r>
  <r>
    <x v="1"/>
    <x v="6"/>
    <d v="2019-04-29T00:00:00"/>
    <n v="0.37880000000000003"/>
    <s v="DIVIDENDO"/>
    <d v="2019-06-28T00:00:00"/>
    <n v="1"/>
    <x v="3"/>
    <n v="6"/>
    <x v="0"/>
  </r>
  <r>
    <x v="1"/>
    <x v="6"/>
    <d v="2018-12-27T00:00:00"/>
    <n v="1.0727"/>
    <s v="JRS CAP PROPRIO"/>
    <s v="-"/>
    <n v="1"/>
    <x v="5"/>
    <e v="#VALUE!"/>
    <x v="0"/>
  </r>
  <r>
    <x v="1"/>
    <x v="6"/>
    <d v="2018-06-15T00:00:00"/>
    <n v="0.09"/>
    <s v="DIVIDENDO"/>
    <d v="2018-08-14T00:00:00"/>
    <n v="1"/>
    <x v="4"/>
    <n v="8"/>
    <x v="0"/>
  </r>
  <r>
    <x v="2"/>
    <x v="7"/>
    <d v="2023-02-28T00:00:00"/>
    <n v="6.3799999999999996E-2"/>
    <s v="JRS CAP PROPRIO"/>
    <d v="2024-07-31T00:00:00"/>
    <n v="1"/>
    <x v="6"/>
    <n v="7"/>
    <x v="1"/>
  </r>
  <r>
    <x v="2"/>
    <x v="7"/>
    <d v="2022-12-29T00:00:00"/>
    <n v="0.60109999999999997"/>
    <s v="DIVIDENDO"/>
    <d v="2023-07-18T00:00:00"/>
    <n v="1"/>
    <x v="7"/>
    <n v="7"/>
    <x v="1"/>
  </r>
  <r>
    <x v="2"/>
    <x v="7"/>
    <d v="2022-12-29T00:00:00"/>
    <n v="0.42980000000000002"/>
    <s v="JRS CAP PROPRIO"/>
    <d v="2023-04-18T00:00:00"/>
    <n v="1"/>
    <x v="7"/>
    <n v="4"/>
    <x v="1"/>
  </r>
  <r>
    <x v="2"/>
    <x v="7"/>
    <d v="2022-08-31T00:00:00"/>
    <n v="0.17979999999999999"/>
    <s v="JRS CAP PROPRIO"/>
    <d v="2023-04-18T00:00:00"/>
    <n v="1"/>
    <x v="7"/>
    <n v="4"/>
    <x v="1"/>
  </r>
  <r>
    <x v="2"/>
    <x v="7"/>
    <d v="2022-06-30T00:00:00"/>
    <n v="0.2873"/>
    <s v="JRS CAP PROPRIO"/>
    <d v="2023-04-18T00:00:00"/>
    <n v="1"/>
    <x v="7"/>
    <n v="4"/>
    <x v="1"/>
  </r>
  <r>
    <x v="2"/>
    <x v="7"/>
    <d v="2022-04-29T00:00:00"/>
    <n v="8.9599999999999999E-2"/>
    <s v="JRS CAP PROPRIO"/>
    <d v="2023-04-18T00:00:00"/>
    <n v="1"/>
    <x v="7"/>
    <n v="4"/>
    <x v="1"/>
  </r>
  <r>
    <x v="2"/>
    <x v="7"/>
    <d v="2022-04-26T00:00:00"/>
    <n v="1.212"/>
    <s v="DIVIDENDO"/>
    <d v="2022-10-18T00:00:00"/>
    <n v="1"/>
    <x v="0"/>
    <n v="10"/>
    <x v="1"/>
  </r>
  <r>
    <x v="2"/>
    <x v="7"/>
    <d v="2022-03-31T00:00:00"/>
    <n v="0.14929999999999999"/>
    <s v="JRS CAP PROPRIO"/>
    <d v="2023-04-18T00:00:00"/>
    <n v="1"/>
    <x v="7"/>
    <n v="4"/>
    <x v="1"/>
  </r>
  <r>
    <x v="2"/>
    <x v="7"/>
    <d v="2022-02-25T00:00:00"/>
    <n v="0.1074"/>
    <s v="JRS CAP PROPRIO"/>
    <d v="2023-04-18T00:00:00"/>
    <n v="1"/>
    <x v="7"/>
    <n v="4"/>
    <x v="1"/>
  </r>
  <r>
    <x v="2"/>
    <x v="7"/>
    <d v="2021-12-27T00:00:00"/>
    <n v="0.48"/>
    <s v="JRS CAP PROPRIO"/>
    <d v="2022-07-19T00:00:00"/>
    <n v="1"/>
    <x v="0"/>
    <n v="7"/>
    <x v="1"/>
  </r>
  <r>
    <x v="2"/>
    <x v="7"/>
    <d v="2021-12-27T00:00:00"/>
    <n v="0.89449999999999996"/>
    <s v="DIVIDENDO"/>
    <d v="2022-10-18T00:00:00"/>
    <n v="1"/>
    <x v="0"/>
    <n v="10"/>
    <x v="1"/>
  </r>
  <r>
    <x v="2"/>
    <x v="7"/>
    <d v="2021-09-30T00:00:00"/>
    <n v="0.35730000000000001"/>
    <s v="JRS CAP PROPRIO"/>
    <d v="2022-07-19T00:00:00"/>
    <n v="1"/>
    <x v="0"/>
    <n v="7"/>
    <x v="1"/>
  </r>
  <r>
    <x v="2"/>
    <x v="7"/>
    <d v="2021-06-30T00:00:00"/>
    <n v="0.37390000000000001"/>
    <s v="JRS CAP PROPRIO"/>
    <d v="2022-07-19T00:00:00"/>
    <n v="1"/>
    <x v="0"/>
    <n v="7"/>
    <x v="1"/>
  </r>
  <r>
    <x v="2"/>
    <x v="7"/>
    <d v="2021-04-30T00:00:00"/>
    <n v="0.1661"/>
    <s v="JRS CAP PROPRIO"/>
    <d v="2022-07-19T00:00:00"/>
    <n v="1"/>
    <x v="0"/>
    <n v="7"/>
    <x v="1"/>
  </r>
  <r>
    <x v="2"/>
    <x v="7"/>
    <d v="2021-04-15T00:00:00"/>
    <n v="0.94179999999999997"/>
    <s v="DIVIDENDO"/>
    <d v="2021-10-05T00:00:00"/>
    <n v="1"/>
    <x v="1"/>
    <n v="10"/>
    <x v="1"/>
  </r>
  <r>
    <x v="2"/>
    <x v="7"/>
    <d v="2021-03-31T00:00:00"/>
    <n v="0.16009999999999999"/>
    <s v="JRS CAP PROPRIO"/>
    <d v="2022-07-19T00:00:00"/>
    <n v="1"/>
    <x v="0"/>
    <n v="7"/>
    <x v="1"/>
  </r>
  <r>
    <x v="2"/>
    <x v="7"/>
    <d v="2021-02-26T00:00:00"/>
    <n v="8.8900000000000007E-2"/>
    <s v="JRS CAP PROPRIO"/>
    <d v="2022-07-19T00:00:00"/>
    <n v="1"/>
    <x v="0"/>
    <n v="7"/>
    <x v="1"/>
  </r>
  <r>
    <x v="2"/>
    <x v="7"/>
    <d v="2020-12-28T00:00:00"/>
    <n v="0.154"/>
    <s v="JRS CAP PROPRIO"/>
    <d v="2021-07-13T00:00:00"/>
    <n v="1"/>
    <x v="1"/>
    <n v="7"/>
    <x v="1"/>
  </r>
  <r>
    <x v="2"/>
    <x v="7"/>
    <d v="2020-12-28T00:00:00"/>
    <n v="0.71079999999999999"/>
    <s v="DIVIDENDO"/>
    <d v="2021-10-05T00:00:00"/>
    <n v="1"/>
    <x v="1"/>
    <n v="10"/>
    <x v="1"/>
  </r>
  <r>
    <x v="2"/>
    <x v="7"/>
    <d v="2020-11-27T00:00:00"/>
    <n v="0.2369"/>
    <s v="JRS CAP PROPRIO"/>
    <d v="2021-07-13T00:00:00"/>
    <n v="1"/>
    <x v="1"/>
    <n v="7"/>
    <x v="1"/>
  </r>
  <r>
    <x v="2"/>
    <x v="7"/>
    <d v="2020-09-28T00:00:00"/>
    <n v="0.36099999999999999"/>
    <s v="JRS CAP PROPRIO"/>
    <d v="2021-07-13T00:00:00"/>
    <n v="1"/>
    <x v="1"/>
    <n v="7"/>
    <x v="1"/>
  </r>
  <r>
    <x v="2"/>
    <x v="7"/>
    <d v="2020-06-30T00:00:00"/>
    <n v="0.49980000000000002"/>
    <s v="JRS CAP PROPRIO"/>
    <d v="2021-07-13T00:00:00"/>
    <n v="1"/>
    <x v="1"/>
    <n v="7"/>
    <x v="1"/>
  </r>
  <r>
    <x v="2"/>
    <x v="7"/>
    <d v="2020-05-28T00:00:00"/>
    <n v="1.2193000000000001"/>
    <s v="DIVIDENDO"/>
    <d v="2020-12-09T00:00:00"/>
    <n v="1"/>
    <x v="2"/>
    <n v="12"/>
    <x v="1"/>
  </r>
  <r>
    <x v="3"/>
    <x v="8"/>
    <d v="2023-01-10T00:00:00"/>
    <n v="1.3352999999999999"/>
    <s v="DIVIDENDO"/>
    <d v="2023-01-23T00:00:00"/>
    <n v="1"/>
    <x v="7"/>
    <n v="1"/>
    <x v="2"/>
  </r>
  <r>
    <x v="3"/>
    <x v="8"/>
    <d v="2022-11-14T00:00:00"/>
    <n v="0.60029999999999994"/>
    <s v="JRS CAP PROPRIO"/>
    <d v="2022-12-05T00:00:00"/>
    <n v="1"/>
    <x v="0"/>
    <n v="12"/>
    <x v="2"/>
  </r>
  <r>
    <x v="3"/>
    <x v="8"/>
    <d v="2022-11-14T00:00:00"/>
    <n v="0.32919999999999999"/>
    <s v="DIVIDENDO"/>
    <d v="2022-12-05T00:00:00"/>
    <n v="1"/>
    <x v="0"/>
    <n v="12"/>
    <x v="2"/>
  </r>
  <r>
    <x v="3"/>
    <x v="8"/>
    <d v="2022-11-14T00:00:00"/>
    <n v="0.13109999999999999"/>
    <s v="DIVIDENDO"/>
    <d v="2022-12-05T00:00:00"/>
    <n v="1"/>
    <x v="0"/>
    <n v="12"/>
    <x v="2"/>
  </r>
  <r>
    <x v="3"/>
    <x v="8"/>
    <d v="2022-08-15T00:00:00"/>
    <n v="0.89639999999999997"/>
    <s v="DIVIDENDO"/>
    <d v="2022-08-26T00:00:00"/>
    <n v="1"/>
    <x v="0"/>
    <n v="8"/>
    <x v="2"/>
  </r>
  <r>
    <x v="3"/>
    <x v="8"/>
    <d v="2022-08-15T00:00:00"/>
    <n v="0.5746"/>
    <s v="JRS CAP PROPRIO"/>
    <d v="2022-08-26T00:00:00"/>
    <n v="1"/>
    <x v="0"/>
    <n v="8"/>
    <x v="2"/>
  </r>
  <r>
    <x v="3"/>
    <x v="8"/>
    <d v="2022-05-09T00:00:00"/>
    <n v="1.8963000000000001"/>
    <s v="DIVIDENDO"/>
    <d v="2022-05-31T00:00:00"/>
    <n v="1"/>
    <x v="0"/>
    <n v="5"/>
    <x v="2"/>
  </r>
  <r>
    <x v="3"/>
    <x v="8"/>
    <d v="2022-05-09T00:00:00"/>
    <n v="0.42670000000000002"/>
    <s v="DIVIDENDO"/>
    <d v="2022-05-31T00:00:00"/>
    <n v="1"/>
    <x v="0"/>
    <n v="5"/>
    <x v="2"/>
  </r>
  <r>
    <x v="3"/>
    <x v="8"/>
    <d v="2021-12-06T00:00:00"/>
    <n v="0.58640000000000003"/>
    <s v="JRS CAP PROPRIO"/>
    <d v="2021-12-29T00:00:00"/>
    <n v="1"/>
    <x v="1"/>
    <n v="12"/>
    <x v="2"/>
  </r>
  <r>
    <x v="3"/>
    <x v="8"/>
    <d v="2021-12-06T00:00:00"/>
    <n v="0.93169999999999997"/>
    <s v="DIVIDENDO"/>
    <d v="2021-12-29T00:00:00"/>
    <n v="1"/>
    <x v="1"/>
    <n v="12"/>
    <x v="2"/>
  </r>
  <r>
    <x v="3"/>
    <x v="8"/>
    <d v="2021-05-18T00:00:00"/>
    <n v="0.18870000000000001"/>
    <s v="JRS CAP PROPRIO"/>
    <d v="2021-05-27T00:00:00"/>
    <n v="1"/>
    <x v="1"/>
    <n v="5"/>
    <x v="2"/>
  </r>
  <r>
    <x v="3"/>
    <x v="8"/>
    <d v="2021-05-18T00:00:00"/>
    <n v="1.1657"/>
    <s v="DIVIDENDO"/>
    <d v="2021-05-27T00:00:00"/>
    <n v="1"/>
    <x v="1"/>
    <n v="5"/>
    <x v="2"/>
  </r>
  <r>
    <x v="3"/>
    <x v="8"/>
    <d v="2021-05-04T00:00:00"/>
    <n v="1.6312"/>
    <s v="DIVIDENDO"/>
    <d v="2021-05-27T00:00:00"/>
    <n v="1"/>
    <x v="1"/>
    <n v="5"/>
    <x v="2"/>
  </r>
  <r>
    <x v="3"/>
    <x v="8"/>
    <d v="2020-12-15T00:00:00"/>
    <n v="0.15740000000000001"/>
    <s v="JRS CAP PROPRIO"/>
    <d v="2020-12-28T00:00:00"/>
    <n v="1"/>
    <x v="2"/>
    <n v="12"/>
    <x v="2"/>
  </r>
  <r>
    <x v="3"/>
    <x v="8"/>
    <d v="2020-11-16T00:00:00"/>
    <n v="0.1696"/>
    <s v="JRS CAP PROPRIO"/>
    <d v="2020-11-25T00:00:00"/>
    <n v="1"/>
    <x v="2"/>
    <n v="11"/>
    <x v="2"/>
  </r>
  <r>
    <x v="3"/>
    <x v="8"/>
    <d v="2020-11-16T00:00:00"/>
    <n v="1.1923999999999999"/>
    <s v="DIVIDENDO"/>
    <d v="2020-11-25T00:00:00"/>
    <n v="1"/>
    <x v="2"/>
    <n v="11"/>
    <x v="2"/>
  </r>
  <r>
    <x v="3"/>
    <x v="8"/>
    <d v="2020-08-17T00:00:00"/>
    <n v="0.1706"/>
    <s v="JRS CAP PROPRIO"/>
    <d v="2020-08-26T00:00:00"/>
    <n v="1"/>
    <x v="2"/>
    <n v="8"/>
    <x v="2"/>
  </r>
  <r>
    <x v="3"/>
    <x v="8"/>
    <d v="2020-08-17T00:00:00"/>
    <n v="0.64019999999999999"/>
    <s v="DIVIDENDO"/>
    <d v="2020-08-26T00:00:00"/>
    <n v="1"/>
    <x v="2"/>
    <n v="8"/>
    <x v="2"/>
  </r>
  <r>
    <x v="3"/>
    <x v="8"/>
    <d v="2020-05-19T00:00:00"/>
    <n v="0.1779"/>
    <s v="JRS CAP PROPRIO"/>
    <d v="2020-05-28T00:00:00"/>
    <n v="1"/>
    <x v="2"/>
    <n v="5"/>
    <x v="2"/>
  </r>
  <r>
    <x v="3"/>
    <x v="8"/>
    <d v="2020-05-19T00:00:00"/>
    <n v="0.52380000000000004"/>
    <s v="DIVIDENDO"/>
    <d v="2020-05-28T00:00:00"/>
    <n v="1"/>
    <x v="2"/>
    <n v="5"/>
    <x v="2"/>
  </r>
  <r>
    <x v="3"/>
    <x v="8"/>
    <d v="2020-05-06T00:00:00"/>
    <n v="0.17929999999999999"/>
    <s v="DIVIDENDO"/>
    <d v="2020-05-15T00:00:00"/>
    <n v="1"/>
    <x v="2"/>
    <n v="5"/>
    <x v="2"/>
  </r>
  <r>
    <x v="3"/>
    <x v="8"/>
    <d v="2019-12-16T00:00:00"/>
    <n v="0.1804"/>
    <s v="JRS CAP PROPRIO"/>
    <d v="2019-12-27T00:00:00"/>
    <n v="1"/>
    <x v="3"/>
    <n v="12"/>
    <x v="2"/>
  </r>
  <r>
    <x v="3"/>
    <x v="8"/>
    <d v="2019-11-19T00:00:00"/>
    <n v="0.1898"/>
    <s v="JRS CAP PROPRIO"/>
    <d v="2019-11-29T00:00:00"/>
    <n v="1"/>
    <x v="3"/>
    <n v="11"/>
    <x v="2"/>
  </r>
  <r>
    <x v="3"/>
    <x v="8"/>
    <d v="2019-11-19T00:00:00"/>
    <n v="0.35170000000000001"/>
    <s v="DIVIDENDO"/>
    <d v="2019-11-29T00:00:00"/>
    <n v="1"/>
    <x v="3"/>
    <n v="11"/>
    <x v="2"/>
  </r>
  <r>
    <x v="3"/>
    <x v="8"/>
    <d v="2019-08-08T00:00:00"/>
    <n v="0.19939999999999999"/>
    <s v="JRS CAP PROPRIO"/>
    <d v="2019-08-19T00:00:00"/>
    <n v="1"/>
    <x v="3"/>
    <n v="8"/>
    <x v="2"/>
  </r>
  <r>
    <x v="3"/>
    <x v="8"/>
    <d v="2019-08-08T00:00:00"/>
    <n v="0.52259999999999995"/>
    <s v="DIVIDENDO"/>
    <d v="2019-08-19T00:00:00"/>
    <n v="1"/>
    <x v="3"/>
    <n v="8"/>
    <x v="2"/>
  </r>
  <r>
    <x v="3"/>
    <x v="8"/>
    <d v="2019-05-17T00:00:00"/>
    <n v="0.2261"/>
    <s v="JRS CAP PROPRIO"/>
    <d v="2019-05-28T00:00:00"/>
    <n v="1"/>
    <x v="3"/>
    <n v="5"/>
    <x v="2"/>
  </r>
  <r>
    <x v="3"/>
    <x v="8"/>
    <d v="2019-05-17T00:00:00"/>
    <n v="5.4800000000000001E-2"/>
    <s v="DIVIDENDO"/>
    <d v="2019-05-28T00:00:00"/>
    <n v="1"/>
    <x v="3"/>
    <n v="5"/>
    <x v="2"/>
  </r>
  <r>
    <x v="3"/>
    <x v="8"/>
    <d v="2019-05-03T00:00:00"/>
    <n v="0.16600000000000001"/>
    <s v="DIVIDENDO"/>
    <d v="2019-05-14T00:00:00"/>
    <n v="1"/>
    <x v="3"/>
    <n v="5"/>
    <x v="2"/>
  </r>
  <r>
    <x v="3"/>
    <x v="8"/>
    <d v="2018-12-17T00:00:00"/>
    <n v="0.39929999999999999"/>
    <s v="JRS CAP PROPRIO"/>
    <d v="2018-12-28T00:00:00"/>
    <n v="1"/>
    <x v="4"/>
    <n v="12"/>
    <x v="2"/>
  </r>
  <r>
    <x v="3"/>
    <x v="8"/>
    <d v="2018-11-09T00:00:00"/>
    <n v="0.71160000000000001"/>
    <s v="DIVIDENDO"/>
    <d v="2018-11-22T00:00:00"/>
    <n v="1"/>
    <x v="4"/>
    <n v="11"/>
    <x v="2"/>
  </r>
  <r>
    <x v="3"/>
    <x v="8"/>
    <d v="2018-08-09T00:00:00"/>
    <n v="0.21049999999999999"/>
    <s v="JRS CAP PROPRIO"/>
    <d v="2018-08-20T00:00:00"/>
    <n v="1"/>
    <x v="4"/>
    <n v="8"/>
    <x v="2"/>
  </r>
  <r>
    <x v="3"/>
    <x v="8"/>
    <d v="2018-08-09T00:00:00"/>
    <n v="0.26650000000000001"/>
    <s v="DIVIDENDO"/>
    <d v="2018-08-20T00:00:00"/>
    <n v="1"/>
    <x v="4"/>
    <n v="8"/>
    <x v="2"/>
  </r>
  <r>
    <x v="3"/>
    <x v="8"/>
    <d v="2018-05-14T00:00:00"/>
    <n v="0.19089999999999999"/>
    <s v="JRS CAP PROPRIO"/>
    <d v="2018-05-23T00:00:00"/>
    <n v="1"/>
    <x v="4"/>
    <n v="5"/>
    <x v="2"/>
  </r>
  <r>
    <x v="3"/>
    <x v="8"/>
    <d v="2018-05-14T00:00:00"/>
    <n v="0.54600000000000004"/>
    <s v="DIVIDENDO"/>
    <d v="2018-05-23T00:00:00"/>
    <n v="1"/>
    <x v="4"/>
    <n v="5"/>
    <x v="2"/>
  </r>
  <r>
    <x v="3"/>
    <x v="8"/>
    <d v="2018-05-02T00:00:00"/>
    <n v="0.46250000000000002"/>
    <s v="DIVIDENDO"/>
    <d v="2018-05-11T00:00:00"/>
    <n v="1"/>
    <x v="4"/>
    <n v="5"/>
    <x v="2"/>
  </r>
  <r>
    <x v="3"/>
    <x v="9"/>
    <d v="2023-01-10T00:00:00"/>
    <n v="0.4451"/>
    <s v="DIVIDENDO"/>
    <d v="2023-01-23T00:00:00"/>
    <n v="1"/>
    <x v="7"/>
    <n v="1"/>
    <x v="1"/>
  </r>
  <r>
    <x v="3"/>
    <x v="9"/>
    <d v="2022-11-14T00:00:00"/>
    <n v="0.2001"/>
    <s v="JRS CAP PROPRIO"/>
    <d v="2022-12-05T00:00:00"/>
    <n v="1"/>
    <x v="0"/>
    <n v="12"/>
    <x v="1"/>
  </r>
  <r>
    <x v="3"/>
    <x v="9"/>
    <d v="2022-11-14T00:00:00"/>
    <n v="0.10970000000000001"/>
    <s v="DIVIDENDO"/>
    <d v="2022-12-05T00:00:00"/>
    <n v="1"/>
    <x v="0"/>
    <n v="12"/>
    <x v="1"/>
  </r>
  <r>
    <x v="3"/>
    <x v="9"/>
    <d v="2022-11-14T00:00:00"/>
    <n v="4.3700000000000003E-2"/>
    <s v="DIVIDENDO"/>
    <d v="2022-12-05T00:00:00"/>
    <n v="1"/>
    <x v="0"/>
    <n v="12"/>
    <x v="1"/>
  </r>
  <r>
    <x v="3"/>
    <x v="9"/>
    <d v="2022-08-15T00:00:00"/>
    <n v="0.29880000000000001"/>
    <s v="DIVIDENDO"/>
    <d v="2022-08-26T00:00:00"/>
    <n v="1"/>
    <x v="0"/>
    <n v="8"/>
    <x v="1"/>
  </r>
  <r>
    <x v="3"/>
    <x v="9"/>
    <d v="2022-08-15T00:00:00"/>
    <n v="0.1915"/>
    <s v="JRS CAP PROPRIO"/>
    <d v="2022-08-26T00:00:00"/>
    <n v="1"/>
    <x v="0"/>
    <n v="8"/>
    <x v="1"/>
  </r>
  <r>
    <x v="3"/>
    <x v="9"/>
    <d v="2022-05-09T00:00:00"/>
    <n v="0.6321"/>
    <s v="DIVIDENDO"/>
    <d v="2022-05-31T00:00:00"/>
    <n v="1"/>
    <x v="0"/>
    <n v="5"/>
    <x v="1"/>
  </r>
  <r>
    <x v="3"/>
    <x v="9"/>
    <d v="2022-05-09T00:00:00"/>
    <n v="0.14219999999999999"/>
    <s v="DIVIDENDO"/>
    <d v="2022-05-31T00:00:00"/>
    <n v="1"/>
    <x v="0"/>
    <n v="5"/>
    <x v="1"/>
  </r>
  <r>
    <x v="3"/>
    <x v="9"/>
    <d v="2021-12-06T00:00:00"/>
    <n v="0.19550000000000001"/>
    <s v="JRS CAP PROPRIO"/>
    <d v="2021-12-29T00:00:00"/>
    <n v="1"/>
    <x v="1"/>
    <n v="12"/>
    <x v="1"/>
  </r>
  <r>
    <x v="3"/>
    <x v="9"/>
    <d v="2021-12-06T00:00:00"/>
    <n v="0.31059999999999999"/>
    <s v="DIVIDENDO"/>
    <d v="2021-12-29T00:00:00"/>
    <n v="1"/>
    <x v="1"/>
    <n v="12"/>
    <x v="1"/>
  </r>
  <r>
    <x v="3"/>
    <x v="9"/>
    <d v="2021-05-18T00:00:00"/>
    <n v="6.2899999999999998E-2"/>
    <s v="JRS CAP PROPRIO"/>
    <d v="2021-05-27T00:00:00"/>
    <n v="1"/>
    <x v="1"/>
    <n v="5"/>
    <x v="1"/>
  </r>
  <r>
    <x v="3"/>
    <x v="9"/>
    <d v="2021-05-18T00:00:00"/>
    <n v="0.3886"/>
    <s v="DIVIDENDO"/>
    <d v="2021-05-27T00:00:00"/>
    <n v="1"/>
    <x v="1"/>
    <n v="5"/>
    <x v="1"/>
  </r>
  <r>
    <x v="3"/>
    <x v="9"/>
    <d v="2021-05-04T00:00:00"/>
    <n v="0.54369999999999996"/>
    <s v="DIVIDENDO"/>
    <d v="2021-05-27T00:00:00"/>
    <n v="1"/>
    <x v="1"/>
    <n v="5"/>
    <x v="1"/>
  </r>
  <r>
    <x v="3"/>
    <x v="9"/>
    <d v="2020-12-15T00:00:00"/>
    <n v="5.2499999999999998E-2"/>
    <s v="JRS CAP PROPRIO"/>
    <d v="2020-12-28T00:00:00"/>
    <n v="1"/>
    <x v="2"/>
    <n v="12"/>
    <x v="1"/>
  </r>
  <r>
    <x v="3"/>
    <x v="9"/>
    <d v="2020-11-16T00:00:00"/>
    <n v="5.6500000000000002E-2"/>
    <s v="JRS CAP PROPRIO"/>
    <d v="2020-11-25T00:00:00"/>
    <n v="1"/>
    <x v="2"/>
    <n v="11"/>
    <x v="1"/>
  </r>
  <r>
    <x v="3"/>
    <x v="9"/>
    <d v="2020-11-16T00:00:00"/>
    <n v="0.39750000000000002"/>
    <s v="DIVIDENDO"/>
    <d v="2020-11-25T00:00:00"/>
    <n v="1"/>
    <x v="2"/>
    <n v="11"/>
    <x v="1"/>
  </r>
  <r>
    <x v="3"/>
    <x v="9"/>
    <d v="2020-08-17T00:00:00"/>
    <n v="5.6899999999999999E-2"/>
    <s v="JRS CAP PROPRIO"/>
    <d v="2020-08-26T00:00:00"/>
    <n v="1"/>
    <x v="2"/>
    <n v="8"/>
    <x v="1"/>
  </r>
  <r>
    <x v="3"/>
    <x v="9"/>
    <d v="2020-08-17T00:00:00"/>
    <n v="0.21340000000000001"/>
    <s v="DIVIDENDO"/>
    <d v="2020-08-26T00:00:00"/>
    <n v="1"/>
    <x v="2"/>
    <n v="8"/>
    <x v="1"/>
  </r>
  <r>
    <x v="3"/>
    <x v="9"/>
    <d v="2020-05-19T00:00:00"/>
    <n v="5.9299999999999999E-2"/>
    <s v="JRS CAP PROPRIO"/>
    <d v="2020-05-28T00:00:00"/>
    <n v="1"/>
    <x v="2"/>
    <n v="5"/>
    <x v="1"/>
  </r>
  <r>
    <x v="3"/>
    <x v="9"/>
    <d v="2020-05-19T00:00:00"/>
    <n v="0.17460000000000001"/>
    <s v="DIVIDENDO"/>
    <d v="2020-05-28T00:00:00"/>
    <n v="1"/>
    <x v="2"/>
    <n v="5"/>
    <x v="1"/>
  </r>
  <r>
    <x v="3"/>
    <x v="9"/>
    <d v="2020-05-06T00:00:00"/>
    <n v="5.9799999999999999E-2"/>
    <s v="DIVIDENDO"/>
    <d v="2020-05-15T00:00:00"/>
    <n v="1"/>
    <x v="2"/>
    <n v="5"/>
    <x v="1"/>
  </r>
  <r>
    <x v="3"/>
    <x v="9"/>
    <d v="2019-12-16T00:00:00"/>
    <n v="6.0100000000000001E-2"/>
    <s v="JRS CAP PROPRIO"/>
    <d v="2019-12-27T00:00:00"/>
    <n v="1"/>
    <x v="3"/>
    <n v="12"/>
    <x v="1"/>
  </r>
  <r>
    <x v="3"/>
    <x v="9"/>
    <d v="2019-11-19T00:00:00"/>
    <n v="6.3299999999999995E-2"/>
    <s v="JRS CAP PROPRIO"/>
    <d v="2019-11-29T00:00:00"/>
    <n v="1"/>
    <x v="3"/>
    <n v="11"/>
    <x v="1"/>
  </r>
  <r>
    <x v="3"/>
    <x v="9"/>
    <d v="2019-11-19T00:00:00"/>
    <n v="0.1172"/>
    <s v="DIVIDENDO"/>
    <d v="2019-11-29T00:00:00"/>
    <n v="1"/>
    <x v="3"/>
    <n v="11"/>
    <x v="1"/>
  </r>
  <r>
    <x v="3"/>
    <x v="9"/>
    <d v="2019-08-08T00:00:00"/>
    <n v="6.6500000000000004E-2"/>
    <s v="JRS CAP PROPRIO"/>
    <d v="2019-08-19T00:00:00"/>
    <n v="1"/>
    <x v="3"/>
    <n v="8"/>
    <x v="1"/>
  </r>
  <r>
    <x v="3"/>
    <x v="9"/>
    <d v="2019-08-08T00:00:00"/>
    <n v="0.17419999999999999"/>
    <s v="DIVIDENDO"/>
    <d v="2019-08-19T00:00:00"/>
    <n v="1"/>
    <x v="3"/>
    <n v="8"/>
    <x v="1"/>
  </r>
  <r>
    <x v="3"/>
    <x v="9"/>
    <d v="2019-05-17T00:00:00"/>
    <n v="7.5399999999999995E-2"/>
    <s v="JRS CAP PROPRIO"/>
    <d v="2019-05-28T00:00:00"/>
    <n v="1"/>
    <x v="3"/>
    <n v="5"/>
    <x v="1"/>
  </r>
  <r>
    <x v="3"/>
    <x v="9"/>
    <d v="2019-05-17T00:00:00"/>
    <n v="1.83E-2"/>
    <s v="DIVIDENDO"/>
    <d v="2019-05-28T00:00:00"/>
    <n v="1"/>
    <x v="3"/>
    <n v="5"/>
    <x v="1"/>
  </r>
  <r>
    <x v="3"/>
    <x v="9"/>
    <d v="2019-05-03T00:00:00"/>
    <n v="5.5300000000000002E-2"/>
    <s v="DIVIDENDO"/>
    <d v="2019-05-14T00:00:00"/>
    <n v="1"/>
    <x v="3"/>
    <n v="5"/>
    <x v="1"/>
  </r>
  <r>
    <x v="3"/>
    <x v="10"/>
    <d v="2023-01-10T00:00:00"/>
    <n v="0.4451"/>
    <s v="DIVIDENDO"/>
    <d v="2023-01-23T00:00:00"/>
    <n v="1"/>
    <x v="7"/>
    <n v="1"/>
    <x v="0"/>
  </r>
  <r>
    <x v="3"/>
    <x v="10"/>
    <d v="2022-11-14T00:00:00"/>
    <n v="0.2001"/>
    <s v="JRS CAP PROPRIO"/>
    <d v="2022-12-05T00:00:00"/>
    <n v="1"/>
    <x v="0"/>
    <n v="12"/>
    <x v="0"/>
  </r>
  <r>
    <x v="3"/>
    <x v="10"/>
    <d v="2022-11-14T00:00:00"/>
    <n v="0.10970000000000001"/>
    <s v="DIVIDENDO"/>
    <d v="2022-12-05T00:00:00"/>
    <n v="1"/>
    <x v="0"/>
    <n v="12"/>
    <x v="0"/>
  </r>
  <r>
    <x v="3"/>
    <x v="10"/>
    <d v="2022-11-14T00:00:00"/>
    <n v="4.3700000000000003E-2"/>
    <s v="DIVIDENDO"/>
    <d v="2022-12-05T00:00:00"/>
    <n v="1"/>
    <x v="0"/>
    <n v="12"/>
    <x v="0"/>
  </r>
  <r>
    <x v="3"/>
    <x v="10"/>
    <d v="2022-08-15T00:00:00"/>
    <n v="0.29880000000000001"/>
    <s v="DIVIDENDO"/>
    <d v="2022-08-26T00:00:00"/>
    <n v="1"/>
    <x v="0"/>
    <n v="8"/>
    <x v="0"/>
  </r>
  <r>
    <x v="3"/>
    <x v="10"/>
    <d v="2022-08-15T00:00:00"/>
    <n v="0.1915"/>
    <s v="JRS CAP PROPRIO"/>
    <d v="2022-08-26T00:00:00"/>
    <n v="1"/>
    <x v="0"/>
    <n v="8"/>
    <x v="0"/>
  </r>
  <r>
    <x v="3"/>
    <x v="10"/>
    <d v="2022-05-09T00:00:00"/>
    <n v="0.6321"/>
    <s v="DIVIDENDO"/>
    <d v="2022-05-31T00:00:00"/>
    <n v="1"/>
    <x v="0"/>
    <n v="5"/>
    <x v="0"/>
  </r>
  <r>
    <x v="3"/>
    <x v="10"/>
    <d v="2022-05-09T00:00:00"/>
    <n v="0.14219999999999999"/>
    <s v="DIVIDENDO"/>
    <d v="2022-05-31T00:00:00"/>
    <n v="1"/>
    <x v="0"/>
    <n v="5"/>
    <x v="0"/>
  </r>
  <r>
    <x v="3"/>
    <x v="10"/>
    <d v="2021-12-06T00:00:00"/>
    <n v="0.19550000000000001"/>
    <s v="JRS CAP PROPRIO"/>
    <d v="2021-12-29T00:00:00"/>
    <n v="1"/>
    <x v="1"/>
    <n v="12"/>
    <x v="0"/>
  </r>
  <r>
    <x v="3"/>
    <x v="10"/>
    <d v="2021-12-06T00:00:00"/>
    <n v="0.31059999999999999"/>
    <s v="DIVIDENDO"/>
    <d v="2021-12-29T00:00:00"/>
    <n v="1"/>
    <x v="1"/>
    <n v="12"/>
    <x v="0"/>
  </r>
  <r>
    <x v="3"/>
    <x v="10"/>
    <d v="2021-05-18T00:00:00"/>
    <n v="6.2899999999999998E-2"/>
    <s v="JRS CAP PROPRIO"/>
    <d v="2021-05-27T00:00:00"/>
    <n v="1"/>
    <x v="1"/>
    <n v="5"/>
    <x v="0"/>
  </r>
  <r>
    <x v="3"/>
    <x v="10"/>
    <d v="2021-05-18T00:00:00"/>
    <n v="0.3886"/>
    <s v="DIVIDENDO"/>
    <d v="2021-05-27T00:00:00"/>
    <n v="1"/>
    <x v="1"/>
    <n v="5"/>
    <x v="0"/>
  </r>
  <r>
    <x v="3"/>
    <x v="10"/>
    <d v="2021-05-04T00:00:00"/>
    <n v="0.54369999999999996"/>
    <s v="DIVIDENDO"/>
    <d v="2021-05-27T00:00:00"/>
    <n v="1"/>
    <x v="1"/>
    <n v="5"/>
    <x v="0"/>
  </r>
  <r>
    <x v="3"/>
    <x v="10"/>
    <d v="2020-12-15T00:00:00"/>
    <n v="5.2499999999999998E-2"/>
    <s v="JRS CAP PROPRIO"/>
    <d v="2020-12-28T00:00:00"/>
    <n v="1"/>
    <x v="2"/>
    <n v="12"/>
    <x v="0"/>
  </r>
  <r>
    <x v="3"/>
    <x v="10"/>
    <d v="2020-11-16T00:00:00"/>
    <n v="5.6500000000000002E-2"/>
    <s v="JRS CAP PROPRIO"/>
    <d v="2020-11-25T00:00:00"/>
    <n v="1"/>
    <x v="2"/>
    <n v="11"/>
    <x v="0"/>
  </r>
  <r>
    <x v="3"/>
    <x v="10"/>
    <d v="2020-11-16T00:00:00"/>
    <n v="0.39750000000000002"/>
    <s v="DIVIDENDO"/>
    <d v="2020-11-25T00:00:00"/>
    <n v="1"/>
    <x v="2"/>
    <n v="11"/>
    <x v="0"/>
  </r>
  <r>
    <x v="3"/>
    <x v="10"/>
    <d v="2020-08-17T00:00:00"/>
    <n v="5.6899999999999999E-2"/>
    <s v="JRS CAP PROPRIO"/>
    <d v="2020-08-26T00:00:00"/>
    <n v="1"/>
    <x v="2"/>
    <n v="8"/>
    <x v="0"/>
  </r>
  <r>
    <x v="3"/>
    <x v="10"/>
    <d v="2020-08-17T00:00:00"/>
    <n v="0.21340000000000001"/>
    <s v="DIVIDENDO"/>
    <d v="2020-08-26T00:00:00"/>
    <n v="1"/>
    <x v="2"/>
    <n v="8"/>
    <x v="0"/>
  </r>
  <r>
    <x v="3"/>
    <x v="10"/>
    <d v="2020-05-19T00:00:00"/>
    <n v="5.9299999999999999E-2"/>
    <s v="JRS CAP PROPRIO"/>
    <d v="2020-05-28T00:00:00"/>
    <n v="1"/>
    <x v="2"/>
    <n v="5"/>
    <x v="0"/>
  </r>
  <r>
    <x v="3"/>
    <x v="10"/>
    <d v="2020-05-19T00:00:00"/>
    <n v="0.17460000000000001"/>
    <s v="DIVIDENDO"/>
    <d v="2020-05-28T00:00:00"/>
    <n v="1"/>
    <x v="2"/>
    <n v="5"/>
    <x v="0"/>
  </r>
  <r>
    <x v="3"/>
    <x v="10"/>
    <d v="2020-05-06T00:00:00"/>
    <n v="5.9799999999999999E-2"/>
    <s v="DIVIDENDO"/>
    <d v="2020-05-15T00:00:00"/>
    <n v="1"/>
    <x v="2"/>
    <n v="5"/>
    <x v="0"/>
  </r>
  <r>
    <x v="3"/>
    <x v="10"/>
    <d v="2019-12-16T00:00:00"/>
    <n v="6.0100000000000001E-2"/>
    <s v="JRS CAP PROPRIO"/>
    <d v="2019-12-27T00:00:00"/>
    <n v="1"/>
    <x v="3"/>
    <n v="12"/>
    <x v="0"/>
  </r>
  <r>
    <x v="3"/>
    <x v="10"/>
    <d v="2019-11-19T00:00:00"/>
    <n v="6.3299999999999995E-2"/>
    <s v="JRS CAP PROPRIO"/>
    <d v="2019-11-29T00:00:00"/>
    <n v="1"/>
    <x v="3"/>
    <n v="11"/>
    <x v="0"/>
  </r>
  <r>
    <x v="3"/>
    <x v="10"/>
    <d v="2019-11-19T00:00:00"/>
    <n v="0.1172"/>
    <s v="DIVIDENDO"/>
    <d v="2019-11-29T00:00:00"/>
    <n v="1"/>
    <x v="3"/>
    <n v="11"/>
    <x v="0"/>
  </r>
  <r>
    <x v="3"/>
    <x v="10"/>
    <d v="2019-08-08T00:00:00"/>
    <n v="6.6500000000000004E-2"/>
    <s v="JRS CAP PROPRIO"/>
    <d v="2019-08-19T00:00:00"/>
    <n v="1"/>
    <x v="3"/>
    <n v="8"/>
    <x v="0"/>
  </r>
  <r>
    <x v="3"/>
    <x v="10"/>
    <d v="2019-08-08T00:00:00"/>
    <n v="0.17419999999999999"/>
    <s v="DIVIDENDO"/>
    <d v="2019-08-19T00:00:00"/>
    <n v="1"/>
    <x v="3"/>
    <n v="8"/>
    <x v="0"/>
  </r>
  <r>
    <x v="3"/>
    <x v="10"/>
    <d v="2019-05-17T00:00:00"/>
    <n v="7.5399999999999995E-2"/>
    <s v="JRS CAP PROPRIO"/>
    <d v="2019-05-28T00:00:00"/>
    <n v="1"/>
    <x v="3"/>
    <n v="5"/>
    <x v="0"/>
  </r>
  <r>
    <x v="3"/>
    <x v="10"/>
    <d v="2019-05-17T00:00:00"/>
    <n v="1.83E-2"/>
    <s v="DIVIDENDO"/>
    <d v="2019-05-28T00:00:00"/>
    <n v="1"/>
    <x v="3"/>
    <n v="5"/>
    <x v="0"/>
  </r>
  <r>
    <x v="3"/>
    <x v="10"/>
    <d v="2019-05-03T00:00:00"/>
    <n v="5.5300000000000002E-2"/>
    <s v="DIVIDENDO"/>
    <d v="2019-05-14T00:00:00"/>
    <n v="1"/>
    <x v="3"/>
    <n v="5"/>
    <x v="0"/>
  </r>
  <r>
    <x v="4"/>
    <x v="11"/>
    <d v="2023-02-06T00:00:00"/>
    <n v="0.14149999999999999"/>
    <s v="DIVIDENDO"/>
    <d v="2023-03-08T00:00:00"/>
    <n v="1"/>
    <x v="7"/>
    <n v="3"/>
    <x v="1"/>
  </r>
  <r>
    <x v="4"/>
    <x v="11"/>
    <d v="2022-12-21T00:00:00"/>
    <n v="0.21"/>
    <s v="JRS CAP PROPRIO"/>
    <d v="2023-01-18T00:00:00"/>
    <n v="1"/>
    <x v="7"/>
    <n v="1"/>
    <x v="1"/>
  </r>
  <r>
    <x v="4"/>
    <x v="11"/>
    <d v="2022-09-26T00:00:00"/>
    <n v="0.21099999999999999"/>
    <s v="JRS CAP PROPRIO"/>
    <d v="2022-10-19T00:00:00"/>
    <n v="1"/>
    <x v="0"/>
    <n v="10"/>
    <x v="1"/>
  </r>
  <r>
    <x v="4"/>
    <x v="11"/>
    <d v="2022-06-13T00:00:00"/>
    <n v="0.2"/>
    <s v="JRS CAP PROPRIO"/>
    <d v="2022-08-24T00:00:00"/>
    <n v="1"/>
    <x v="0"/>
    <n v="8"/>
    <x v="1"/>
  </r>
  <r>
    <x v="4"/>
    <x v="11"/>
    <d v="2022-03-21T00:00:00"/>
    <n v="0.17"/>
    <s v="JRS CAP PROPRIO"/>
    <d v="2022-05-18T00:00:00"/>
    <n v="1"/>
    <x v="0"/>
    <n v="5"/>
    <x v="1"/>
  </r>
  <r>
    <x v="4"/>
    <x v="11"/>
    <d v="2022-02-07T00:00:00"/>
    <n v="0.1"/>
    <s v="DIVIDENDO"/>
    <d v="2022-03-22T00:00:00"/>
    <n v="1"/>
    <x v="0"/>
    <n v="3"/>
    <x v="1"/>
  </r>
  <r>
    <x v="4"/>
    <x v="11"/>
    <d v="2021-12-21T00:00:00"/>
    <n v="0.1469"/>
    <s v="JRS CAP PROPRIO"/>
    <d v="2022-01-26T00:00:00"/>
    <n v="1"/>
    <x v="0"/>
    <n v="1"/>
    <x v="1"/>
  </r>
  <r>
    <x v="4"/>
    <x v="11"/>
    <d v="2021-09-20T00:00:00"/>
    <n v="0.13"/>
    <s v="JRS CAP PROPRIO"/>
    <d v="2022-12-31T00:00:00"/>
    <n v="1"/>
    <x v="0"/>
    <n v="12"/>
    <x v="1"/>
  </r>
  <r>
    <x v="4"/>
    <x v="11"/>
    <d v="2021-09-20T00:00:00"/>
    <n v="0.23"/>
    <s v="DIVIDENDO"/>
    <d v="2021-10-28T00:00:00"/>
    <n v="1"/>
    <x v="1"/>
    <n v="10"/>
    <x v="1"/>
  </r>
  <r>
    <x v="4"/>
    <x v="11"/>
    <d v="2021-06-14T00:00:00"/>
    <n v="0.12"/>
    <s v="JRS CAP PROPRIO"/>
    <d v="2021-07-20T00:00:00"/>
    <n v="1"/>
    <x v="1"/>
    <n v="7"/>
    <x v="1"/>
  </r>
  <r>
    <x v="4"/>
    <x v="11"/>
    <d v="2021-03-22T00:00:00"/>
    <n v="0.15"/>
    <s v="JRS CAP PROPRIO"/>
    <d v="2021-04-28T00:00:00"/>
    <n v="1"/>
    <x v="1"/>
    <n v="4"/>
    <x v="1"/>
  </r>
  <r>
    <x v="4"/>
    <x v="11"/>
    <d v="2020-12-14T00:00:00"/>
    <n v="1"/>
    <s v="JRS CAP PROPRIO"/>
    <d v="2021-01-26T00:00:00"/>
    <n v="1"/>
    <x v="1"/>
    <n v="1"/>
    <x v="1"/>
  </r>
  <r>
    <x v="4"/>
    <x v="11"/>
    <d v="2020-09-29T00:00:00"/>
    <n v="0.8"/>
    <s v="JRS CAP PROPRIO"/>
    <d v="2020-12-11T00:00:00"/>
    <n v="1"/>
    <x v="2"/>
    <n v="12"/>
    <x v="1"/>
  </r>
  <r>
    <x v="4"/>
    <x v="11"/>
    <d v="2020-06-22T00:00:00"/>
    <n v="0.1"/>
    <s v="JRS CAP PROPRIO"/>
    <d v="2020-11-16T00:00:00"/>
    <n v="1"/>
    <x v="2"/>
    <n v="11"/>
    <x v="1"/>
  </r>
  <r>
    <x v="4"/>
    <x v="11"/>
    <d v="2020-03-23T00:00:00"/>
    <n v="0.5"/>
    <s v="JRS CAP PROPRIO"/>
    <s v="-"/>
    <n v="1"/>
    <x v="5"/>
    <e v="#VALUE!"/>
    <x v="1"/>
  </r>
  <r>
    <x v="4"/>
    <x v="11"/>
    <d v="2019-12-23T00:00:00"/>
    <n v="0.25"/>
    <s v="JRS CAP PROPRIO"/>
    <d v="2020-01-10T00:00:00"/>
    <n v="1"/>
    <x v="2"/>
    <n v="1"/>
    <x v="1"/>
  </r>
  <r>
    <x v="4"/>
    <x v="11"/>
    <d v="2019-09-16T00:00:00"/>
    <n v="0.4"/>
    <s v="JRS CAP PROPRIO"/>
    <d v="2019-11-29T00:00:00"/>
    <n v="1"/>
    <x v="3"/>
    <n v="11"/>
    <x v="1"/>
  </r>
  <r>
    <x v="4"/>
    <x v="11"/>
    <d v="2019-03-29T00:00:00"/>
    <n v="0.47"/>
    <s v="JRS CAP PROPRIO"/>
    <d v="2020-03-31T00:00:00"/>
    <n v="1"/>
    <x v="2"/>
    <n v="3"/>
    <x v="1"/>
  </r>
  <r>
    <x v="4"/>
    <x v="11"/>
    <d v="2018-09-17T00:00:00"/>
    <n v="0.25"/>
    <s v="JRS CAP PROPRIO"/>
    <d v="2018-11-30T00:00:00"/>
    <n v="1"/>
    <x v="4"/>
    <n v="11"/>
    <x v="1"/>
  </r>
  <r>
    <x v="4"/>
    <x v="11"/>
    <d v="2018-04-23T00:00:00"/>
    <n v="0.43"/>
    <s v="JRS CAP PROPRIO"/>
    <d v="2019-03-29T00:00:00"/>
    <n v="1"/>
    <x v="3"/>
    <n v="3"/>
    <x v="1"/>
  </r>
  <r>
    <x v="4"/>
    <x v="11"/>
    <d v="2018-03-13T00:00:00"/>
    <n v="6.2300000000000001E-2"/>
    <s v="JRS CAP PROPRIO"/>
    <d v="2018-03-23T00:00:00"/>
    <n v="1"/>
    <x v="4"/>
    <n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90F21-9B42-4393-A260-9BF20BD082E3}" name="PivotTable2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M4:O16" firstHeaderRow="1" firstDataRow="1" firstDataCol="3"/>
  <pivotFields count="10">
    <pivotField axis="axisRow" compact="0" outline="0" showAll="0" defaultSubtotal="0">
      <items count="5">
        <item x="3"/>
        <item x="0"/>
        <item x="1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3"/>
        <item x="4"/>
        <item x="5"/>
        <item x="6"/>
        <item x="11"/>
        <item x="8"/>
        <item x="9"/>
        <item x="10"/>
        <item x="2"/>
        <item x="0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h="1" x="4"/>
        <item x="3"/>
        <item x="2"/>
        <item x="1"/>
        <item x="0"/>
        <item h="1" x="7"/>
        <item h="1" x="6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9"/>
  </rowFields>
  <rowItems count="12">
    <i>
      <x/>
      <x v="5"/>
      <x v="2"/>
    </i>
    <i r="1">
      <x v="6"/>
      <x/>
    </i>
    <i r="1">
      <x v="7"/>
      <x v="1"/>
    </i>
    <i>
      <x v="1"/>
      <x v="8"/>
      <x/>
    </i>
    <i r="1">
      <x v="9"/>
      <x v="1"/>
    </i>
    <i r="1">
      <x v="10"/>
      <x v="1"/>
    </i>
    <i>
      <x v="2"/>
      <x/>
      <x v="2"/>
    </i>
    <i r="1">
      <x v="1"/>
      <x/>
    </i>
    <i r="1">
      <x v="2"/>
      <x v="1"/>
    </i>
    <i r="1">
      <x v="3"/>
      <x v="1"/>
    </i>
    <i>
      <x v="3"/>
      <x v="4"/>
      <x/>
    </i>
    <i>
      <x v="4"/>
      <x v="11"/>
      <x/>
    </i>
  </rowItems>
  <colItems count="1">
    <i/>
  </colItem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41588-5BE8-4258-AFCB-1E9D7AD2734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9"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numFmtId="14" showAll="0"/>
    <pivotField showAll="0"/>
    <pivotField showAll="0"/>
    <pivotField showAll="0"/>
    <pivotField dataField="1" showAll="0"/>
    <pivotField axis="axisCol" showAll="0">
      <items count="9">
        <item h="1" x="4"/>
        <item x="3"/>
        <item x="2"/>
        <item x="1"/>
        <item x="0"/>
        <item h="1" x="7"/>
        <item h="1" x="6"/>
        <item h="1" x="5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qtd Açã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5EF4A-CE3A-4758-AB44-10055C7DFB5C}" name="Table1" displayName="Table1" ref="A15:F20" totalsRowShown="0">
  <tableColumns count="6">
    <tableColumn id="1" xr3:uid="{15254967-3D6F-4259-9020-862A39EBDC96}" name="Empresa">
      <calculatedColumnFormula>A5</calculatedColumnFormula>
    </tableColumn>
    <tableColumn id="2" xr3:uid="{1FFECE1F-8080-4907-B7B8-B961AA75D293}" name="2019">
      <calculatedColumnFormula>B5</calculatedColumnFormula>
    </tableColumn>
    <tableColumn id="3" xr3:uid="{57573993-3B9A-4F80-A8E5-1E328C31DFC4}" name="2020">
      <calculatedColumnFormula>C5</calculatedColumnFormula>
    </tableColumn>
    <tableColumn id="4" xr3:uid="{683EF3B2-FA68-4BBF-9FB8-6A2423A22157}" name="2021">
      <calculatedColumnFormula>D5</calculatedColumnFormula>
    </tableColumn>
    <tableColumn id="5" xr3:uid="{9513C98D-D17C-44B7-8AC2-913ACA80D594}" name="2022">
      <calculatedColumnFormula>E5</calculatedColumnFormula>
    </tableColumn>
    <tableColumn id="6" xr3:uid="{1DC6DCD3-1C14-4E79-A144-24FCB4B7901E}" name="Grand Total">
      <calculatedColumnFormula>F5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6A987D-F014-4E4F-9348-F994D6A44679}" name="Table4" displayName="Table4" ref="M18:O30" totalsRowShown="0">
  <tableColumns count="3">
    <tableColumn id="1" xr3:uid="{C9C74B9F-37BD-4D78-B89A-E7FC3906A48B}" name="Empresa">
      <calculatedColumnFormula>M5</calculatedColumnFormula>
    </tableColumn>
    <tableColumn id="2" xr3:uid="{EEC1EF40-08D7-4E87-AD98-55B258CCD440}" name="Ação">
      <calculatedColumnFormula>N5</calculatedColumnFormula>
    </tableColumn>
    <tableColumn id="3" xr3:uid="{9CE916FA-4680-43D3-A3F2-BA1DA4BA7042}" name="Tipo">
      <calculatedColumnFormula>O5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93BC-7BB6-46F8-8873-D78043E339BA}">
  <dimension ref="A1:J243"/>
  <sheetViews>
    <sheetView topLeftCell="A214" workbookViewId="0">
      <selection activeCell="J243" sqref="J223:J243"/>
    </sheetView>
  </sheetViews>
  <sheetFormatPr defaultRowHeight="15"/>
  <cols>
    <col min="6" max="6" width="9.140625" style="8"/>
  </cols>
  <sheetData>
    <row r="1" spans="1:10" ht="15.75" thickBot="1">
      <c r="A1" t="s">
        <v>10</v>
      </c>
      <c r="B1" t="s">
        <v>4</v>
      </c>
      <c r="C1" t="s">
        <v>5</v>
      </c>
      <c r="D1" t="s">
        <v>6</v>
      </c>
      <c r="E1" t="s">
        <v>7</v>
      </c>
      <c r="F1" s="8" t="s">
        <v>8</v>
      </c>
      <c r="G1" t="s">
        <v>9</v>
      </c>
      <c r="H1" t="s">
        <v>27</v>
      </c>
      <c r="I1" t="s">
        <v>28</v>
      </c>
      <c r="J1" t="s">
        <v>7</v>
      </c>
    </row>
    <row r="2" spans="1:10" ht="15.75" thickBot="1">
      <c r="A2" t="s">
        <v>11</v>
      </c>
      <c r="B2" t="s">
        <v>1</v>
      </c>
      <c r="C2" s="1">
        <v>44881</v>
      </c>
      <c r="D2" s="2">
        <v>4.9886999999999997</v>
      </c>
      <c r="E2" s="2" t="s">
        <v>0</v>
      </c>
      <c r="F2" s="1">
        <v>44894</v>
      </c>
      <c r="G2" s="2">
        <v>1</v>
      </c>
      <c r="H2" s="9">
        <f>YEAR(F2)</f>
        <v>2022</v>
      </c>
      <c r="I2">
        <f>MONTH(F2)</f>
        <v>11</v>
      </c>
      <c r="J2" t="s">
        <v>38</v>
      </c>
    </row>
    <row r="3" spans="1:10" ht="15.75" thickBot="1">
      <c r="A3" t="s">
        <v>11</v>
      </c>
      <c r="B3" t="s">
        <v>1</v>
      </c>
      <c r="C3" s="3">
        <v>44789</v>
      </c>
      <c r="D3" s="4">
        <v>4.9840999999999998</v>
      </c>
      <c r="E3" s="4" t="s">
        <v>0</v>
      </c>
      <c r="F3" s="3">
        <v>44799</v>
      </c>
      <c r="G3" s="4">
        <v>1</v>
      </c>
      <c r="H3" s="9">
        <f t="shared" ref="H3:H66" si="0">YEAR(F3)</f>
        <v>2022</v>
      </c>
      <c r="I3">
        <f t="shared" ref="I3:I66" si="1">MONTH(F3)</f>
        <v>8</v>
      </c>
      <c r="J3" t="s">
        <v>38</v>
      </c>
    </row>
    <row r="4" spans="1:10" ht="15.75" thickBot="1">
      <c r="A4" t="s">
        <v>11</v>
      </c>
      <c r="B4" t="s">
        <v>1</v>
      </c>
      <c r="C4" s="1">
        <v>44768</v>
      </c>
      <c r="D4" s="2">
        <v>1.246</v>
      </c>
      <c r="E4" s="2" t="s">
        <v>0</v>
      </c>
      <c r="F4" s="1">
        <v>44778</v>
      </c>
      <c r="G4" s="2">
        <v>1</v>
      </c>
      <c r="H4" s="9">
        <f t="shared" si="0"/>
        <v>2022</v>
      </c>
      <c r="I4">
        <f t="shared" si="1"/>
        <v>8</v>
      </c>
      <c r="J4" t="s">
        <v>38</v>
      </c>
    </row>
    <row r="5" spans="1:10" ht="15.75" thickBot="1">
      <c r="A5" t="s">
        <v>11</v>
      </c>
      <c r="B5" t="s">
        <v>1</v>
      </c>
      <c r="C5" s="3">
        <v>44671</v>
      </c>
      <c r="D5" s="4">
        <v>2.7351999999999999</v>
      </c>
      <c r="E5" s="4" t="s">
        <v>0</v>
      </c>
      <c r="F5" s="3">
        <v>44685</v>
      </c>
      <c r="G5" s="4">
        <v>1</v>
      </c>
      <c r="H5" s="9">
        <f t="shared" si="0"/>
        <v>2022</v>
      </c>
      <c r="I5">
        <f t="shared" si="1"/>
        <v>5</v>
      </c>
      <c r="J5" t="s">
        <v>38</v>
      </c>
    </row>
    <row r="6" spans="1:10" ht="15.75" thickBot="1">
      <c r="A6" t="s">
        <v>11</v>
      </c>
      <c r="B6" t="s">
        <v>1</v>
      </c>
      <c r="C6" s="1">
        <v>44551</v>
      </c>
      <c r="D6" s="2">
        <v>4.5898000000000003</v>
      </c>
      <c r="E6" s="2" t="s">
        <v>0</v>
      </c>
      <c r="F6" s="1">
        <v>44560</v>
      </c>
      <c r="G6" s="2">
        <v>1</v>
      </c>
      <c r="H6" s="9">
        <f t="shared" si="0"/>
        <v>2021</v>
      </c>
      <c r="I6">
        <f t="shared" si="1"/>
        <v>12</v>
      </c>
      <c r="J6" t="s">
        <v>38</v>
      </c>
    </row>
    <row r="7" spans="1:10" ht="15.75" thickBot="1">
      <c r="A7" t="s">
        <v>11</v>
      </c>
      <c r="B7" t="s">
        <v>1</v>
      </c>
      <c r="C7" s="3">
        <v>44551</v>
      </c>
      <c r="D7" s="4">
        <v>0.33350000000000002</v>
      </c>
      <c r="E7" s="4" t="s">
        <v>0</v>
      </c>
      <c r="F7" s="3">
        <v>44560</v>
      </c>
      <c r="G7" s="4">
        <v>1</v>
      </c>
      <c r="H7" s="9">
        <f t="shared" si="0"/>
        <v>2021</v>
      </c>
      <c r="I7">
        <f t="shared" si="1"/>
        <v>12</v>
      </c>
      <c r="J7" t="s">
        <v>38</v>
      </c>
    </row>
    <row r="8" spans="1:10" ht="15.75" thickBot="1">
      <c r="A8" t="s">
        <v>11</v>
      </c>
      <c r="B8" t="s">
        <v>1</v>
      </c>
      <c r="C8" s="1">
        <v>44517</v>
      </c>
      <c r="D8" s="2">
        <v>3.2822</v>
      </c>
      <c r="E8" s="2" t="s">
        <v>0</v>
      </c>
      <c r="F8" s="1">
        <v>44530</v>
      </c>
      <c r="G8" s="2">
        <v>1</v>
      </c>
      <c r="H8" s="9">
        <f t="shared" si="0"/>
        <v>2021</v>
      </c>
      <c r="I8">
        <f t="shared" si="1"/>
        <v>11</v>
      </c>
      <c r="J8" t="s">
        <v>38</v>
      </c>
    </row>
    <row r="9" spans="1:10" ht="15.75" thickBot="1">
      <c r="A9" t="s">
        <v>11</v>
      </c>
      <c r="B9" t="s">
        <v>1</v>
      </c>
      <c r="C9" s="3">
        <v>44425</v>
      </c>
      <c r="D9" s="4">
        <v>0.30630000000000002</v>
      </c>
      <c r="E9" s="4" t="s">
        <v>0</v>
      </c>
      <c r="F9" s="3">
        <v>44435</v>
      </c>
      <c r="G9" s="4">
        <v>1</v>
      </c>
      <c r="H9" s="9">
        <f t="shared" si="0"/>
        <v>2021</v>
      </c>
      <c r="I9">
        <f t="shared" si="1"/>
        <v>8</v>
      </c>
      <c r="J9" t="s">
        <v>38</v>
      </c>
    </row>
    <row r="10" spans="1:10" ht="15.75" thickBot="1">
      <c r="A10" t="s">
        <v>11</v>
      </c>
      <c r="B10" t="s">
        <v>1</v>
      </c>
      <c r="C10" s="1">
        <v>44425</v>
      </c>
      <c r="D10" s="2">
        <v>2.9759000000000002</v>
      </c>
      <c r="E10" s="2" t="s">
        <v>0</v>
      </c>
      <c r="F10" s="1">
        <v>44435</v>
      </c>
      <c r="G10" s="2">
        <v>1</v>
      </c>
      <c r="H10" s="9">
        <f t="shared" si="0"/>
        <v>2021</v>
      </c>
      <c r="I10">
        <f t="shared" si="1"/>
        <v>8</v>
      </c>
      <c r="J10" t="s">
        <v>38</v>
      </c>
    </row>
    <row r="11" spans="1:10" ht="15.75" thickBot="1">
      <c r="A11" t="s">
        <v>11</v>
      </c>
      <c r="B11" t="s">
        <v>1</v>
      </c>
      <c r="C11" s="3">
        <v>44348</v>
      </c>
      <c r="D11" s="4">
        <v>2.7351999999999999</v>
      </c>
      <c r="E11" s="4" t="s">
        <v>0</v>
      </c>
      <c r="F11" s="3">
        <v>44362</v>
      </c>
      <c r="G11" s="4">
        <v>1</v>
      </c>
      <c r="H11" s="9">
        <f t="shared" si="0"/>
        <v>2021</v>
      </c>
      <c r="I11">
        <f t="shared" si="1"/>
        <v>6</v>
      </c>
      <c r="J11" t="s">
        <v>38</v>
      </c>
    </row>
    <row r="12" spans="1:10" ht="15.75" thickBot="1">
      <c r="A12" t="s">
        <v>11</v>
      </c>
      <c r="B12" t="s">
        <v>1</v>
      </c>
      <c r="C12" s="1">
        <v>44306</v>
      </c>
      <c r="D12" s="2">
        <v>1.0541</v>
      </c>
      <c r="E12" s="2" t="s">
        <v>0</v>
      </c>
      <c r="F12" s="1">
        <v>44316</v>
      </c>
      <c r="G12" s="2">
        <v>1</v>
      </c>
      <c r="H12" s="9">
        <f t="shared" si="0"/>
        <v>2021</v>
      </c>
      <c r="I12">
        <f t="shared" si="1"/>
        <v>4</v>
      </c>
      <c r="J12" t="s">
        <v>38</v>
      </c>
    </row>
    <row r="13" spans="1:10" ht="15.75" thickBot="1">
      <c r="A13" t="s">
        <v>11</v>
      </c>
      <c r="B13" t="s">
        <v>1</v>
      </c>
      <c r="C13" s="3">
        <v>44306</v>
      </c>
      <c r="D13" s="4">
        <v>0.1676</v>
      </c>
      <c r="E13" s="4" t="s">
        <v>0</v>
      </c>
      <c r="F13" s="3">
        <v>44316</v>
      </c>
      <c r="G13" s="4">
        <v>1</v>
      </c>
      <c r="H13" s="9">
        <f t="shared" si="0"/>
        <v>2021</v>
      </c>
      <c r="I13">
        <f t="shared" si="1"/>
        <v>4</v>
      </c>
      <c r="J13" t="s">
        <v>38</v>
      </c>
    </row>
    <row r="14" spans="1:10" ht="15.75" thickBot="1">
      <c r="A14" t="s">
        <v>11</v>
      </c>
      <c r="B14" t="s">
        <v>1</v>
      </c>
      <c r="C14" s="1">
        <v>44151</v>
      </c>
      <c r="D14" s="2">
        <v>0.78749999999999998</v>
      </c>
      <c r="E14" s="2" t="s">
        <v>0</v>
      </c>
      <c r="F14" s="1">
        <v>44161</v>
      </c>
      <c r="G14" s="2">
        <v>1</v>
      </c>
      <c r="H14" s="9">
        <f t="shared" si="0"/>
        <v>2020</v>
      </c>
      <c r="I14">
        <f t="shared" si="1"/>
        <v>11</v>
      </c>
      <c r="J14" t="s">
        <v>38</v>
      </c>
    </row>
    <row r="15" spans="1:10" ht="15.75" thickBot="1">
      <c r="A15" t="s">
        <v>11</v>
      </c>
      <c r="B15" t="s">
        <v>1</v>
      </c>
      <c r="C15" s="3">
        <v>43930</v>
      </c>
      <c r="D15" s="4">
        <v>0.71460000000000001</v>
      </c>
      <c r="E15" s="4" t="s">
        <v>0</v>
      </c>
      <c r="F15" s="3">
        <v>43943</v>
      </c>
      <c r="G15" s="4">
        <v>1</v>
      </c>
      <c r="H15" s="9">
        <f t="shared" si="0"/>
        <v>2020</v>
      </c>
      <c r="I15">
        <f t="shared" si="1"/>
        <v>4</v>
      </c>
      <c r="J15" t="s">
        <v>38</v>
      </c>
    </row>
    <row r="16" spans="1:10" ht="15.75" thickBot="1">
      <c r="A16" t="s">
        <v>11</v>
      </c>
      <c r="B16" t="s">
        <v>1</v>
      </c>
      <c r="C16" s="1">
        <v>43572</v>
      </c>
      <c r="D16" s="2">
        <v>0.30099999999999999</v>
      </c>
      <c r="E16" s="2" t="s">
        <v>0</v>
      </c>
      <c r="F16" s="1">
        <v>43585</v>
      </c>
      <c r="G16" s="2">
        <v>1</v>
      </c>
      <c r="H16" s="9">
        <f t="shared" si="0"/>
        <v>2019</v>
      </c>
      <c r="I16">
        <f t="shared" si="1"/>
        <v>4</v>
      </c>
      <c r="J16" t="s">
        <v>38</v>
      </c>
    </row>
    <row r="17" spans="1:10" ht="15.75" thickBot="1">
      <c r="A17" t="s">
        <v>11</v>
      </c>
      <c r="B17" t="s">
        <v>1</v>
      </c>
      <c r="C17" s="3">
        <v>43391</v>
      </c>
      <c r="D17" s="4">
        <v>0.26300000000000001</v>
      </c>
      <c r="E17" s="4" t="s">
        <v>0</v>
      </c>
      <c r="F17" s="3">
        <v>43403</v>
      </c>
      <c r="G17" s="4">
        <v>1</v>
      </c>
      <c r="H17" s="9">
        <f t="shared" si="0"/>
        <v>2018</v>
      </c>
      <c r="I17">
        <f t="shared" si="1"/>
        <v>10</v>
      </c>
      <c r="J17" t="s">
        <v>38</v>
      </c>
    </row>
    <row r="18" spans="1:10" ht="15.75" thickBot="1">
      <c r="A18" t="s">
        <v>11</v>
      </c>
      <c r="B18" t="s">
        <v>1</v>
      </c>
      <c r="C18" s="1">
        <v>43391</v>
      </c>
      <c r="D18" s="2">
        <v>1.2803</v>
      </c>
      <c r="E18" s="2" t="s">
        <v>0</v>
      </c>
      <c r="F18" s="1">
        <v>43403</v>
      </c>
      <c r="G18" s="2">
        <v>1</v>
      </c>
      <c r="H18" s="9">
        <f t="shared" si="0"/>
        <v>2018</v>
      </c>
      <c r="I18">
        <f t="shared" si="1"/>
        <v>10</v>
      </c>
      <c r="J18" t="s">
        <v>38</v>
      </c>
    </row>
    <row r="19" spans="1:10" ht="15.75" thickBot="1">
      <c r="A19" t="s">
        <v>11</v>
      </c>
      <c r="B19" t="s">
        <v>1</v>
      </c>
      <c r="C19" s="3">
        <v>43208</v>
      </c>
      <c r="D19" s="4">
        <v>1.1665000000000001</v>
      </c>
      <c r="E19" s="4" t="s">
        <v>0</v>
      </c>
      <c r="F19" s="3">
        <v>43220</v>
      </c>
      <c r="G19" s="4">
        <v>1</v>
      </c>
      <c r="H19" s="9">
        <f t="shared" si="0"/>
        <v>2018</v>
      </c>
      <c r="I19">
        <f t="shared" si="1"/>
        <v>4</v>
      </c>
      <c r="J19" t="s">
        <v>38</v>
      </c>
    </row>
    <row r="20" spans="1:10" ht="15.75" thickBot="1">
      <c r="A20" t="s">
        <v>11</v>
      </c>
      <c r="B20" t="s">
        <v>2</v>
      </c>
      <c r="C20" s="1">
        <v>44881</v>
      </c>
      <c r="D20" s="2">
        <v>4.9886999999999997</v>
      </c>
      <c r="E20" s="2" t="s">
        <v>0</v>
      </c>
      <c r="F20" s="1">
        <v>44894</v>
      </c>
      <c r="G20" s="2">
        <v>1</v>
      </c>
      <c r="H20" s="9">
        <f t="shared" si="0"/>
        <v>2022</v>
      </c>
      <c r="I20">
        <f t="shared" si="1"/>
        <v>11</v>
      </c>
      <c r="J20" t="s">
        <v>38</v>
      </c>
    </row>
    <row r="21" spans="1:10" ht="15.75" thickBot="1">
      <c r="A21" t="s">
        <v>11</v>
      </c>
      <c r="B21" t="s">
        <v>2</v>
      </c>
      <c r="C21" s="3">
        <v>44789</v>
      </c>
      <c r="D21" s="4">
        <v>4.9840999999999998</v>
      </c>
      <c r="E21" s="4" t="s">
        <v>0</v>
      </c>
      <c r="F21" s="3">
        <v>44799</v>
      </c>
      <c r="G21" s="4">
        <v>1</v>
      </c>
      <c r="H21" s="9">
        <f t="shared" si="0"/>
        <v>2022</v>
      </c>
      <c r="I21">
        <f t="shared" si="1"/>
        <v>8</v>
      </c>
      <c r="J21" t="s">
        <v>38</v>
      </c>
    </row>
    <row r="22" spans="1:10" ht="15.75" thickBot="1">
      <c r="A22" t="s">
        <v>11</v>
      </c>
      <c r="B22" t="s">
        <v>2</v>
      </c>
      <c r="C22" s="1">
        <v>44768</v>
      </c>
      <c r="D22" s="2">
        <v>1.246</v>
      </c>
      <c r="E22" s="2" t="s">
        <v>0</v>
      </c>
      <c r="F22" s="1">
        <v>44778</v>
      </c>
      <c r="G22" s="2">
        <v>1</v>
      </c>
      <c r="H22" s="9">
        <f t="shared" si="0"/>
        <v>2022</v>
      </c>
      <c r="I22">
        <f t="shared" si="1"/>
        <v>8</v>
      </c>
      <c r="J22" t="s">
        <v>38</v>
      </c>
    </row>
    <row r="23" spans="1:10" ht="15.75" thickBot="1">
      <c r="A23" t="s">
        <v>11</v>
      </c>
      <c r="B23" t="s">
        <v>2</v>
      </c>
      <c r="C23" s="3">
        <v>44671</v>
      </c>
      <c r="D23" s="4">
        <v>2.7351999999999999</v>
      </c>
      <c r="E23" s="4" t="s">
        <v>0</v>
      </c>
      <c r="F23" s="3">
        <v>44685</v>
      </c>
      <c r="G23" s="4">
        <v>1</v>
      </c>
      <c r="H23" s="9">
        <f t="shared" si="0"/>
        <v>2022</v>
      </c>
      <c r="I23">
        <f t="shared" si="1"/>
        <v>5</v>
      </c>
      <c r="J23" t="s">
        <v>38</v>
      </c>
    </row>
    <row r="24" spans="1:10" ht="15.75" thickBot="1">
      <c r="A24" t="s">
        <v>11</v>
      </c>
      <c r="B24" t="s">
        <v>2</v>
      </c>
      <c r="C24" s="1">
        <v>44551</v>
      </c>
      <c r="D24" s="2">
        <v>4.5898000000000003</v>
      </c>
      <c r="E24" s="2" t="s">
        <v>0</v>
      </c>
      <c r="F24" s="1">
        <v>44560</v>
      </c>
      <c r="G24" s="2">
        <v>1</v>
      </c>
      <c r="H24" s="9">
        <f t="shared" si="0"/>
        <v>2021</v>
      </c>
      <c r="I24">
        <f t="shared" si="1"/>
        <v>12</v>
      </c>
      <c r="J24" t="s">
        <v>38</v>
      </c>
    </row>
    <row r="25" spans="1:10" ht="15.75" thickBot="1">
      <c r="A25" t="s">
        <v>11</v>
      </c>
      <c r="B25" t="s">
        <v>2</v>
      </c>
      <c r="C25" s="3">
        <v>44551</v>
      </c>
      <c r="D25" s="4">
        <v>0.33350000000000002</v>
      </c>
      <c r="E25" s="4" t="s">
        <v>0</v>
      </c>
      <c r="F25" s="3">
        <v>44560</v>
      </c>
      <c r="G25" s="4">
        <v>1</v>
      </c>
      <c r="H25" s="9">
        <f t="shared" si="0"/>
        <v>2021</v>
      </c>
      <c r="I25">
        <f t="shared" si="1"/>
        <v>12</v>
      </c>
      <c r="J25" t="s">
        <v>38</v>
      </c>
    </row>
    <row r="26" spans="1:10" ht="15.75" thickBot="1">
      <c r="A26" t="s">
        <v>11</v>
      </c>
      <c r="B26" t="s">
        <v>2</v>
      </c>
      <c r="C26" s="1">
        <v>44517</v>
      </c>
      <c r="D26" s="2">
        <v>3.2822</v>
      </c>
      <c r="E26" s="2" t="s">
        <v>0</v>
      </c>
      <c r="F26" s="1">
        <v>44530</v>
      </c>
      <c r="G26" s="2">
        <v>1</v>
      </c>
      <c r="H26" s="9">
        <f t="shared" si="0"/>
        <v>2021</v>
      </c>
      <c r="I26">
        <f t="shared" si="1"/>
        <v>11</v>
      </c>
      <c r="J26" t="s">
        <v>38</v>
      </c>
    </row>
    <row r="27" spans="1:10" ht="15.75" thickBot="1">
      <c r="A27" t="s">
        <v>11</v>
      </c>
      <c r="B27" t="s">
        <v>2</v>
      </c>
      <c r="C27" s="3">
        <v>44425</v>
      </c>
      <c r="D27" s="4">
        <v>0.30630000000000002</v>
      </c>
      <c r="E27" s="4" t="s">
        <v>0</v>
      </c>
      <c r="F27" s="3">
        <v>44435</v>
      </c>
      <c r="G27" s="4">
        <v>1</v>
      </c>
      <c r="H27" s="9">
        <f t="shared" si="0"/>
        <v>2021</v>
      </c>
      <c r="I27">
        <f t="shared" si="1"/>
        <v>8</v>
      </c>
      <c r="J27" t="s">
        <v>38</v>
      </c>
    </row>
    <row r="28" spans="1:10" ht="15.75" thickBot="1">
      <c r="A28" t="s">
        <v>11</v>
      </c>
      <c r="B28" t="s">
        <v>2</v>
      </c>
      <c r="C28" s="1">
        <v>44425</v>
      </c>
      <c r="D28" s="2">
        <v>2.9759000000000002</v>
      </c>
      <c r="E28" s="2" t="s">
        <v>0</v>
      </c>
      <c r="F28" s="1">
        <v>44435</v>
      </c>
      <c r="G28" s="2">
        <v>1</v>
      </c>
      <c r="H28" s="9">
        <f t="shared" si="0"/>
        <v>2021</v>
      </c>
      <c r="I28">
        <f t="shared" si="1"/>
        <v>8</v>
      </c>
      <c r="J28" t="s">
        <v>38</v>
      </c>
    </row>
    <row r="29" spans="1:10" ht="15.75" thickBot="1">
      <c r="A29" t="s">
        <v>11</v>
      </c>
      <c r="B29" t="s">
        <v>2</v>
      </c>
      <c r="C29" s="3">
        <v>44348</v>
      </c>
      <c r="D29" s="4">
        <v>2.7351999999999999</v>
      </c>
      <c r="E29" s="4" t="s">
        <v>0</v>
      </c>
      <c r="F29" s="3">
        <v>44362</v>
      </c>
      <c r="G29" s="4">
        <v>1</v>
      </c>
      <c r="H29" s="9">
        <f t="shared" si="0"/>
        <v>2021</v>
      </c>
      <c r="I29">
        <f t="shared" si="1"/>
        <v>6</v>
      </c>
      <c r="J29" t="s">
        <v>38</v>
      </c>
    </row>
    <row r="30" spans="1:10" ht="15.75" thickBot="1">
      <c r="A30" t="s">
        <v>11</v>
      </c>
      <c r="B30" t="s">
        <v>2</v>
      </c>
      <c r="C30" s="1">
        <v>44306</v>
      </c>
      <c r="D30" s="2">
        <v>1.0541</v>
      </c>
      <c r="E30" s="2" t="s">
        <v>0</v>
      </c>
      <c r="F30" s="1">
        <v>44316</v>
      </c>
      <c r="G30" s="2">
        <v>1</v>
      </c>
      <c r="H30" s="9">
        <f t="shared" si="0"/>
        <v>2021</v>
      </c>
      <c r="I30">
        <f t="shared" si="1"/>
        <v>4</v>
      </c>
      <c r="J30" t="s">
        <v>38</v>
      </c>
    </row>
    <row r="31" spans="1:10" ht="15.75" thickBot="1">
      <c r="A31" t="s">
        <v>11</v>
      </c>
      <c r="B31" t="s">
        <v>2</v>
      </c>
      <c r="C31" s="3">
        <v>44306</v>
      </c>
      <c r="D31" s="4">
        <v>0.1676</v>
      </c>
      <c r="E31" s="4" t="s">
        <v>0</v>
      </c>
      <c r="F31" s="3">
        <v>44316</v>
      </c>
      <c r="G31" s="4">
        <v>1</v>
      </c>
      <c r="H31" s="9">
        <f t="shared" si="0"/>
        <v>2021</v>
      </c>
      <c r="I31">
        <f t="shared" si="1"/>
        <v>4</v>
      </c>
      <c r="J31" t="s">
        <v>38</v>
      </c>
    </row>
    <row r="32" spans="1:10" ht="15.75" thickBot="1">
      <c r="A32" t="s">
        <v>11</v>
      </c>
      <c r="B32" t="s">
        <v>2</v>
      </c>
      <c r="C32" s="1">
        <v>44151</v>
      </c>
      <c r="D32" s="2">
        <v>0.78749999999999998</v>
      </c>
      <c r="E32" s="2" t="s">
        <v>0</v>
      </c>
      <c r="F32" s="1">
        <v>44161</v>
      </c>
      <c r="G32" s="2">
        <v>1</v>
      </c>
      <c r="H32" s="9">
        <f t="shared" si="0"/>
        <v>2020</v>
      </c>
      <c r="I32">
        <f t="shared" si="1"/>
        <v>11</v>
      </c>
      <c r="J32" t="s">
        <v>38</v>
      </c>
    </row>
    <row r="33" spans="1:10" ht="15.75" thickBot="1">
      <c r="A33" t="s">
        <v>11</v>
      </c>
      <c r="B33" t="s">
        <v>2</v>
      </c>
      <c r="C33" s="3">
        <v>43930</v>
      </c>
      <c r="D33" s="4">
        <v>0.43340000000000001</v>
      </c>
      <c r="E33" s="4" t="s">
        <v>0</v>
      </c>
      <c r="F33" s="3">
        <v>43943</v>
      </c>
      <c r="G33" s="4">
        <v>1</v>
      </c>
      <c r="H33" s="9">
        <f t="shared" si="0"/>
        <v>2020</v>
      </c>
      <c r="I33">
        <f t="shared" si="1"/>
        <v>4</v>
      </c>
      <c r="J33" t="s">
        <v>38</v>
      </c>
    </row>
    <row r="34" spans="1:10" ht="15.75" thickBot="1">
      <c r="A34" t="s">
        <v>11</v>
      </c>
      <c r="B34" t="s">
        <v>2</v>
      </c>
      <c r="C34" s="1">
        <v>43572</v>
      </c>
      <c r="D34" s="2">
        <v>0.30099999999999999</v>
      </c>
      <c r="E34" s="2" t="s">
        <v>0</v>
      </c>
      <c r="F34" s="1">
        <v>43585</v>
      </c>
      <c r="G34" s="2">
        <v>1</v>
      </c>
      <c r="H34" s="9">
        <f t="shared" si="0"/>
        <v>2019</v>
      </c>
      <c r="I34">
        <f t="shared" si="1"/>
        <v>4</v>
      </c>
      <c r="J34" t="s">
        <v>38</v>
      </c>
    </row>
    <row r="35" spans="1:10" ht="15.75" thickBot="1">
      <c r="A35" t="s">
        <v>11</v>
      </c>
      <c r="B35" t="s">
        <v>2</v>
      </c>
      <c r="C35" s="3">
        <v>43391</v>
      </c>
      <c r="D35" s="4">
        <v>0.26300000000000001</v>
      </c>
      <c r="E35" s="4" t="s">
        <v>0</v>
      </c>
      <c r="F35" s="3">
        <v>43403</v>
      </c>
      <c r="G35" s="4">
        <v>1</v>
      </c>
      <c r="H35" s="9">
        <f t="shared" si="0"/>
        <v>2018</v>
      </c>
      <c r="I35">
        <f t="shared" si="1"/>
        <v>10</v>
      </c>
      <c r="J35" t="s">
        <v>38</v>
      </c>
    </row>
    <row r="36" spans="1:10" ht="15.75" thickBot="1">
      <c r="A36" t="s">
        <v>11</v>
      </c>
      <c r="B36" t="s">
        <v>2</v>
      </c>
      <c r="C36" s="1">
        <v>43391</v>
      </c>
      <c r="D36" s="2">
        <v>1.2803</v>
      </c>
      <c r="E36" s="2" t="s">
        <v>0</v>
      </c>
      <c r="F36" s="1">
        <v>43403</v>
      </c>
      <c r="G36" s="2">
        <v>1</v>
      </c>
      <c r="H36" s="9">
        <f t="shared" si="0"/>
        <v>2018</v>
      </c>
      <c r="I36">
        <f t="shared" si="1"/>
        <v>10</v>
      </c>
      <c r="J36" t="s">
        <v>38</v>
      </c>
    </row>
    <row r="37" spans="1:10" ht="15.75" thickBot="1">
      <c r="A37" t="s">
        <v>11</v>
      </c>
      <c r="B37" t="s">
        <v>2</v>
      </c>
      <c r="C37" s="3">
        <v>43208</v>
      </c>
      <c r="D37" s="4">
        <v>1.1665000000000001</v>
      </c>
      <c r="E37" s="4" t="s">
        <v>0</v>
      </c>
      <c r="F37" s="3">
        <v>43220</v>
      </c>
      <c r="G37" s="4">
        <v>1</v>
      </c>
      <c r="H37" s="9">
        <f t="shared" si="0"/>
        <v>2018</v>
      </c>
      <c r="I37">
        <f t="shared" si="1"/>
        <v>4</v>
      </c>
      <c r="J37" t="s">
        <v>38</v>
      </c>
    </row>
    <row r="38" spans="1:10" ht="15.75" thickBot="1">
      <c r="A38" t="s">
        <v>11</v>
      </c>
      <c r="B38" t="s">
        <v>3</v>
      </c>
      <c r="C38" s="1">
        <v>44881</v>
      </c>
      <c r="D38" s="2">
        <v>4.5351999999999997</v>
      </c>
      <c r="E38" s="2" t="s">
        <v>0</v>
      </c>
      <c r="F38" s="1">
        <v>44894</v>
      </c>
      <c r="G38" s="2">
        <v>1</v>
      </c>
      <c r="H38" s="9">
        <f t="shared" si="0"/>
        <v>2022</v>
      </c>
      <c r="I38">
        <f t="shared" si="1"/>
        <v>11</v>
      </c>
      <c r="J38" t="s">
        <v>37</v>
      </c>
    </row>
    <row r="39" spans="1:10" ht="15.75" thickBot="1">
      <c r="A39" t="s">
        <v>11</v>
      </c>
      <c r="B39" t="s">
        <v>3</v>
      </c>
      <c r="C39" s="3">
        <v>44789</v>
      </c>
      <c r="D39" s="4">
        <v>4.5309999999999997</v>
      </c>
      <c r="E39" s="4" t="s">
        <v>0</v>
      </c>
      <c r="F39" s="3">
        <v>44799</v>
      </c>
      <c r="G39" s="4">
        <v>1</v>
      </c>
      <c r="H39" s="9">
        <f t="shared" si="0"/>
        <v>2022</v>
      </c>
      <c r="I39">
        <f t="shared" si="1"/>
        <v>8</v>
      </c>
      <c r="J39" t="s">
        <v>37</v>
      </c>
    </row>
    <row r="40" spans="1:10" ht="15.75" thickBot="1">
      <c r="A40" t="s">
        <v>11</v>
      </c>
      <c r="B40" t="s">
        <v>3</v>
      </c>
      <c r="C40" s="1">
        <v>44768</v>
      </c>
      <c r="D40" s="2">
        <v>1.1328</v>
      </c>
      <c r="E40" s="2" t="s">
        <v>0</v>
      </c>
      <c r="F40" s="1">
        <v>44778</v>
      </c>
      <c r="G40" s="2">
        <v>1</v>
      </c>
      <c r="H40" s="9">
        <f t="shared" si="0"/>
        <v>2022</v>
      </c>
      <c r="I40">
        <f t="shared" si="1"/>
        <v>8</v>
      </c>
      <c r="J40" t="s">
        <v>37</v>
      </c>
    </row>
    <row r="41" spans="1:10" ht="15.75" thickBot="1">
      <c r="A41" t="s">
        <v>11</v>
      </c>
      <c r="B41" t="s">
        <v>3</v>
      </c>
      <c r="C41" s="3">
        <v>44671</v>
      </c>
      <c r="D41" s="4">
        <v>2.4864999999999999</v>
      </c>
      <c r="E41" s="4" t="s">
        <v>0</v>
      </c>
      <c r="F41" s="3">
        <v>44685</v>
      </c>
      <c r="G41" s="4">
        <v>1</v>
      </c>
      <c r="H41" s="9">
        <f t="shared" si="0"/>
        <v>2022</v>
      </c>
      <c r="I41">
        <f t="shared" si="1"/>
        <v>5</v>
      </c>
      <c r="J41" t="s">
        <v>37</v>
      </c>
    </row>
    <row r="42" spans="1:10" ht="15.75" thickBot="1">
      <c r="A42" t="s">
        <v>11</v>
      </c>
      <c r="B42" t="s">
        <v>3</v>
      </c>
      <c r="C42" s="1">
        <v>44551</v>
      </c>
      <c r="D42" s="2">
        <v>4.1725000000000003</v>
      </c>
      <c r="E42" s="2" t="s">
        <v>0</v>
      </c>
      <c r="F42" s="1">
        <v>44560</v>
      </c>
      <c r="G42" s="2">
        <v>1</v>
      </c>
      <c r="H42" s="9">
        <f t="shared" si="0"/>
        <v>2021</v>
      </c>
      <c r="I42">
        <f t="shared" si="1"/>
        <v>12</v>
      </c>
      <c r="J42" t="s">
        <v>37</v>
      </c>
    </row>
    <row r="43" spans="1:10" ht="15.75" thickBot="1">
      <c r="A43" t="s">
        <v>11</v>
      </c>
      <c r="B43" t="s">
        <v>3</v>
      </c>
      <c r="C43" s="3">
        <v>44551</v>
      </c>
      <c r="D43" s="4">
        <v>0.30320000000000003</v>
      </c>
      <c r="E43" s="4" t="s">
        <v>0</v>
      </c>
      <c r="F43" s="3">
        <v>44560</v>
      </c>
      <c r="G43" s="4">
        <v>1</v>
      </c>
      <c r="H43" s="9">
        <f t="shared" si="0"/>
        <v>2021</v>
      </c>
      <c r="I43">
        <f t="shared" si="1"/>
        <v>12</v>
      </c>
      <c r="J43" t="s">
        <v>37</v>
      </c>
    </row>
    <row r="44" spans="1:10" ht="15.75" thickBot="1">
      <c r="A44" t="s">
        <v>11</v>
      </c>
      <c r="B44" t="s">
        <v>3</v>
      </c>
      <c r="C44" s="1">
        <v>44517</v>
      </c>
      <c r="D44" s="2">
        <v>2.9838</v>
      </c>
      <c r="E44" s="2" t="s">
        <v>0</v>
      </c>
      <c r="F44" s="1">
        <v>44530</v>
      </c>
      <c r="G44" s="2">
        <v>1</v>
      </c>
      <c r="H44" s="9">
        <f t="shared" si="0"/>
        <v>2021</v>
      </c>
      <c r="I44">
        <f t="shared" si="1"/>
        <v>11</v>
      </c>
      <c r="J44" t="s">
        <v>37</v>
      </c>
    </row>
    <row r="45" spans="1:10" ht="15.75" thickBot="1">
      <c r="A45" t="s">
        <v>11</v>
      </c>
      <c r="B45" t="s">
        <v>3</v>
      </c>
      <c r="C45" s="3">
        <v>44425</v>
      </c>
      <c r="D45" s="4">
        <v>0.27850000000000003</v>
      </c>
      <c r="E45" s="4" t="s">
        <v>0</v>
      </c>
      <c r="F45" s="3">
        <v>44435</v>
      </c>
      <c r="G45" s="4">
        <v>1</v>
      </c>
      <c r="H45" s="9">
        <f t="shared" si="0"/>
        <v>2021</v>
      </c>
      <c r="I45">
        <f t="shared" si="1"/>
        <v>8</v>
      </c>
      <c r="J45" t="s">
        <v>37</v>
      </c>
    </row>
    <row r="46" spans="1:10" ht="15.75" thickBot="1">
      <c r="A46" t="s">
        <v>11</v>
      </c>
      <c r="B46" t="s">
        <v>3</v>
      </c>
      <c r="C46" s="1">
        <v>44425</v>
      </c>
      <c r="D46" s="2">
        <v>2.7052999999999998</v>
      </c>
      <c r="E46" s="2" t="s">
        <v>0</v>
      </c>
      <c r="F46" s="1">
        <v>44435</v>
      </c>
      <c r="G46" s="2">
        <v>1</v>
      </c>
      <c r="H46" s="9">
        <f t="shared" si="0"/>
        <v>2021</v>
      </c>
      <c r="I46">
        <f t="shared" si="1"/>
        <v>8</v>
      </c>
      <c r="J46" t="s">
        <v>37</v>
      </c>
    </row>
    <row r="47" spans="1:10" ht="15.75" thickBot="1">
      <c r="A47" t="s">
        <v>11</v>
      </c>
      <c r="B47" t="s">
        <v>3</v>
      </c>
      <c r="C47" s="3">
        <v>44348</v>
      </c>
      <c r="D47" s="4">
        <v>2.4864999999999999</v>
      </c>
      <c r="E47" s="4" t="s">
        <v>0</v>
      </c>
      <c r="F47" s="3">
        <v>44362</v>
      </c>
      <c r="G47" s="4">
        <v>1</v>
      </c>
      <c r="H47" s="9">
        <f t="shared" si="0"/>
        <v>2021</v>
      </c>
      <c r="I47">
        <f t="shared" si="1"/>
        <v>6</v>
      </c>
      <c r="J47" t="s">
        <v>37</v>
      </c>
    </row>
    <row r="48" spans="1:10" ht="15.75" thickBot="1">
      <c r="A48" t="s">
        <v>11</v>
      </c>
      <c r="B48" t="s">
        <v>3</v>
      </c>
      <c r="C48" s="1">
        <v>44306</v>
      </c>
      <c r="D48" s="2">
        <v>0.95830000000000004</v>
      </c>
      <c r="E48" s="2" t="s">
        <v>0</v>
      </c>
      <c r="F48" s="1">
        <v>44316</v>
      </c>
      <c r="G48" s="2">
        <v>1</v>
      </c>
      <c r="H48" s="9">
        <f t="shared" si="0"/>
        <v>2021</v>
      </c>
      <c r="I48">
        <f t="shared" si="1"/>
        <v>4</v>
      </c>
      <c r="J48" t="s">
        <v>37</v>
      </c>
    </row>
    <row r="49" spans="1:10" ht="15.75" thickBot="1">
      <c r="A49" t="s">
        <v>11</v>
      </c>
      <c r="B49" t="s">
        <v>3</v>
      </c>
      <c r="C49" s="3">
        <v>44306</v>
      </c>
      <c r="D49" s="4">
        <v>0.15240000000000001</v>
      </c>
      <c r="E49" s="4" t="s">
        <v>0</v>
      </c>
      <c r="F49" s="3">
        <v>44316</v>
      </c>
      <c r="G49" s="4">
        <v>1</v>
      </c>
      <c r="H49" s="9">
        <f t="shared" si="0"/>
        <v>2021</v>
      </c>
      <c r="I49">
        <f t="shared" si="1"/>
        <v>4</v>
      </c>
      <c r="J49" t="s">
        <v>37</v>
      </c>
    </row>
    <row r="50" spans="1:10" ht="15.75" thickBot="1">
      <c r="A50" t="s">
        <v>11</v>
      </c>
      <c r="B50" t="s">
        <v>3</v>
      </c>
      <c r="C50" s="1">
        <v>44151</v>
      </c>
      <c r="D50" s="2">
        <v>0.71589999999999998</v>
      </c>
      <c r="E50" s="2" t="s">
        <v>0</v>
      </c>
      <c r="F50" s="1">
        <v>44161</v>
      </c>
      <c r="G50" s="2">
        <v>1</v>
      </c>
      <c r="H50" s="9">
        <f t="shared" si="0"/>
        <v>2020</v>
      </c>
      <c r="I50">
        <f t="shared" si="1"/>
        <v>11</v>
      </c>
      <c r="J50" t="s">
        <v>37</v>
      </c>
    </row>
    <row r="51" spans="1:10" ht="15.75" thickBot="1">
      <c r="A51" t="s">
        <v>11</v>
      </c>
      <c r="B51" t="s">
        <v>3</v>
      </c>
      <c r="C51" s="3">
        <v>43930</v>
      </c>
      <c r="D51" s="4">
        <v>0.39400000000000002</v>
      </c>
      <c r="E51" s="4" t="s">
        <v>0</v>
      </c>
      <c r="F51" s="3">
        <v>43943</v>
      </c>
      <c r="G51" s="4">
        <v>1</v>
      </c>
      <c r="H51" s="9">
        <f t="shared" si="0"/>
        <v>2020</v>
      </c>
      <c r="I51">
        <f t="shared" si="1"/>
        <v>4</v>
      </c>
      <c r="J51" t="s">
        <v>37</v>
      </c>
    </row>
    <row r="52" spans="1:10" ht="15.75" thickBot="1">
      <c r="A52" t="s">
        <v>11</v>
      </c>
      <c r="B52" t="s">
        <v>3</v>
      </c>
      <c r="C52" s="1">
        <v>43572</v>
      </c>
      <c r="D52" s="2">
        <v>0.2737</v>
      </c>
      <c r="E52" s="2" t="s">
        <v>0</v>
      </c>
      <c r="F52" s="1">
        <v>43585</v>
      </c>
      <c r="G52" s="2">
        <v>1</v>
      </c>
      <c r="H52" s="9">
        <f t="shared" si="0"/>
        <v>2019</v>
      </c>
      <c r="I52">
        <f t="shared" si="1"/>
        <v>4</v>
      </c>
      <c r="J52" t="s">
        <v>37</v>
      </c>
    </row>
    <row r="53" spans="1:10" ht="15.75" thickBot="1">
      <c r="A53" t="s">
        <v>11</v>
      </c>
      <c r="B53" t="s">
        <v>3</v>
      </c>
      <c r="C53" s="3">
        <v>43391</v>
      </c>
      <c r="D53" s="4">
        <v>0.23910000000000001</v>
      </c>
      <c r="E53" s="4" t="s">
        <v>0</v>
      </c>
      <c r="F53" s="3">
        <v>43403</v>
      </c>
      <c r="G53" s="4">
        <v>1</v>
      </c>
      <c r="H53" s="9">
        <f t="shared" si="0"/>
        <v>2018</v>
      </c>
      <c r="I53">
        <f t="shared" si="1"/>
        <v>10</v>
      </c>
      <c r="J53" t="s">
        <v>37</v>
      </c>
    </row>
    <row r="54" spans="1:10" ht="15.75" thickBot="1">
      <c r="A54" t="s">
        <v>11</v>
      </c>
      <c r="B54" t="s">
        <v>3</v>
      </c>
      <c r="C54" s="1">
        <v>43391</v>
      </c>
      <c r="D54" s="2">
        <v>1.1638999999999999</v>
      </c>
      <c r="E54" s="2" t="s">
        <v>0</v>
      </c>
      <c r="F54" s="1">
        <v>43403</v>
      </c>
      <c r="G54" s="2">
        <v>1</v>
      </c>
      <c r="H54" s="9">
        <f t="shared" si="0"/>
        <v>2018</v>
      </c>
      <c r="I54">
        <f t="shared" si="1"/>
        <v>10</v>
      </c>
      <c r="J54" t="s">
        <v>37</v>
      </c>
    </row>
    <row r="55" spans="1:10" ht="15.75" thickBot="1">
      <c r="A55" t="s">
        <v>11</v>
      </c>
      <c r="B55" t="s">
        <v>3</v>
      </c>
      <c r="C55" s="3">
        <v>43208</v>
      </c>
      <c r="D55" s="4">
        <v>1.0605</v>
      </c>
      <c r="E55" s="4" t="s">
        <v>0</v>
      </c>
      <c r="F55" s="3">
        <v>43220</v>
      </c>
      <c r="G55" s="4">
        <v>1</v>
      </c>
      <c r="H55" s="9">
        <f t="shared" si="0"/>
        <v>2018</v>
      </c>
      <c r="I55">
        <f t="shared" si="1"/>
        <v>4</v>
      </c>
      <c r="J55" t="s">
        <v>37</v>
      </c>
    </row>
    <row r="56" spans="1:10" ht="23.25" thickBot="1">
      <c r="A56" t="s">
        <v>15</v>
      </c>
      <c r="B56" t="s">
        <v>14</v>
      </c>
      <c r="C56" s="1">
        <v>44886</v>
      </c>
      <c r="D56" s="2">
        <v>1.1153999999999999</v>
      </c>
      <c r="E56" s="2" t="s">
        <v>12</v>
      </c>
      <c r="F56" s="1">
        <v>44895</v>
      </c>
      <c r="G56" s="2">
        <v>1</v>
      </c>
      <c r="H56" s="9">
        <f t="shared" si="0"/>
        <v>2022</v>
      </c>
      <c r="I56">
        <f t="shared" si="1"/>
        <v>11</v>
      </c>
      <c r="J56" t="s">
        <v>39</v>
      </c>
    </row>
    <row r="57" spans="1:10" ht="23.25" thickBot="1">
      <c r="A57" t="s">
        <v>15</v>
      </c>
      <c r="B57" t="s">
        <v>14</v>
      </c>
      <c r="C57" s="3">
        <v>44886</v>
      </c>
      <c r="D57" s="4">
        <v>0.68779999999999997</v>
      </c>
      <c r="E57" s="4" t="s">
        <v>12</v>
      </c>
      <c r="F57" s="3" t="s">
        <v>13</v>
      </c>
      <c r="G57" s="4">
        <v>1</v>
      </c>
      <c r="H57" s="9" t="e">
        <f t="shared" si="0"/>
        <v>#VALUE!</v>
      </c>
      <c r="I57" t="e">
        <f t="shared" si="1"/>
        <v>#VALUE!</v>
      </c>
      <c r="J57" t="s">
        <v>39</v>
      </c>
    </row>
    <row r="58" spans="1:10" ht="15.75" thickBot="1">
      <c r="A58" t="s">
        <v>15</v>
      </c>
      <c r="B58" t="s">
        <v>14</v>
      </c>
      <c r="C58" s="1">
        <v>44680</v>
      </c>
      <c r="D58" s="2">
        <v>2.5444</v>
      </c>
      <c r="E58" s="2" t="s">
        <v>0</v>
      </c>
      <c r="F58" s="1">
        <v>44742</v>
      </c>
      <c r="G58" s="2">
        <v>1</v>
      </c>
      <c r="H58" s="9">
        <f t="shared" si="0"/>
        <v>2022</v>
      </c>
      <c r="I58">
        <f t="shared" si="1"/>
        <v>6</v>
      </c>
      <c r="J58" t="s">
        <v>39</v>
      </c>
    </row>
    <row r="59" spans="1:10" ht="23.25" thickBot="1">
      <c r="A59" t="s">
        <v>15</v>
      </c>
      <c r="B59" t="s">
        <v>14</v>
      </c>
      <c r="C59" s="3">
        <v>44560</v>
      </c>
      <c r="D59" s="4">
        <v>0.52639999999999998</v>
      </c>
      <c r="E59" s="4" t="s">
        <v>12</v>
      </c>
      <c r="F59" s="3">
        <v>44742</v>
      </c>
      <c r="G59" s="4">
        <v>1</v>
      </c>
      <c r="H59" s="9">
        <f t="shared" si="0"/>
        <v>2022</v>
      </c>
      <c r="I59">
        <f t="shared" si="1"/>
        <v>6</v>
      </c>
      <c r="J59" t="s">
        <v>39</v>
      </c>
    </row>
    <row r="60" spans="1:10" ht="23.25" thickBot="1">
      <c r="A60" t="s">
        <v>15</v>
      </c>
      <c r="B60" t="s">
        <v>14</v>
      </c>
      <c r="C60" s="1">
        <v>44469</v>
      </c>
      <c r="D60" s="2">
        <v>0.44550000000000001</v>
      </c>
      <c r="E60" s="2" t="s">
        <v>12</v>
      </c>
      <c r="F60" s="1">
        <v>44530</v>
      </c>
      <c r="G60" s="2">
        <v>1</v>
      </c>
      <c r="H60" s="9">
        <f t="shared" si="0"/>
        <v>2021</v>
      </c>
      <c r="I60">
        <f t="shared" si="1"/>
        <v>11</v>
      </c>
      <c r="J60" t="s">
        <v>39</v>
      </c>
    </row>
    <row r="61" spans="1:10" ht="15.75" thickBot="1">
      <c r="A61" t="s">
        <v>15</v>
      </c>
      <c r="B61" t="s">
        <v>14</v>
      </c>
      <c r="C61" s="3">
        <v>44469</v>
      </c>
      <c r="D61" s="4">
        <v>2.2252000000000001</v>
      </c>
      <c r="E61" s="4" t="s">
        <v>0</v>
      </c>
      <c r="F61" s="3">
        <v>44530</v>
      </c>
      <c r="G61" s="4">
        <v>1</v>
      </c>
      <c r="H61" s="9">
        <f t="shared" si="0"/>
        <v>2021</v>
      </c>
      <c r="I61">
        <f t="shared" si="1"/>
        <v>11</v>
      </c>
      <c r="J61" t="s">
        <v>39</v>
      </c>
    </row>
    <row r="62" spans="1:10" ht="23.25" thickBot="1">
      <c r="A62" t="s">
        <v>15</v>
      </c>
      <c r="B62" t="s">
        <v>16</v>
      </c>
      <c r="C62" s="1">
        <v>44886</v>
      </c>
      <c r="D62" s="2">
        <v>0.20660000000000001</v>
      </c>
      <c r="E62" s="2" t="s">
        <v>12</v>
      </c>
      <c r="F62" s="1">
        <v>44895</v>
      </c>
      <c r="G62" s="2">
        <v>1</v>
      </c>
      <c r="H62" s="9">
        <f t="shared" si="0"/>
        <v>2022</v>
      </c>
      <c r="I62">
        <f t="shared" si="1"/>
        <v>11</v>
      </c>
      <c r="J62" t="s">
        <v>37</v>
      </c>
    </row>
    <row r="63" spans="1:10" ht="23.25" thickBot="1">
      <c r="A63" t="s">
        <v>15</v>
      </c>
      <c r="B63" t="s">
        <v>16</v>
      </c>
      <c r="C63" s="3">
        <v>44886</v>
      </c>
      <c r="D63" s="4">
        <v>0.12740000000000001</v>
      </c>
      <c r="E63" s="4" t="s">
        <v>12</v>
      </c>
      <c r="F63" s="3" t="s">
        <v>13</v>
      </c>
      <c r="G63" s="4">
        <v>1</v>
      </c>
      <c r="H63" s="9" t="e">
        <f t="shared" si="0"/>
        <v>#VALUE!</v>
      </c>
      <c r="I63" t="e">
        <f t="shared" si="1"/>
        <v>#VALUE!</v>
      </c>
      <c r="J63" t="s">
        <v>37</v>
      </c>
    </row>
    <row r="64" spans="1:10" ht="15.75" thickBot="1">
      <c r="A64" t="s">
        <v>15</v>
      </c>
      <c r="B64" t="s">
        <v>16</v>
      </c>
      <c r="C64" s="1">
        <v>44680</v>
      </c>
      <c r="D64" s="2">
        <v>0.47120000000000001</v>
      </c>
      <c r="E64" s="2" t="s">
        <v>0</v>
      </c>
      <c r="F64" s="1">
        <v>44742</v>
      </c>
      <c r="G64" s="2">
        <v>1</v>
      </c>
      <c r="H64" s="9">
        <f t="shared" si="0"/>
        <v>2022</v>
      </c>
      <c r="I64">
        <f t="shared" si="1"/>
        <v>6</v>
      </c>
      <c r="J64" t="s">
        <v>37</v>
      </c>
    </row>
    <row r="65" spans="1:10" ht="23.25" thickBot="1">
      <c r="A65" t="s">
        <v>15</v>
      </c>
      <c r="B65" t="s">
        <v>16</v>
      </c>
      <c r="C65" s="3">
        <v>44560</v>
      </c>
      <c r="D65" s="4">
        <v>9.7500000000000003E-2</v>
      </c>
      <c r="E65" s="4" t="s">
        <v>12</v>
      </c>
      <c r="F65" s="3">
        <v>44742</v>
      </c>
      <c r="G65" s="4">
        <v>1</v>
      </c>
      <c r="H65" s="9">
        <f t="shared" si="0"/>
        <v>2022</v>
      </c>
      <c r="I65">
        <f t="shared" si="1"/>
        <v>6</v>
      </c>
      <c r="J65" t="s">
        <v>37</v>
      </c>
    </row>
    <row r="66" spans="1:10" ht="23.25" thickBot="1">
      <c r="A66" t="s">
        <v>15</v>
      </c>
      <c r="B66" t="s">
        <v>16</v>
      </c>
      <c r="C66" s="1">
        <v>44469</v>
      </c>
      <c r="D66" s="2">
        <v>8.2500000000000004E-2</v>
      </c>
      <c r="E66" s="2" t="s">
        <v>12</v>
      </c>
      <c r="F66" s="1">
        <v>44530</v>
      </c>
      <c r="G66" s="2">
        <v>1</v>
      </c>
      <c r="H66" s="9">
        <f t="shared" si="0"/>
        <v>2021</v>
      </c>
      <c r="I66">
        <f t="shared" si="1"/>
        <v>11</v>
      </c>
      <c r="J66" t="s">
        <v>37</v>
      </c>
    </row>
    <row r="67" spans="1:10" ht="15.75" thickBot="1">
      <c r="A67" t="s">
        <v>15</v>
      </c>
      <c r="B67" t="s">
        <v>16</v>
      </c>
      <c r="C67" s="3">
        <v>44469</v>
      </c>
      <c r="D67" s="4">
        <v>0.41210000000000002</v>
      </c>
      <c r="E67" s="4" t="s">
        <v>0</v>
      </c>
      <c r="F67" s="3">
        <v>44530</v>
      </c>
      <c r="G67" s="4">
        <v>1</v>
      </c>
      <c r="H67" s="9">
        <f t="shared" ref="H67:H130" si="2">YEAR(F67)</f>
        <v>2021</v>
      </c>
      <c r="I67">
        <f t="shared" ref="I67:I130" si="3">MONTH(F67)</f>
        <v>11</v>
      </c>
      <c r="J67" t="s">
        <v>37</v>
      </c>
    </row>
    <row r="68" spans="1:10" ht="15.75" thickBot="1">
      <c r="A68" t="s">
        <v>15</v>
      </c>
      <c r="B68" t="s">
        <v>16</v>
      </c>
      <c r="C68" s="1">
        <v>44315</v>
      </c>
      <c r="D68" s="2">
        <v>7.2300000000000003E-2</v>
      </c>
      <c r="E68" s="2" t="s">
        <v>0</v>
      </c>
      <c r="F68" s="1">
        <v>44419</v>
      </c>
      <c r="G68" s="2">
        <v>1</v>
      </c>
      <c r="H68" s="9">
        <f t="shared" si="2"/>
        <v>2021</v>
      </c>
      <c r="I68">
        <f t="shared" si="3"/>
        <v>8</v>
      </c>
      <c r="J68" t="s">
        <v>37</v>
      </c>
    </row>
    <row r="69" spans="1:10" ht="23.25" thickBot="1">
      <c r="A69" t="s">
        <v>15</v>
      </c>
      <c r="B69" t="s">
        <v>16</v>
      </c>
      <c r="C69" s="3">
        <v>44286</v>
      </c>
      <c r="D69" s="4">
        <v>4.6800000000000001E-2</v>
      </c>
      <c r="E69" s="4" t="s">
        <v>12</v>
      </c>
      <c r="F69" s="3">
        <v>44419</v>
      </c>
      <c r="G69" s="4">
        <v>1</v>
      </c>
      <c r="H69" s="9">
        <f t="shared" si="2"/>
        <v>2021</v>
      </c>
      <c r="I69">
        <f t="shared" si="3"/>
        <v>8</v>
      </c>
      <c r="J69" t="s">
        <v>37</v>
      </c>
    </row>
    <row r="70" spans="1:10" ht="15.75" thickBot="1">
      <c r="A70" t="s">
        <v>15</v>
      </c>
      <c r="B70" t="s">
        <v>16</v>
      </c>
      <c r="C70" s="1">
        <v>44286</v>
      </c>
      <c r="D70" s="2">
        <v>4.2999999999999997E-2</v>
      </c>
      <c r="E70" s="2" t="s">
        <v>0</v>
      </c>
      <c r="F70" s="1" t="s">
        <v>13</v>
      </c>
      <c r="G70" s="2">
        <v>1</v>
      </c>
      <c r="H70" s="9" t="e">
        <f t="shared" si="2"/>
        <v>#VALUE!</v>
      </c>
      <c r="I70" t="e">
        <f t="shared" si="3"/>
        <v>#VALUE!</v>
      </c>
      <c r="J70" t="s">
        <v>37</v>
      </c>
    </row>
    <row r="71" spans="1:10" ht="15.75" thickBot="1">
      <c r="A71" t="s">
        <v>15</v>
      </c>
      <c r="B71" t="s">
        <v>16</v>
      </c>
      <c r="C71" s="3">
        <v>44286</v>
      </c>
      <c r="D71" s="4">
        <v>0.43630000000000002</v>
      </c>
      <c r="E71" s="4" t="s">
        <v>0</v>
      </c>
      <c r="F71" s="3">
        <v>44316</v>
      </c>
      <c r="G71" s="4">
        <v>1</v>
      </c>
      <c r="H71" s="9">
        <f t="shared" si="2"/>
        <v>2021</v>
      </c>
      <c r="I71">
        <f t="shared" si="3"/>
        <v>4</v>
      </c>
      <c r="J71" t="s">
        <v>37</v>
      </c>
    </row>
    <row r="72" spans="1:10" ht="23.25" thickBot="1">
      <c r="A72" t="s">
        <v>15</v>
      </c>
      <c r="B72" t="s">
        <v>16</v>
      </c>
      <c r="C72" s="1">
        <v>44193</v>
      </c>
      <c r="D72" s="2">
        <v>2.8182999999999998</v>
      </c>
      <c r="E72" s="2" t="s">
        <v>12</v>
      </c>
      <c r="F72" s="1">
        <v>44419</v>
      </c>
      <c r="G72" s="2">
        <v>1</v>
      </c>
      <c r="H72" s="9">
        <f t="shared" si="2"/>
        <v>2021</v>
      </c>
      <c r="I72">
        <f t="shared" si="3"/>
        <v>8</v>
      </c>
      <c r="J72" t="s">
        <v>37</v>
      </c>
    </row>
    <row r="73" spans="1:10" ht="23.25" thickBot="1">
      <c r="A73" t="s">
        <v>15</v>
      </c>
      <c r="B73" t="s">
        <v>16</v>
      </c>
      <c r="C73" s="3">
        <v>43822</v>
      </c>
      <c r="D73" s="4">
        <v>2.2423999999999999</v>
      </c>
      <c r="E73" s="4" t="s">
        <v>12</v>
      </c>
      <c r="F73" s="3" t="s">
        <v>13</v>
      </c>
      <c r="G73" s="4">
        <v>1</v>
      </c>
      <c r="H73" s="9" t="e">
        <f t="shared" si="2"/>
        <v>#VALUE!</v>
      </c>
      <c r="I73" t="e">
        <f t="shared" si="3"/>
        <v>#VALUE!</v>
      </c>
      <c r="J73" t="s">
        <v>37</v>
      </c>
    </row>
    <row r="74" spans="1:10" ht="15.75" thickBot="1">
      <c r="A74" t="s">
        <v>15</v>
      </c>
      <c r="B74" t="s">
        <v>16</v>
      </c>
      <c r="C74" s="1">
        <v>43584</v>
      </c>
      <c r="D74" s="2">
        <v>0.34439999999999998</v>
      </c>
      <c r="E74" s="2" t="s">
        <v>0</v>
      </c>
      <c r="F74" s="1">
        <v>43644</v>
      </c>
      <c r="G74" s="2">
        <v>1</v>
      </c>
      <c r="H74" s="9">
        <f t="shared" si="2"/>
        <v>2019</v>
      </c>
      <c r="I74">
        <f t="shared" si="3"/>
        <v>6</v>
      </c>
      <c r="J74" t="s">
        <v>37</v>
      </c>
    </row>
    <row r="75" spans="1:10" ht="23.25" thickBot="1">
      <c r="A75" t="s">
        <v>15</v>
      </c>
      <c r="B75" t="s">
        <v>16</v>
      </c>
      <c r="C75" s="3">
        <v>43461</v>
      </c>
      <c r="D75" s="4">
        <v>0.97519999999999996</v>
      </c>
      <c r="E75" s="4" t="s">
        <v>12</v>
      </c>
      <c r="F75" s="3" t="s">
        <v>13</v>
      </c>
      <c r="G75" s="4">
        <v>1</v>
      </c>
      <c r="H75" s="9" t="e">
        <f t="shared" si="2"/>
        <v>#VALUE!</v>
      </c>
      <c r="I75" t="e">
        <f t="shared" si="3"/>
        <v>#VALUE!</v>
      </c>
      <c r="J75" t="s">
        <v>37</v>
      </c>
    </row>
    <row r="76" spans="1:10" ht="15.75" thickBot="1">
      <c r="A76" t="s">
        <v>15</v>
      </c>
      <c r="B76" t="s">
        <v>16</v>
      </c>
      <c r="C76" s="5">
        <v>43266</v>
      </c>
      <c r="D76" s="6">
        <v>8.1799999999999998E-2</v>
      </c>
      <c r="E76" s="6" t="s">
        <v>0</v>
      </c>
      <c r="F76" s="5">
        <v>43326</v>
      </c>
      <c r="G76" s="7">
        <v>1</v>
      </c>
      <c r="H76" s="9">
        <f t="shared" si="2"/>
        <v>2018</v>
      </c>
      <c r="I76">
        <f t="shared" si="3"/>
        <v>8</v>
      </c>
      <c r="J76" t="s">
        <v>37</v>
      </c>
    </row>
    <row r="77" spans="1:10" ht="23.25" thickBot="1">
      <c r="A77" t="s">
        <v>15</v>
      </c>
      <c r="B77" t="s">
        <v>17</v>
      </c>
      <c r="C77" s="1">
        <v>44886</v>
      </c>
      <c r="D77" s="2">
        <v>0.22720000000000001</v>
      </c>
      <c r="E77" s="2" t="s">
        <v>12</v>
      </c>
      <c r="F77" s="1">
        <v>44895</v>
      </c>
      <c r="G77" s="2">
        <v>1</v>
      </c>
      <c r="H77" s="9">
        <f t="shared" si="2"/>
        <v>2022</v>
      </c>
      <c r="I77">
        <f t="shared" si="3"/>
        <v>11</v>
      </c>
      <c r="J77" t="s">
        <v>38</v>
      </c>
    </row>
    <row r="78" spans="1:10" ht="23.25" thickBot="1">
      <c r="A78" t="s">
        <v>15</v>
      </c>
      <c r="B78" t="s">
        <v>17</v>
      </c>
      <c r="C78" s="3">
        <v>44886</v>
      </c>
      <c r="D78" s="4">
        <v>0.1401</v>
      </c>
      <c r="E78" s="4" t="s">
        <v>12</v>
      </c>
      <c r="F78" s="3" t="s">
        <v>13</v>
      </c>
      <c r="G78" s="4">
        <v>1</v>
      </c>
      <c r="H78" s="9" t="e">
        <f t="shared" si="2"/>
        <v>#VALUE!</v>
      </c>
      <c r="I78" t="e">
        <f t="shared" si="3"/>
        <v>#VALUE!</v>
      </c>
      <c r="J78" t="s">
        <v>38</v>
      </c>
    </row>
    <row r="79" spans="1:10" ht="15.75" thickBot="1">
      <c r="A79" t="s">
        <v>15</v>
      </c>
      <c r="B79" t="s">
        <v>17</v>
      </c>
      <c r="C79" s="1">
        <v>44680</v>
      </c>
      <c r="D79" s="2">
        <v>0.51829999999999998</v>
      </c>
      <c r="E79" s="2" t="s">
        <v>0</v>
      </c>
      <c r="F79" s="1">
        <v>44742</v>
      </c>
      <c r="G79" s="2">
        <v>1</v>
      </c>
      <c r="H79" s="9">
        <f t="shared" si="2"/>
        <v>2022</v>
      </c>
      <c r="I79">
        <f t="shared" si="3"/>
        <v>6</v>
      </c>
      <c r="J79" t="s">
        <v>38</v>
      </c>
    </row>
    <row r="80" spans="1:10" ht="23.25" thickBot="1">
      <c r="A80" t="s">
        <v>15</v>
      </c>
      <c r="B80" t="s">
        <v>17</v>
      </c>
      <c r="C80" s="3">
        <v>44560</v>
      </c>
      <c r="D80" s="4">
        <v>0.1072</v>
      </c>
      <c r="E80" s="4" t="s">
        <v>12</v>
      </c>
      <c r="F80" s="3">
        <v>44742</v>
      </c>
      <c r="G80" s="4">
        <v>1</v>
      </c>
      <c r="H80" s="9">
        <f t="shared" si="2"/>
        <v>2022</v>
      </c>
      <c r="I80">
        <f t="shared" si="3"/>
        <v>6</v>
      </c>
      <c r="J80" t="s">
        <v>38</v>
      </c>
    </row>
    <row r="81" spans="1:10" ht="23.25" thickBot="1">
      <c r="A81" t="s">
        <v>15</v>
      </c>
      <c r="B81" t="s">
        <v>17</v>
      </c>
      <c r="C81" s="1">
        <v>44469</v>
      </c>
      <c r="D81" s="2">
        <v>9.0700000000000003E-2</v>
      </c>
      <c r="E81" s="2" t="s">
        <v>12</v>
      </c>
      <c r="F81" s="1">
        <v>44530</v>
      </c>
      <c r="G81" s="2">
        <v>1</v>
      </c>
      <c r="H81" s="9">
        <f t="shared" si="2"/>
        <v>2021</v>
      </c>
      <c r="I81">
        <f t="shared" si="3"/>
        <v>11</v>
      </c>
      <c r="J81" t="s">
        <v>38</v>
      </c>
    </row>
    <row r="82" spans="1:10" ht="15.75" thickBot="1">
      <c r="A82" t="s">
        <v>15</v>
      </c>
      <c r="B82" t="s">
        <v>17</v>
      </c>
      <c r="C82" s="3">
        <v>44469</v>
      </c>
      <c r="D82" s="4">
        <v>0.45329999999999998</v>
      </c>
      <c r="E82" s="4" t="s">
        <v>0</v>
      </c>
      <c r="F82" s="3">
        <v>44530</v>
      </c>
      <c r="G82" s="4">
        <v>1</v>
      </c>
      <c r="H82" s="9">
        <f t="shared" si="2"/>
        <v>2021</v>
      </c>
      <c r="I82">
        <f t="shared" si="3"/>
        <v>11</v>
      </c>
      <c r="J82" t="s">
        <v>38</v>
      </c>
    </row>
    <row r="83" spans="1:10" ht="15.75" thickBot="1">
      <c r="A83" t="s">
        <v>15</v>
      </c>
      <c r="B83" t="s">
        <v>17</v>
      </c>
      <c r="C83" s="1">
        <v>44315</v>
      </c>
      <c r="D83" s="2">
        <v>0.14380000000000001</v>
      </c>
      <c r="E83" s="2" t="s">
        <v>0</v>
      </c>
      <c r="F83" s="1">
        <v>44419</v>
      </c>
      <c r="G83" s="2">
        <v>1</v>
      </c>
      <c r="H83" s="9">
        <f t="shared" si="2"/>
        <v>2021</v>
      </c>
      <c r="I83">
        <f t="shared" si="3"/>
        <v>8</v>
      </c>
      <c r="J83" t="s">
        <v>38</v>
      </c>
    </row>
    <row r="84" spans="1:10" ht="23.25" thickBot="1">
      <c r="A84" t="s">
        <v>15</v>
      </c>
      <c r="B84" t="s">
        <v>17</v>
      </c>
      <c r="C84" s="3">
        <v>44286</v>
      </c>
      <c r="D84" s="4">
        <v>5.1499999999999997E-2</v>
      </c>
      <c r="E84" s="4" t="s">
        <v>12</v>
      </c>
      <c r="F84" s="3">
        <v>44419</v>
      </c>
      <c r="G84" s="4">
        <v>1</v>
      </c>
      <c r="H84" s="9">
        <f t="shared" si="2"/>
        <v>2021</v>
      </c>
      <c r="I84">
        <f t="shared" si="3"/>
        <v>8</v>
      </c>
      <c r="J84" t="s">
        <v>38</v>
      </c>
    </row>
    <row r="85" spans="1:10" ht="15.75" thickBot="1">
      <c r="A85" t="s">
        <v>15</v>
      </c>
      <c r="B85" t="s">
        <v>17</v>
      </c>
      <c r="C85" s="1">
        <v>44286</v>
      </c>
      <c r="D85" s="2">
        <v>4.7300000000000002E-2</v>
      </c>
      <c r="E85" s="2" t="s">
        <v>0</v>
      </c>
      <c r="F85" s="1" t="s">
        <v>13</v>
      </c>
      <c r="G85" s="2">
        <v>1</v>
      </c>
      <c r="H85" s="9" t="e">
        <f t="shared" si="2"/>
        <v>#VALUE!</v>
      </c>
      <c r="I85" t="e">
        <f t="shared" si="3"/>
        <v>#VALUE!</v>
      </c>
      <c r="J85" t="s">
        <v>38</v>
      </c>
    </row>
    <row r="86" spans="1:10" ht="15.75" thickBot="1">
      <c r="A86" t="s">
        <v>15</v>
      </c>
      <c r="B86" t="s">
        <v>17</v>
      </c>
      <c r="C86" s="3">
        <v>44286</v>
      </c>
      <c r="D86" s="4">
        <v>0.47989999999999999</v>
      </c>
      <c r="E86" s="4" t="s">
        <v>0</v>
      </c>
      <c r="F86" s="3">
        <v>44316</v>
      </c>
      <c r="G86" s="4">
        <v>1</v>
      </c>
      <c r="H86" s="9">
        <f t="shared" si="2"/>
        <v>2021</v>
      </c>
      <c r="I86">
        <f t="shared" si="3"/>
        <v>4</v>
      </c>
      <c r="J86" t="s">
        <v>38</v>
      </c>
    </row>
    <row r="87" spans="1:10" ht="23.25" thickBot="1">
      <c r="A87" t="s">
        <v>15</v>
      </c>
      <c r="B87" t="s">
        <v>17</v>
      </c>
      <c r="C87" s="1">
        <v>44193</v>
      </c>
      <c r="D87" s="2">
        <v>3.1002000000000001</v>
      </c>
      <c r="E87" s="2" t="s">
        <v>12</v>
      </c>
      <c r="F87" s="1">
        <v>44419</v>
      </c>
      <c r="G87" s="2">
        <v>1</v>
      </c>
      <c r="H87" s="9">
        <f t="shared" si="2"/>
        <v>2021</v>
      </c>
      <c r="I87">
        <f t="shared" si="3"/>
        <v>8</v>
      </c>
      <c r="J87" t="s">
        <v>38</v>
      </c>
    </row>
    <row r="88" spans="1:10" ht="15.75" thickBot="1">
      <c r="A88" t="s">
        <v>15</v>
      </c>
      <c r="B88" t="s">
        <v>17</v>
      </c>
      <c r="C88" s="3">
        <v>44095</v>
      </c>
      <c r="D88" s="4">
        <v>2.3912</v>
      </c>
      <c r="E88" s="4" t="s">
        <v>0</v>
      </c>
      <c r="F88" s="3">
        <v>44104</v>
      </c>
      <c r="G88" s="4">
        <v>1</v>
      </c>
      <c r="H88" s="9">
        <f t="shared" si="2"/>
        <v>2020</v>
      </c>
      <c r="I88">
        <f t="shared" si="3"/>
        <v>9</v>
      </c>
      <c r="J88" t="s">
        <v>38</v>
      </c>
    </row>
    <row r="89" spans="1:10" ht="23.25" thickBot="1">
      <c r="A89" t="s">
        <v>15</v>
      </c>
      <c r="B89" t="s">
        <v>17</v>
      </c>
      <c r="C89" s="1">
        <v>43822</v>
      </c>
      <c r="D89" s="2">
        <v>3.9466000000000001</v>
      </c>
      <c r="E89" s="2" t="s">
        <v>12</v>
      </c>
      <c r="F89" s="1" t="s">
        <v>13</v>
      </c>
      <c r="G89" s="2">
        <v>1</v>
      </c>
      <c r="H89" s="9" t="e">
        <f t="shared" si="2"/>
        <v>#VALUE!</v>
      </c>
      <c r="I89" t="e">
        <f t="shared" si="3"/>
        <v>#VALUE!</v>
      </c>
      <c r="J89" t="s">
        <v>38</v>
      </c>
    </row>
    <row r="90" spans="1:10" ht="23.25" thickBot="1">
      <c r="A90" t="s">
        <v>15</v>
      </c>
      <c r="B90" t="s">
        <v>17</v>
      </c>
      <c r="C90" s="5">
        <v>43461</v>
      </c>
      <c r="D90" s="6">
        <v>2.8904999999999998</v>
      </c>
      <c r="E90" s="6" t="s">
        <v>12</v>
      </c>
      <c r="F90" s="5" t="s">
        <v>13</v>
      </c>
      <c r="G90" s="7">
        <v>1</v>
      </c>
      <c r="H90" s="9" t="e">
        <f t="shared" si="2"/>
        <v>#VALUE!</v>
      </c>
      <c r="I90" t="e">
        <f t="shared" si="3"/>
        <v>#VALUE!</v>
      </c>
      <c r="J90" t="s">
        <v>38</v>
      </c>
    </row>
    <row r="91" spans="1:10" ht="23.25" thickBot="1">
      <c r="A91" t="s">
        <v>15</v>
      </c>
      <c r="B91" t="s">
        <v>18</v>
      </c>
      <c r="C91" s="1">
        <v>44886</v>
      </c>
      <c r="D91" s="2">
        <v>0.22720000000000001</v>
      </c>
      <c r="E91" s="2" t="s">
        <v>12</v>
      </c>
      <c r="F91" s="1">
        <v>44895</v>
      </c>
      <c r="G91" s="2">
        <v>1</v>
      </c>
      <c r="H91" s="9">
        <f t="shared" si="2"/>
        <v>2022</v>
      </c>
      <c r="I91">
        <f t="shared" si="3"/>
        <v>11</v>
      </c>
      <c r="J91" t="s">
        <v>38</v>
      </c>
    </row>
    <row r="92" spans="1:10" ht="23.25" thickBot="1">
      <c r="A92" t="s">
        <v>15</v>
      </c>
      <c r="B92" t="s">
        <v>18</v>
      </c>
      <c r="C92" s="3">
        <v>44886</v>
      </c>
      <c r="D92" s="4">
        <v>0.1401</v>
      </c>
      <c r="E92" s="4" t="s">
        <v>12</v>
      </c>
      <c r="F92" s="3" t="s">
        <v>13</v>
      </c>
      <c r="G92" s="4">
        <v>1</v>
      </c>
      <c r="H92" s="9" t="e">
        <f t="shared" si="2"/>
        <v>#VALUE!</v>
      </c>
      <c r="I92" t="e">
        <f t="shared" si="3"/>
        <v>#VALUE!</v>
      </c>
      <c r="J92" t="s">
        <v>38</v>
      </c>
    </row>
    <row r="93" spans="1:10" ht="15.75" thickBot="1">
      <c r="A93" t="s">
        <v>15</v>
      </c>
      <c r="B93" t="s">
        <v>18</v>
      </c>
      <c r="C93" s="1">
        <v>44680</v>
      </c>
      <c r="D93" s="2">
        <v>0.51829999999999998</v>
      </c>
      <c r="E93" s="2" t="s">
        <v>0</v>
      </c>
      <c r="F93" s="1">
        <v>44742</v>
      </c>
      <c r="G93" s="2">
        <v>1</v>
      </c>
      <c r="H93" s="9">
        <f t="shared" si="2"/>
        <v>2022</v>
      </c>
      <c r="I93">
        <f t="shared" si="3"/>
        <v>6</v>
      </c>
      <c r="J93" t="s">
        <v>38</v>
      </c>
    </row>
    <row r="94" spans="1:10" ht="23.25" thickBot="1">
      <c r="A94" t="s">
        <v>15</v>
      </c>
      <c r="B94" t="s">
        <v>18</v>
      </c>
      <c r="C94" s="3">
        <v>44560</v>
      </c>
      <c r="D94" s="4">
        <v>0.1072</v>
      </c>
      <c r="E94" s="4" t="s">
        <v>12</v>
      </c>
      <c r="F94" s="3">
        <v>44742</v>
      </c>
      <c r="G94" s="4">
        <v>1</v>
      </c>
      <c r="H94" s="9">
        <f t="shared" si="2"/>
        <v>2022</v>
      </c>
      <c r="I94">
        <f t="shared" si="3"/>
        <v>6</v>
      </c>
      <c r="J94" t="s">
        <v>38</v>
      </c>
    </row>
    <row r="95" spans="1:10" ht="23.25" thickBot="1">
      <c r="A95" t="s">
        <v>15</v>
      </c>
      <c r="B95" t="s">
        <v>18</v>
      </c>
      <c r="C95" s="1">
        <v>44469</v>
      </c>
      <c r="D95" s="2">
        <v>9.0700000000000003E-2</v>
      </c>
      <c r="E95" s="2" t="s">
        <v>12</v>
      </c>
      <c r="F95" s="1">
        <v>44530</v>
      </c>
      <c r="G95" s="2">
        <v>1</v>
      </c>
      <c r="H95" s="9">
        <f t="shared" si="2"/>
        <v>2021</v>
      </c>
      <c r="I95">
        <f t="shared" si="3"/>
        <v>11</v>
      </c>
      <c r="J95" t="s">
        <v>38</v>
      </c>
    </row>
    <row r="96" spans="1:10" ht="15.75" thickBot="1">
      <c r="A96" t="s">
        <v>15</v>
      </c>
      <c r="B96" t="s">
        <v>18</v>
      </c>
      <c r="C96" s="3">
        <v>44469</v>
      </c>
      <c r="D96" s="4">
        <v>0.45329999999999998</v>
      </c>
      <c r="E96" s="4" t="s">
        <v>0</v>
      </c>
      <c r="F96" s="3">
        <v>44530</v>
      </c>
      <c r="G96" s="4">
        <v>1</v>
      </c>
      <c r="H96" s="9">
        <f t="shared" si="2"/>
        <v>2021</v>
      </c>
      <c r="I96">
        <f t="shared" si="3"/>
        <v>11</v>
      </c>
      <c r="J96" t="s">
        <v>38</v>
      </c>
    </row>
    <row r="97" spans="1:10" ht="15.75" thickBot="1">
      <c r="A97" t="s">
        <v>15</v>
      </c>
      <c r="B97" t="s">
        <v>18</v>
      </c>
      <c r="C97" s="1">
        <v>44315</v>
      </c>
      <c r="D97" s="2">
        <v>7.9600000000000004E-2</v>
      </c>
      <c r="E97" s="2" t="s">
        <v>0</v>
      </c>
      <c r="F97" s="1">
        <v>44419</v>
      </c>
      <c r="G97" s="2">
        <v>1</v>
      </c>
      <c r="H97" s="9">
        <f t="shared" si="2"/>
        <v>2021</v>
      </c>
      <c r="I97">
        <f t="shared" si="3"/>
        <v>8</v>
      </c>
      <c r="J97" t="s">
        <v>38</v>
      </c>
    </row>
    <row r="98" spans="1:10" ht="23.25" thickBot="1">
      <c r="A98" t="s">
        <v>15</v>
      </c>
      <c r="B98" t="s">
        <v>18</v>
      </c>
      <c r="C98" s="3">
        <v>44286</v>
      </c>
      <c r="D98" s="4">
        <v>5.1499999999999997E-2</v>
      </c>
      <c r="E98" s="4" t="s">
        <v>12</v>
      </c>
      <c r="F98" s="3">
        <v>44419</v>
      </c>
      <c r="G98" s="4">
        <v>1</v>
      </c>
      <c r="H98" s="9">
        <f t="shared" si="2"/>
        <v>2021</v>
      </c>
      <c r="I98">
        <f t="shared" si="3"/>
        <v>8</v>
      </c>
      <c r="J98" t="s">
        <v>38</v>
      </c>
    </row>
    <row r="99" spans="1:10" ht="15.75" thickBot="1">
      <c r="A99" t="s">
        <v>15</v>
      </c>
      <c r="B99" t="s">
        <v>18</v>
      </c>
      <c r="C99" s="1">
        <v>44286</v>
      </c>
      <c r="D99" s="2">
        <v>4.7300000000000002E-2</v>
      </c>
      <c r="E99" s="2" t="s">
        <v>0</v>
      </c>
      <c r="F99" s="1" t="s">
        <v>13</v>
      </c>
      <c r="G99" s="2">
        <v>1</v>
      </c>
      <c r="H99" s="9" t="e">
        <f t="shared" si="2"/>
        <v>#VALUE!</v>
      </c>
      <c r="I99" t="e">
        <f t="shared" si="3"/>
        <v>#VALUE!</v>
      </c>
      <c r="J99" t="s">
        <v>38</v>
      </c>
    </row>
    <row r="100" spans="1:10" ht="15.75" thickBot="1">
      <c r="A100" t="s">
        <v>15</v>
      </c>
      <c r="B100" t="s">
        <v>18</v>
      </c>
      <c r="C100" s="3">
        <v>44286</v>
      </c>
      <c r="D100" s="4">
        <v>0.47989999999999999</v>
      </c>
      <c r="E100" s="4" t="s">
        <v>0</v>
      </c>
      <c r="F100" s="3">
        <v>44316</v>
      </c>
      <c r="G100" s="4">
        <v>1</v>
      </c>
      <c r="H100" s="9">
        <f t="shared" si="2"/>
        <v>2021</v>
      </c>
      <c r="I100">
        <f t="shared" si="3"/>
        <v>4</v>
      </c>
      <c r="J100" t="s">
        <v>38</v>
      </c>
    </row>
    <row r="101" spans="1:10" ht="23.25" thickBot="1">
      <c r="A101" t="s">
        <v>15</v>
      </c>
      <c r="B101" t="s">
        <v>18</v>
      </c>
      <c r="C101" s="1">
        <v>44193</v>
      </c>
      <c r="D101" s="2">
        <v>3.1002000000000001</v>
      </c>
      <c r="E101" s="2" t="s">
        <v>12</v>
      </c>
      <c r="F101" s="1">
        <v>44419</v>
      </c>
      <c r="G101" s="2">
        <v>1</v>
      </c>
      <c r="H101" s="9">
        <f t="shared" si="2"/>
        <v>2021</v>
      </c>
      <c r="I101">
        <f t="shared" si="3"/>
        <v>8</v>
      </c>
      <c r="J101" t="s">
        <v>38</v>
      </c>
    </row>
    <row r="102" spans="1:10" ht="23.25" thickBot="1">
      <c r="A102" t="s">
        <v>15</v>
      </c>
      <c r="B102" t="s">
        <v>18</v>
      </c>
      <c r="C102" s="3">
        <v>43822</v>
      </c>
      <c r="D102" s="4">
        <v>2.4668999999999999</v>
      </c>
      <c r="E102" s="4" t="s">
        <v>12</v>
      </c>
      <c r="F102" s="3" t="s">
        <v>13</v>
      </c>
      <c r="G102" s="4">
        <v>1</v>
      </c>
      <c r="H102" s="9" t="e">
        <f t="shared" si="2"/>
        <v>#VALUE!</v>
      </c>
      <c r="I102" t="e">
        <f t="shared" si="3"/>
        <v>#VALUE!</v>
      </c>
      <c r="J102" t="s">
        <v>38</v>
      </c>
    </row>
    <row r="103" spans="1:10" ht="15.75" thickBot="1">
      <c r="A103" t="s">
        <v>15</v>
      </c>
      <c r="B103" t="s">
        <v>18</v>
      </c>
      <c r="C103" s="1">
        <v>43584</v>
      </c>
      <c r="D103" s="2">
        <v>0.37880000000000003</v>
      </c>
      <c r="E103" s="2" t="s">
        <v>0</v>
      </c>
      <c r="F103" s="1">
        <v>43644</v>
      </c>
      <c r="G103" s="2">
        <v>1</v>
      </c>
      <c r="H103" s="9">
        <f t="shared" si="2"/>
        <v>2019</v>
      </c>
      <c r="I103">
        <f t="shared" si="3"/>
        <v>6</v>
      </c>
      <c r="J103" t="s">
        <v>38</v>
      </c>
    </row>
    <row r="104" spans="1:10" ht="23.25" thickBot="1">
      <c r="A104" t="s">
        <v>15</v>
      </c>
      <c r="B104" t="s">
        <v>18</v>
      </c>
      <c r="C104" s="3">
        <v>43461</v>
      </c>
      <c r="D104" s="4">
        <v>1.0727</v>
      </c>
      <c r="E104" s="4" t="s">
        <v>12</v>
      </c>
      <c r="F104" s="3" t="s">
        <v>13</v>
      </c>
      <c r="G104" s="4">
        <v>1</v>
      </c>
      <c r="H104" s="9" t="e">
        <f t="shared" si="2"/>
        <v>#VALUE!</v>
      </c>
      <c r="I104" t="e">
        <f t="shared" si="3"/>
        <v>#VALUE!</v>
      </c>
      <c r="J104" t="s">
        <v>38</v>
      </c>
    </row>
    <row r="105" spans="1:10" ht="15.75" thickBot="1">
      <c r="A105" t="s">
        <v>15</v>
      </c>
      <c r="B105" t="s">
        <v>18</v>
      </c>
      <c r="C105" s="5">
        <v>43266</v>
      </c>
      <c r="D105" s="6">
        <v>0.09</v>
      </c>
      <c r="E105" s="6" t="s">
        <v>0</v>
      </c>
      <c r="F105" s="5">
        <v>43326</v>
      </c>
      <c r="G105" s="7">
        <v>1</v>
      </c>
      <c r="H105" s="9">
        <f t="shared" si="2"/>
        <v>2018</v>
      </c>
      <c r="I105">
        <f t="shared" si="3"/>
        <v>8</v>
      </c>
      <c r="J105" t="s">
        <v>38</v>
      </c>
    </row>
    <row r="106" spans="1:10" ht="23.25" thickBot="1">
      <c r="A106" t="s">
        <v>20</v>
      </c>
      <c r="B106" t="s">
        <v>19</v>
      </c>
      <c r="C106" s="1">
        <v>44985</v>
      </c>
      <c r="D106" s="2">
        <v>6.3799999999999996E-2</v>
      </c>
      <c r="E106" s="2" t="s">
        <v>12</v>
      </c>
      <c r="F106" s="1">
        <v>45504</v>
      </c>
      <c r="G106" s="2">
        <v>1</v>
      </c>
      <c r="H106" s="9">
        <f t="shared" si="2"/>
        <v>2024</v>
      </c>
      <c r="I106">
        <f t="shared" si="3"/>
        <v>7</v>
      </c>
      <c r="J106" t="s">
        <v>37</v>
      </c>
    </row>
    <row r="107" spans="1:10" ht="15.75" thickBot="1">
      <c r="A107" t="s">
        <v>20</v>
      </c>
      <c r="B107" t="s">
        <v>19</v>
      </c>
      <c r="C107" s="3">
        <v>44924</v>
      </c>
      <c r="D107" s="4">
        <v>0.60109999999999997</v>
      </c>
      <c r="E107" s="4" t="s">
        <v>0</v>
      </c>
      <c r="F107" s="3">
        <v>45125</v>
      </c>
      <c r="G107" s="4">
        <v>1</v>
      </c>
      <c r="H107" s="9">
        <f t="shared" si="2"/>
        <v>2023</v>
      </c>
      <c r="I107">
        <f t="shared" si="3"/>
        <v>7</v>
      </c>
      <c r="J107" t="s">
        <v>37</v>
      </c>
    </row>
    <row r="108" spans="1:10" ht="23.25" thickBot="1">
      <c r="A108" t="s">
        <v>20</v>
      </c>
      <c r="B108" t="s">
        <v>19</v>
      </c>
      <c r="C108" s="1">
        <v>44924</v>
      </c>
      <c r="D108" s="2">
        <v>0.42980000000000002</v>
      </c>
      <c r="E108" s="2" t="s">
        <v>12</v>
      </c>
      <c r="F108" s="1">
        <v>45034</v>
      </c>
      <c r="G108" s="2">
        <v>1</v>
      </c>
      <c r="H108" s="9">
        <f t="shared" si="2"/>
        <v>2023</v>
      </c>
      <c r="I108">
        <f t="shared" si="3"/>
        <v>4</v>
      </c>
      <c r="J108" t="s">
        <v>37</v>
      </c>
    </row>
    <row r="109" spans="1:10" ht="23.25" thickBot="1">
      <c r="A109" t="s">
        <v>20</v>
      </c>
      <c r="B109" t="s">
        <v>19</v>
      </c>
      <c r="C109" s="3">
        <v>44804</v>
      </c>
      <c r="D109" s="4">
        <v>0.17979999999999999</v>
      </c>
      <c r="E109" s="4" t="s">
        <v>12</v>
      </c>
      <c r="F109" s="3">
        <v>45034</v>
      </c>
      <c r="G109" s="4">
        <v>1</v>
      </c>
      <c r="H109" s="9">
        <f t="shared" si="2"/>
        <v>2023</v>
      </c>
      <c r="I109">
        <f t="shared" si="3"/>
        <v>4</v>
      </c>
      <c r="J109" t="s">
        <v>37</v>
      </c>
    </row>
    <row r="110" spans="1:10" ht="23.25" thickBot="1">
      <c r="A110" t="s">
        <v>20</v>
      </c>
      <c r="B110" t="s">
        <v>19</v>
      </c>
      <c r="C110" s="1">
        <v>44742</v>
      </c>
      <c r="D110" s="2">
        <v>0.2873</v>
      </c>
      <c r="E110" s="2" t="s">
        <v>12</v>
      </c>
      <c r="F110" s="1">
        <v>45034</v>
      </c>
      <c r="G110" s="2">
        <v>1</v>
      </c>
      <c r="H110" s="9">
        <f t="shared" si="2"/>
        <v>2023</v>
      </c>
      <c r="I110">
        <f t="shared" si="3"/>
        <v>4</v>
      </c>
      <c r="J110" t="s">
        <v>37</v>
      </c>
    </row>
    <row r="111" spans="1:10" ht="23.25" thickBot="1">
      <c r="A111" t="s">
        <v>20</v>
      </c>
      <c r="B111" t="s">
        <v>19</v>
      </c>
      <c r="C111" s="3">
        <v>44680</v>
      </c>
      <c r="D111" s="4">
        <v>8.9599999999999999E-2</v>
      </c>
      <c r="E111" s="4" t="s">
        <v>12</v>
      </c>
      <c r="F111" s="3">
        <v>45034</v>
      </c>
      <c r="G111" s="4">
        <v>1</v>
      </c>
      <c r="H111" s="9">
        <f t="shared" si="2"/>
        <v>2023</v>
      </c>
      <c r="I111">
        <f t="shared" si="3"/>
        <v>4</v>
      </c>
      <c r="J111" t="s">
        <v>37</v>
      </c>
    </row>
    <row r="112" spans="1:10" ht="15.75" thickBot="1">
      <c r="A112" t="s">
        <v>20</v>
      </c>
      <c r="B112" t="s">
        <v>19</v>
      </c>
      <c r="C112" s="1">
        <v>44677</v>
      </c>
      <c r="D112" s="2">
        <v>1.212</v>
      </c>
      <c r="E112" s="2" t="s">
        <v>0</v>
      </c>
      <c r="F112" s="1">
        <v>44852</v>
      </c>
      <c r="G112" s="2">
        <v>1</v>
      </c>
      <c r="H112" s="9">
        <f t="shared" si="2"/>
        <v>2022</v>
      </c>
      <c r="I112">
        <f t="shared" si="3"/>
        <v>10</v>
      </c>
      <c r="J112" t="s">
        <v>37</v>
      </c>
    </row>
    <row r="113" spans="1:10" ht="23.25" thickBot="1">
      <c r="A113" t="s">
        <v>20</v>
      </c>
      <c r="B113" t="s">
        <v>19</v>
      </c>
      <c r="C113" s="3">
        <v>44651</v>
      </c>
      <c r="D113" s="4">
        <v>0.14929999999999999</v>
      </c>
      <c r="E113" s="4" t="s">
        <v>12</v>
      </c>
      <c r="F113" s="3">
        <v>45034</v>
      </c>
      <c r="G113" s="4">
        <v>1</v>
      </c>
      <c r="H113" s="9">
        <f t="shared" si="2"/>
        <v>2023</v>
      </c>
      <c r="I113">
        <f t="shared" si="3"/>
        <v>4</v>
      </c>
      <c r="J113" t="s">
        <v>37</v>
      </c>
    </row>
    <row r="114" spans="1:10" ht="23.25" thickBot="1">
      <c r="A114" t="s">
        <v>20</v>
      </c>
      <c r="B114" t="s">
        <v>19</v>
      </c>
      <c r="C114" s="1">
        <v>44617</v>
      </c>
      <c r="D114" s="2">
        <v>0.1074</v>
      </c>
      <c r="E114" s="2" t="s">
        <v>12</v>
      </c>
      <c r="F114" s="1">
        <v>45034</v>
      </c>
      <c r="G114" s="2">
        <v>1</v>
      </c>
      <c r="H114" s="9">
        <f t="shared" si="2"/>
        <v>2023</v>
      </c>
      <c r="I114">
        <f t="shared" si="3"/>
        <v>4</v>
      </c>
      <c r="J114" t="s">
        <v>37</v>
      </c>
    </row>
    <row r="115" spans="1:10" ht="23.25" thickBot="1">
      <c r="A115" t="s">
        <v>20</v>
      </c>
      <c r="B115" t="s">
        <v>19</v>
      </c>
      <c r="C115" s="3">
        <v>44557</v>
      </c>
      <c r="D115" s="4">
        <v>0.48</v>
      </c>
      <c r="E115" s="4" t="s">
        <v>12</v>
      </c>
      <c r="F115" s="3">
        <v>44761</v>
      </c>
      <c r="G115" s="4">
        <v>1</v>
      </c>
      <c r="H115" s="9">
        <f t="shared" si="2"/>
        <v>2022</v>
      </c>
      <c r="I115">
        <f t="shared" si="3"/>
        <v>7</v>
      </c>
      <c r="J115" t="s">
        <v>37</v>
      </c>
    </row>
    <row r="116" spans="1:10" ht="15.75" thickBot="1">
      <c r="A116" t="s">
        <v>20</v>
      </c>
      <c r="B116" t="s">
        <v>19</v>
      </c>
      <c r="C116" s="1">
        <v>44557</v>
      </c>
      <c r="D116" s="2">
        <v>0.89449999999999996</v>
      </c>
      <c r="E116" s="2" t="s">
        <v>0</v>
      </c>
      <c r="F116" s="1">
        <v>44852</v>
      </c>
      <c r="G116" s="2">
        <v>1</v>
      </c>
      <c r="H116" s="9">
        <f t="shared" si="2"/>
        <v>2022</v>
      </c>
      <c r="I116">
        <f t="shared" si="3"/>
        <v>10</v>
      </c>
      <c r="J116" t="s">
        <v>37</v>
      </c>
    </row>
    <row r="117" spans="1:10" ht="23.25" thickBot="1">
      <c r="A117" t="s">
        <v>20</v>
      </c>
      <c r="B117" t="s">
        <v>19</v>
      </c>
      <c r="C117" s="3">
        <v>44469</v>
      </c>
      <c r="D117" s="4">
        <v>0.35730000000000001</v>
      </c>
      <c r="E117" s="4" t="s">
        <v>12</v>
      </c>
      <c r="F117" s="3">
        <v>44761</v>
      </c>
      <c r="G117" s="4">
        <v>1</v>
      </c>
      <c r="H117" s="9">
        <f t="shared" si="2"/>
        <v>2022</v>
      </c>
      <c r="I117">
        <f t="shared" si="3"/>
        <v>7</v>
      </c>
      <c r="J117" t="s">
        <v>37</v>
      </c>
    </row>
    <row r="118" spans="1:10" ht="23.25" thickBot="1">
      <c r="A118" t="s">
        <v>20</v>
      </c>
      <c r="B118" t="s">
        <v>19</v>
      </c>
      <c r="C118" s="1">
        <v>44377</v>
      </c>
      <c r="D118" s="2">
        <v>0.37390000000000001</v>
      </c>
      <c r="E118" s="2" t="s">
        <v>12</v>
      </c>
      <c r="F118" s="1">
        <v>44761</v>
      </c>
      <c r="G118" s="2">
        <v>1</v>
      </c>
      <c r="H118" s="9">
        <f t="shared" si="2"/>
        <v>2022</v>
      </c>
      <c r="I118">
        <f t="shared" si="3"/>
        <v>7</v>
      </c>
      <c r="J118" t="s">
        <v>37</v>
      </c>
    </row>
    <row r="119" spans="1:10" ht="23.25" thickBot="1">
      <c r="A119" t="s">
        <v>20</v>
      </c>
      <c r="B119" t="s">
        <v>19</v>
      </c>
      <c r="C119" s="3">
        <v>44316</v>
      </c>
      <c r="D119" s="4">
        <v>0.1661</v>
      </c>
      <c r="E119" s="4" t="s">
        <v>12</v>
      </c>
      <c r="F119" s="3">
        <v>44761</v>
      </c>
      <c r="G119" s="4">
        <v>1</v>
      </c>
      <c r="H119" s="9">
        <f t="shared" si="2"/>
        <v>2022</v>
      </c>
      <c r="I119">
        <f t="shared" si="3"/>
        <v>7</v>
      </c>
      <c r="J119" t="s">
        <v>37</v>
      </c>
    </row>
    <row r="120" spans="1:10" ht="15.75" thickBot="1">
      <c r="A120" t="s">
        <v>20</v>
      </c>
      <c r="B120" t="s">
        <v>19</v>
      </c>
      <c r="C120" s="1">
        <v>44301</v>
      </c>
      <c r="D120" s="2">
        <v>0.94179999999999997</v>
      </c>
      <c r="E120" s="2" t="s">
        <v>0</v>
      </c>
      <c r="F120" s="1">
        <v>44474</v>
      </c>
      <c r="G120" s="2">
        <v>1</v>
      </c>
      <c r="H120" s="9">
        <f t="shared" si="2"/>
        <v>2021</v>
      </c>
      <c r="I120">
        <f t="shared" si="3"/>
        <v>10</v>
      </c>
      <c r="J120" t="s">
        <v>37</v>
      </c>
    </row>
    <row r="121" spans="1:10" ht="23.25" thickBot="1">
      <c r="A121" t="s">
        <v>20</v>
      </c>
      <c r="B121" t="s">
        <v>19</v>
      </c>
      <c r="C121" s="3">
        <v>44286</v>
      </c>
      <c r="D121" s="4">
        <v>0.16009999999999999</v>
      </c>
      <c r="E121" s="4" t="s">
        <v>12</v>
      </c>
      <c r="F121" s="3">
        <v>44761</v>
      </c>
      <c r="G121" s="4">
        <v>1</v>
      </c>
      <c r="H121" s="9">
        <f t="shared" si="2"/>
        <v>2022</v>
      </c>
      <c r="I121">
        <f t="shared" si="3"/>
        <v>7</v>
      </c>
      <c r="J121" t="s">
        <v>37</v>
      </c>
    </row>
    <row r="122" spans="1:10" ht="23.25" thickBot="1">
      <c r="A122" t="s">
        <v>20</v>
      </c>
      <c r="B122" t="s">
        <v>19</v>
      </c>
      <c r="C122" s="1">
        <v>44253</v>
      </c>
      <c r="D122" s="2">
        <v>8.8900000000000007E-2</v>
      </c>
      <c r="E122" s="2" t="s">
        <v>12</v>
      </c>
      <c r="F122" s="1">
        <v>44761</v>
      </c>
      <c r="G122" s="2">
        <v>1</v>
      </c>
      <c r="H122" s="9">
        <f t="shared" si="2"/>
        <v>2022</v>
      </c>
      <c r="I122">
        <f t="shared" si="3"/>
        <v>7</v>
      </c>
      <c r="J122" t="s">
        <v>37</v>
      </c>
    </row>
    <row r="123" spans="1:10" ht="23.25" thickBot="1">
      <c r="A123" t="s">
        <v>20</v>
      </c>
      <c r="B123" t="s">
        <v>19</v>
      </c>
      <c r="C123" s="3">
        <v>44193</v>
      </c>
      <c r="D123" s="4">
        <v>0.154</v>
      </c>
      <c r="E123" s="4" t="s">
        <v>12</v>
      </c>
      <c r="F123" s="3">
        <v>44390</v>
      </c>
      <c r="G123" s="4">
        <v>1</v>
      </c>
      <c r="H123" s="9">
        <f t="shared" si="2"/>
        <v>2021</v>
      </c>
      <c r="I123">
        <f t="shared" si="3"/>
        <v>7</v>
      </c>
      <c r="J123" t="s">
        <v>37</v>
      </c>
    </row>
    <row r="124" spans="1:10" ht="15.75" thickBot="1">
      <c r="A124" t="s">
        <v>20</v>
      </c>
      <c r="B124" t="s">
        <v>19</v>
      </c>
      <c r="C124" s="1">
        <v>44193</v>
      </c>
      <c r="D124" s="2">
        <v>0.71079999999999999</v>
      </c>
      <c r="E124" s="2" t="s">
        <v>0</v>
      </c>
      <c r="F124" s="1">
        <v>44474</v>
      </c>
      <c r="G124" s="2">
        <v>1</v>
      </c>
      <c r="H124" s="9">
        <f t="shared" si="2"/>
        <v>2021</v>
      </c>
      <c r="I124">
        <f t="shared" si="3"/>
        <v>10</v>
      </c>
      <c r="J124" t="s">
        <v>37</v>
      </c>
    </row>
    <row r="125" spans="1:10" ht="23.25" thickBot="1">
      <c r="A125" t="s">
        <v>20</v>
      </c>
      <c r="B125" t="s">
        <v>19</v>
      </c>
      <c r="C125" s="3">
        <v>44162</v>
      </c>
      <c r="D125" s="4">
        <v>0.2369</v>
      </c>
      <c r="E125" s="4" t="s">
        <v>12</v>
      </c>
      <c r="F125" s="3">
        <v>44390</v>
      </c>
      <c r="G125" s="4">
        <v>1</v>
      </c>
      <c r="H125" s="9">
        <f t="shared" si="2"/>
        <v>2021</v>
      </c>
      <c r="I125">
        <f t="shared" si="3"/>
        <v>7</v>
      </c>
      <c r="J125" t="s">
        <v>37</v>
      </c>
    </row>
    <row r="126" spans="1:10" ht="23.25" thickBot="1">
      <c r="A126" t="s">
        <v>20</v>
      </c>
      <c r="B126" t="s">
        <v>19</v>
      </c>
      <c r="C126" s="1">
        <v>44102</v>
      </c>
      <c r="D126" s="2">
        <v>0.36099999999999999</v>
      </c>
      <c r="E126" s="2" t="s">
        <v>12</v>
      </c>
      <c r="F126" s="1">
        <v>44390</v>
      </c>
      <c r="G126" s="2">
        <v>1</v>
      </c>
      <c r="H126" s="9">
        <f t="shared" si="2"/>
        <v>2021</v>
      </c>
      <c r="I126">
        <f t="shared" si="3"/>
        <v>7</v>
      </c>
      <c r="J126" t="s">
        <v>37</v>
      </c>
    </row>
    <row r="127" spans="1:10" ht="23.25" thickBot="1">
      <c r="A127" t="s">
        <v>20</v>
      </c>
      <c r="B127" t="s">
        <v>19</v>
      </c>
      <c r="C127" s="3">
        <v>44012</v>
      </c>
      <c r="D127" s="4">
        <v>0.49980000000000002</v>
      </c>
      <c r="E127" s="4" t="s">
        <v>12</v>
      </c>
      <c r="F127" s="3">
        <v>44390</v>
      </c>
      <c r="G127" s="4">
        <v>1</v>
      </c>
      <c r="H127" s="9">
        <f t="shared" si="2"/>
        <v>2021</v>
      </c>
      <c r="I127">
        <f t="shared" si="3"/>
        <v>7</v>
      </c>
      <c r="J127" t="s">
        <v>37</v>
      </c>
    </row>
    <row r="128" spans="1:10" ht="15.75" thickBot="1">
      <c r="A128" t="s">
        <v>20</v>
      </c>
      <c r="B128" t="s">
        <v>19</v>
      </c>
      <c r="C128" s="5">
        <v>43979</v>
      </c>
      <c r="D128" s="6">
        <v>1.2193000000000001</v>
      </c>
      <c r="E128" s="6" t="s">
        <v>0</v>
      </c>
      <c r="F128" s="5">
        <v>44174</v>
      </c>
      <c r="G128" s="7">
        <v>1</v>
      </c>
      <c r="H128" s="9">
        <f t="shared" si="2"/>
        <v>2020</v>
      </c>
      <c r="I128">
        <f t="shared" si="3"/>
        <v>12</v>
      </c>
      <c r="J128" t="s">
        <v>37</v>
      </c>
    </row>
    <row r="129" spans="1:10" ht="15.75" thickBot="1">
      <c r="A129" t="s">
        <v>22</v>
      </c>
      <c r="B129" t="s">
        <v>21</v>
      </c>
      <c r="C129" s="1">
        <v>44936</v>
      </c>
      <c r="D129" s="2">
        <v>1.3352999999999999</v>
      </c>
      <c r="E129" s="2" t="s">
        <v>0</v>
      </c>
      <c r="F129" s="1">
        <v>44949</v>
      </c>
      <c r="G129" s="2">
        <v>1</v>
      </c>
      <c r="H129" s="9">
        <f t="shared" si="2"/>
        <v>2023</v>
      </c>
      <c r="I129">
        <f t="shared" si="3"/>
        <v>1</v>
      </c>
      <c r="J129" t="s">
        <v>39</v>
      </c>
    </row>
    <row r="130" spans="1:10" ht="23.25" thickBot="1">
      <c r="A130" t="s">
        <v>22</v>
      </c>
      <c r="B130" t="s">
        <v>21</v>
      </c>
      <c r="C130" s="3">
        <v>44879</v>
      </c>
      <c r="D130" s="4">
        <v>0.60029999999999994</v>
      </c>
      <c r="E130" s="4" t="s">
        <v>12</v>
      </c>
      <c r="F130" s="3">
        <v>44900</v>
      </c>
      <c r="G130" s="4">
        <v>1</v>
      </c>
      <c r="H130" s="9">
        <f t="shared" si="2"/>
        <v>2022</v>
      </c>
      <c r="I130">
        <f t="shared" si="3"/>
        <v>12</v>
      </c>
      <c r="J130" t="s">
        <v>39</v>
      </c>
    </row>
    <row r="131" spans="1:10" ht="15.75" thickBot="1">
      <c r="A131" t="s">
        <v>22</v>
      </c>
      <c r="B131" t="s">
        <v>21</v>
      </c>
      <c r="C131" s="1">
        <v>44879</v>
      </c>
      <c r="D131" s="2">
        <v>0.32919999999999999</v>
      </c>
      <c r="E131" s="2" t="s">
        <v>0</v>
      </c>
      <c r="F131" s="1">
        <v>44900</v>
      </c>
      <c r="G131" s="2">
        <v>1</v>
      </c>
      <c r="H131" s="9">
        <f t="shared" ref="H131:H194" si="4">YEAR(F131)</f>
        <v>2022</v>
      </c>
      <c r="I131">
        <f t="shared" ref="I131:I194" si="5">MONTH(F131)</f>
        <v>12</v>
      </c>
      <c r="J131" t="s">
        <v>39</v>
      </c>
    </row>
    <row r="132" spans="1:10" ht="15.75" thickBot="1">
      <c r="A132" t="s">
        <v>22</v>
      </c>
      <c r="B132" t="s">
        <v>21</v>
      </c>
      <c r="C132" s="3">
        <v>44879</v>
      </c>
      <c r="D132" s="4">
        <v>0.13109999999999999</v>
      </c>
      <c r="E132" s="4" t="s">
        <v>0</v>
      </c>
      <c r="F132" s="3">
        <v>44900</v>
      </c>
      <c r="G132" s="4">
        <v>1</v>
      </c>
      <c r="H132" s="9">
        <f t="shared" si="4"/>
        <v>2022</v>
      </c>
      <c r="I132">
        <f t="shared" si="5"/>
        <v>12</v>
      </c>
      <c r="J132" t="s">
        <v>39</v>
      </c>
    </row>
    <row r="133" spans="1:10" ht="15.75" thickBot="1">
      <c r="A133" t="s">
        <v>22</v>
      </c>
      <c r="B133" t="s">
        <v>21</v>
      </c>
      <c r="C133" s="1">
        <v>44788</v>
      </c>
      <c r="D133" s="2">
        <v>0.89639999999999997</v>
      </c>
      <c r="E133" s="2" t="s">
        <v>0</v>
      </c>
      <c r="F133" s="1">
        <v>44799</v>
      </c>
      <c r="G133" s="2">
        <v>1</v>
      </c>
      <c r="H133" s="9">
        <f t="shared" si="4"/>
        <v>2022</v>
      </c>
      <c r="I133">
        <f t="shared" si="5"/>
        <v>8</v>
      </c>
      <c r="J133" t="s">
        <v>39</v>
      </c>
    </row>
    <row r="134" spans="1:10" ht="23.25" thickBot="1">
      <c r="A134" t="s">
        <v>22</v>
      </c>
      <c r="B134" t="s">
        <v>21</v>
      </c>
      <c r="C134" s="3">
        <v>44788</v>
      </c>
      <c r="D134" s="4">
        <v>0.5746</v>
      </c>
      <c r="E134" s="4" t="s">
        <v>12</v>
      </c>
      <c r="F134" s="3">
        <v>44799</v>
      </c>
      <c r="G134" s="4">
        <v>1</v>
      </c>
      <c r="H134" s="9">
        <f t="shared" si="4"/>
        <v>2022</v>
      </c>
      <c r="I134">
        <f t="shared" si="5"/>
        <v>8</v>
      </c>
      <c r="J134" t="s">
        <v>39</v>
      </c>
    </row>
    <row r="135" spans="1:10" ht="15.75" thickBot="1">
      <c r="A135" t="s">
        <v>22</v>
      </c>
      <c r="B135" t="s">
        <v>21</v>
      </c>
      <c r="C135" s="1">
        <v>44690</v>
      </c>
      <c r="D135" s="2">
        <v>1.8963000000000001</v>
      </c>
      <c r="E135" s="2" t="s">
        <v>0</v>
      </c>
      <c r="F135" s="1">
        <v>44712</v>
      </c>
      <c r="G135" s="2">
        <v>1</v>
      </c>
      <c r="H135" s="9">
        <f t="shared" si="4"/>
        <v>2022</v>
      </c>
      <c r="I135">
        <f t="shared" si="5"/>
        <v>5</v>
      </c>
      <c r="J135" t="s">
        <v>39</v>
      </c>
    </row>
    <row r="136" spans="1:10" ht="15.75" thickBot="1">
      <c r="A136" t="s">
        <v>22</v>
      </c>
      <c r="B136" t="s">
        <v>21</v>
      </c>
      <c r="C136" s="3">
        <v>44690</v>
      </c>
      <c r="D136" s="4">
        <v>0.42670000000000002</v>
      </c>
      <c r="E136" s="4" t="s">
        <v>0</v>
      </c>
      <c r="F136" s="3">
        <v>44712</v>
      </c>
      <c r="G136" s="4">
        <v>1</v>
      </c>
      <c r="H136" s="9">
        <f t="shared" si="4"/>
        <v>2022</v>
      </c>
      <c r="I136">
        <f t="shared" si="5"/>
        <v>5</v>
      </c>
      <c r="J136" t="s">
        <v>39</v>
      </c>
    </row>
    <row r="137" spans="1:10" ht="23.25" thickBot="1">
      <c r="A137" t="s">
        <v>22</v>
      </c>
      <c r="B137" t="s">
        <v>21</v>
      </c>
      <c r="C137" s="1">
        <v>44536</v>
      </c>
      <c r="D137" s="2">
        <v>0.58640000000000003</v>
      </c>
      <c r="E137" s="2" t="s">
        <v>12</v>
      </c>
      <c r="F137" s="1">
        <v>44559</v>
      </c>
      <c r="G137" s="2">
        <v>1</v>
      </c>
      <c r="H137" s="9">
        <f t="shared" si="4"/>
        <v>2021</v>
      </c>
      <c r="I137">
        <f t="shared" si="5"/>
        <v>12</v>
      </c>
      <c r="J137" t="s">
        <v>39</v>
      </c>
    </row>
    <row r="138" spans="1:10" ht="15.75" thickBot="1">
      <c r="A138" t="s">
        <v>22</v>
      </c>
      <c r="B138" t="s">
        <v>21</v>
      </c>
      <c r="C138" s="3">
        <v>44536</v>
      </c>
      <c r="D138" s="4">
        <v>0.93169999999999997</v>
      </c>
      <c r="E138" s="4" t="s">
        <v>0</v>
      </c>
      <c r="F138" s="3">
        <v>44559</v>
      </c>
      <c r="G138" s="4">
        <v>1</v>
      </c>
      <c r="H138" s="9">
        <f t="shared" si="4"/>
        <v>2021</v>
      </c>
      <c r="I138">
        <f t="shared" si="5"/>
        <v>12</v>
      </c>
      <c r="J138" t="s">
        <v>39</v>
      </c>
    </row>
    <row r="139" spans="1:10" ht="23.25" thickBot="1">
      <c r="A139" t="s">
        <v>22</v>
      </c>
      <c r="B139" t="s">
        <v>21</v>
      </c>
      <c r="C139" s="1">
        <v>44334</v>
      </c>
      <c r="D139" s="2">
        <v>0.18870000000000001</v>
      </c>
      <c r="E139" s="2" t="s">
        <v>12</v>
      </c>
      <c r="F139" s="1">
        <v>44343</v>
      </c>
      <c r="G139" s="2">
        <v>1</v>
      </c>
      <c r="H139" s="9">
        <f t="shared" si="4"/>
        <v>2021</v>
      </c>
      <c r="I139">
        <f t="shared" si="5"/>
        <v>5</v>
      </c>
      <c r="J139" t="s">
        <v>39</v>
      </c>
    </row>
    <row r="140" spans="1:10" ht="15.75" thickBot="1">
      <c r="A140" t="s">
        <v>22</v>
      </c>
      <c r="B140" t="s">
        <v>21</v>
      </c>
      <c r="C140" s="3">
        <v>44334</v>
      </c>
      <c r="D140" s="4">
        <v>1.1657</v>
      </c>
      <c r="E140" s="4" t="s">
        <v>0</v>
      </c>
      <c r="F140" s="3">
        <v>44343</v>
      </c>
      <c r="G140" s="4">
        <v>1</v>
      </c>
      <c r="H140" s="9">
        <f t="shared" si="4"/>
        <v>2021</v>
      </c>
      <c r="I140">
        <f t="shared" si="5"/>
        <v>5</v>
      </c>
      <c r="J140" t="s">
        <v>39</v>
      </c>
    </row>
    <row r="141" spans="1:10" ht="15.75" thickBot="1">
      <c r="A141" t="s">
        <v>22</v>
      </c>
      <c r="B141" t="s">
        <v>21</v>
      </c>
      <c r="C141" s="1">
        <v>44320</v>
      </c>
      <c r="D141" s="2">
        <v>1.6312</v>
      </c>
      <c r="E141" s="2" t="s">
        <v>0</v>
      </c>
      <c r="F141" s="1">
        <v>44343</v>
      </c>
      <c r="G141" s="2">
        <v>1</v>
      </c>
      <c r="H141" s="9">
        <f t="shared" si="4"/>
        <v>2021</v>
      </c>
      <c r="I141">
        <f t="shared" si="5"/>
        <v>5</v>
      </c>
      <c r="J141" t="s">
        <v>39</v>
      </c>
    </row>
    <row r="142" spans="1:10" ht="23.25" thickBot="1">
      <c r="A142" t="s">
        <v>22</v>
      </c>
      <c r="B142" t="s">
        <v>21</v>
      </c>
      <c r="C142" s="3">
        <v>44180</v>
      </c>
      <c r="D142" s="4">
        <v>0.15740000000000001</v>
      </c>
      <c r="E142" s="4" t="s">
        <v>12</v>
      </c>
      <c r="F142" s="3">
        <v>44193</v>
      </c>
      <c r="G142" s="4">
        <v>1</v>
      </c>
      <c r="H142" s="9">
        <f t="shared" si="4"/>
        <v>2020</v>
      </c>
      <c r="I142">
        <f t="shared" si="5"/>
        <v>12</v>
      </c>
      <c r="J142" t="s">
        <v>39</v>
      </c>
    </row>
    <row r="143" spans="1:10" ht="23.25" thickBot="1">
      <c r="A143" t="s">
        <v>22</v>
      </c>
      <c r="B143" t="s">
        <v>21</v>
      </c>
      <c r="C143" s="1">
        <v>44151</v>
      </c>
      <c r="D143" s="2">
        <v>0.1696</v>
      </c>
      <c r="E143" s="2" t="s">
        <v>12</v>
      </c>
      <c r="F143" s="1">
        <v>44160</v>
      </c>
      <c r="G143" s="2">
        <v>1</v>
      </c>
      <c r="H143" s="9">
        <f t="shared" si="4"/>
        <v>2020</v>
      </c>
      <c r="I143">
        <f t="shared" si="5"/>
        <v>11</v>
      </c>
      <c r="J143" t="s">
        <v>39</v>
      </c>
    </row>
    <row r="144" spans="1:10" ht="15.75" thickBot="1">
      <c r="A144" t="s">
        <v>22</v>
      </c>
      <c r="B144" t="s">
        <v>21</v>
      </c>
      <c r="C144" s="3">
        <v>44151</v>
      </c>
      <c r="D144" s="4">
        <v>1.1923999999999999</v>
      </c>
      <c r="E144" s="4" t="s">
        <v>0</v>
      </c>
      <c r="F144" s="3">
        <v>44160</v>
      </c>
      <c r="G144" s="4">
        <v>1</v>
      </c>
      <c r="H144" s="9">
        <f t="shared" si="4"/>
        <v>2020</v>
      </c>
      <c r="I144">
        <f t="shared" si="5"/>
        <v>11</v>
      </c>
      <c r="J144" t="s">
        <v>39</v>
      </c>
    </row>
    <row r="145" spans="1:10" ht="23.25" thickBot="1">
      <c r="A145" t="s">
        <v>22</v>
      </c>
      <c r="B145" t="s">
        <v>21</v>
      </c>
      <c r="C145" s="1">
        <v>44060</v>
      </c>
      <c r="D145" s="2">
        <v>0.1706</v>
      </c>
      <c r="E145" s="2" t="s">
        <v>12</v>
      </c>
      <c r="F145" s="1">
        <v>44069</v>
      </c>
      <c r="G145" s="2">
        <v>1</v>
      </c>
      <c r="H145" s="9">
        <f t="shared" si="4"/>
        <v>2020</v>
      </c>
      <c r="I145">
        <f t="shared" si="5"/>
        <v>8</v>
      </c>
      <c r="J145" t="s">
        <v>39</v>
      </c>
    </row>
    <row r="146" spans="1:10" ht="15.75" thickBot="1">
      <c r="A146" t="s">
        <v>22</v>
      </c>
      <c r="B146" t="s">
        <v>21</v>
      </c>
      <c r="C146" s="3">
        <v>44060</v>
      </c>
      <c r="D146" s="4">
        <v>0.64019999999999999</v>
      </c>
      <c r="E146" s="4" t="s">
        <v>0</v>
      </c>
      <c r="F146" s="3">
        <v>44069</v>
      </c>
      <c r="G146" s="4">
        <v>1</v>
      </c>
      <c r="H146" s="9">
        <f t="shared" si="4"/>
        <v>2020</v>
      </c>
      <c r="I146">
        <f t="shared" si="5"/>
        <v>8</v>
      </c>
      <c r="J146" t="s">
        <v>39</v>
      </c>
    </row>
    <row r="147" spans="1:10" ht="23.25" thickBot="1">
      <c r="A147" t="s">
        <v>22</v>
      </c>
      <c r="B147" t="s">
        <v>21</v>
      </c>
      <c r="C147" s="1">
        <v>43970</v>
      </c>
      <c r="D147" s="2">
        <v>0.1779</v>
      </c>
      <c r="E147" s="2" t="s">
        <v>12</v>
      </c>
      <c r="F147" s="1">
        <v>43979</v>
      </c>
      <c r="G147" s="2">
        <v>1</v>
      </c>
      <c r="H147" s="9">
        <f t="shared" si="4"/>
        <v>2020</v>
      </c>
      <c r="I147">
        <f t="shared" si="5"/>
        <v>5</v>
      </c>
      <c r="J147" t="s">
        <v>39</v>
      </c>
    </row>
    <row r="148" spans="1:10" ht="15.75" thickBot="1">
      <c r="A148" t="s">
        <v>22</v>
      </c>
      <c r="B148" t="s">
        <v>21</v>
      </c>
      <c r="C148" s="3">
        <v>43970</v>
      </c>
      <c r="D148" s="4">
        <v>0.52380000000000004</v>
      </c>
      <c r="E148" s="4" t="s">
        <v>0</v>
      </c>
      <c r="F148" s="3">
        <v>43979</v>
      </c>
      <c r="G148" s="4">
        <v>1</v>
      </c>
      <c r="H148" s="9">
        <f t="shared" si="4"/>
        <v>2020</v>
      </c>
      <c r="I148">
        <f t="shared" si="5"/>
        <v>5</v>
      </c>
      <c r="J148" t="s">
        <v>39</v>
      </c>
    </row>
    <row r="149" spans="1:10" ht="15.75" thickBot="1">
      <c r="A149" t="s">
        <v>22</v>
      </c>
      <c r="B149" t="s">
        <v>21</v>
      </c>
      <c r="C149" s="1">
        <v>43957</v>
      </c>
      <c r="D149" s="2">
        <v>0.17929999999999999</v>
      </c>
      <c r="E149" s="2" t="s">
        <v>0</v>
      </c>
      <c r="F149" s="1">
        <v>43966</v>
      </c>
      <c r="G149" s="2">
        <v>1</v>
      </c>
      <c r="H149" s="9">
        <f t="shared" si="4"/>
        <v>2020</v>
      </c>
      <c r="I149">
        <f t="shared" si="5"/>
        <v>5</v>
      </c>
      <c r="J149" t="s">
        <v>39</v>
      </c>
    </row>
    <row r="150" spans="1:10" ht="23.25" thickBot="1">
      <c r="A150" t="s">
        <v>22</v>
      </c>
      <c r="B150" t="s">
        <v>21</v>
      </c>
      <c r="C150" s="3">
        <v>43815</v>
      </c>
      <c r="D150" s="4">
        <v>0.1804</v>
      </c>
      <c r="E150" s="4" t="s">
        <v>12</v>
      </c>
      <c r="F150" s="3">
        <v>43826</v>
      </c>
      <c r="G150" s="4">
        <v>1</v>
      </c>
      <c r="H150" s="9">
        <f t="shared" si="4"/>
        <v>2019</v>
      </c>
      <c r="I150">
        <f t="shared" si="5"/>
        <v>12</v>
      </c>
      <c r="J150" t="s">
        <v>39</v>
      </c>
    </row>
    <row r="151" spans="1:10" ht="23.25" thickBot="1">
      <c r="A151" t="s">
        <v>22</v>
      </c>
      <c r="B151" t="s">
        <v>21</v>
      </c>
      <c r="C151" s="1">
        <v>43788</v>
      </c>
      <c r="D151" s="2">
        <v>0.1898</v>
      </c>
      <c r="E151" s="2" t="s">
        <v>12</v>
      </c>
      <c r="F151" s="1">
        <v>43798</v>
      </c>
      <c r="G151" s="2">
        <v>1</v>
      </c>
      <c r="H151" s="9">
        <f t="shared" si="4"/>
        <v>2019</v>
      </c>
      <c r="I151">
        <f t="shared" si="5"/>
        <v>11</v>
      </c>
      <c r="J151" t="s">
        <v>39</v>
      </c>
    </row>
    <row r="152" spans="1:10" ht="15.75" thickBot="1">
      <c r="A152" t="s">
        <v>22</v>
      </c>
      <c r="B152" t="s">
        <v>21</v>
      </c>
      <c r="C152" s="3">
        <v>43788</v>
      </c>
      <c r="D152" s="4">
        <v>0.35170000000000001</v>
      </c>
      <c r="E152" s="4" t="s">
        <v>0</v>
      </c>
      <c r="F152" s="3">
        <v>43798</v>
      </c>
      <c r="G152" s="4">
        <v>1</v>
      </c>
      <c r="H152" s="9">
        <f t="shared" si="4"/>
        <v>2019</v>
      </c>
      <c r="I152">
        <f t="shared" si="5"/>
        <v>11</v>
      </c>
      <c r="J152" t="s">
        <v>39</v>
      </c>
    </row>
    <row r="153" spans="1:10" ht="23.25" thickBot="1">
      <c r="A153" t="s">
        <v>22</v>
      </c>
      <c r="B153" t="s">
        <v>21</v>
      </c>
      <c r="C153" s="1">
        <v>43685</v>
      </c>
      <c r="D153" s="2">
        <v>0.19939999999999999</v>
      </c>
      <c r="E153" s="2" t="s">
        <v>12</v>
      </c>
      <c r="F153" s="1">
        <v>43696</v>
      </c>
      <c r="G153" s="2">
        <v>1</v>
      </c>
      <c r="H153" s="9">
        <f t="shared" si="4"/>
        <v>2019</v>
      </c>
      <c r="I153">
        <f t="shared" si="5"/>
        <v>8</v>
      </c>
      <c r="J153" t="s">
        <v>39</v>
      </c>
    </row>
    <row r="154" spans="1:10" ht="15.75" thickBot="1">
      <c r="A154" t="s">
        <v>22</v>
      </c>
      <c r="B154" t="s">
        <v>21</v>
      </c>
      <c r="C154" s="3">
        <v>43685</v>
      </c>
      <c r="D154" s="4">
        <v>0.52259999999999995</v>
      </c>
      <c r="E154" s="4" t="s">
        <v>0</v>
      </c>
      <c r="F154" s="3">
        <v>43696</v>
      </c>
      <c r="G154" s="4">
        <v>1</v>
      </c>
      <c r="H154" s="9">
        <f t="shared" si="4"/>
        <v>2019</v>
      </c>
      <c r="I154">
        <f t="shared" si="5"/>
        <v>8</v>
      </c>
      <c r="J154" t="s">
        <v>39</v>
      </c>
    </row>
    <row r="155" spans="1:10" ht="23.25" thickBot="1">
      <c r="A155" t="s">
        <v>22</v>
      </c>
      <c r="B155" t="s">
        <v>21</v>
      </c>
      <c r="C155" s="1">
        <v>43602</v>
      </c>
      <c r="D155" s="2">
        <v>0.2261</v>
      </c>
      <c r="E155" s="2" t="s">
        <v>12</v>
      </c>
      <c r="F155" s="1">
        <v>43613</v>
      </c>
      <c r="G155" s="2">
        <v>1</v>
      </c>
      <c r="H155" s="9">
        <f t="shared" si="4"/>
        <v>2019</v>
      </c>
      <c r="I155">
        <f t="shared" si="5"/>
        <v>5</v>
      </c>
      <c r="J155" t="s">
        <v>39</v>
      </c>
    </row>
    <row r="156" spans="1:10" ht="15.75" thickBot="1">
      <c r="A156" t="s">
        <v>22</v>
      </c>
      <c r="B156" t="s">
        <v>21</v>
      </c>
      <c r="C156" s="3">
        <v>43602</v>
      </c>
      <c r="D156" s="4">
        <v>5.4800000000000001E-2</v>
      </c>
      <c r="E156" s="4" t="s">
        <v>0</v>
      </c>
      <c r="F156" s="3">
        <v>43613</v>
      </c>
      <c r="G156" s="4">
        <v>1</v>
      </c>
      <c r="H156" s="9">
        <f t="shared" si="4"/>
        <v>2019</v>
      </c>
      <c r="I156">
        <f t="shared" si="5"/>
        <v>5</v>
      </c>
      <c r="J156" t="s">
        <v>39</v>
      </c>
    </row>
    <row r="157" spans="1:10" ht="15.75" thickBot="1">
      <c r="A157" t="s">
        <v>22</v>
      </c>
      <c r="B157" t="s">
        <v>21</v>
      </c>
      <c r="C157" s="1">
        <v>43588</v>
      </c>
      <c r="D157" s="2">
        <v>0.16600000000000001</v>
      </c>
      <c r="E157" s="2" t="s">
        <v>0</v>
      </c>
      <c r="F157" s="1">
        <v>43599</v>
      </c>
      <c r="G157" s="2">
        <v>1</v>
      </c>
      <c r="H157" s="9">
        <f t="shared" si="4"/>
        <v>2019</v>
      </c>
      <c r="I157">
        <f t="shared" si="5"/>
        <v>5</v>
      </c>
      <c r="J157" t="s">
        <v>39</v>
      </c>
    </row>
    <row r="158" spans="1:10" ht="23.25" thickBot="1">
      <c r="A158" t="s">
        <v>22</v>
      </c>
      <c r="B158" t="s">
        <v>21</v>
      </c>
      <c r="C158" s="3">
        <v>43451</v>
      </c>
      <c r="D158" s="4">
        <v>0.39929999999999999</v>
      </c>
      <c r="E158" s="4" t="s">
        <v>12</v>
      </c>
      <c r="F158" s="3">
        <v>43462</v>
      </c>
      <c r="G158" s="4">
        <v>1</v>
      </c>
      <c r="H158" s="9">
        <f t="shared" si="4"/>
        <v>2018</v>
      </c>
      <c r="I158">
        <f t="shared" si="5"/>
        <v>12</v>
      </c>
      <c r="J158" t="s">
        <v>39</v>
      </c>
    </row>
    <row r="159" spans="1:10" ht="15.75" thickBot="1">
      <c r="A159" t="s">
        <v>22</v>
      </c>
      <c r="B159" t="s">
        <v>21</v>
      </c>
      <c r="C159" s="1">
        <v>43413</v>
      </c>
      <c r="D159" s="2">
        <v>0.71160000000000001</v>
      </c>
      <c r="E159" s="2" t="s">
        <v>0</v>
      </c>
      <c r="F159" s="1">
        <v>43426</v>
      </c>
      <c r="G159" s="2">
        <v>1</v>
      </c>
      <c r="H159" s="9">
        <f t="shared" si="4"/>
        <v>2018</v>
      </c>
      <c r="I159">
        <f t="shared" si="5"/>
        <v>11</v>
      </c>
      <c r="J159" t="s">
        <v>39</v>
      </c>
    </row>
    <row r="160" spans="1:10" ht="23.25" thickBot="1">
      <c r="A160" t="s">
        <v>22</v>
      </c>
      <c r="B160" t="s">
        <v>21</v>
      </c>
      <c r="C160" s="3">
        <v>43321</v>
      </c>
      <c r="D160" s="4">
        <v>0.21049999999999999</v>
      </c>
      <c r="E160" s="4" t="s">
        <v>12</v>
      </c>
      <c r="F160" s="3">
        <v>43332</v>
      </c>
      <c r="G160" s="4">
        <v>1</v>
      </c>
      <c r="H160" s="9">
        <f t="shared" si="4"/>
        <v>2018</v>
      </c>
      <c r="I160">
        <f t="shared" si="5"/>
        <v>8</v>
      </c>
      <c r="J160" t="s">
        <v>39</v>
      </c>
    </row>
    <row r="161" spans="1:10" ht="15.75" thickBot="1">
      <c r="A161" t="s">
        <v>22</v>
      </c>
      <c r="B161" t="s">
        <v>21</v>
      </c>
      <c r="C161" s="1">
        <v>43321</v>
      </c>
      <c r="D161" s="2">
        <v>0.26650000000000001</v>
      </c>
      <c r="E161" s="2" t="s">
        <v>0</v>
      </c>
      <c r="F161" s="1">
        <v>43332</v>
      </c>
      <c r="G161" s="2">
        <v>1</v>
      </c>
      <c r="H161" s="9">
        <f t="shared" si="4"/>
        <v>2018</v>
      </c>
      <c r="I161">
        <f t="shared" si="5"/>
        <v>8</v>
      </c>
      <c r="J161" t="s">
        <v>39</v>
      </c>
    </row>
    <row r="162" spans="1:10" ht="23.25" thickBot="1">
      <c r="A162" t="s">
        <v>22</v>
      </c>
      <c r="B162" t="s">
        <v>21</v>
      </c>
      <c r="C162" s="3">
        <v>43234</v>
      </c>
      <c r="D162" s="4">
        <v>0.19089999999999999</v>
      </c>
      <c r="E162" s="4" t="s">
        <v>12</v>
      </c>
      <c r="F162" s="3">
        <v>43243</v>
      </c>
      <c r="G162" s="4">
        <v>1</v>
      </c>
      <c r="H162" s="9">
        <f t="shared" si="4"/>
        <v>2018</v>
      </c>
      <c r="I162">
        <f t="shared" si="5"/>
        <v>5</v>
      </c>
      <c r="J162" t="s">
        <v>39</v>
      </c>
    </row>
    <row r="163" spans="1:10" ht="15.75" thickBot="1">
      <c r="A163" t="s">
        <v>22</v>
      </c>
      <c r="B163" t="s">
        <v>21</v>
      </c>
      <c r="C163" s="1">
        <v>43234</v>
      </c>
      <c r="D163" s="2">
        <v>0.54600000000000004</v>
      </c>
      <c r="E163" s="2" t="s">
        <v>0</v>
      </c>
      <c r="F163" s="1">
        <v>43243</v>
      </c>
      <c r="G163" s="2">
        <v>1</v>
      </c>
      <c r="H163" s="9">
        <f t="shared" si="4"/>
        <v>2018</v>
      </c>
      <c r="I163">
        <f t="shared" si="5"/>
        <v>5</v>
      </c>
      <c r="J163" t="s">
        <v>39</v>
      </c>
    </row>
    <row r="164" spans="1:10" ht="15.75" thickBot="1">
      <c r="A164" t="s">
        <v>22</v>
      </c>
      <c r="B164" t="s">
        <v>21</v>
      </c>
      <c r="C164" s="5">
        <v>43222</v>
      </c>
      <c r="D164" s="6">
        <v>0.46250000000000002</v>
      </c>
      <c r="E164" s="6" t="s">
        <v>0</v>
      </c>
      <c r="F164" s="5">
        <v>43231</v>
      </c>
      <c r="G164" s="7">
        <v>1</v>
      </c>
      <c r="H164" s="9">
        <f t="shared" si="4"/>
        <v>2018</v>
      </c>
      <c r="I164">
        <f t="shared" si="5"/>
        <v>5</v>
      </c>
      <c r="J164" t="s">
        <v>39</v>
      </c>
    </row>
    <row r="165" spans="1:10" ht="15.75" thickBot="1">
      <c r="A165" t="s">
        <v>22</v>
      </c>
      <c r="B165" t="s">
        <v>23</v>
      </c>
      <c r="C165" s="1">
        <v>44936</v>
      </c>
      <c r="D165" s="2">
        <v>0.4451</v>
      </c>
      <c r="E165" s="2" t="s">
        <v>0</v>
      </c>
      <c r="F165" s="1">
        <v>44949</v>
      </c>
      <c r="G165" s="2">
        <v>1</v>
      </c>
      <c r="H165" s="9">
        <f t="shared" si="4"/>
        <v>2023</v>
      </c>
      <c r="I165">
        <f t="shared" si="5"/>
        <v>1</v>
      </c>
      <c r="J165" t="s">
        <v>37</v>
      </c>
    </row>
    <row r="166" spans="1:10" ht="23.25" thickBot="1">
      <c r="A166" t="s">
        <v>22</v>
      </c>
      <c r="B166" t="s">
        <v>23</v>
      </c>
      <c r="C166" s="3">
        <v>44879</v>
      </c>
      <c r="D166" s="4">
        <v>0.2001</v>
      </c>
      <c r="E166" s="4" t="s">
        <v>12</v>
      </c>
      <c r="F166" s="3">
        <v>44900</v>
      </c>
      <c r="G166" s="4">
        <v>1</v>
      </c>
      <c r="H166" s="9">
        <f t="shared" si="4"/>
        <v>2022</v>
      </c>
      <c r="I166">
        <f t="shared" si="5"/>
        <v>12</v>
      </c>
      <c r="J166" t="s">
        <v>37</v>
      </c>
    </row>
    <row r="167" spans="1:10" ht="15.75" thickBot="1">
      <c r="A167" t="s">
        <v>22</v>
      </c>
      <c r="B167" t="s">
        <v>23</v>
      </c>
      <c r="C167" s="1">
        <v>44879</v>
      </c>
      <c r="D167" s="2">
        <v>0.10970000000000001</v>
      </c>
      <c r="E167" s="2" t="s">
        <v>0</v>
      </c>
      <c r="F167" s="1">
        <v>44900</v>
      </c>
      <c r="G167" s="2">
        <v>1</v>
      </c>
      <c r="H167" s="9">
        <f t="shared" si="4"/>
        <v>2022</v>
      </c>
      <c r="I167">
        <f t="shared" si="5"/>
        <v>12</v>
      </c>
      <c r="J167" t="s">
        <v>37</v>
      </c>
    </row>
    <row r="168" spans="1:10" ht="15.75" thickBot="1">
      <c r="A168" t="s">
        <v>22</v>
      </c>
      <c r="B168" t="s">
        <v>23</v>
      </c>
      <c r="C168" s="3">
        <v>44879</v>
      </c>
      <c r="D168" s="4">
        <v>4.3700000000000003E-2</v>
      </c>
      <c r="E168" s="4" t="s">
        <v>0</v>
      </c>
      <c r="F168" s="3">
        <v>44900</v>
      </c>
      <c r="G168" s="4">
        <v>1</v>
      </c>
      <c r="H168" s="9">
        <f t="shared" si="4"/>
        <v>2022</v>
      </c>
      <c r="I168">
        <f t="shared" si="5"/>
        <v>12</v>
      </c>
      <c r="J168" t="s">
        <v>37</v>
      </c>
    </row>
    <row r="169" spans="1:10" ht="15.75" thickBot="1">
      <c r="A169" t="s">
        <v>22</v>
      </c>
      <c r="B169" t="s">
        <v>23</v>
      </c>
      <c r="C169" s="1">
        <v>44788</v>
      </c>
      <c r="D169" s="2">
        <v>0.29880000000000001</v>
      </c>
      <c r="E169" s="2" t="s">
        <v>0</v>
      </c>
      <c r="F169" s="1">
        <v>44799</v>
      </c>
      <c r="G169" s="2">
        <v>1</v>
      </c>
      <c r="H169" s="9">
        <f t="shared" si="4"/>
        <v>2022</v>
      </c>
      <c r="I169">
        <f t="shared" si="5"/>
        <v>8</v>
      </c>
      <c r="J169" t="s">
        <v>37</v>
      </c>
    </row>
    <row r="170" spans="1:10" ht="23.25" thickBot="1">
      <c r="A170" t="s">
        <v>22</v>
      </c>
      <c r="B170" t="s">
        <v>23</v>
      </c>
      <c r="C170" s="3">
        <v>44788</v>
      </c>
      <c r="D170" s="4">
        <v>0.1915</v>
      </c>
      <c r="E170" s="4" t="s">
        <v>12</v>
      </c>
      <c r="F170" s="3">
        <v>44799</v>
      </c>
      <c r="G170" s="4">
        <v>1</v>
      </c>
      <c r="H170" s="9">
        <f t="shared" si="4"/>
        <v>2022</v>
      </c>
      <c r="I170">
        <f t="shared" si="5"/>
        <v>8</v>
      </c>
      <c r="J170" t="s">
        <v>37</v>
      </c>
    </row>
    <row r="171" spans="1:10" ht="15.75" thickBot="1">
      <c r="A171" t="s">
        <v>22</v>
      </c>
      <c r="B171" t="s">
        <v>23</v>
      </c>
      <c r="C171" s="1">
        <v>44690</v>
      </c>
      <c r="D171" s="2">
        <v>0.6321</v>
      </c>
      <c r="E171" s="2" t="s">
        <v>0</v>
      </c>
      <c r="F171" s="1">
        <v>44712</v>
      </c>
      <c r="G171" s="2">
        <v>1</v>
      </c>
      <c r="H171" s="9">
        <f t="shared" si="4"/>
        <v>2022</v>
      </c>
      <c r="I171">
        <f t="shared" si="5"/>
        <v>5</v>
      </c>
      <c r="J171" t="s">
        <v>37</v>
      </c>
    </row>
    <row r="172" spans="1:10" ht="15.75" thickBot="1">
      <c r="A172" t="s">
        <v>22</v>
      </c>
      <c r="B172" t="s">
        <v>23</v>
      </c>
      <c r="C172" s="3">
        <v>44690</v>
      </c>
      <c r="D172" s="4">
        <v>0.14219999999999999</v>
      </c>
      <c r="E172" s="4" t="s">
        <v>0</v>
      </c>
      <c r="F172" s="3">
        <v>44712</v>
      </c>
      <c r="G172" s="4">
        <v>1</v>
      </c>
      <c r="H172" s="9">
        <f t="shared" si="4"/>
        <v>2022</v>
      </c>
      <c r="I172">
        <f t="shared" si="5"/>
        <v>5</v>
      </c>
      <c r="J172" t="s">
        <v>37</v>
      </c>
    </row>
    <row r="173" spans="1:10" ht="23.25" thickBot="1">
      <c r="A173" t="s">
        <v>22</v>
      </c>
      <c r="B173" t="s">
        <v>23</v>
      </c>
      <c r="C173" s="1">
        <v>44536</v>
      </c>
      <c r="D173" s="2">
        <v>0.19550000000000001</v>
      </c>
      <c r="E173" s="2" t="s">
        <v>12</v>
      </c>
      <c r="F173" s="1">
        <v>44559</v>
      </c>
      <c r="G173" s="2">
        <v>1</v>
      </c>
      <c r="H173" s="9">
        <f t="shared" si="4"/>
        <v>2021</v>
      </c>
      <c r="I173">
        <f t="shared" si="5"/>
        <v>12</v>
      </c>
      <c r="J173" t="s">
        <v>37</v>
      </c>
    </row>
    <row r="174" spans="1:10" ht="15.75" thickBot="1">
      <c r="A174" t="s">
        <v>22</v>
      </c>
      <c r="B174" t="s">
        <v>23</v>
      </c>
      <c r="C174" s="3">
        <v>44536</v>
      </c>
      <c r="D174" s="4">
        <v>0.31059999999999999</v>
      </c>
      <c r="E174" s="4" t="s">
        <v>0</v>
      </c>
      <c r="F174" s="3">
        <v>44559</v>
      </c>
      <c r="G174" s="4">
        <v>1</v>
      </c>
      <c r="H174" s="9">
        <f t="shared" si="4"/>
        <v>2021</v>
      </c>
      <c r="I174">
        <f t="shared" si="5"/>
        <v>12</v>
      </c>
      <c r="J174" t="s">
        <v>37</v>
      </c>
    </row>
    <row r="175" spans="1:10" ht="23.25" thickBot="1">
      <c r="A175" t="s">
        <v>22</v>
      </c>
      <c r="B175" t="s">
        <v>23</v>
      </c>
      <c r="C175" s="1">
        <v>44334</v>
      </c>
      <c r="D175" s="2">
        <v>6.2899999999999998E-2</v>
      </c>
      <c r="E175" s="2" t="s">
        <v>12</v>
      </c>
      <c r="F175" s="1">
        <v>44343</v>
      </c>
      <c r="G175" s="2">
        <v>1</v>
      </c>
      <c r="H175" s="9">
        <f t="shared" si="4"/>
        <v>2021</v>
      </c>
      <c r="I175">
        <f t="shared" si="5"/>
        <v>5</v>
      </c>
      <c r="J175" t="s">
        <v>37</v>
      </c>
    </row>
    <row r="176" spans="1:10" ht="15.75" thickBot="1">
      <c r="A176" t="s">
        <v>22</v>
      </c>
      <c r="B176" t="s">
        <v>23</v>
      </c>
      <c r="C176" s="3">
        <v>44334</v>
      </c>
      <c r="D176" s="4">
        <v>0.3886</v>
      </c>
      <c r="E176" s="4" t="s">
        <v>0</v>
      </c>
      <c r="F176" s="3">
        <v>44343</v>
      </c>
      <c r="G176" s="4">
        <v>1</v>
      </c>
      <c r="H176" s="9">
        <f t="shared" si="4"/>
        <v>2021</v>
      </c>
      <c r="I176">
        <f t="shared" si="5"/>
        <v>5</v>
      </c>
      <c r="J176" t="s">
        <v>37</v>
      </c>
    </row>
    <row r="177" spans="1:10" ht="15.75" thickBot="1">
      <c r="A177" t="s">
        <v>22</v>
      </c>
      <c r="B177" t="s">
        <v>23</v>
      </c>
      <c r="C177" s="1">
        <v>44320</v>
      </c>
      <c r="D177" s="2">
        <v>0.54369999999999996</v>
      </c>
      <c r="E177" s="2" t="s">
        <v>0</v>
      </c>
      <c r="F177" s="1">
        <v>44343</v>
      </c>
      <c r="G177" s="2">
        <v>1</v>
      </c>
      <c r="H177" s="9">
        <f t="shared" si="4"/>
        <v>2021</v>
      </c>
      <c r="I177">
        <f t="shared" si="5"/>
        <v>5</v>
      </c>
      <c r="J177" t="s">
        <v>37</v>
      </c>
    </row>
    <row r="178" spans="1:10" ht="23.25" thickBot="1">
      <c r="A178" t="s">
        <v>22</v>
      </c>
      <c r="B178" t="s">
        <v>23</v>
      </c>
      <c r="C178" s="3">
        <v>44180</v>
      </c>
      <c r="D178" s="4">
        <v>5.2499999999999998E-2</v>
      </c>
      <c r="E178" s="4" t="s">
        <v>12</v>
      </c>
      <c r="F178" s="3">
        <v>44193</v>
      </c>
      <c r="G178" s="4">
        <v>1</v>
      </c>
      <c r="H178" s="9">
        <f t="shared" si="4"/>
        <v>2020</v>
      </c>
      <c r="I178">
        <f t="shared" si="5"/>
        <v>12</v>
      </c>
      <c r="J178" t="s">
        <v>37</v>
      </c>
    </row>
    <row r="179" spans="1:10" ht="23.25" thickBot="1">
      <c r="A179" t="s">
        <v>22</v>
      </c>
      <c r="B179" t="s">
        <v>23</v>
      </c>
      <c r="C179" s="1">
        <v>44151</v>
      </c>
      <c r="D179" s="2">
        <v>5.6500000000000002E-2</v>
      </c>
      <c r="E179" s="2" t="s">
        <v>12</v>
      </c>
      <c r="F179" s="1">
        <v>44160</v>
      </c>
      <c r="G179" s="2">
        <v>1</v>
      </c>
      <c r="H179" s="9">
        <f t="shared" si="4"/>
        <v>2020</v>
      </c>
      <c r="I179">
        <f t="shared" si="5"/>
        <v>11</v>
      </c>
      <c r="J179" t="s">
        <v>37</v>
      </c>
    </row>
    <row r="180" spans="1:10" ht="15.75" thickBot="1">
      <c r="A180" t="s">
        <v>22</v>
      </c>
      <c r="B180" t="s">
        <v>23</v>
      </c>
      <c r="C180" s="3">
        <v>44151</v>
      </c>
      <c r="D180" s="4">
        <v>0.39750000000000002</v>
      </c>
      <c r="E180" s="4" t="s">
        <v>0</v>
      </c>
      <c r="F180" s="3">
        <v>44160</v>
      </c>
      <c r="G180" s="4">
        <v>1</v>
      </c>
      <c r="H180" s="9">
        <f t="shared" si="4"/>
        <v>2020</v>
      </c>
      <c r="I180">
        <f t="shared" si="5"/>
        <v>11</v>
      </c>
      <c r="J180" t="s">
        <v>37</v>
      </c>
    </row>
    <row r="181" spans="1:10" ht="23.25" thickBot="1">
      <c r="A181" t="s">
        <v>22</v>
      </c>
      <c r="B181" t="s">
        <v>23</v>
      </c>
      <c r="C181" s="1">
        <v>44060</v>
      </c>
      <c r="D181" s="2">
        <v>5.6899999999999999E-2</v>
      </c>
      <c r="E181" s="2" t="s">
        <v>12</v>
      </c>
      <c r="F181" s="1">
        <v>44069</v>
      </c>
      <c r="G181" s="2">
        <v>1</v>
      </c>
      <c r="H181" s="9">
        <f t="shared" si="4"/>
        <v>2020</v>
      </c>
      <c r="I181">
        <f t="shared" si="5"/>
        <v>8</v>
      </c>
      <c r="J181" t="s">
        <v>37</v>
      </c>
    </row>
    <row r="182" spans="1:10" ht="15.75" thickBot="1">
      <c r="A182" t="s">
        <v>22</v>
      </c>
      <c r="B182" t="s">
        <v>23</v>
      </c>
      <c r="C182" s="3">
        <v>44060</v>
      </c>
      <c r="D182" s="4">
        <v>0.21340000000000001</v>
      </c>
      <c r="E182" s="4" t="s">
        <v>0</v>
      </c>
      <c r="F182" s="3">
        <v>44069</v>
      </c>
      <c r="G182" s="4">
        <v>1</v>
      </c>
      <c r="H182" s="9">
        <f t="shared" si="4"/>
        <v>2020</v>
      </c>
      <c r="I182">
        <f t="shared" si="5"/>
        <v>8</v>
      </c>
      <c r="J182" t="s">
        <v>37</v>
      </c>
    </row>
    <row r="183" spans="1:10" ht="23.25" thickBot="1">
      <c r="A183" t="s">
        <v>22</v>
      </c>
      <c r="B183" t="s">
        <v>23</v>
      </c>
      <c r="C183" s="1">
        <v>43970</v>
      </c>
      <c r="D183" s="2">
        <v>5.9299999999999999E-2</v>
      </c>
      <c r="E183" s="2" t="s">
        <v>12</v>
      </c>
      <c r="F183" s="1">
        <v>43979</v>
      </c>
      <c r="G183" s="2">
        <v>1</v>
      </c>
      <c r="H183" s="9">
        <f t="shared" si="4"/>
        <v>2020</v>
      </c>
      <c r="I183">
        <f t="shared" si="5"/>
        <v>5</v>
      </c>
      <c r="J183" t="s">
        <v>37</v>
      </c>
    </row>
    <row r="184" spans="1:10" ht="15.75" thickBot="1">
      <c r="A184" t="s">
        <v>22</v>
      </c>
      <c r="B184" t="s">
        <v>23</v>
      </c>
      <c r="C184" s="3">
        <v>43970</v>
      </c>
      <c r="D184" s="4">
        <v>0.17460000000000001</v>
      </c>
      <c r="E184" s="4" t="s">
        <v>0</v>
      </c>
      <c r="F184" s="3">
        <v>43979</v>
      </c>
      <c r="G184" s="4">
        <v>1</v>
      </c>
      <c r="H184" s="9">
        <f t="shared" si="4"/>
        <v>2020</v>
      </c>
      <c r="I184">
        <f t="shared" si="5"/>
        <v>5</v>
      </c>
      <c r="J184" t="s">
        <v>37</v>
      </c>
    </row>
    <row r="185" spans="1:10" ht="15.75" thickBot="1">
      <c r="A185" t="s">
        <v>22</v>
      </c>
      <c r="B185" t="s">
        <v>23</v>
      </c>
      <c r="C185" s="1">
        <v>43957</v>
      </c>
      <c r="D185" s="2">
        <v>5.9799999999999999E-2</v>
      </c>
      <c r="E185" s="2" t="s">
        <v>0</v>
      </c>
      <c r="F185" s="1">
        <v>43966</v>
      </c>
      <c r="G185" s="2">
        <v>1</v>
      </c>
      <c r="H185" s="9">
        <f t="shared" si="4"/>
        <v>2020</v>
      </c>
      <c r="I185">
        <f t="shared" si="5"/>
        <v>5</v>
      </c>
      <c r="J185" t="s">
        <v>37</v>
      </c>
    </row>
    <row r="186" spans="1:10" ht="23.25" thickBot="1">
      <c r="A186" t="s">
        <v>22</v>
      </c>
      <c r="B186" t="s">
        <v>23</v>
      </c>
      <c r="C186" s="3">
        <v>43815</v>
      </c>
      <c r="D186" s="4">
        <v>6.0100000000000001E-2</v>
      </c>
      <c r="E186" s="4" t="s">
        <v>12</v>
      </c>
      <c r="F186" s="3">
        <v>43826</v>
      </c>
      <c r="G186" s="4">
        <v>1</v>
      </c>
      <c r="H186" s="9">
        <f t="shared" si="4"/>
        <v>2019</v>
      </c>
      <c r="I186">
        <f t="shared" si="5"/>
        <v>12</v>
      </c>
      <c r="J186" t="s">
        <v>37</v>
      </c>
    </row>
    <row r="187" spans="1:10" ht="23.25" thickBot="1">
      <c r="A187" t="s">
        <v>22</v>
      </c>
      <c r="B187" t="s">
        <v>23</v>
      </c>
      <c r="C187" s="1">
        <v>43788</v>
      </c>
      <c r="D187" s="2">
        <v>6.3299999999999995E-2</v>
      </c>
      <c r="E187" s="2" t="s">
        <v>12</v>
      </c>
      <c r="F187" s="1">
        <v>43798</v>
      </c>
      <c r="G187" s="2">
        <v>1</v>
      </c>
      <c r="H187" s="9">
        <f t="shared" si="4"/>
        <v>2019</v>
      </c>
      <c r="I187">
        <f t="shared" si="5"/>
        <v>11</v>
      </c>
      <c r="J187" t="s">
        <v>37</v>
      </c>
    </row>
    <row r="188" spans="1:10" ht="15.75" thickBot="1">
      <c r="A188" t="s">
        <v>22</v>
      </c>
      <c r="B188" t="s">
        <v>23</v>
      </c>
      <c r="C188" s="3">
        <v>43788</v>
      </c>
      <c r="D188" s="4">
        <v>0.1172</v>
      </c>
      <c r="E188" s="4" t="s">
        <v>0</v>
      </c>
      <c r="F188" s="3">
        <v>43798</v>
      </c>
      <c r="G188" s="4">
        <v>1</v>
      </c>
      <c r="H188" s="9">
        <f t="shared" si="4"/>
        <v>2019</v>
      </c>
      <c r="I188">
        <f t="shared" si="5"/>
        <v>11</v>
      </c>
      <c r="J188" t="s">
        <v>37</v>
      </c>
    </row>
    <row r="189" spans="1:10" ht="23.25" thickBot="1">
      <c r="A189" t="s">
        <v>22</v>
      </c>
      <c r="B189" t="s">
        <v>23</v>
      </c>
      <c r="C189" s="1">
        <v>43685</v>
      </c>
      <c r="D189" s="2">
        <v>6.6500000000000004E-2</v>
      </c>
      <c r="E189" s="2" t="s">
        <v>12</v>
      </c>
      <c r="F189" s="1">
        <v>43696</v>
      </c>
      <c r="G189" s="2">
        <v>1</v>
      </c>
      <c r="H189" s="9">
        <f t="shared" si="4"/>
        <v>2019</v>
      </c>
      <c r="I189">
        <f t="shared" si="5"/>
        <v>8</v>
      </c>
      <c r="J189" t="s">
        <v>37</v>
      </c>
    </row>
    <row r="190" spans="1:10" ht="15.75" thickBot="1">
      <c r="A190" t="s">
        <v>22</v>
      </c>
      <c r="B190" t="s">
        <v>23</v>
      </c>
      <c r="C190" s="3">
        <v>43685</v>
      </c>
      <c r="D190" s="4">
        <v>0.17419999999999999</v>
      </c>
      <c r="E190" s="4" t="s">
        <v>0</v>
      </c>
      <c r="F190" s="3">
        <v>43696</v>
      </c>
      <c r="G190" s="4">
        <v>1</v>
      </c>
      <c r="H190" s="9">
        <f t="shared" si="4"/>
        <v>2019</v>
      </c>
      <c r="I190">
        <f t="shared" si="5"/>
        <v>8</v>
      </c>
      <c r="J190" t="s">
        <v>37</v>
      </c>
    </row>
    <row r="191" spans="1:10" ht="23.25" thickBot="1">
      <c r="A191" t="s">
        <v>22</v>
      </c>
      <c r="B191" t="s">
        <v>23</v>
      </c>
      <c r="C191" s="1">
        <v>43602</v>
      </c>
      <c r="D191" s="2">
        <v>7.5399999999999995E-2</v>
      </c>
      <c r="E191" s="2" t="s">
        <v>12</v>
      </c>
      <c r="F191" s="1">
        <v>43613</v>
      </c>
      <c r="G191" s="2">
        <v>1</v>
      </c>
      <c r="H191" s="9">
        <f t="shared" si="4"/>
        <v>2019</v>
      </c>
      <c r="I191">
        <f t="shared" si="5"/>
        <v>5</v>
      </c>
      <c r="J191" t="s">
        <v>37</v>
      </c>
    </row>
    <row r="192" spans="1:10" ht="15.75" thickBot="1">
      <c r="A192" t="s">
        <v>22</v>
      </c>
      <c r="B192" t="s">
        <v>23</v>
      </c>
      <c r="C192" s="3">
        <v>43602</v>
      </c>
      <c r="D192" s="4">
        <v>1.83E-2</v>
      </c>
      <c r="E192" s="4" t="s">
        <v>0</v>
      </c>
      <c r="F192" s="3">
        <v>43613</v>
      </c>
      <c r="G192" s="4">
        <v>1</v>
      </c>
      <c r="H192" s="9">
        <f t="shared" si="4"/>
        <v>2019</v>
      </c>
      <c r="I192">
        <f t="shared" si="5"/>
        <v>5</v>
      </c>
      <c r="J192" t="s">
        <v>37</v>
      </c>
    </row>
    <row r="193" spans="1:10" ht="15.75" thickBot="1">
      <c r="A193" t="s">
        <v>22</v>
      </c>
      <c r="B193" t="s">
        <v>23</v>
      </c>
      <c r="C193" s="5">
        <v>43588</v>
      </c>
      <c r="D193" s="6">
        <v>5.5300000000000002E-2</v>
      </c>
      <c r="E193" s="6" t="s">
        <v>0</v>
      </c>
      <c r="F193" s="5">
        <v>43599</v>
      </c>
      <c r="G193" s="7">
        <v>1</v>
      </c>
      <c r="H193" s="9">
        <f t="shared" si="4"/>
        <v>2019</v>
      </c>
      <c r="I193">
        <f t="shared" si="5"/>
        <v>5</v>
      </c>
      <c r="J193" t="s">
        <v>37</v>
      </c>
    </row>
    <row r="194" spans="1:10" ht="15.75" thickBot="1">
      <c r="A194" t="s">
        <v>22</v>
      </c>
      <c r="B194" t="s">
        <v>24</v>
      </c>
      <c r="C194" s="1">
        <v>44936</v>
      </c>
      <c r="D194" s="2">
        <v>0.4451</v>
      </c>
      <c r="E194" s="2" t="s">
        <v>0</v>
      </c>
      <c r="F194" s="1">
        <v>44949</v>
      </c>
      <c r="G194" s="2">
        <v>1</v>
      </c>
      <c r="H194" s="9">
        <f t="shared" si="4"/>
        <v>2023</v>
      </c>
      <c r="I194">
        <f t="shared" si="5"/>
        <v>1</v>
      </c>
      <c r="J194" t="s">
        <v>38</v>
      </c>
    </row>
    <row r="195" spans="1:10" ht="23.25" thickBot="1">
      <c r="A195" t="s">
        <v>22</v>
      </c>
      <c r="B195" t="s">
        <v>24</v>
      </c>
      <c r="C195" s="3">
        <v>44879</v>
      </c>
      <c r="D195" s="4">
        <v>0.2001</v>
      </c>
      <c r="E195" s="4" t="s">
        <v>12</v>
      </c>
      <c r="F195" s="3">
        <v>44900</v>
      </c>
      <c r="G195" s="4">
        <v>1</v>
      </c>
      <c r="H195" s="9">
        <f t="shared" ref="H195:H243" si="6">YEAR(F195)</f>
        <v>2022</v>
      </c>
      <c r="I195">
        <f t="shared" ref="I195:I243" si="7">MONTH(F195)</f>
        <v>12</v>
      </c>
      <c r="J195" t="s">
        <v>38</v>
      </c>
    </row>
    <row r="196" spans="1:10" ht="15.75" thickBot="1">
      <c r="A196" t="s">
        <v>22</v>
      </c>
      <c r="B196" t="s">
        <v>24</v>
      </c>
      <c r="C196" s="1">
        <v>44879</v>
      </c>
      <c r="D196" s="2">
        <v>0.10970000000000001</v>
      </c>
      <c r="E196" s="2" t="s">
        <v>0</v>
      </c>
      <c r="F196" s="1">
        <v>44900</v>
      </c>
      <c r="G196" s="2">
        <v>1</v>
      </c>
      <c r="H196" s="9">
        <f t="shared" si="6"/>
        <v>2022</v>
      </c>
      <c r="I196">
        <f t="shared" si="7"/>
        <v>12</v>
      </c>
      <c r="J196" t="s">
        <v>38</v>
      </c>
    </row>
    <row r="197" spans="1:10" ht="15.75" thickBot="1">
      <c r="A197" t="s">
        <v>22</v>
      </c>
      <c r="B197" t="s">
        <v>24</v>
      </c>
      <c r="C197" s="3">
        <v>44879</v>
      </c>
      <c r="D197" s="4">
        <v>4.3700000000000003E-2</v>
      </c>
      <c r="E197" s="4" t="s">
        <v>0</v>
      </c>
      <c r="F197" s="3">
        <v>44900</v>
      </c>
      <c r="G197" s="4">
        <v>1</v>
      </c>
      <c r="H197" s="9">
        <f t="shared" si="6"/>
        <v>2022</v>
      </c>
      <c r="I197">
        <f t="shared" si="7"/>
        <v>12</v>
      </c>
      <c r="J197" t="s">
        <v>38</v>
      </c>
    </row>
    <row r="198" spans="1:10" ht="15.75" thickBot="1">
      <c r="A198" t="s">
        <v>22</v>
      </c>
      <c r="B198" t="s">
        <v>24</v>
      </c>
      <c r="C198" s="1">
        <v>44788</v>
      </c>
      <c r="D198" s="2">
        <v>0.29880000000000001</v>
      </c>
      <c r="E198" s="2" t="s">
        <v>0</v>
      </c>
      <c r="F198" s="1">
        <v>44799</v>
      </c>
      <c r="G198" s="2">
        <v>1</v>
      </c>
      <c r="H198" s="9">
        <f t="shared" si="6"/>
        <v>2022</v>
      </c>
      <c r="I198">
        <f t="shared" si="7"/>
        <v>8</v>
      </c>
      <c r="J198" t="s">
        <v>38</v>
      </c>
    </row>
    <row r="199" spans="1:10" ht="23.25" thickBot="1">
      <c r="A199" t="s">
        <v>22</v>
      </c>
      <c r="B199" t="s">
        <v>24</v>
      </c>
      <c r="C199" s="3">
        <v>44788</v>
      </c>
      <c r="D199" s="4">
        <v>0.1915</v>
      </c>
      <c r="E199" s="4" t="s">
        <v>12</v>
      </c>
      <c r="F199" s="3">
        <v>44799</v>
      </c>
      <c r="G199" s="4">
        <v>1</v>
      </c>
      <c r="H199" s="9">
        <f t="shared" si="6"/>
        <v>2022</v>
      </c>
      <c r="I199">
        <f t="shared" si="7"/>
        <v>8</v>
      </c>
      <c r="J199" t="s">
        <v>38</v>
      </c>
    </row>
    <row r="200" spans="1:10" ht="15.75" thickBot="1">
      <c r="A200" t="s">
        <v>22</v>
      </c>
      <c r="B200" t="s">
        <v>24</v>
      </c>
      <c r="C200" s="1">
        <v>44690</v>
      </c>
      <c r="D200" s="2">
        <v>0.6321</v>
      </c>
      <c r="E200" s="2" t="s">
        <v>0</v>
      </c>
      <c r="F200" s="1">
        <v>44712</v>
      </c>
      <c r="G200" s="2">
        <v>1</v>
      </c>
      <c r="H200" s="9">
        <f t="shared" si="6"/>
        <v>2022</v>
      </c>
      <c r="I200">
        <f t="shared" si="7"/>
        <v>5</v>
      </c>
      <c r="J200" t="s">
        <v>38</v>
      </c>
    </row>
    <row r="201" spans="1:10" ht="15.75" thickBot="1">
      <c r="A201" t="s">
        <v>22</v>
      </c>
      <c r="B201" t="s">
        <v>24</v>
      </c>
      <c r="C201" s="3">
        <v>44690</v>
      </c>
      <c r="D201" s="4">
        <v>0.14219999999999999</v>
      </c>
      <c r="E201" s="4" t="s">
        <v>0</v>
      </c>
      <c r="F201" s="3">
        <v>44712</v>
      </c>
      <c r="G201" s="4">
        <v>1</v>
      </c>
      <c r="H201" s="9">
        <f t="shared" si="6"/>
        <v>2022</v>
      </c>
      <c r="I201">
        <f t="shared" si="7"/>
        <v>5</v>
      </c>
      <c r="J201" t="s">
        <v>38</v>
      </c>
    </row>
    <row r="202" spans="1:10" ht="23.25" thickBot="1">
      <c r="A202" t="s">
        <v>22</v>
      </c>
      <c r="B202" t="s">
        <v>24</v>
      </c>
      <c r="C202" s="1">
        <v>44536</v>
      </c>
      <c r="D202" s="2">
        <v>0.19550000000000001</v>
      </c>
      <c r="E202" s="2" t="s">
        <v>12</v>
      </c>
      <c r="F202" s="1">
        <v>44559</v>
      </c>
      <c r="G202" s="2">
        <v>1</v>
      </c>
      <c r="H202" s="9">
        <f t="shared" si="6"/>
        <v>2021</v>
      </c>
      <c r="I202">
        <f t="shared" si="7"/>
        <v>12</v>
      </c>
      <c r="J202" t="s">
        <v>38</v>
      </c>
    </row>
    <row r="203" spans="1:10" ht="15.75" thickBot="1">
      <c r="A203" t="s">
        <v>22</v>
      </c>
      <c r="B203" t="s">
        <v>24</v>
      </c>
      <c r="C203" s="3">
        <v>44536</v>
      </c>
      <c r="D203" s="4">
        <v>0.31059999999999999</v>
      </c>
      <c r="E203" s="4" t="s">
        <v>0</v>
      </c>
      <c r="F203" s="3">
        <v>44559</v>
      </c>
      <c r="G203" s="4">
        <v>1</v>
      </c>
      <c r="H203" s="9">
        <f t="shared" si="6"/>
        <v>2021</v>
      </c>
      <c r="I203">
        <f t="shared" si="7"/>
        <v>12</v>
      </c>
      <c r="J203" t="s">
        <v>38</v>
      </c>
    </row>
    <row r="204" spans="1:10" ht="23.25" thickBot="1">
      <c r="A204" t="s">
        <v>22</v>
      </c>
      <c r="B204" t="s">
        <v>24</v>
      </c>
      <c r="C204" s="1">
        <v>44334</v>
      </c>
      <c r="D204" s="2">
        <v>6.2899999999999998E-2</v>
      </c>
      <c r="E204" s="2" t="s">
        <v>12</v>
      </c>
      <c r="F204" s="1">
        <v>44343</v>
      </c>
      <c r="G204" s="2">
        <v>1</v>
      </c>
      <c r="H204" s="9">
        <f t="shared" si="6"/>
        <v>2021</v>
      </c>
      <c r="I204">
        <f t="shared" si="7"/>
        <v>5</v>
      </c>
      <c r="J204" t="s">
        <v>38</v>
      </c>
    </row>
    <row r="205" spans="1:10" ht="15.75" thickBot="1">
      <c r="A205" t="s">
        <v>22</v>
      </c>
      <c r="B205" t="s">
        <v>24</v>
      </c>
      <c r="C205" s="3">
        <v>44334</v>
      </c>
      <c r="D205" s="4">
        <v>0.3886</v>
      </c>
      <c r="E205" s="4" t="s">
        <v>0</v>
      </c>
      <c r="F205" s="3">
        <v>44343</v>
      </c>
      <c r="G205" s="4">
        <v>1</v>
      </c>
      <c r="H205" s="9">
        <f t="shared" si="6"/>
        <v>2021</v>
      </c>
      <c r="I205">
        <f t="shared" si="7"/>
        <v>5</v>
      </c>
      <c r="J205" t="s">
        <v>38</v>
      </c>
    </row>
    <row r="206" spans="1:10" ht="15.75" thickBot="1">
      <c r="A206" t="s">
        <v>22</v>
      </c>
      <c r="B206" t="s">
        <v>24</v>
      </c>
      <c r="C206" s="1">
        <v>44320</v>
      </c>
      <c r="D206" s="2">
        <v>0.54369999999999996</v>
      </c>
      <c r="E206" s="2" t="s">
        <v>0</v>
      </c>
      <c r="F206" s="1">
        <v>44343</v>
      </c>
      <c r="G206" s="2">
        <v>1</v>
      </c>
      <c r="H206" s="9">
        <f t="shared" si="6"/>
        <v>2021</v>
      </c>
      <c r="I206">
        <f t="shared" si="7"/>
        <v>5</v>
      </c>
      <c r="J206" t="s">
        <v>38</v>
      </c>
    </row>
    <row r="207" spans="1:10" ht="23.25" thickBot="1">
      <c r="A207" t="s">
        <v>22</v>
      </c>
      <c r="B207" t="s">
        <v>24</v>
      </c>
      <c r="C207" s="3">
        <v>44180</v>
      </c>
      <c r="D207" s="4">
        <v>5.2499999999999998E-2</v>
      </c>
      <c r="E207" s="4" t="s">
        <v>12</v>
      </c>
      <c r="F207" s="3">
        <v>44193</v>
      </c>
      <c r="G207" s="4">
        <v>1</v>
      </c>
      <c r="H207" s="9">
        <f t="shared" si="6"/>
        <v>2020</v>
      </c>
      <c r="I207">
        <f t="shared" si="7"/>
        <v>12</v>
      </c>
      <c r="J207" t="s">
        <v>38</v>
      </c>
    </row>
    <row r="208" spans="1:10" ht="23.25" thickBot="1">
      <c r="A208" t="s">
        <v>22</v>
      </c>
      <c r="B208" t="s">
        <v>24</v>
      </c>
      <c r="C208" s="1">
        <v>44151</v>
      </c>
      <c r="D208" s="2">
        <v>5.6500000000000002E-2</v>
      </c>
      <c r="E208" s="2" t="s">
        <v>12</v>
      </c>
      <c r="F208" s="1">
        <v>44160</v>
      </c>
      <c r="G208" s="2">
        <v>1</v>
      </c>
      <c r="H208" s="9">
        <f t="shared" si="6"/>
        <v>2020</v>
      </c>
      <c r="I208">
        <f t="shared" si="7"/>
        <v>11</v>
      </c>
      <c r="J208" t="s">
        <v>38</v>
      </c>
    </row>
    <row r="209" spans="1:10" ht="15.75" thickBot="1">
      <c r="A209" t="s">
        <v>22</v>
      </c>
      <c r="B209" t="s">
        <v>24</v>
      </c>
      <c r="C209" s="3">
        <v>44151</v>
      </c>
      <c r="D209" s="4">
        <v>0.39750000000000002</v>
      </c>
      <c r="E209" s="4" t="s">
        <v>0</v>
      </c>
      <c r="F209" s="3">
        <v>44160</v>
      </c>
      <c r="G209" s="4">
        <v>1</v>
      </c>
      <c r="H209" s="9">
        <f t="shared" si="6"/>
        <v>2020</v>
      </c>
      <c r="I209">
        <f t="shared" si="7"/>
        <v>11</v>
      </c>
      <c r="J209" t="s">
        <v>38</v>
      </c>
    </row>
    <row r="210" spans="1:10" ht="23.25" thickBot="1">
      <c r="A210" t="s">
        <v>22</v>
      </c>
      <c r="B210" t="s">
        <v>24</v>
      </c>
      <c r="C210" s="1">
        <v>44060</v>
      </c>
      <c r="D210" s="2">
        <v>5.6899999999999999E-2</v>
      </c>
      <c r="E210" s="2" t="s">
        <v>12</v>
      </c>
      <c r="F210" s="1">
        <v>44069</v>
      </c>
      <c r="G210" s="2">
        <v>1</v>
      </c>
      <c r="H210" s="9">
        <f t="shared" si="6"/>
        <v>2020</v>
      </c>
      <c r="I210">
        <f t="shared" si="7"/>
        <v>8</v>
      </c>
      <c r="J210" t="s">
        <v>38</v>
      </c>
    </row>
    <row r="211" spans="1:10" ht="15.75" thickBot="1">
      <c r="A211" t="s">
        <v>22</v>
      </c>
      <c r="B211" t="s">
        <v>24</v>
      </c>
      <c r="C211" s="3">
        <v>44060</v>
      </c>
      <c r="D211" s="4">
        <v>0.21340000000000001</v>
      </c>
      <c r="E211" s="4" t="s">
        <v>0</v>
      </c>
      <c r="F211" s="3">
        <v>44069</v>
      </c>
      <c r="G211" s="4">
        <v>1</v>
      </c>
      <c r="H211" s="9">
        <f t="shared" si="6"/>
        <v>2020</v>
      </c>
      <c r="I211">
        <f t="shared" si="7"/>
        <v>8</v>
      </c>
      <c r="J211" t="s">
        <v>38</v>
      </c>
    </row>
    <row r="212" spans="1:10" ht="23.25" thickBot="1">
      <c r="A212" t="s">
        <v>22</v>
      </c>
      <c r="B212" t="s">
        <v>24</v>
      </c>
      <c r="C212" s="1">
        <v>43970</v>
      </c>
      <c r="D212" s="2">
        <v>5.9299999999999999E-2</v>
      </c>
      <c r="E212" s="2" t="s">
        <v>12</v>
      </c>
      <c r="F212" s="1">
        <v>43979</v>
      </c>
      <c r="G212" s="2">
        <v>1</v>
      </c>
      <c r="H212" s="9">
        <f t="shared" si="6"/>
        <v>2020</v>
      </c>
      <c r="I212">
        <f t="shared" si="7"/>
        <v>5</v>
      </c>
      <c r="J212" t="s">
        <v>38</v>
      </c>
    </row>
    <row r="213" spans="1:10" ht="15.75" thickBot="1">
      <c r="A213" t="s">
        <v>22</v>
      </c>
      <c r="B213" t="s">
        <v>24</v>
      </c>
      <c r="C213" s="3">
        <v>43970</v>
      </c>
      <c r="D213" s="4">
        <v>0.17460000000000001</v>
      </c>
      <c r="E213" s="4" t="s">
        <v>0</v>
      </c>
      <c r="F213" s="3">
        <v>43979</v>
      </c>
      <c r="G213" s="4">
        <v>1</v>
      </c>
      <c r="H213" s="9">
        <f t="shared" si="6"/>
        <v>2020</v>
      </c>
      <c r="I213">
        <f t="shared" si="7"/>
        <v>5</v>
      </c>
      <c r="J213" t="s">
        <v>38</v>
      </c>
    </row>
    <row r="214" spans="1:10" ht="15.75" thickBot="1">
      <c r="A214" t="s">
        <v>22</v>
      </c>
      <c r="B214" t="s">
        <v>24</v>
      </c>
      <c r="C214" s="1">
        <v>43957</v>
      </c>
      <c r="D214" s="2">
        <v>5.9799999999999999E-2</v>
      </c>
      <c r="E214" s="2" t="s">
        <v>0</v>
      </c>
      <c r="F214" s="1">
        <v>43966</v>
      </c>
      <c r="G214" s="2">
        <v>1</v>
      </c>
      <c r="H214" s="9">
        <f t="shared" si="6"/>
        <v>2020</v>
      </c>
      <c r="I214">
        <f t="shared" si="7"/>
        <v>5</v>
      </c>
      <c r="J214" t="s">
        <v>38</v>
      </c>
    </row>
    <row r="215" spans="1:10" ht="23.25" thickBot="1">
      <c r="A215" t="s">
        <v>22</v>
      </c>
      <c r="B215" t="s">
        <v>24</v>
      </c>
      <c r="C215" s="3">
        <v>43815</v>
      </c>
      <c r="D215" s="4">
        <v>6.0100000000000001E-2</v>
      </c>
      <c r="E215" s="4" t="s">
        <v>12</v>
      </c>
      <c r="F215" s="3">
        <v>43826</v>
      </c>
      <c r="G215" s="4">
        <v>1</v>
      </c>
      <c r="H215" s="9">
        <f t="shared" si="6"/>
        <v>2019</v>
      </c>
      <c r="I215">
        <f t="shared" si="7"/>
        <v>12</v>
      </c>
      <c r="J215" t="s">
        <v>38</v>
      </c>
    </row>
    <row r="216" spans="1:10" ht="23.25" thickBot="1">
      <c r="A216" t="s">
        <v>22</v>
      </c>
      <c r="B216" t="s">
        <v>24</v>
      </c>
      <c r="C216" s="1">
        <v>43788</v>
      </c>
      <c r="D216" s="2">
        <v>6.3299999999999995E-2</v>
      </c>
      <c r="E216" s="2" t="s">
        <v>12</v>
      </c>
      <c r="F216" s="1">
        <v>43798</v>
      </c>
      <c r="G216" s="2">
        <v>1</v>
      </c>
      <c r="H216" s="9">
        <f t="shared" si="6"/>
        <v>2019</v>
      </c>
      <c r="I216">
        <f t="shared" si="7"/>
        <v>11</v>
      </c>
      <c r="J216" t="s">
        <v>38</v>
      </c>
    </row>
    <row r="217" spans="1:10" ht="15.75" thickBot="1">
      <c r="A217" t="s">
        <v>22</v>
      </c>
      <c r="B217" t="s">
        <v>24</v>
      </c>
      <c r="C217" s="3">
        <v>43788</v>
      </c>
      <c r="D217" s="4">
        <v>0.1172</v>
      </c>
      <c r="E217" s="4" t="s">
        <v>0</v>
      </c>
      <c r="F217" s="3">
        <v>43798</v>
      </c>
      <c r="G217" s="4">
        <v>1</v>
      </c>
      <c r="H217" s="9">
        <f t="shared" si="6"/>
        <v>2019</v>
      </c>
      <c r="I217">
        <f t="shared" si="7"/>
        <v>11</v>
      </c>
      <c r="J217" t="s">
        <v>38</v>
      </c>
    </row>
    <row r="218" spans="1:10" ht="23.25" thickBot="1">
      <c r="A218" t="s">
        <v>22</v>
      </c>
      <c r="B218" t="s">
        <v>24</v>
      </c>
      <c r="C218" s="1">
        <v>43685</v>
      </c>
      <c r="D218" s="2">
        <v>6.6500000000000004E-2</v>
      </c>
      <c r="E218" s="2" t="s">
        <v>12</v>
      </c>
      <c r="F218" s="1">
        <v>43696</v>
      </c>
      <c r="G218" s="2">
        <v>1</v>
      </c>
      <c r="H218" s="9">
        <f t="shared" si="6"/>
        <v>2019</v>
      </c>
      <c r="I218">
        <f t="shared" si="7"/>
        <v>8</v>
      </c>
      <c r="J218" t="s">
        <v>38</v>
      </c>
    </row>
    <row r="219" spans="1:10" ht="15.75" thickBot="1">
      <c r="A219" t="s">
        <v>22</v>
      </c>
      <c r="B219" t="s">
        <v>24</v>
      </c>
      <c r="C219" s="3">
        <v>43685</v>
      </c>
      <c r="D219" s="4">
        <v>0.17419999999999999</v>
      </c>
      <c r="E219" s="4" t="s">
        <v>0</v>
      </c>
      <c r="F219" s="3">
        <v>43696</v>
      </c>
      <c r="G219" s="4">
        <v>1</v>
      </c>
      <c r="H219" s="9">
        <f t="shared" si="6"/>
        <v>2019</v>
      </c>
      <c r="I219">
        <f t="shared" si="7"/>
        <v>8</v>
      </c>
      <c r="J219" t="s">
        <v>38</v>
      </c>
    </row>
    <row r="220" spans="1:10" ht="23.25" thickBot="1">
      <c r="A220" t="s">
        <v>22</v>
      </c>
      <c r="B220" t="s">
        <v>24</v>
      </c>
      <c r="C220" s="1">
        <v>43602</v>
      </c>
      <c r="D220" s="2">
        <v>7.5399999999999995E-2</v>
      </c>
      <c r="E220" s="2" t="s">
        <v>12</v>
      </c>
      <c r="F220" s="1">
        <v>43613</v>
      </c>
      <c r="G220" s="2">
        <v>1</v>
      </c>
      <c r="H220" s="9">
        <f t="shared" si="6"/>
        <v>2019</v>
      </c>
      <c r="I220">
        <f t="shared" si="7"/>
        <v>5</v>
      </c>
      <c r="J220" t="s">
        <v>38</v>
      </c>
    </row>
    <row r="221" spans="1:10" ht="15.75" thickBot="1">
      <c r="A221" t="s">
        <v>22</v>
      </c>
      <c r="B221" t="s">
        <v>24</v>
      </c>
      <c r="C221" s="3">
        <v>43602</v>
      </c>
      <c r="D221" s="4">
        <v>1.83E-2</v>
      </c>
      <c r="E221" s="4" t="s">
        <v>0</v>
      </c>
      <c r="F221" s="3">
        <v>43613</v>
      </c>
      <c r="G221" s="4">
        <v>1</v>
      </c>
      <c r="H221" s="9">
        <f t="shared" si="6"/>
        <v>2019</v>
      </c>
      <c r="I221">
        <f t="shared" si="7"/>
        <v>5</v>
      </c>
      <c r="J221" t="s">
        <v>38</v>
      </c>
    </row>
    <row r="222" spans="1:10" ht="15.75" thickBot="1">
      <c r="A222" t="s">
        <v>22</v>
      </c>
      <c r="B222" t="s">
        <v>24</v>
      </c>
      <c r="C222" s="5">
        <v>43588</v>
      </c>
      <c r="D222" s="6">
        <v>5.5300000000000002E-2</v>
      </c>
      <c r="E222" s="6" t="s">
        <v>0</v>
      </c>
      <c r="F222" s="5">
        <v>43599</v>
      </c>
      <c r="G222" s="7">
        <v>1</v>
      </c>
      <c r="H222" s="9">
        <f t="shared" si="6"/>
        <v>2019</v>
      </c>
      <c r="I222">
        <f t="shared" si="7"/>
        <v>5</v>
      </c>
      <c r="J222" t="s">
        <v>38</v>
      </c>
    </row>
    <row r="223" spans="1:10" ht="15.75" thickBot="1">
      <c r="A223" t="s">
        <v>25</v>
      </c>
      <c r="B223" t="s">
        <v>26</v>
      </c>
      <c r="C223" s="1">
        <v>44963</v>
      </c>
      <c r="D223" s="2">
        <v>0.14149999999999999</v>
      </c>
      <c r="E223" s="2" t="s">
        <v>0</v>
      </c>
      <c r="F223" s="1">
        <v>44993</v>
      </c>
      <c r="G223" s="2">
        <v>1</v>
      </c>
      <c r="H223" s="9">
        <f t="shared" si="6"/>
        <v>2023</v>
      </c>
      <c r="I223">
        <f t="shared" si="7"/>
        <v>3</v>
      </c>
      <c r="J223" t="s">
        <v>37</v>
      </c>
    </row>
    <row r="224" spans="1:10" ht="23.25" thickBot="1">
      <c r="A224" t="s">
        <v>25</v>
      </c>
      <c r="B224" t="s">
        <v>26</v>
      </c>
      <c r="C224" s="3">
        <v>44916</v>
      </c>
      <c r="D224" s="4">
        <v>0.21</v>
      </c>
      <c r="E224" s="4" t="s">
        <v>12</v>
      </c>
      <c r="F224" s="3">
        <v>44944</v>
      </c>
      <c r="G224" s="4">
        <v>1</v>
      </c>
      <c r="H224" s="9">
        <f t="shared" si="6"/>
        <v>2023</v>
      </c>
      <c r="I224">
        <f t="shared" si="7"/>
        <v>1</v>
      </c>
      <c r="J224" t="s">
        <v>37</v>
      </c>
    </row>
    <row r="225" spans="1:10" ht="23.25" thickBot="1">
      <c r="A225" t="s">
        <v>25</v>
      </c>
      <c r="B225" t="s">
        <v>26</v>
      </c>
      <c r="C225" s="1">
        <v>44830</v>
      </c>
      <c r="D225" s="2">
        <v>0.21099999999999999</v>
      </c>
      <c r="E225" s="2" t="s">
        <v>12</v>
      </c>
      <c r="F225" s="1">
        <v>44853</v>
      </c>
      <c r="G225" s="2">
        <v>1</v>
      </c>
      <c r="H225" s="9">
        <f t="shared" si="6"/>
        <v>2022</v>
      </c>
      <c r="I225">
        <f t="shared" si="7"/>
        <v>10</v>
      </c>
      <c r="J225" t="s">
        <v>37</v>
      </c>
    </row>
    <row r="226" spans="1:10" ht="23.25" thickBot="1">
      <c r="A226" t="s">
        <v>25</v>
      </c>
      <c r="B226" t="s">
        <v>26</v>
      </c>
      <c r="C226" s="3">
        <v>44725</v>
      </c>
      <c r="D226" s="4">
        <v>0.2</v>
      </c>
      <c r="E226" s="4" t="s">
        <v>12</v>
      </c>
      <c r="F226" s="3">
        <v>44797</v>
      </c>
      <c r="G226" s="4">
        <v>1</v>
      </c>
      <c r="H226" s="9">
        <f t="shared" si="6"/>
        <v>2022</v>
      </c>
      <c r="I226">
        <f t="shared" si="7"/>
        <v>8</v>
      </c>
      <c r="J226" t="s">
        <v>37</v>
      </c>
    </row>
    <row r="227" spans="1:10" ht="23.25" thickBot="1">
      <c r="A227" t="s">
        <v>25</v>
      </c>
      <c r="B227" t="s">
        <v>26</v>
      </c>
      <c r="C227" s="1">
        <v>44641</v>
      </c>
      <c r="D227" s="2">
        <v>0.17</v>
      </c>
      <c r="E227" s="2" t="s">
        <v>12</v>
      </c>
      <c r="F227" s="1">
        <v>44699</v>
      </c>
      <c r="G227" s="2">
        <v>1</v>
      </c>
      <c r="H227" s="9">
        <f t="shared" si="6"/>
        <v>2022</v>
      </c>
      <c r="I227">
        <f t="shared" si="7"/>
        <v>5</v>
      </c>
      <c r="J227" t="s">
        <v>37</v>
      </c>
    </row>
    <row r="228" spans="1:10" ht="15.75" thickBot="1">
      <c r="A228" t="s">
        <v>25</v>
      </c>
      <c r="B228" t="s">
        <v>26</v>
      </c>
      <c r="C228" s="3">
        <v>44599</v>
      </c>
      <c r="D228" s="4">
        <v>0.1</v>
      </c>
      <c r="E228" s="4" t="s">
        <v>0</v>
      </c>
      <c r="F228" s="3">
        <v>44642</v>
      </c>
      <c r="G228" s="4">
        <v>1</v>
      </c>
      <c r="H228" s="9">
        <f t="shared" si="6"/>
        <v>2022</v>
      </c>
      <c r="I228">
        <f t="shared" si="7"/>
        <v>3</v>
      </c>
      <c r="J228" t="s">
        <v>37</v>
      </c>
    </row>
    <row r="229" spans="1:10" ht="23.25" thickBot="1">
      <c r="A229" t="s">
        <v>25</v>
      </c>
      <c r="B229" t="s">
        <v>26</v>
      </c>
      <c r="C229" s="1">
        <v>44551</v>
      </c>
      <c r="D229" s="2">
        <v>0.1469</v>
      </c>
      <c r="E229" s="2" t="s">
        <v>12</v>
      </c>
      <c r="F229" s="1">
        <v>44587</v>
      </c>
      <c r="G229" s="2">
        <v>1</v>
      </c>
      <c r="H229" s="9">
        <f t="shared" si="6"/>
        <v>2022</v>
      </c>
      <c r="I229">
        <f t="shared" si="7"/>
        <v>1</v>
      </c>
      <c r="J229" t="s">
        <v>37</v>
      </c>
    </row>
    <row r="230" spans="1:10" ht="23.25" thickBot="1">
      <c r="A230" t="s">
        <v>25</v>
      </c>
      <c r="B230" t="s">
        <v>26</v>
      </c>
      <c r="C230" s="3">
        <v>44459</v>
      </c>
      <c r="D230" s="4">
        <v>0.13</v>
      </c>
      <c r="E230" s="4" t="s">
        <v>12</v>
      </c>
      <c r="F230" s="3">
        <v>44926</v>
      </c>
      <c r="G230" s="4">
        <v>1</v>
      </c>
      <c r="H230" s="9">
        <f t="shared" si="6"/>
        <v>2022</v>
      </c>
      <c r="I230">
        <f t="shared" si="7"/>
        <v>12</v>
      </c>
      <c r="J230" t="s">
        <v>37</v>
      </c>
    </row>
    <row r="231" spans="1:10" ht="15.75" thickBot="1">
      <c r="A231" t="s">
        <v>25</v>
      </c>
      <c r="B231" t="s">
        <v>26</v>
      </c>
      <c r="C231" s="1">
        <v>44459</v>
      </c>
      <c r="D231" s="2">
        <v>0.23</v>
      </c>
      <c r="E231" s="2" t="s">
        <v>0</v>
      </c>
      <c r="F231" s="1">
        <v>44497</v>
      </c>
      <c r="G231" s="2">
        <v>1</v>
      </c>
      <c r="H231" s="9">
        <f t="shared" si="6"/>
        <v>2021</v>
      </c>
      <c r="I231">
        <f t="shared" si="7"/>
        <v>10</v>
      </c>
      <c r="J231" t="s">
        <v>37</v>
      </c>
    </row>
    <row r="232" spans="1:10" ht="23.25" thickBot="1">
      <c r="A232" t="s">
        <v>25</v>
      </c>
      <c r="B232" t="s">
        <v>26</v>
      </c>
      <c r="C232" s="3">
        <v>44361</v>
      </c>
      <c r="D232" s="4">
        <v>0.12</v>
      </c>
      <c r="E232" s="4" t="s">
        <v>12</v>
      </c>
      <c r="F232" s="3">
        <v>44397</v>
      </c>
      <c r="G232" s="4">
        <v>1</v>
      </c>
      <c r="H232" s="9">
        <f t="shared" si="6"/>
        <v>2021</v>
      </c>
      <c r="I232">
        <f t="shared" si="7"/>
        <v>7</v>
      </c>
      <c r="J232" t="s">
        <v>37</v>
      </c>
    </row>
    <row r="233" spans="1:10" ht="23.25" thickBot="1">
      <c r="A233" t="s">
        <v>25</v>
      </c>
      <c r="B233" t="s">
        <v>26</v>
      </c>
      <c r="C233" s="1">
        <v>44277</v>
      </c>
      <c r="D233" s="2">
        <v>0.15</v>
      </c>
      <c r="E233" s="2" t="s">
        <v>12</v>
      </c>
      <c r="F233" s="1">
        <v>44314</v>
      </c>
      <c r="G233" s="2">
        <v>1</v>
      </c>
      <c r="H233" s="9">
        <f t="shared" si="6"/>
        <v>2021</v>
      </c>
      <c r="I233">
        <f t="shared" si="7"/>
        <v>4</v>
      </c>
      <c r="J233" t="s">
        <v>37</v>
      </c>
    </row>
    <row r="234" spans="1:10" ht="23.25" thickBot="1">
      <c r="A234" t="s">
        <v>25</v>
      </c>
      <c r="B234" t="s">
        <v>26</v>
      </c>
      <c r="C234" s="3">
        <v>44179</v>
      </c>
      <c r="D234" s="4">
        <v>1</v>
      </c>
      <c r="E234" s="4" t="s">
        <v>12</v>
      </c>
      <c r="F234" s="3">
        <v>44222</v>
      </c>
      <c r="G234" s="4">
        <v>1</v>
      </c>
      <c r="H234" s="9">
        <f t="shared" si="6"/>
        <v>2021</v>
      </c>
      <c r="I234">
        <f t="shared" si="7"/>
        <v>1</v>
      </c>
      <c r="J234" t="s">
        <v>37</v>
      </c>
    </row>
    <row r="235" spans="1:10" ht="23.25" thickBot="1">
      <c r="A235" t="s">
        <v>25</v>
      </c>
      <c r="B235" t="s">
        <v>26</v>
      </c>
      <c r="C235" s="1">
        <v>44103</v>
      </c>
      <c r="D235" s="2">
        <v>0.8</v>
      </c>
      <c r="E235" s="2" t="s">
        <v>12</v>
      </c>
      <c r="F235" s="1">
        <v>44176</v>
      </c>
      <c r="G235" s="2">
        <v>1</v>
      </c>
      <c r="H235" s="9">
        <f t="shared" si="6"/>
        <v>2020</v>
      </c>
      <c r="I235">
        <f t="shared" si="7"/>
        <v>12</v>
      </c>
      <c r="J235" t="s">
        <v>37</v>
      </c>
    </row>
    <row r="236" spans="1:10" ht="23.25" thickBot="1">
      <c r="A236" t="s">
        <v>25</v>
      </c>
      <c r="B236" t="s">
        <v>26</v>
      </c>
      <c r="C236" s="3">
        <v>44004</v>
      </c>
      <c r="D236" s="4">
        <v>0.1</v>
      </c>
      <c r="E236" s="4" t="s">
        <v>12</v>
      </c>
      <c r="F236" s="3">
        <v>44151</v>
      </c>
      <c r="G236" s="4">
        <v>1</v>
      </c>
      <c r="H236" s="9">
        <f t="shared" si="6"/>
        <v>2020</v>
      </c>
      <c r="I236">
        <f t="shared" si="7"/>
        <v>11</v>
      </c>
      <c r="J236" t="s">
        <v>37</v>
      </c>
    </row>
    <row r="237" spans="1:10" ht="23.25" thickBot="1">
      <c r="A237" t="s">
        <v>25</v>
      </c>
      <c r="B237" t="s">
        <v>26</v>
      </c>
      <c r="C237" s="1">
        <v>43913</v>
      </c>
      <c r="D237" s="2">
        <v>0.5</v>
      </c>
      <c r="E237" s="2" t="s">
        <v>12</v>
      </c>
      <c r="F237" s="1" t="s">
        <v>13</v>
      </c>
      <c r="G237" s="2">
        <v>1</v>
      </c>
      <c r="H237" s="9" t="e">
        <f t="shared" si="6"/>
        <v>#VALUE!</v>
      </c>
      <c r="I237" t="e">
        <f t="shared" si="7"/>
        <v>#VALUE!</v>
      </c>
      <c r="J237" t="s">
        <v>37</v>
      </c>
    </row>
    <row r="238" spans="1:10" ht="23.25" thickBot="1">
      <c r="A238" t="s">
        <v>25</v>
      </c>
      <c r="B238" t="s">
        <v>26</v>
      </c>
      <c r="C238" s="3">
        <v>43822</v>
      </c>
      <c r="D238" s="4">
        <v>0.25</v>
      </c>
      <c r="E238" s="4" t="s">
        <v>12</v>
      </c>
      <c r="F238" s="3">
        <v>43840</v>
      </c>
      <c r="G238" s="4">
        <v>1</v>
      </c>
      <c r="H238" s="9">
        <f t="shared" si="6"/>
        <v>2020</v>
      </c>
      <c r="I238">
        <f t="shared" si="7"/>
        <v>1</v>
      </c>
      <c r="J238" t="s">
        <v>37</v>
      </c>
    </row>
    <row r="239" spans="1:10" ht="23.25" thickBot="1">
      <c r="A239" t="s">
        <v>25</v>
      </c>
      <c r="B239" t="s">
        <v>26</v>
      </c>
      <c r="C239" s="1">
        <v>43724</v>
      </c>
      <c r="D239" s="2">
        <v>0.4</v>
      </c>
      <c r="E239" s="2" t="s">
        <v>12</v>
      </c>
      <c r="F239" s="1">
        <v>43798</v>
      </c>
      <c r="G239" s="2">
        <v>1</v>
      </c>
      <c r="H239" s="9">
        <f t="shared" si="6"/>
        <v>2019</v>
      </c>
      <c r="I239">
        <f t="shared" si="7"/>
        <v>11</v>
      </c>
      <c r="J239" t="s">
        <v>37</v>
      </c>
    </row>
    <row r="240" spans="1:10" ht="23.25" thickBot="1">
      <c r="A240" t="s">
        <v>25</v>
      </c>
      <c r="B240" t="s">
        <v>26</v>
      </c>
      <c r="C240" s="3">
        <v>43553</v>
      </c>
      <c r="D240" s="4">
        <v>0.47</v>
      </c>
      <c r="E240" s="4" t="s">
        <v>12</v>
      </c>
      <c r="F240" s="3">
        <v>43921</v>
      </c>
      <c r="G240" s="4">
        <v>1</v>
      </c>
      <c r="H240" s="9">
        <f t="shared" si="6"/>
        <v>2020</v>
      </c>
      <c r="I240">
        <f t="shared" si="7"/>
        <v>3</v>
      </c>
      <c r="J240" t="s">
        <v>37</v>
      </c>
    </row>
    <row r="241" spans="1:10" ht="23.25" thickBot="1">
      <c r="A241" t="s">
        <v>25</v>
      </c>
      <c r="B241" t="s">
        <v>26</v>
      </c>
      <c r="C241" s="1">
        <v>43360</v>
      </c>
      <c r="D241" s="2">
        <v>0.25</v>
      </c>
      <c r="E241" s="2" t="s">
        <v>12</v>
      </c>
      <c r="F241" s="1">
        <v>43434</v>
      </c>
      <c r="G241" s="2">
        <v>1</v>
      </c>
      <c r="H241" s="9">
        <f t="shared" si="6"/>
        <v>2018</v>
      </c>
      <c r="I241">
        <f t="shared" si="7"/>
        <v>11</v>
      </c>
      <c r="J241" t="s">
        <v>37</v>
      </c>
    </row>
    <row r="242" spans="1:10" ht="23.25" thickBot="1">
      <c r="A242" t="s">
        <v>25</v>
      </c>
      <c r="B242" t="s">
        <v>26</v>
      </c>
      <c r="C242" s="3">
        <v>43213</v>
      </c>
      <c r="D242" s="4">
        <v>0.43</v>
      </c>
      <c r="E242" s="4" t="s">
        <v>12</v>
      </c>
      <c r="F242" s="3">
        <v>43553</v>
      </c>
      <c r="G242" s="4">
        <v>1</v>
      </c>
      <c r="H242" s="9">
        <f t="shared" si="6"/>
        <v>2019</v>
      </c>
      <c r="I242">
        <f t="shared" si="7"/>
        <v>3</v>
      </c>
      <c r="J242" t="s">
        <v>37</v>
      </c>
    </row>
    <row r="243" spans="1:10" ht="23.25" thickBot="1">
      <c r="A243" t="s">
        <v>25</v>
      </c>
      <c r="B243" t="s">
        <v>26</v>
      </c>
      <c r="C243" s="5">
        <v>43172</v>
      </c>
      <c r="D243" s="6">
        <v>6.2300000000000001E-2</v>
      </c>
      <c r="E243" s="6" t="s">
        <v>12</v>
      </c>
      <c r="F243" s="5">
        <v>43182</v>
      </c>
      <c r="G243" s="7">
        <v>1</v>
      </c>
      <c r="H243" s="9">
        <f t="shared" si="6"/>
        <v>2018</v>
      </c>
      <c r="I243">
        <f t="shared" si="7"/>
        <v>3</v>
      </c>
      <c r="J243" t="s">
        <v>37</v>
      </c>
    </row>
  </sheetData>
  <autoFilter ref="B1:G243" xr:uid="{EE8193BC-7BB6-46F8-8873-D78043E339B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ED9C-FD5E-443A-B53C-A219789F5CD0}">
  <dimension ref="A3:O30"/>
  <sheetViews>
    <sheetView tabSelected="1" workbookViewId="0">
      <selection activeCell="J30" sqref="J30"/>
    </sheetView>
  </sheetViews>
  <sheetFormatPr defaultRowHeight="15"/>
  <cols>
    <col min="1" max="1" width="15.42578125" bestFit="1" customWidth="1"/>
    <col min="2" max="5" width="6.5703125" customWidth="1"/>
    <col min="6" max="6" width="13.28515625" customWidth="1"/>
    <col min="7" max="7" width="11.28515625" bestFit="1" customWidth="1"/>
    <col min="13" max="13" width="13.140625" bestFit="1" customWidth="1"/>
    <col min="14" max="14" width="16.28515625" bestFit="1" customWidth="1"/>
    <col min="15" max="15" width="8.140625" bestFit="1" customWidth="1"/>
    <col min="16" max="17" width="5" bestFit="1" customWidth="1"/>
    <col min="18" max="18" width="11.28515625" bestFit="1" customWidth="1"/>
  </cols>
  <sheetData>
    <row r="3" spans="1:15">
      <c r="A3" s="10" t="s">
        <v>31</v>
      </c>
      <c r="B3" s="10" t="s">
        <v>32</v>
      </c>
    </row>
    <row r="4" spans="1:15">
      <c r="A4" s="10" t="s">
        <v>29</v>
      </c>
      <c r="B4">
        <v>2019</v>
      </c>
      <c r="C4">
        <v>2020</v>
      </c>
      <c r="D4">
        <v>2021</v>
      </c>
      <c r="E4">
        <v>2022</v>
      </c>
      <c r="F4" t="s">
        <v>30</v>
      </c>
      <c r="M4" s="10" t="s">
        <v>10</v>
      </c>
      <c r="N4" s="10" t="s">
        <v>4</v>
      </c>
      <c r="O4" s="10" t="s">
        <v>40</v>
      </c>
    </row>
    <row r="5" spans="1:15">
      <c r="A5" s="11" t="s">
        <v>22</v>
      </c>
      <c r="B5" s="12">
        <v>24</v>
      </c>
      <c r="C5" s="12">
        <v>24</v>
      </c>
      <c r="D5" s="12">
        <v>15</v>
      </c>
      <c r="E5" s="12">
        <v>21</v>
      </c>
      <c r="F5" s="12">
        <v>84</v>
      </c>
      <c r="M5" t="s">
        <v>22</v>
      </c>
      <c r="N5" t="s">
        <v>21</v>
      </c>
      <c r="O5" t="s">
        <v>39</v>
      </c>
    </row>
    <row r="6" spans="1:15">
      <c r="A6" s="11" t="s">
        <v>11</v>
      </c>
      <c r="B6" s="12">
        <v>3</v>
      </c>
      <c r="C6" s="12">
        <v>6</v>
      </c>
      <c r="D6" s="12">
        <v>24</v>
      </c>
      <c r="E6" s="12">
        <v>12</v>
      </c>
      <c r="F6" s="12">
        <v>45</v>
      </c>
      <c r="M6" t="s">
        <v>22</v>
      </c>
      <c r="N6" t="s">
        <v>23</v>
      </c>
      <c r="O6" t="s">
        <v>37</v>
      </c>
    </row>
    <row r="7" spans="1:15">
      <c r="A7" s="11" t="s">
        <v>15</v>
      </c>
      <c r="B7" s="12">
        <v>2</v>
      </c>
      <c r="C7" s="12">
        <v>1</v>
      </c>
      <c r="D7" s="12">
        <v>20</v>
      </c>
      <c r="E7" s="12">
        <v>12</v>
      </c>
      <c r="F7" s="12">
        <v>35</v>
      </c>
      <c r="M7" t="s">
        <v>22</v>
      </c>
      <c r="N7" t="s">
        <v>24</v>
      </c>
      <c r="O7" t="s">
        <v>38</v>
      </c>
    </row>
    <row r="8" spans="1:15">
      <c r="A8" s="11" t="s">
        <v>25</v>
      </c>
      <c r="B8" s="12">
        <v>2</v>
      </c>
      <c r="C8" s="12">
        <v>4</v>
      </c>
      <c r="D8" s="12">
        <v>4</v>
      </c>
      <c r="E8" s="12">
        <v>6</v>
      </c>
      <c r="F8" s="12">
        <v>16</v>
      </c>
      <c r="M8" t="s">
        <v>11</v>
      </c>
      <c r="N8" t="s">
        <v>3</v>
      </c>
      <c r="O8" t="s">
        <v>37</v>
      </c>
    </row>
    <row r="9" spans="1:15">
      <c r="A9" s="11" t="s">
        <v>20</v>
      </c>
      <c r="B9" s="12"/>
      <c r="C9" s="12">
        <v>1</v>
      </c>
      <c r="D9" s="12">
        <v>6</v>
      </c>
      <c r="E9" s="12">
        <v>8</v>
      </c>
      <c r="F9" s="12">
        <v>15</v>
      </c>
      <c r="M9" t="s">
        <v>11</v>
      </c>
      <c r="N9" t="s">
        <v>1</v>
      </c>
      <c r="O9" t="s">
        <v>38</v>
      </c>
    </row>
    <row r="10" spans="1:15">
      <c r="A10" s="11" t="s">
        <v>30</v>
      </c>
      <c r="B10" s="12">
        <v>31</v>
      </c>
      <c r="C10" s="12">
        <v>36</v>
      </c>
      <c r="D10" s="12">
        <v>69</v>
      </c>
      <c r="E10" s="12">
        <v>59</v>
      </c>
      <c r="F10" s="12">
        <v>195</v>
      </c>
      <c r="M10" t="s">
        <v>11</v>
      </c>
      <c r="N10" t="s">
        <v>2</v>
      </c>
      <c r="O10" t="s">
        <v>38</v>
      </c>
    </row>
    <row r="11" spans="1:15">
      <c r="M11" t="s">
        <v>15</v>
      </c>
      <c r="N11" t="s">
        <v>14</v>
      </c>
      <c r="O11" t="s">
        <v>39</v>
      </c>
    </row>
    <row r="12" spans="1:15">
      <c r="M12" t="s">
        <v>15</v>
      </c>
      <c r="N12" t="s">
        <v>16</v>
      </c>
      <c r="O12" t="s">
        <v>37</v>
      </c>
    </row>
    <row r="13" spans="1:15">
      <c r="M13" t="s">
        <v>15</v>
      </c>
      <c r="N13" t="s">
        <v>17</v>
      </c>
      <c r="O13" t="s">
        <v>38</v>
      </c>
    </row>
    <row r="14" spans="1:15">
      <c r="M14" t="s">
        <v>15</v>
      </c>
      <c r="N14" t="s">
        <v>18</v>
      </c>
      <c r="O14" t="s">
        <v>38</v>
      </c>
    </row>
    <row r="15" spans="1:15">
      <c r="A15" t="s">
        <v>10</v>
      </c>
      <c r="B15" t="s">
        <v>33</v>
      </c>
      <c r="C15" t="s">
        <v>34</v>
      </c>
      <c r="D15" t="s">
        <v>35</v>
      </c>
      <c r="E15" t="s">
        <v>36</v>
      </c>
      <c r="F15" t="s">
        <v>30</v>
      </c>
      <c r="M15" t="s">
        <v>25</v>
      </c>
      <c r="N15" t="s">
        <v>26</v>
      </c>
      <c r="O15" t="s">
        <v>37</v>
      </c>
    </row>
    <row r="16" spans="1:15">
      <c r="A16" t="str">
        <f>A5</f>
        <v>TAESA</v>
      </c>
      <c r="B16">
        <f t="shared" ref="B16:F16" si="0">B5</f>
        <v>24</v>
      </c>
      <c r="C16">
        <f t="shared" si="0"/>
        <v>24</v>
      </c>
      <c r="D16">
        <f t="shared" si="0"/>
        <v>15</v>
      </c>
      <c r="E16">
        <f t="shared" si="0"/>
        <v>21</v>
      </c>
      <c r="F16">
        <f t="shared" si="0"/>
        <v>84</v>
      </c>
      <c r="M16" t="s">
        <v>20</v>
      </c>
      <c r="N16" t="s">
        <v>19</v>
      </c>
      <c r="O16" t="s">
        <v>37</v>
      </c>
    </row>
    <row r="17" spans="1:15">
      <c r="A17" t="str">
        <f t="shared" ref="A17:F20" si="1">A6</f>
        <v>UNIPAR</v>
      </c>
      <c r="B17">
        <f t="shared" si="1"/>
        <v>3</v>
      </c>
      <c r="C17">
        <f t="shared" si="1"/>
        <v>6</v>
      </c>
      <c r="D17">
        <f t="shared" si="1"/>
        <v>24</v>
      </c>
      <c r="E17">
        <f t="shared" si="1"/>
        <v>12</v>
      </c>
      <c r="F17">
        <f t="shared" si="1"/>
        <v>45</v>
      </c>
    </row>
    <row r="18" spans="1:15">
      <c r="A18" t="str">
        <f t="shared" si="1"/>
        <v>COPEL</v>
      </c>
      <c r="B18">
        <f t="shared" si="1"/>
        <v>2</v>
      </c>
      <c r="C18">
        <f t="shared" si="1"/>
        <v>1</v>
      </c>
      <c r="D18">
        <f t="shared" si="1"/>
        <v>20</v>
      </c>
      <c r="E18">
        <f t="shared" si="1"/>
        <v>12</v>
      </c>
      <c r="F18">
        <f t="shared" si="1"/>
        <v>35</v>
      </c>
      <c r="M18" t="s">
        <v>10</v>
      </c>
      <c r="N18" t="s">
        <v>4</v>
      </c>
      <c r="O18" t="s">
        <v>7</v>
      </c>
    </row>
    <row r="19" spans="1:15">
      <c r="A19" t="str">
        <f t="shared" si="1"/>
        <v>ROMI</v>
      </c>
      <c r="B19">
        <f t="shared" si="1"/>
        <v>2</v>
      </c>
      <c r="C19">
        <f t="shared" si="1"/>
        <v>4</v>
      </c>
      <c r="D19">
        <f t="shared" si="1"/>
        <v>4</v>
      </c>
      <c r="E19">
        <f t="shared" si="1"/>
        <v>6</v>
      </c>
      <c r="F19">
        <f t="shared" si="1"/>
        <v>16</v>
      </c>
      <c r="M19" t="str">
        <f>M5</f>
        <v>TAESA</v>
      </c>
      <c r="N19" t="str">
        <f>N5</f>
        <v>TAEE11</v>
      </c>
      <c r="O19" t="str">
        <f>O5</f>
        <v>UNIT</v>
      </c>
    </row>
    <row r="20" spans="1:15">
      <c r="A20" t="str">
        <f t="shared" si="1"/>
        <v>VIVO</v>
      </c>
      <c r="B20">
        <f t="shared" si="1"/>
        <v>0</v>
      </c>
      <c r="C20">
        <f t="shared" si="1"/>
        <v>1</v>
      </c>
      <c r="D20">
        <f t="shared" si="1"/>
        <v>6</v>
      </c>
      <c r="E20">
        <f t="shared" si="1"/>
        <v>8</v>
      </c>
      <c r="F20">
        <f t="shared" si="1"/>
        <v>15</v>
      </c>
      <c r="M20" t="str">
        <f>M6</f>
        <v>TAESA</v>
      </c>
      <c r="N20" t="str">
        <f>N6</f>
        <v>TAEE3</v>
      </c>
      <c r="O20" t="str">
        <f>O6</f>
        <v>ON</v>
      </c>
    </row>
    <row r="21" spans="1:15">
      <c r="M21" t="str">
        <f>M7</f>
        <v>TAESA</v>
      </c>
      <c r="N21" t="str">
        <f>N7</f>
        <v>TAEE4</v>
      </c>
      <c r="O21" t="str">
        <f>O7</f>
        <v>PN</v>
      </c>
    </row>
    <row r="22" spans="1:15">
      <c r="M22" t="str">
        <f>M8</f>
        <v>UNIPAR</v>
      </c>
      <c r="N22" t="str">
        <f>N8</f>
        <v>UNIP3</v>
      </c>
      <c r="O22" t="str">
        <f>O8</f>
        <v>ON</v>
      </c>
    </row>
    <row r="23" spans="1:15">
      <c r="M23" t="str">
        <f>M9</f>
        <v>UNIPAR</v>
      </c>
      <c r="N23" t="str">
        <f>N9</f>
        <v>UNIP5</v>
      </c>
      <c r="O23" t="str">
        <f>O9</f>
        <v>PN</v>
      </c>
    </row>
    <row r="24" spans="1:15">
      <c r="M24" t="str">
        <f>M10</f>
        <v>UNIPAR</v>
      </c>
      <c r="N24" t="str">
        <f>N10</f>
        <v>UNIP6</v>
      </c>
      <c r="O24" t="str">
        <f>O10</f>
        <v>PN</v>
      </c>
    </row>
    <row r="25" spans="1:15">
      <c r="M25" t="str">
        <f>M11</f>
        <v>COPEL</v>
      </c>
      <c r="N25" t="str">
        <f>N11</f>
        <v>CPLE11</v>
      </c>
      <c r="O25" t="str">
        <f>O11</f>
        <v>UNIT</v>
      </c>
    </row>
    <row r="26" spans="1:15">
      <c r="M26" t="str">
        <f>M12</f>
        <v>COPEL</v>
      </c>
      <c r="N26" t="str">
        <f>N12</f>
        <v>CPLE3</v>
      </c>
      <c r="O26" t="str">
        <f>O12</f>
        <v>ON</v>
      </c>
    </row>
    <row r="27" spans="1:15">
      <c r="M27" t="str">
        <f>M13</f>
        <v>COPEL</v>
      </c>
      <c r="N27" t="str">
        <f>N13</f>
        <v>CPLE5</v>
      </c>
      <c r="O27" t="str">
        <f>O13</f>
        <v>PN</v>
      </c>
    </row>
    <row r="28" spans="1:15">
      <c r="M28" t="str">
        <f>M14</f>
        <v>COPEL</v>
      </c>
      <c r="N28" t="str">
        <f>N14</f>
        <v>CPLE6</v>
      </c>
      <c r="O28" t="str">
        <f>O14</f>
        <v>PN</v>
      </c>
    </row>
    <row r="29" spans="1:15">
      <c r="M29" t="str">
        <f>M15</f>
        <v>ROMI</v>
      </c>
      <c r="N29" t="str">
        <f>N15</f>
        <v>ROMI3</v>
      </c>
      <c r="O29" t="str">
        <f>O15</f>
        <v>ON</v>
      </c>
    </row>
    <row r="30" spans="1:15">
      <c r="M30" t="str">
        <f>M16</f>
        <v>VIVO</v>
      </c>
      <c r="N30" t="str">
        <f>N16</f>
        <v>VIVT3</v>
      </c>
      <c r="O30" t="str">
        <f>O16</f>
        <v>ON</v>
      </c>
    </row>
  </sheetData>
  <pageMargins left="0.7" right="0.7" top="0.75" bottom="0.75" header="0.3" footer="0.3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PICHAU</cp:lastModifiedBy>
  <dcterms:created xsi:type="dcterms:W3CDTF">2023-03-06T14:07:14Z</dcterms:created>
  <dcterms:modified xsi:type="dcterms:W3CDTF">2023-03-29T12:28:21Z</dcterms:modified>
</cp:coreProperties>
</file>