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s\Oceanah\AquaTag\Documentation\"/>
    </mc:Choice>
  </mc:AlternateContent>
  <xr:revisionPtr revIDLastSave="0" documentId="13_ncr:1_{F29DCFBA-3414-43E2-BA13-470E0EA600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E19" i="1" s="1"/>
  <c r="E23" i="1"/>
  <c r="D19" i="1"/>
  <c r="G6" i="1"/>
  <c r="G7" i="1"/>
  <c r="G8" i="1"/>
  <c r="G9" i="1"/>
  <c r="G15" i="1" s="1"/>
  <c r="G10" i="1"/>
  <c r="G11" i="1"/>
  <c r="G5" i="1"/>
  <c r="E15" i="1"/>
  <c r="E6" i="1"/>
  <c r="E7" i="1"/>
  <c r="E8" i="1"/>
  <c r="E9" i="1"/>
  <c r="E10" i="1"/>
  <c r="E11" i="1"/>
  <c r="E5" i="1"/>
  <c r="F19" i="1" l="1"/>
  <c r="G23" i="1"/>
  <c r="F23" i="1"/>
</calcChain>
</file>

<file path=xl/sharedStrings.xml><?xml version="1.0" encoding="utf-8"?>
<sst xmlns="http://schemas.openxmlformats.org/spreadsheetml/2006/main" count="27" uniqueCount="26">
  <si>
    <t>Hardware</t>
  </si>
  <si>
    <t>Voltage</t>
  </si>
  <si>
    <t>Current</t>
  </si>
  <si>
    <t>Power</t>
  </si>
  <si>
    <t>Sleep Mode</t>
  </si>
  <si>
    <t>RPI A+</t>
  </si>
  <si>
    <t>Pi Camera</t>
  </si>
  <si>
    <t>USB stick</t>
  </si>
  <si>
    <t>Arduino</t>
  </si>
  <si>
    <t>RTC</t>
  </si>
  <si>
    <t>Battery Circuit</t>
  </si>
  <si>
    <t>Buck Converter</t>
  </si>
  <si>
    <t>Current [mA]</t>
  </si>
  <si>
    <t>Total</t>
  </si>
  <si>
    <t>Rec Duration</t>
  </si>
  <si>
    <t>Sleep Duration</t>
  </si>
  <si>
    <t>Batt. Nom. Volt</t>
  </si>
  <si>
    <t>Number of Cells</t>
  </si>
  <si>
    <t>Batt Capacity mA</t>
  </si>
  <si>
    <t>Used in Sleep</t>
  </si>
  <si>
    <t>Used in Rec</t>
  </si>
  <si>
    <t>Total Per Day</t>
  </si>
  <si>
    <t>Rec Mode</t>
  </si>
  <si>
    <t>Batt Power</t>
  </si>
  <si>
    <t>Num of Days</t>
  </si>
  <si>
    <t>Num of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</si>
</sst>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3"/>
  <sheetViews>
    <sheetView tabSelected="1" workbookViewId="0">
      <selection activeCell="E25" sqref="E25"/>
    </sheetView>
  </sheetViews>
  <sheetFormatPr defaultRowHeight="15" x14ac:dyDescent="0.25"/>
  <cols>
    <col min="2" max="7" width="15.7109375" customWidth="1"/>
    <col min="8" max="8" width="16" customWidth="1"/>
  </cols>
  <sheetData>
    <row r="3" spans="2:7" x14ac:dyDescent="0.25">
      <c r="B3" s="2"/>
      <c r="C3" s="3" t="s">
        <v>22</v>
      </c>
      <c r="D3" s="3"/>
      <c r="E3" s="3"/>
      <c r="F3" s="3" t="s">
        <v>4</v>
      </c>
      <c r="G3" s="3"/>
    </row>
    <row r="4" spans="2:7" x14ac:dyDescent="0.25">
      <c r="B4" s="2" t="s">
        <v>0</v>
      </c>
      <c r="C4" s="2" t="s">
        <v>1</v>
      </c>
      <c r="D4" s="2" t="s">
        <v>12</v>
      </c>
      <c r="E4" s="2" t="s">
        <v>3</v>
      </c>
      <c r="F4" s="2" t="s">
        <v>2</v>
      </c>
      <c r="G4" s="2" t="s">
        <v>3</v>
      </c>
    </row>
    <row r="5" spans="2:7" x14ac:dyDescent="0.25">
      <c r="B5" t="s">
        <v>5</v>
      </c>
      <c r="C5" s="1">
        <v>5</v>
      </c>
      <c r="D5" s="1">
        <v>340</v>
      </c>
      <c r="E5" s="4">
        <f>C5*D5/1000</f>
        <v>1.7</v>
      </c>
      <c r="F5" s="1">
        <v>20</v>
      </c>
      <c r="G5" s="4">
        <f>F5*C5/1000</f>
        <v>0.1</v>
      </c>
    </row>
    <row r="6" spans="2:7" x14ac:dyDescent="0.25">
      <c r="B6" t="s">
        <v>6</v>
      </c>
      <c r="C6" s="1">
        <v>5</v>
      </c>
      <c r="D6" s="1">
        <v>200</v>
      </c>
      <c r="E6" s="4">
        <f t="shared" ref="E6:E11" si="0">C6*D6/1000</f>
        <v>1</v>
      </c>
      <c r="F6" s="1">
        <v>20</v>
      </c>
      <c r="G6" s="4">
        <f t="shared" ref="G6:G11" si="1">F6*C6/1000</f>
        <v>0.1</v>
      </c>
    </row>
    <row r="7" spans="2:7" x14ac:dyDescent="0.25">
      <c r="B7" t="s">
        <v>7</v>
      </c>
      <c r="C7" s="1">
        <v>5</v>
      </c>
      <c r="D7" s="1">
        <v>100</v>
      </c>
      <c r="E7" s="4">
        <f t="shared" si="0"/>
        <v>0.5</v>
      </c>
      <c r="F7" s="1">
        <v>0</v>
      </c>
      <c r="G7" s="4">
        <f t="shared" si="1"/>
        <v>0</v>
      </c>
    </row>
    <row r="8" spans="2:7" x14ac:dyDescent="0.25">
      <c r="B8" t="s">
        <v>8</v>
      </c>
      <c r="C8" s="1">
        <v>5</v>
      </c>
      <c r="D8" s="1">
        <v>40</v>
      </c>
      <c r="E8" s="4">
        <f t="shared" si="0"/>
        <v>0.2</v>
      </c>
      <c r="F8" s="1">
        <v>40</v>
      </c>
      <c r="G8" s="4">
        <f t="shared" si="1"/>
        <v>0.2</v>
      </c>
    </row>
    <row r="9" spans="2:7" x14ac:dyDescent="0.25">
      <c r="B9" t="s">
        <v>9</v>
      </c>
      <c r="C9" s="1">
        <v>5</v>
      </c>
      <c r="D9" s="1">
        <v>3</v>
      </c>
      <c r="E9" s="4">
        <f t="shared" si="0"/>
        <v>1.4999999999999999E-2</v>
      </c>
      <c r="F9" s="1">
        <v>3</v>
      </c>
      <c r="G9" s="4">
        <f t="shared" si="1"/>
        <v>1.4999999999999999E-2</v>
      </c>
    </row>
    <row r="10" spans="2:7" x14ac:dyDescent="0.25">
      <c r="B10" t="s">
        <v>10</v>
      </c>
      <c r="C10" s="1">
        <v>10</v>
      </c>
      <c r="D10" s="1">
        <v>5</v>
      </c>
      <c r="E10" s="4">
        <f t="shared" si="0"/>
        <v>0.05</v>
      </c>
      <c r="F10" s="1">
        <v>5</v>
      </c>
      <c r="G10" s="4">
        <f t="shared" si="1"/>
        <v>0.05</v>
      </c>
    </row>
    <row r="11" spans="2:7" x14ac:dyDescent="0.25">
      <c r="B11" t="s">
        <v>11</v>
      </c>
      <c r="C11" s="1">
        <v>10</v>
      </c>
      <c r="D11" s="1">
        <v>5</v>
      </c>
      <c r="E11" s="4">
        <f t="shared" si="0"/>
        <v>0.05</v>
      </c>
      <c r="F11" s="1">
        <v>5</v>
      </c>
      <c r="G11" s="4">
        <f t="shared" si="1"/>
        <v>0.05</v>
      </c>
    </row>
    <row r="12" spans="2:7" x14ac:dyDescent="0.25">
      <c r="C12" s="1"/>
      <c r="D12" s="1"/>
      <c r="E12" s="1"/>
      <c r="F12" s="1"/>
      <c r="G12" s="1"/>
    </row>
    <row r="15" spans="2:7" x14ac:dyDescent="0.25">
      <c r="B15" t="s">
        <v>13</v>
      </c>
      <c r="E15" s="4">
        <f>SUM(E5:E14)</f>
        <v>3.5150000000000001</v>
      </c>
      <c r="F15" s="4"/>
      <c r="G15" s="4">
        <f>SUM(G5:G14)</f>
        <v>0.51500000000000001</v>
      </c>
    </row>
    <row r="18" spans="2:7" x14ac:dyDescent="0.25">
      <c r="B18" s="2" t="s">
        <v>14</v>
      </c>
      <c r="C18" s="2" t="s">
        <v>15</v>
      </c>
      <c r="D18" s="2" t="s">
        <v>20</v>
      </c>
      <c r="E18" s="2" t="s">
        <v>19</v>
      </c>
      <c r="F18" s="2" t="s">
        <v>21</v>
      </c>
    </row>
    <row r="19" spans="2:7" x14ac:dyDescent="0.25">
      <c r="B19">
        <v>24</v>
      </c>
      <c r="C19">
        <f>24-B19</f>
        <v>0</v>
      </c>
      <c r="D19">
        <f>B19*E15</f>
        <v>84.36</v>
      </c>
      <c r="E19">
        <f>C19*G15</f>
        <v>0</v>
      </c>
      <c r="F19">
        <f>D19+E19</f>
        <v>84.36</v>
      </c>
    </row>
    <row r="22" spans="2:7" x14ac:dyDescent="0.25">
      <c r="B22" s="2" t="s">
        <v>16</v>
      </c>
      <c r="C22" s="2" t="s">
        <v>18</v>
      </c>
      <c r="D22" s="2" t="s">
        <v>17</v>
      </c>
      <c r="E22" s="2" t="s">
        <v>23</v>
      </c>
      <c r="F22" s="2" t="s">
        <v>24</v>
      </c>
      <c r="G22" s="2" t="s">
        <v>25</v>
      </c>
    </row>
    <row r="23" spans="2:7" x14ac:dyDescent="0.25">
      <c r="B23">
        <v>3.7</v>
      </c>
      <c r="C23">
        <v>2500</v>
      </c>
      <c r="D23">
        <v>15</v>
      </c>
      <c r="E23">
        <f>D23*B23*C23/1000</f>
        <v>138.75</v>
      </c>
      <c r="F23" s="5">
        <f>E23/F19</f>
        <v>1.6447368421052633</v>
      </c>
      <c r="G23" s="6">
        <f>E23/F19*24</f>
        <v>39.473684210526315</v>
      </c>
    </row>
  </sheetData>
  <mergeCells count="2"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Bondar</dc:creator>
  <cp:lastModifiedBy>Arthur Bondar</cp:lastModifiedBy>
  <dcterms:created xsi:type="dcterms:W3CDTF">2015-06-05T18:17:20Z</dcterms:created>
  <dcterms:modified xsi:type="dcterms:W3CDTF">2019-11-25T21:49:08Z</dcterms:modified>
</cp:coreProperties>
</file>