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/>
  <xr:revisionPtr revIDLastSave="0" documentId="13_ncr:1_{BE564013-7A70-4260-889C-262D06A30FAF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I22" i="1" l="1"/>
  <c r="I5" i="1" l="1"/>
  <c r="H12" i="1"/>
  <c r="I12" i="1" s="1"/>
  <c r="I8" i="1" l="1"/>
  <c r="I13" i="1"/>
  <c r="I14" i="1"/>
  <c r="I15" i="1"/>
  <c r="I16" i="1"/>
  <c r="I17" i="1"/>
  <c r="I18" i="1"/>
  <c r="I19" i="1"/>
  <c r="I21" i="1"/>
  <c r="H10" i="1" l="1"/>
  <c r="I10" i="1" s="1"/>
  <c r="H11" i="1"/>
  <c r="I11" i="1" s="1"/>
  <c r="H9" i="1" l="1"/>
  <c r="I9" i="1" s="1"/>
  <c r="H6" i="1" l="1"/>
  <c r="I6" i="1" s="1"/>
  <c r="H7" i="1"/>
  <c r="I7" i="1" s="1"/>
  <c r="H4" i="1"/>
  <c r="I4" i="1" s="1"/>
  <c r="I24" i="1" l="1"/>
</calcChain>
</file>

<file path=xl/sharedStrings.xml><?xml version="1.0" encoding="utf-8"?>
<sst xmlns="http://schemas.openxmlformats.org/spreadsheetml/2006/main" count="94" uniqueCount="75">
  <si>
    <t>Arthur Bondar</t>
  </si>
  <si>
    <t>PA Build Qty:</t>
  </si>
  <si>
    <t>Part #</t>
  </si>
  <si>
    <t>Manufacturer</t>
  </si>
  <si>
    <t>Datasheet</t>
  </si>
  <si>
    <t>Order Link</t>
  </si>
  <si>
    <t>Description</t>
  </si>
  <si>
    <t>Required Qty</t>
  </si>
  <si>
    <t>Note</t>
  </si>
  <si>
    <t>Digikey</t>
  </si>
  <si>
    <t>Underwater Camera PCB v2.0</t>
  </si>
  <si>
    <t>CSTNE8M00G550000R0</t>
  </si>
  <si>
    <t>CSTNE</t>
  </si>
  <si>
    <t>Murata</t>
  </si>
  <si>
    <t>RNCP0603FTD10K0</t>
  </si>
  <si>
    <t>Stackpole Electronics</t>
  </si>
  <si>
    <t>RES 10K OHM 1% 1/8W 0603</t>
  </si>
  <si>
    <t>8MHz Ceramic Resonator Built in Capacitor 33pF ±0.2%</t>
  </si>
  <si>
    <t>SWITCH TACTILE SPST-NO 0.05A 12V</t>
  </si>
  <si>
    <t>B3U-1000P</t>
  </si>
  <si>
    <t>Omron Electronics</t>
  </si>
  <si>
    <t>Extended</t>
  </si>
  <si>
    <t>Unit Price [USD]</t>
  </si>
  <si>
    <t>Qty per PCB</t>
  </si>
  <si>
    <t>BATTERY HOLDER COIN 20MM SMD</t>
  </si>
  <si>
    <t>Keystone Electronics</t>
  </si>
  <si>
    <t>1060TR</t>
  </si>
  <si>
    <t>CL10B104KB8NNNC</t>
  </si>
  <si>
    <t>Samsung</t>
  </si>
  <si>
    <t>CAP CER 0.1UF 50V X7R 0603</t>
  </si>
  <si>
    <t>DMG2305UX.pdf</t>
  </si>
  <si>
    <t>MOSFET P-CH 20V 4.2A SOT23</t>
  </si>
  <si>
    <t>Diodes Incorporated</t>
  </si>
  <si>
    <t>DMG2305UX-13</t>
  </si>
  <si>
    <t>CONN HEADER VERT 14POS 2.54MM</t>
  </si>
  <si>
    <t>Amphenol ICC (FCI)</t>
  </si>
  <si>
    <t>77313-818-14LF</t>
  </si>
  <si>
    <t>STMicroelectronics</t>
  </si>
  <si>
    <t>TOTAL:</t>
  </si>
  <si>
    <t>M24512-RMN6TP</t>
  </si>
  <si>
    <t>CD00251873.pdf</t>
  </si>
  <si>
    <t>IC EEPROM 512K I2C 1MHZ 8-SOIC</t>
  </si>
  <si>
    <t>FGPMMOPA6H</t>
  </si>
  <si>
    <t>GPS</t>
  </si>
  <si>
    <t>IC REG LINEAR 3.3V 150MA SOT23-5</t>
  </si>
  <si>
    <t>MIC5225-3.3YM5-TR</t>
  </si>
  <si>
    <t>Microchip Technology</t>
  </si>
  <si>
    <t>mic5225.pdf</t>
  </si>
  <si>
    <t>RES 1K OHM 5% 1/10W 0603</t>
  </si>
  <si>
    <t>RMCF0603JJ1K00</t>
  </si>
  <si>
    <t>CL31A107MQHNNNE</t>
  </si>
  <si>
    <t>CAP CER 100UF 6.3V X5R 1206</t>
  </si>
  <si>
    <t>Samsung Electro</t>
  </si>
  <si>
    <t>CL21A106KAYNNNE</t>
  </si>
  <si>
    <t>CAP CER 10UF 25V X5R 0805</t>
  </si>
  <si>
    <t>DC DC CONVERTER 0.7525-5.5V 25W</t>
  </si>
  <si>
    <t>okx-t5-d12.pdf</t>
  </si>
  <si>
    <t>Murata Power Inc.</t>
  </si>
  <si>
    <t>OKX-T/5-D12N-C</t>
  </si>
  <si>
    <t>PIN HEADER 6P 2.54MM PITCH PLUG</t>
  </si>
  <si>
    <t>Adam Tech</t>
  </si>
  <si>
    <t>PH2-06-UA</t>
  </si>
  <si>
    <t>40001906C.pdf</t>
  </si>
  <si>
    <t>ATMEGA328PB-AU</t>
  </si>
  <si>
    <t>IC MCU 8BIT 32KB FLASH 32TQFP</t>
  </si>
  <si>
    <t>DS3231S.pdf</t>
  </si>
  <si>
    <t>IC RTC CLK/CALENDAR I2C 16-SOIC</t>
  </si>
  <si>
    <t>Maxim Integrated</t>
  </si>
  <si>
    <t>CONN HEADER VERT 4POS 1.25MM - PRESSURE SENSOR</t>
  </si>
  <si>
    <t>DF13-4P-1.25DSA</t>
  </si>
  <si>
    <t>Hirose Electric Co Ltd</t>
  </si>
  <si>
    <t>LCSC</t>
  </si>
  <si>
    <t>Quectel-L80-M39.pdf</t>
  </si>
  <si>
    <t>L80-M39</t>
  </si>
  <si>
    <t>DS3231SN#T&amp;R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</si>
</sst>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dashed">
        <color rgb="FF00000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2" fillId="2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3" borderId="0" xfId="0" applyFill="1"/>
    <xf numFmtId="0" fontId="7" fillId="3" borderId="0" xfId="0" applyFont="1" applyFill="1" applyAlignment="1">
      <alignment horizontal="left"/>
    </xf>
    <xf numFmtId="0" fontId="0" fillId="3" borderId="2" xfId="0" applyFill="1" applyBorder="1" applyAlignment="1">
      <alignment horizontal="center"/>
    </xf>
    <xf numFmtId="49" fontId="0" fillId="3" borderId="2" xfId="0" applyNumberFormat="1" applyFill="1" applyBorder="1" applyAlignment="1">
      <alignment horizontal="left"/>
    </xf>
    <xf numFmtId="49" fontId="0" fillId="2" borderId="0" xfId="0" applyNumberForma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 vertical="center"/>
    </xf>
    <xf numFmtId="15" fontId="5" fillId="2" borderId="0" xfId="0" applyNumberFormat="1" applyFon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1" fillId="3" borderId="0" xfId="1" applyFill="1" applyAlignment="1">
      <alignment horizontal="left"/>
    </xf>
    <xf numFmtId="0" fontId="7" fillId="3" borderId="0" xfId="1" applyFont="1" applyFill="1" applyAlignment="1">
      <alignment horizontal="left"/>
    </xf>
    <xf numFmtId="0" fontId="1" fillId="3" borderId="0" xfId="1" applyFill="1"/>
    <xf numFmtId="0" fontId="1" fillId="3" borderId="0" xfId="1" applyFill="1" applyAlignment="1">
      <alignment horizontal="center"/>
    </xf>
    <xf numFmtId="0" fontId="0" fillId="4" borderId="0" xfId="0" applyFill="1"/>
    <xf numFmtId="164" fontId="0" fillId="3" borderId="2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right"/>
    </xf>
    <xf numFmtId="165" fontId="0" fillId="3" borderId="2" xfId="0" applyNumberFormat="1" applyFill="1" applyBorder="1" applyAlignment="1">
      <alignment horizontal="center"/>
    </xf>
    <xf numFmtId="0" fontId="1" fillId="4" borderId="0" xfId="1" applyFill="1" applyAlignment="1">
      <alignment horizontal="left"/>
    </xf>
    <xf numFmtId="0" fontId="1" fillId="4" borderId="0" xfId="1" applyFill="1" applyAlignment="1">
      <alignment horizontal="center"/>
    </xf>
    <xf numFmtId="0" fontId="0" fillId="4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product-detail/en/murata-power-solutions-inc/OKX-T-5-D12N-C/811-2622-ND/3314280?_ga=2.202915224.881606573.1560285380-1551183292.1552503938" TargetMode="External"/><Relationship Id="rId13" Type="http://schemas.openxmlformats.org/officeDocument/2006/relationships/hyperlink" Target="https://www.st.com/content/ccc/resource/technical/document/datasheet/e0/4c/87/45/e8/bd/4f/11/CD00251873.pdf/files/CD00251873.pdf/jcr:content/translations/en.CD00251873.pdf" TargetMode="External"/><Relationship Id="rId18" Type="http://schemas.openxmlformats.org/officeDocument/2006/relationships/hyperlink" Target="https://www.digikey.ca/product-detail/en/stackpole-electronics-inc/RMCF0603JJ1K00/RMCF0603JJ1K00CT-ND/6053833" TargetMode="External"/><Relationship Id="rId26" Type="http://schemas.openxmlformats.org/officeDocument/2006/relationships/hyperlink" Target="https://www.digikey.ca/products/en?keywords=H2193-ND" TargetMode="External"/><Relationship Id="rId3" Type="http://schemas.openxmlformats.org/officeDocument/2006/relationships/hyperlink" Target="https://www.digikey.com/product-detail/en/stackpole-electronics-inc/RNCP0603FTD10K0/RNCP0603FTD10K0CT-ND/2240478" TargetMode="External"/><Relationship Id="rId21" Type="http://schemas.openxmlformats.org/officeDocument/2006/relationships/hyperlink" Target="https://www.digikey.com/product-detail/en/adam-tech/PH2-06-UA/2057-PH2-06-UA-ND/9830396" TargetMode="External"/><Relationship Id="rId7" Type="http://schemas.openxmlformats.org/officeDocument/2006/relationships/hyperlink" Target="https://power.murata.com/pub/data/power/okx-t5-d12.pdf" TargetMode="External"/><Relationship Id="rId12" Type="http://schemas.openxmlformats.org/officeDocument/2006/relationships/hyperlink" Target="https://www.digikey.ca/product-detail/en/stmicroelectronics/M24512-RMN6TP/497-6350-1-ND/1827928" TargetMode="External"/><Relationship Id="rId17" Type="http://schemas.openxmlformats.org/officeDocument/2006/relationships/hyperlink" Target="http://ww1.microchip.com/downloads/en/DeviceDoc/mic5225.pdf" TargetMode="External"/><Relationship Id="rId25" Type="http://schemas.openxmlformats.org/officeDocument/2006/relationships/hyperlink" Target="https://datasheets.maximintegrated.com/en/ds/DS3231-DS3231S.pdf" TargetMode="External"/><Relationship Id="rId2" Type="http://schemas.openxmlformats.org/officeDocument/2006/relationships/hyperlink" Target="https://www.digikey.ca/product-detail/en/murata-electronics-north-america/CSTNE8M00G550000R0/490-17958-1-ND/8747766" TargetMode="External"/><Relationship Id="rId16" Type="http://schemas.openxmlformats.org/officeDocument/2006/relationships/hyperlink" Target="https://www.digikey.ca/product-detail/en/microchip-technology/MIC5225-3.3YM5-TR/576-2980-1-ND/1815455?_ga=2.108505602.1082190166.1559772619-1551183292.1552503938" TargetMode="External"/><Relationship Id="rId20" Type="http://schemas.openxmlformats.org/officeDocument/2006/relationships/hyperlink" Target="https://www.digikey.ca/product-detail/en/samsung-electro-mechanics/CL21A106KAYNNNE/1276-2891-1-ND/3890977" TargetMode="External"/><Relationship Id="rId1" Type="http://schemas.openxmlformats.org/officeDocument/2006/relationships/hyperlink" Target="https://www.murata.com/en/products/productdata/8801161740318/SPEC-CSTNE8M00G550000R0.pdf" TargetMode="External"/><Relationship Id="rId6" Type="http://schemas.openxmlformats.org/officeDocument/2006/relationships/hyperlink" Target="https://www.digikey.ca/product-detail/en/samsung-electro-mechanics/CL10B104KB8NNNC/1276-1000-1-ND/3889086" TargetMode="External"/><Relationship Id="rId11" Type="http://schemas.openxmlformats.org/officeDocument/2006/relationships/hyperlink" Target="https://www.digikey.com/product-detail/en/amphenol-icc-fci/77313-818-14LF/609-5138-ND/1523798" TargetMode="External"/><Relationship Id="rId24" Type="http://schemas.openxmlformats.org/officeDocument/2006/relationships/hyperlink" Target="https://lcsc.com/product-detail/Real-time-Clocks_MAXIM_DS3231SN_DS3231SN_C9866.html" TargetMode="External"/><Relationship Id="rId5" Type="http://schemas.openxmlformats.org/officeDocument/2006/relationships/hyperlink" Target="https://www.digikey.ca/product-detail/en/keystone-electronics/1060TR/36-1060CT-ND/4935558" TargetMode="External"/><Relationship Id="rId15" Type="http://schemas.openxmlformats.org/officeDocument/2006/relationships/hyperlink" Target="https://lcsc.com/product-detail/GSM-GPRS-GPS-Modules_L80-M39_C133488.html" TargetMode="External"/><Relationship Id="rId23" Type="http://schemas.openxmlformats.org/officeDocument/2006/relationships/hyperlink" Target="http://ww1.microchip.com/downloads/en/DeviceDoc/40001906C.pdf" TargetMode="External"/><Relationship Id="rId10" Type="http://schemas.openxmlformats.org/officeDocument/2006/relationships/hyperlink" Target="https://www.digikey.com/product-detail/en/diodes-incorporated/DMG2305UX-13/DMG2305UX-13DICT-ND/4251589" TargetMode="External"/><Relationship Id="rId19" Type="http://schemas.openxmlformats.org/officeDocument/2006/relationships/hyperlink" Target="https://www.digikey.ca/product-detail/en/samsung-electro-mechanics/CL31A107MQHNNNE/1276-1782-1-ND/3889868" TargetMode="External"/><Relationship Id="rId4" Type="http://schemas.openxmlformats.org/officeDocument/2006/relationships/hyperlink" Target="https://www.digikey.com/products/en?keywords=SW1020CT-ND" TargetMode="External"/><Relationship Id="rId9" Type="http://schemas.openxmlformats.org/officeDocument/2006/relationships/hyperlink" Target="https://www.diodes.com/assets/Datasheets/DMG2305UX.pdf" TargetMode="External"/><Relationship Id="rId14" Type="http://schemas.openxmlformats.org/officeDocument/2006/relationships/hyperlink" Target="https://datasheet.lcsc.com/szlcsc/Quectel-L80-M39_C133488.pdf" TargetMode="External"/><Relationship Id="rId22" Type="http://schemas.openxmlformats.org/officeDocument/2006/relationships/hyperlink" Target="https://www.digikey.ca/product-detail/en/microchip-technology/ATMEGA328PB-AU/ATMEGA328PB-AU-ND/5638812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topLeftCell="B7" zoomScale="85" zoomScaleNormal="85" workbookViewId="0">
      <selection activeCell="G25" sqref="G25"/>
    </sheetView>
  </sheetViews>
  <sheetFormatPr defaultRowHeight="14.5" x14ac:dyDescent="0.35"/>
  <cols>
    <col min="1" max="1" width="25" customWidth="1"/>
    <col min="2" max="2" width="22.453125" customWidth="1"/>
    <col min="3" max="4" width="20.54296875" customWidth="1"/>
    <col min="5" max="5" width="53.1796875" customWidth="1"/>
    <col min="6" max="9" width="20.54296875" customWidth="1"/>
    <col min="10" max="10" width="45.1796875" customWidth="1"/>
  </cols>
  <sheetData>
    <row r="1" spans="1:10" ht="18.5" x14ac:dyDescent="0.35">
      <c r="A1" s="28" t="s">
        <v>10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x14ac:dyDescent="0.35">
      <c r="A2" s="11">
        <v>43615</v>
      </c>
      <c r="B2" s="3" t="s">
        <v>0</v>
      </c>
      <c r="C2" s="1" t="s">
        <v>1</v>
      </c>
      <c r="D2" s="14">
        <v>3</v>
      </c>
      <c r="E2" s="1"/>
      <c r="F2" s="4"/>
      <c r="G2" s="4"/>
      <c r="H2" s="4"/>
      <c r="I2" s="4"/>
      <c r="J2" s="9"/>
    </row>
    <row r="3" spans="1:10" ht="15.5" x14ac:dyDescent="0.35">
      <c r="A3" s="13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23</v>
      </c>
      <c r="G3" s="2" t="s">
        <v>22</v>
      </c>
      <c r="H3" s="2" t="s">
        <v>7</v>
      </c>
      <c r="I3" s="2" t="s">
        <v>21</v>
      </c>
      <c r="J3" s="10" t="s">
        <v>8</v>
      </c>
    </row>
    <row r="4" spans="1:10" x14ac:dyDescent="0.35">
      <c r="A4" s="5" t="s">
        <v>11</v>
      </c>
      <c r="B4" s="5" t="s">
        <v>13</v>
      </c>
      <c r="C4" s="15" t="s">
        <v>12</v>
      </c>
      <c r="D4" s="18" t="s">
        <v>9</v>
      </c>
      <c r="E4" s="5" t="s">
        <v>17</v>
      </c>
      <c r="F4" s="7">
        <v>1</v>
      </c>
      <c r="G4" s="20">
        <v>0.41</v>
      </c>
      <c r="H4" s="12">
        <f>F4*$D$2</f>
        <v>3</v>
      </c>
      <c r="I4" s="22">
        <f>G4*H4</f>
        <v>1.23</v>
      </c>
      <c r="J4" s="8"/>
    </row>
    <row r="5" spans="1:10" x14ac:dyDescent="0.35">
      <c r="A5" s="19" t="s">
        <v>63</v>
      </c>
      <c r="B5" s="19" t="s">
        <v>46</v>
      </c>
      <c r="C5" s="23" t="s">
        <v>62</v>
      </c>
      <c r="D5" s="24" t="s">
        <v>9</v>
      </c>
      <c r="E5" s="19" t="s">
        <v>64</v>
      </c>
      <c r="F5" s="25">
        <v>1</v>
      </c>
      <c r="G5" s="26">
        <v>2.14</v>
      </c>
      <c r="H5" s="27">
        <v>3</v>
      </c>
      <c r="I5" s="22">
        <f>G5*H5</f>
        <v>6.42</v>
      </c>
      <c r="J5" s="8"/>
    </row>
    <row r="6" spans="1:10" x14ac:dyDescent="0.35">
      <c r="A6" s="19" t="s">
        <v>14</v>
      </c>
      <c r="B6" s="5" t="s">
        <v>15</v>
      </c>
      <c r="C6" s="15"/>
      <c r="D6" s="18" t="s">
        <v>9</v>
      </c>
      <c r="E6" t="s">
        <v>16</v>
      </c>
      <c r="F6" s="7"/>
      <c r="G6" s="20">
        <v>6.7000000000000004E-2</v>
      </c>
      <c r="H6" s="12">
        <f t="shared" ref="H6:H12" si="0">F6*$D$2</f>
        <v>0</v>
      </c>
      <c r="I6" s="22">
        <f t="shared" ref="I6:I22" si="1">G6*H6</f>
        <v>0</v>
      </c>
      <c r="J6" s="8"/>
    </row>
    <row r="7" spans="1:10" x14ac:dyDescent="0.35">
      <c r="A7" s="19" t="s">
        <v>19</v>
      </c>
      <c r="B7" s="5" t="s">
        <v>20</v>
      </c>
      <c r="C7" s="15"/>
      <c r="D7" s="18" t="s">
        <v>9</v>
      </c>
      <c r="E7" s="5" t="s">
        <v>18</v>
      </c>
      <c r="F7" s="7">
        <v>1</v>
      </c>
      <c r="G7" s="20">
        <v>1</v>
      </c>
      <c r="H7" s="12">
        <f t="shared" si="0"/>
        <v>3</v>
      </c>
      <c r="I7" s="22">
        <f t="shared" si="1"/>
        <v>3</v>
      </c>
      <c r="J7" s="8"/>
    </row>
    <row r="8" spans="1:10" x14ac:dyDescent="0.35">
      <c r="A8" s="5" t="s">
        <v>58</v>
      </c>
      <c r="B8" s="5" t="s">
        <v>57</v>
      </c>
      <c r="C8" s="15" t="s">
        <v>56</v>
      </c>
      <c r="D8" s="18" t="s">
        <v>9</v>
      </c>
      <c r="E8" s="5" t="s">
        <v>55</v>
      </c>
      <c r="F8" s="7">
        <v>1</v>
      </c>
      <c r="G8" s="20">
        <v>9.01</v>
      </c>
      <c r="H8" s="12">
        <v>2</v>
      </c>
      <c r="I8" s="22">
        <f t="shared" si="1"/>
        <v>18.02</v>
      </c>
      <c r="J8" s="8"/>
    </row>
    <row r="9" spans="1:10" x14ac:dyDescent="0.35">
      <c r="A9" s="5" t="s">
        <v>26</v>
      </c>
      <c r="B9" s="5" t="s">
        <v>25</v>
      </c>
      <c r="C9" s="15"/>
      <c r="D9" s="18" t="s">
        <v>9</v>
      </c>
      <c r="E9" s="5" t="s">
        <v>24</v>
      </c>
      <c r="F9" s="7">
        <v>1</v>
      </c>
      <c r="G9" s="20">
        <v>2.1</v>
      </c>
      <c r="H9" s="12">
        <f t="shared" si="0"/>
        <v>3</v>
      </c>
      <c r="I9" s="22">
        <f t="shared" si="1"/>
        <v>6.3000000000000007</v>
      </c>
      <c r="J9" s="8"/>
    </row>
    <row r="10" spans="1:10" x14ac:dyDescent="0.35">
      <c r="A10" s="6" t="s">
        <v>27</v>
      </c>
      <c r="B10" s="5" t="s">
        <v>28</v>
      </c>
      <c r="C10" s="15"/>
      <c r="D10" s="18" t="s">
        <v>9</v>
      </c>
      <c r="E10" s="5" t="s">
        <v>29</v>
      </c>
      <c r="F10" s="7"/>
      <c r="G10" s="20">
        <v>0.15</v>
      </c>
      <c r="H10" s="12">
        <f t="shared" si="0"/>
        <v>0</v>
      </c>
      <c r="I10" s="22">
        <f t="shared" si="1"/>
        <v>0</v>
      </c>
      <c r="J10" s="8"/>
    </row>
    <row r="11" spans="1:10" x14ac:dyDescent="0.35">
      <c r="A11" s="5" t="s">
        <v>33</v>
      </c>
      <c r="B11" t="s">
        <v>32</v>
      </c>
      <c r="C11" s="15" t="s">
        <v>30</v>
      </c>
      <c r="D11" s="18" t="s">
        <v>9</v>
      </c>
      <c r="E11" s="5" t="s">
        <v>31</v>
      </c>
      <c r="F11" s="7">
        <v>1</v>
      </c>
      <c r="G11" s="20">
        <v>0.64</v>
      </c>
      <c r="H11" s="12">
        <f t="shared" si="0"/>
        <v>3</v>
      </c>
      <c r="I11" s="22">
        <f t="shared" si="1"/>
        <v>1.92</v>
      </c>
      <c r="J11" s="8"/>
    </row>
    <row r="12" spans="1:10" x14ac:dyDescent="0.35">
      <c r="A12" s="19" t="s">
        <v>61</v>
      </c>
      <c r="B12" s="19" t="s">
        <v>60</v>
      </c>
      <c r="C12" s="23"/>
      <c r="D12" s="24" t="s">
        <v>9</v>
      </c>
      <c r="E12" s="19" t="s">
        <v>59</v>
      </c>
      <c r="F12" s="7">
        <v>1</v>
      </c>
      <c r="G12" s="20">
        <v>0.16</v>
      </c>
      <c r="H12" s="12">
        <f t="shared" si="0"/>
        <v>3</v>
      </c>
      <c r="I12" s="22">
        <f t="shared" si="1"/>
        <v>0.48</v>
      </c>
      <c r="J12" s="8"/>
    </row>
    <row r="13" spans="1:10" x14ac:dyDescent="0.35">
      <c r="A13" s="5" t="s">
        <v>36</v>
      </c>
      <c r="B13" s="5" t="s">
        <v>35</v>
      </c>
      <c r="C13" s="15"/>
      <c r="D13" s="18" t="s">
        <v>9</v>
      </c>
      <c r="E13" s="5" t="s">
        <v>34</v>
      </c>
      <c r="F13" s="7">
        <v>1</v>
      </c>
      <c r="G13" s="20">
        <v>0.81</v>
      </c>
      <c r="H13" s="12">
        <v>2</v>
      </c>
      <c r="I13" s="22">
        <f t="shared" si="1"/>
        <v>1.62</v>
      </c>
      <c r="J13" s="8"/>
    </row>
    <row r="14" spans="1:10" x14ac:dyDescent="0.35">
      <c r="A14" s="5" t="s">
        <v>39</v>
      </c>
      <c r="B14" s="5" t="s">
        <v>37</v>
      </c>
      <c r="C14" s="15" t="s">
        <v>40</v>
      </c>
      <c r="D14" s="18" t="s">
        <v>9</v>
      </c>
      <c r="E14" s="5" t="s">
        <v>41</v>
      </c>
      <c r="F14" s="7">
        <v>2</v>
      </c>
      <c r="G14" s="20">
        <v>1.1599999999999999</v>
      </c>
      <c r="H14" s="12">
        <v>4</v>
      </c>
      <c r="I14" s="22">
        <f t="shared" si="1"/>
        <v>4.6399999999999997</v>
      </c>
      <c r="J14" s="8"/>
    </row>
    <row r="15" spans="1:10" x14ac:dyDescent="0.35">
      <c r="A15" s="5" t="s">
        <v>42</v>
      </c>
      <c r="B15" s="5" t="s">
        <v>73</v>
      </c>
      <c r="C15" s="15" t="s">
        <v>72</v>
      </c>
      <c r="D15" s="18" t="s">
        <v>71</v>
      </c>
      <c r="E15" s="5" t="s">
        <v>43</v>
      </c>
      <c r="F15" s="7">
        <v>1</v>
      </c>
      <c r="G15" s="20">
        <v>7.5</v>
      </c>
      <c r="H15" s="12">
        <v>2</v>
      </c>
      <c r="I15" s="22">
        <f t="shared" si="1"/>
        <v>15</v>
      </c>
      <c r="J15" s="8"/>
    </row>
    <row r="16" spans="1:10" x14ac:dyDescent="0.35">
      <c r="A16" s="5" t="s">
        <v>45</v>
      </c>
      <c r="B16" s="5" t="s">
        <v>46</v>
      </c>
      <c r="C16" s="15" t="s">
        <v>47</v>
      </c>
      <c r="D16" s="18" t="s">
        <v>9</v>
      </c>
      <c r="E16" s="5" t="s">
        <v>44</v>
      </c>
      <c r="F16" s="7">
        <v>1</v>
      </c>
      <c r="G16" s="20">
        <v>0.62</v>
      </c>
      <c r="H16" s="12">
        <v>2</v>
      </c>
      <c r="I16" s="22">
        <f t="shared" si="1"/>
        <v>1.24</v>
      </c>
      <c r="J16" s="8"/>
    </row>
    <row r="17" spans="1:10" x14ac:dyDescent="0.35">
      <c r="A17" s="5" t="s">
        <v>49</v>
      </c>
      <c r="B17" s="5" t="s">
        <v>15</v>
      </c>
      <c r="C17" s="15"/>
      <c r="D17" s="18" t="s">
        <v>9</v>
      </c>
      <c r="E17" s="5" t="s">
        <v>48</v>
      </c>
      <c r="F17" s="7">
        <v>1</v>
      </c>
      <c r="G17" s="20">
        <v>0.15</v>
      </c>
      <c r="H17" s="12">
        <v>3</v>
      </c>
      <c r="I17" s="22">
        <f t="shared" si="1"/>
        <v>0.44999999999999996</v>
      </c>
      <c r="J17" s="8"/>
    </row>
    <row r="18" spans="1:10" x14ac:dyDescent="0.35">
      <c r="A18" s="5" t="s">
        <v>50</v>
      </c>
      <c r="B18" s="5" t="s">
        <v>52</v>
      </c>
      <c r="C18" s="15"/>
      <c r="D18" s="18" t="s">
        <v>9</v>
      </c>
      <c r="E18" s="5" t="s">
        <v>51</v>
      </c>
      <c r="F18" s="7">
        <v>5</v>
      </c>
      <c r="G18" s="20">
        <v>0.72199999999999998</v>
      </c>
      <c r="H18" s="12">
        <v>10</v>
      </c>
      <c r="I18" s="22">
        <f t="shared" si="1"/>
        <v>7.22</v>
      </c>
      <c r="J18" s="8"/>
    </row>
    <row r="19" spans="1:10" x14ac:dyDescent="0.35">
      <c r="A19" s="5" t="s">
        <v>53</v>
      </c>
      <c r="B19" s="5" t="s">
        <v>52</v>
      </c>
      <c r="C19" s="15"/>
      <c r="D19" s="18" t="s">
        <v>9</v>
      </c>
      <c r="E19" t="s">
        <v>54</v>
      </c>
      <c r="F19" s="7">
        <v>5</v>
      </c>
      <c r="G19" s="20">
        <v>0.251</v>
      </c>
      <c r="H19" s="12">
        <v>10</v>
      </c>
      <c r="I19" s="22">
        <f t="shared" si="1"/>
        <v>2.5099999999999998</v>
      </c>
      <c r="J19" s="8"/>
    </row>
    <row r="20" spans="1:10" x14ac:dyDescent="0.35">
      <c r="A20" s="5" t="s">
        <v>69</v>
      </c>
      <c r="B20" s="5" t="s">
        <v>70</v>
      </c>
      <c r="C20" s="15"/>
      <c r="D20" s="18" t="s">
        <v>9</v>
      </c>
      <c r="E20" s="5" t="s">
        <v>68</v>
      </c>
      <c r="F20" s="7">
        <v>1</v>
      </c>
      <c r="G20" s="20">
        <v>0.62</v>
      </c>
      <c r="H20" s="12">
        <v>3</v>
      </c>
      <c r="I20" s="22">
        <f t="shared" si="1"/>
        <v>1.8599999999999999</v>
      </c>
      <c r="J20" s="8"/>
    </row>
    <row r="21" spans="1:10" x14ac:dyDescent="0.35">
      <c r="A21" s="5" t="s">
        <v>74</v>
      </c>
      <c r="B21" s="5" t="s">
        <v>67</v>
      </c>
      <c r="C21" s="15" t="s">
        <v>65</v>
      </c>
      <c r="D21" s="18" t="s">
        <v>71</v>
      </c>
      <c r="E21" s="5" t="s">
        <v>66</v>
      </c>
      <c r="F21" s="7">
        <v>1</v>
      </c>
      <c r="G21" s="20">
        <v>2.81</v>
      </c>
      <c r="H21" s="12">
        <v>3</v>
      </c>
      <c r="I21" s="22">
        <f t="shared" si="1"/>
        <v>8.43</v>
      </c>
      <c r="J21" s="8"/>
    </row>
    <row r="22" spans="1:10" x14ac:dyDescent="0.35">
      <c r="A22" s="5"/>
      <c r="B22" s="5"/>
      <c r="C22" s="15"/>
      <c r="D22" s="18"/>
      <c r="E22" s="5"/>
      <c r="F22" s="7"/>
      <c r="G22" s="20"/>
      <c r="H22" s="20"/>
      <c r="I22" s="22">
        <f t="shared" si="1"/>
        <v>0</v>
      </c>
      <c r="J22" s="8"/>
    </row>
    <row r="23" spans="1:10" x14ac:dyDescent="0.35">
      <c r="A23" s="5"/>
      <c r="B23" s="5"/>
      <c r="C23" s="15"/>
      <c r="D23" s="18"/>
      <c r="E23" s="5"/>
      <c r="F23" s="7"/>
      <c r="G23" s="20"/>
      <c r="H23" s="12"/>
      <c r="I23" s="20"/>
      <c r="J23" s="8"/>
    </row>
    <row r="24" spans="1:10" x14ac:dyDescent="0.35">
      <c r="A24" s="5"/>
      <c r="B24" s="5"/>
      <c r="C24" s="17"/>
      <c r="D24" s="18"/>
      <c r="E24" s="5"/>
      <c r="F24" s="7"/>
      <c r="G24" s="20"/>
      <c r="H24" s="21" t="s">
        <v>38</v>
      </c>
      <c r="I24" s="20">
        <f>SUM(I4:I23)</f>
        <v>80.34</v>
      </c>
      <c r="J24" s="8"/>
    </row>
    <row r="25" spans="1:10" x14ac:dyDescent="0.35">
      <c r="A25" s="16"/>
      <c r="B25" s="5"/>
      <c r="C25" s="15"/>
      <c r="D25" s="18"/>
      <c r="E25" s="5"/>
      <c r="F25" s="7"/>
      <c r="G25" s="20"/>
      <c r="H25" s="12"/>
      <c r="I25" s="20"/>
      <c r="J25" s="8"/>
    </row>
    <row r="26" spans="1:10" x14ac:dyDescent="0.35">
      <c r="A26" s="5"/>
      <c r="B26" s="5"/>
      <c r="C26" s="15"/>
      <c r="D26" s="18"/>
      <c r="E26" s="5"/>
      <c r="F26" s="7"/>
      <c r="G26" s="20"/>
      <c r="H26" s="12"/>
      <c r="I26" s="20"/>
      <c r="J26" s="8"/>
    </row>
  </sheetData>
  <mergeCells count="1">
    <mergeCell ref="A1:J1"/>
  </mergeCells>
  <hyperlinks>
    <hyperlink ref="C4" r:id="rId1" xr:uid="{9C5722F9-7B89-4D61-8137-B1A306600794}"/>
    <hyperlink ref="D4" r:id="rId2" xr:uid="{6E93CD9A-1549-49BF-A959-2A67171B7200}"/>
    <hyperlink ref="D6" r:id="rId3" xr:uid="{2B7D5989-D19A-43D8-9614-3234E90A999C}"/>
    <hyperlink ref="D7" r:id="rId4" xr:uid="{66632264-981E-4CD8-B8F8-6777A73E30E1}"/>
    <hyperlink ref="D9" r:id="rId5" xr:uid="{23EB592D-BFD0-4221-8B68-5065D8B7B9C9}"/>
    <hyperlink ref="D10" r:id="rId6" xr:uid="{B1AD391A-B7B5-45EB-ABC0-BE345A254E33}"/>
    <hyperlink ref="C8" r:id="rId7" xr:uid="{1F5A0CE7-489D-4E40-BA92-A39BD01309CE}"/>
    <hyperlink ref="D8" r:id="rId8" xr:uid="{04F3111A-8610-4BF6-A339-FC45EC121C28}"/>
    <hyperlink ref="C11" r:id="rId9" xr:uid="{D33E3365-3953-4B25-97BC-F651E97AF5F9}"/>
    <hyperlink ref="D11" r:id="rId10" xr:uid="{3142B85A-F2C3-4DC7-B645-AEEA7828E698}"/>
    <hyperlink ref="D13" r:id="rId11" xr:uid="{8C7F5BF9-A5F4-4B52-880E-C9CDA3BE1F1E}"/>
    <hyperlink ref="D14" r:id="rId12" xr:uid="{8CF90EDB-347B-4FB9-9D83-21603D4D5858}"/>
    <hyperlink ref="C14" r:id="rId13" xr:uid="{7AD60CF0-2DCA-4BEE-B246-BC4FCD0AC4B8}"/>
    <hyperlink ref="C15" r:id="rId14" xr:uid="{51BA3938-15EE-49FB-8E20-C3D239FF1785}"/>
    <hyperlink ref="D15" r:id="rId15" xr:uid="{D56205EF-2966-4F52-8DFE-DF3EB11142EB}"/>
    <hyperlink ref="D16" r:id="rId16" xr:uid="{86C349A8-3513-4216-8275-C2B9F0F6D7B4}"/>
    <hyperlink ref="C16" r:id="rId17" xr:uid="{54E67669-2C23-4A01-B7C0-202200A65CB9}"/>
    <hyperlink ref="D17" r:id="rId18" xr:uid="{7AD7C631-8DEB-4F04-9865-771D2F095FA1}"/>
    <hyperlink ref="D18" r:id="rId19" xr:uid="{BC47B76E-CDFE-4E1C-AEF0-7C92CC972030}"/>
    <hyperlink ref="D19" r:id="rId20" xr:uid="{2D5CA92B-BEA1-4ABB-9AA7-A5F1152AFBA5}"/>
    <hyperlink ref="D12" r:id="rId21" xr:uid="{3480AD48-3440-42A3-B086-D0268CDD4E81}"/>
    <hyperlink ref="D5" r:id="rId22" xr:uid="{DBBAD427-FB8E-4C7E-B1E1-E105AB2E5CCD}"/>
    <hyperlink ref="C5" r:id="rId23" xr:uid="{86A0D05C-E737-4412-B92B-512DE6CC9A86}"/>
    <hyperlink ref="D21" r:id="rId24" xr:uid="{CBDFC23D-FCE2-4F7E-BCDE-82899F247BA9}"/>
    <hyperlink ref="C21" r:id="rId25" xr:uid="{478EC9EF-47D4-4621-BD5F-B99CE5F8034D}"/>
    <hyperlink ref="D20" r:id="rId26" xr:uid="{2E636349-6108-4EB9-B786-00839BC81390}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2019-06-14T12:50:13Z</dcterms:modified>
</cp:coreProperties>
</file>