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<sst xmlns="http://schemas.openxmlformats.org/spreadsheetml/2006/main" count="33" uniqueCount="17">
  <si>
    <t>Power Consumtion 24 Hours (Measured)</t>
  </si>
  <si>
    <t>Battery Matching</t>
  </si>
  <si>
    <t>Release Valve Board</t>
  </si>
  <si>
    <t>Device</t>
  </si>
  <si>
    <t>On Time (hrs.)</t>
  </si>
  <si>
    <t>Current (mA)</t>
  </si>
  <si>
    <t>Energy (Ah)</t>
  </si>
  <si>
    <t>Energy (Wh)</t>
  </si>
  <si>
    <t>Capacity (ah)</t>
  </si>
  <si>
    <t>Duration (days)</t>
  </si>
  <si>
    <t>RPI 3</t>
  </si>
  <si>
    <t>Arduino Nano</t>
  </si>
  <si>
    <t>Camera</t>
  </si>
  <si>
    <t xml:space="preserve">Arduino </t>
  </si>
  <si>
    <t>GPS</t>
  </si>
  <si>
    <t>TOTAL:</t>
  </si>
  <si>
    <t>RPI + Camera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</si>
</sst>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/>
    <font>
      <b/>
      <sz val="11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2" fontId="3" numFmtId="0" xfId="0" applyAlignment="1" applyBorder="1" applyFont="1">
      <alignment horizontal="center" readingOrder="0"/>
    </xf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5" fillId="0" fontId="2" numFmtId="0" xfId="0" applyBorder="1" applyFont="1"/>
    <xf borderId="6" fillId="2" fontId="4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7" fillId="0" fontId="2" numFmtId="0" xfId="0" applyAlignment="1" applyBorder="1" applyFont="1">
      <alignment readingOrder="0"/>
    </xf>
    <xf borderId="8" fillId="3" fontId="2" numFmtId="2" xfId="0" applyBorder="1" applyFill="1" applyFont="1" applyNumberFormat="1"/>
    <xf borderId="9" fillId="0" fontId="2" numFmtId="0" xfId="0" applyAlignment="1" applyBorder="1" applyFont="1">
      <alignment readingOrder="0"/>
    </xf>
    <xf borderId="8" fillId="4" fontId="2" numFmtId="0" xfId="0" applyBorder="1" applyFill="1" applyFont="1"/>
    <xf borderId="1" fillId="0" fontId="2" numFmtId="0" xfId="0" applyAlignment="1" applyBorder="1" applyFont="1">
      <alignment readingOrder="0"/>
    </xf>
    <xf borderId="2" fillId="5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  <col customWidth="1" min="2" max="2" width="15.43"/>
  </cols>
  <sheetData>
    <row r="1">
      <c r="A1" s="1" t="s">
        <v>0</v>
      </c>
      <c r="B1" s="2"/>
      <c r="C1" s="2"/>
      <c r="D1" s="2"/>
      <c r="E1" s="2"/>
      <c r="G1" s="3" t="s">
        <v>1</v>
      </c>
      <c r="H1" s="4"/>
      <c r="J1" s="5" t="s">
        <v>2</v>
      </c>
      <c r="M1" s="6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G2" s="7" t="s">
        <v>8</v>
      </c>
      <c r="H2" s="7" t="s">
        <v>9</v>
      </c>
      <c r="J2" s="7" t="s">
        <v>3</v>
      </c>
      <c r="K2" s="7" t="s">
        <v>4</v>
      </c>
      <c r="L2" s="7" t="s">
        <v>5</v>
      </c>
      <c r="M2" s="7" t="s">
        <v>6</v>
      </c>
    </row>
    <row r="3">
      <c r="A3" s="8" t="s">
        <v>10</v>
      </c>
      <c r="B3" s="9">
        <v>12.0</v>
      </c>
      <c r="C3" s="9">
        <v>450.0</v>
      </c>
      <c r="D3">
        <f t="shared" ref="D3:D6" si="1">B3*C3/1000</f>
        <v>5.4</v>
      </c>
      <c r="E3" s="6">
        <f t="shared" ref="E3:E6" si="2">D3*5</f>
        <v>27</v>
      </c>
      <c r="G3" s="10">
        <v>30.0</v>
      </c>
      <c r="H3" s="11">
        <f>G3/D7</f>
        <v>2.941176471</v>
      </c>
      <c r="J3" s="10" t="s">
        <v>11</v>
      </c>
      <c r="K3" s="12">
        <v>48.0</v>
      </c>
      <c r="L3" s="12">
        <v>15.0</v>
      </c>
      <c r="M3" s="13">
        <f>K3*L3/1000</f>
        <v>0.72</v>
      </c>
    </row>
    <row r="4">
      <c r="A4" s="8" t="s">
        <v>12</v>
      </c>
      <c r="B4" s="9">
        <v>12.0</v>
      </c>
      <c r="C4" s="9">
        <v>200.0</v>
      </c>
      <c r="D4">
        <f t="shared" si="1"/>
        <v>2.4</v>
      </c>
      <c r="E4" s="6">
        <f t="shared" si="2"/>
        <v>12</v>
      </c>
    </row>
    <row r="5">
      <c r="A5" s="8" t="s">
        <v>13</v>
      </c>
      <c r="B5" s="9">
        <v>24.0</v>
      </c>
      <c r="C5" s="9">
        <v>50.0</v>
      </c>
      <c r="D5">
        <f t="shared" si="1"/>
        <v>1.2</v>
      </c>
      <c r="E5" s="6">
        <f t="shared" si="2"/>
        <v>6</v>
      </c>
    </row>
    <row r="6">
      <c r="A6" s="8" t="s">
        <v>14</v>
      </c>
      <c r="B6" s="9">
        <v>24.0</v>
      </c>
      <c r="C6" s="9">
        <v>50.0</v>
      </c>
      <c r="D6">
        <f t="shared" si="1"/>
        <v>1.2</v>
      </c>
      <c r="E6" s="6">
        <f t="shared" si="2"/>
        <v>6</v>
      </c>
    </row>
    <row r="7">
      <c r="A7" s="14" t="s">
        <v>15</v>
      </c>
      <c r="B7" s="2"/>
      <c r="C7" s="2">
        <f t="shared" ref="C7:D7" si="3">SUM(C3:C6)</f>
        <v>750</v>
      </c>
      <c r="D7" s="15">
        <f t="shared" si="3"/>
        <v>10.2</v>
      </c>
      <c r="E7" s="4"/>
    </row>
    <row r="9">
      <c r="A9" s="1" t="s">
        <v>0</v>
      </c>
      <c r="B9" s="2"/>
      <c r="C9" s="2"/>
      <c r="D9" s="2"/>
      <c r="E9" s="2"/>
      <c r="G9" s="3" t="s">
        <v>1</v>
      </c>
      <c r="H9" s="4"/>
    </row>
    <row r="10">
      <c r="A10" s="7" t="s">
        <v>3</v>
      </c>
      <c r="B10" s="7" t="s">
        <v>4</v>
      </c>
      <c r="C10" s="7" t="s">
        <v>5</v>
      </c>
      <c r="D10" s="7" t="s">
        <v>6</v>
      </c>
      <c r="E10" s="7" t="s">
        <v>7</v>
      </c>
      <c r="G10" s="7" t="s">
        <v>8</v>
      </c>
      <c r="H10" s="7" t="s">
        <v>9</v>
      </c>
    </row>
    <row r="11">
      <c r="A11" s="8" t="s">
        <v>16</v>
      </c>
      <c r="B11" s="9">
        <v>12.0</v>
      </c>
      <c r="C11" s="9">
        <v>570.0</v>
      </c>
      <c r="D11">
        <f t="shared" ref="D11:D13" si="4">B11*C11/1000</f>
        <v>6.84</v>
      </c>
      <c r="E11" s="6">
        <f t="shared" ref="E11:E13" si="5">D11*5</f>
        <v>34.2</v>
      </c>
      <c r="G11" s="10">
        <v>26.7</v>
      </c>
      <c r="H11" s="11">
        <f>G11/D14</f>
        <v>3.903508772</v>
      </c>
    </row>
    <row r="12">
      <c r="A12" s="8" t="s">
        <v>13</v>
      </c>
      <c r="B12" s="9">
        <v>24.0</v>
      </c>
      <c r="C12" s="9">
        <v>0.0</v>
      </c>
      <c r="D12">
        <f t="shared" si="4"/>
        <v>0</v>
      </c>
      <c r="E12" s="6">
        <f t="shared" si="5"/>
        <v>0</v>
      </c>
    </row>
    <row r="13">
      <c r="A13" s="8" t="s">
        <v>14</v>
      </c>
      <c r="B13" s="9">
        <v>24.0</v>
      </c>
      <c r="C13" s="9">
        <v>0.0</v>
      </c>
      <c r="D13">
        <f t="shared" si="4"/>
        <v>0</v>
      </c>
      <c r="E13" s="6">
        <f t="shared" si="5"/>
        <v>0</v>
      </c>
    </row>
    <row r="14">
      <c r="A14" s="14" t="s">
        <v>15</v>
      </c>
      <c r="B14" s="2"/>
      <c r="C14" s="2">
        <f t="shared" ref="C14:D14" si="6">SUM(C11:C13)</f>
        <v>570</v>
      </c>
      <c r="D14" s="15">
        <f t="shared" si="6"/>
        <v>6.84</v>
      </c>
      <c r="E14" s="4"/>
    </row>
  </sheetData>
  <mergeCells count="5">
    <mergeCell ref="A1:E1"/>
    <mergeCell ref="G1:H1"/>
    <mergeCell ref="A9:E9"/>
    <mergeCell ref="J1:M1"/>
    <mergeCell ref="G9:H9"/>
  </mergeCells>
  <drawing r:id="rId1"/>
</worksheet>
</file>