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29" documentId="13_ncr:1_{D7B31631-9EC2-A043-AB5E-59F176544080}" xr6:coauthVersionLast="47" xr6:coauthVersionMax="47" xr10:uidLastSave="{52D0A485-123E-4A97-B7DF-D04F0F033385}"/>
  <bookViews>
    <workbookView xWindow="-288" yWindow="252" windowWidth="21672" windowHeight="1203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AB3808" i="1" s="1"/>
  <c r="AC3808" i="1" s="1"/>
  <c r="Z3809" i="1"/>
  <c r="Z3810" i="1"/>
  <c r="Z3811" i="1"/>
  <c r="Z3812" i="1"/>
  <c r="Z3813" i="1"/>
  <c r="AB3813" i="1" s="1"/>
  <c r="AC3813" i="1" s="1"/>
  <c r="Z3814" i="1"/>
  <c r="AB3814" i="1" s="1"/>
  <c r="AC3814" i="1" s="1"/>
  <c r="Z3815" i="1"/>
  <c r="AB3815" i="1" s="1"/>
  <c r="AC3815" i="1" s="1"/>
  <c r="Z3816" i="1"/>
  <c r="AB3816" i="1" s="1"/>
  <c r="AC3816" i="1" s="1"/>
  <c r="Z3817" i="1"/>
  <c r="AB3817" i="1" s="1"/>
  <c r="AC3817" i="1" s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AB3810" i="1" s="1"/>
  <c r="AC3810" i="1" s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2" i="1" l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I381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16" i="1" l="1"/>
  <c r="AK3813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K3815" i="1" s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K3814" i="1" s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K3812" i="1" s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07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3" i="1" l="1"/>
  <c r="AK358" i="1"/>
  <c r="AK3816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<sst xmlns="http://schemas.openxmlformats.org/spreadsheetml/2006/main" count="45549" uniqueCount="3630">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</sst>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25673131.044247787</v>
      </c>
      <c r="AJ80" s="19">
        <f t="shared" si="24"/>
        <v>3011650.6103097349</v>
      </c>
      <c r="AK80" s="20">
        <f t="shared" si="25"/>
        <v>0.11730749183335441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25673131.044247787</v>
      </c>
      <c r="AJ250" s="19">
        <f t="shared" si="77"/>
        <v>3011650.6103097349</v>
      </c>
      <c r="AK250" s="20">
        <f t="shared" si="78"/>
        <v>0.11730749183335441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25673131.044247787</v>
      </c>
      <c r="AJ310" s="19">
        <f t="shared" si="97"/>
        <v>3011650.6103097349</v>
      </c>
      <c r="AK310" s="20">
        <f t="shared" si="98"/>
        <v>0.11730749183335441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25673131.044247787</v>
      </c>
      <c r="AJ311" s="19">
        <f t="shared" si="97"/>
        <v>3011650.6103097349</v>
      </c>
      <c r="AK311" s="20">
        <f t="shared" si="98"/>
        <v>0.11730749183335441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25673131.044247787</v>
      </c>
      <c r="AJ342" s="19">
        <f t="shared" si="116"/>
        <v>3011650.6103097349</v>
      </c>
      <c r="AK342" s="20">
        <f t="shared" si="117"/>
        <v>0.11730749183335441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25673131.044247787</v>
      </c>
      <c r="AJ343" s="19">
        <f t="shared" si="116"/>
        <v>3011650.6103097349</v>
      </c>
      <c r="AK343" s="20">
        <f t="shared" si="117"/>
        <v>0.11730749183335441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25673131.044247787</v>
      </c>
      <c r="AJ505" s="19">
        <f t="shared" si="152"/>
        <v>3011650.6103097349</v>
      </c>
      <c r="AK505" s="20">
        <f t="shared" si="153"/>
        <v>0.11730749183335441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25673131.044247787</v>
      </c>
      <c r="AJ506" s="19">
        <f t="shared" si="152"/>
        <v>3011650.6103097349</v>
      </c>
      <c r="AK506" s="20">
        <f t="shared" si="153"/>
        <v>0.11730749183335441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25673131.044247787</v>
      </c>
      <c r="AJ507" s="19">
        <f t="shared" si="152"/>
        <v>3011650.6103097349</v>
      </c>
      <c r="AK507" s="20">
        <f t="shared" si="153"/>
        <v>0.11730749183335441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25673131.044247787</v>
      </c>
      <c r="AJ508" s="19">
        <f t="shared" si="152"/>
        <v>3011650.6103097349</v>
      </c>
      <c r="AK508" s="20">
        <f t="shared" si="153"/>
        <v>0.11730749183335441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25673131.044247787</v>
      </c>
      <c r="AJ540" s="19">
        <f t="shared" si="170"/>
        <v>3011650.6103097349</v>
      </c>
      <c r="AK540" s="20">
        <f t="shared" si="171"/>
        <v>0.11730749183335441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25673131.044247787</v>
      </c>
      <c r="AJ541" s="19">
        <f t="shared" si="170"/>
        <v>3011650.6103097349</v>
      </c>
      <c r="AK541" s="20">
        <f t="shared" si="171"/>
        <v>0.11730749183335441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25673131.044247787</v>
      </c>
      <c r="AJ542" s="19">
        <f t="shared" si="170"/>
        <v>3011650.6103097349</v>
      </c>
      <c r="AK542" s="20">
        <f t="shared" si="171"/>
        <v>0.11730749183335441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25673131.044247787</v>
      </c>
      <c r="AJ622" s="19">
        <f t="shared" si="189"/>
        <v>3011650.6103097349</v>
      </c>
      <c r="AK622" s="20">
        <f t="shared" si="190"/>
        <v>0.11730749183335441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25673131.044247787</v>
      </c>
      <c r="AJ633" s="19">
        <f t="shared" si="189"/>
        <v>3011650.6103097349</v>
      </c>
      <c r="AK633" s="20">
        <f t="shared" si="190"/>
        <v>0.11730749183335441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25673131.044247787</v>
      </c>
      <c r="AJ634" s="19">
        <f t="shared" si="189"/>
        <v>3011650.6103097349</v>
      </c>
      <c r="AK634" s="20">
        <f t="shared" si="190"/>
        <v>0.11730749183335441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25673131.044247787</v>
      </c>
      <c r="AJ1429" s="19">
        <f t="shared" si="430"/>
        <v>3011650.6103097349</v>
      </c>
      <c r="AK1429" s="20">
        <f t="shared" si="431"/>
        <v>0.11730749183335441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25673131.044247787</v>
      </c>
      <c r="AJ1430" s="19">
        <f t="shared" si="430"/>
        <v>3011650.6103097349</v>
      </c>
      <c r="AK1430" s="20">
        <f t="shared" si="431"/>
        <v>0.11730749183335441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25673131.044247787</v>
      </c>
      <c r="AJ1434" s="19">
        <f t="shared" si="430"/>
        <v>3011650.6103097349</v>
      </c>
      <c r="AK1434" s="20">
        <f t="shared" si="431"/>
        <v>0.11730749183335441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25673131.044247787</v>
      </c>
      <c r="AJ1632" s="19">
        <f t="shared" si="484"/>
        <v>3011650.6103097349</v>
      </c>
      <c r="AK1632" s="20">
        <f t="shared" si="485"/>
        <v>0.11730749183335441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25673131.044247787</v>
      </c>
      <c r="AJ2612" s="27">
        <f t="shared" si="768"/>
        <v>3011650.6103097349</v>
      </c>
      <c r="AK2612" s="28">
        <f t="shared" si="769"/>
        <v>0.11730749183335441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25673131.044247787</v>
      </c>
      <c r="AJ2613" s="27">
        <f t="shared" si="768"/>
        <v>3011650.6103097349</v>
      </c>
      <c r="AK2613" s="28">
        <f t="shared" si="769"/>
        <v>0.11730749183335441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25673131.044247787</v>
      </c>
      <c r="AJ3161" s="19">
        <f t="shared" si="940"/>
        <v>3011650.6103097349</v>
      </c>
      <c r="AK3161" s="20">
        <f t="shared" si="941"/>
        <v>0.11730749183335441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25673131.044247787</v>
      </c>
      <c r="AJ3805" s="27">
        <f t="shared" si="1155"/>
        <v>3011650.6103097349</v>
      </c>
      <c r="AK3805" s="243">
        <f t="shared" si="1144"/>
        <v>0.11730749183335441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25673131.044247787</v>
      </c>
      <c r="AJ3806" s="27">
        <f t="shared" si="1155"/>
        <v>3011650.6103097349</v>
      </c>
      <c r="AK3806" s="243">
        <f t="shared" si="1144"/>
        <v>0.11730749183335441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25673131.044247787</v>
      </c>
      <c r="AJ3807" s="27">
        <f t="shared" si="1155"/>
        <v>3011650.6103097349</v>
      </c>
      <c r="AK3807" s="243">
        <f t="shared" si="1144"/>
        <v>0.11730749183335441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25673131.044247787</v>
      </c>
      <c r="AJ3808" s="27">
        <f t="shared" si="1155"/>
        <v>3011650.6103097349</v>
      </c>
      <c r="AK3808" s="243">
        <f t="shared" ref="AK3808:AK3871" si="1162">IF(AJ3808&gt;0,AJ3808/AI3808,"")</f>
        <v>0.11730749183335441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25673131.044247787</v>
      </c>
      <c r="AJ3809" s="27">
        <f t="shared" si="1155"/>
        <v>3011650.6103097349</v>
      </c>
      <c r="AK3809" s="243">
        <f t="shared" si="1162"/>
        <v>0.11730749183335441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25673131.044247787</v>
      </c>
      <c r="AJ3810" s="27">
        <f t="shared" si="1155"/>
        <v>3011650.6103097349</v>
      </c>
      <c r="AK3810" s="243">
        <f t="shared" si="1162"/>
        <v>0.11730749183335441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25673131.044247787</v>
      </c>
      <c r="AJ3811" s="27">
        <f t="shared" si="1155"/>
        <v>3011650.6103097349</v>
      </c>
      <c r="AK3811" s="243">
        <f t="shared" si="1162"/>
        <v>0.11730749183335441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25673131.044247787</v>
      </c>
      <c r="AJ3812" s="27">
        <f t="shared" si="1155"/>
        <v>3011650.6103097349</v>
      </c>
      <c r="AK3812" s="243">
        <f t="shared" si="1162"/>
        <v>0.11730749183335441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25673131.044247787</v>
      </c>
      <c r="AJ3813" s="27">
        <f t="shared" si="1155"/>
        <v>3011650.6103097349</v>
      </c>
      <c r="AK3813" s="243">
        <f t="shared" si="1162"/>
        <v>0.11730749183335441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25673131.044247787</v>
      </c>
      <c r="AJ3814" s="27">
        <f t="shared" si="1155"/>
        <v>3011650.6103097349</v>
      </c>
      <c r="AK3814" s="243">
        <f t="shared" si="1162"/>
        <v>0.11730749183335441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TBA</v>
      </c>
      <c r="F3815" s="23" t="s">
        <v>2585</v>
      </c>
      <c r="G3815" s="23" t="s">
        <v>2585</v>
      </c>
      <c r="H3815" s="29"/>
      <c r="I3815" s="93" t="str">
        <f t="shared" si="1159"/>
        <v>TBA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25673131.044247787</v>
      </c>
      <c r="AJ3815" s="27">
        <f t="shared" si="1155"/>
        <v>3011650.6103097349</v>
      </c>
      <c r="AK3815" s="243">
        <f t="shared" si="1162"/>
        <v>0.11730749183335441</v>
      </c>
      <c r="AL3815" s="24"/>
      <c r="AM3815" s="24"/>
      <c r="AN3815" s="24"/>
      <c r="AO3815" s="24"/>
      <c r="AP3815" s="165" t="str">
        <f t="shared" si="1163"/>
        <v>TBATBA</v>
      </c>
      <c r="AQ3815" s="244" t="str">
        <f t="shared" si="1164"/>
        <v>TBATBAJPY</v>
      </c>
      <c r="AR3815" s="245" t="str">
        <f t="shared" si="1165"/>
        <v>YAMAHA_Mounter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TBA</v>
      </c>
      <c r="F3816" s="23" t="s">
        <v>2585</v>
      </c>
      <c r="G3816" s="23" t="s">
        <v>2585</v>
      </c>
      <c r="H3816" s="29"/>
      <c r="I3816" s="93" t="str">
        <f t="shared" si="1159"/>
        <v>TBA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25673131.044247787</v>
      </c>
      <c r="AJ3816" s="27">
        <f t="shared" si="1155"/>
        <v>3011650.6103097349</v>
      </c>
      <c r="AK3816" s="243">
        <f t="shared" si="1162"/>
        <v>0.11730749183335441</v>
      </c>
      <c r="AL3816" s="24"/>
      <c r="AM3816" s="24"/>
      <c r="AN3816" s="24"/>
      <c r="AO3816" s="24"/>
      <c r="AP3816" s="165" t="str">
        <f t="shared" si="1163"/>
        <v>TBATBA</v>
      </c>
      <c r="AQ3816" s="244" t="str">
        <f t="shared" si="1164"/>
        <v>TBATBAJPY</v>
      </c>
      <c r="AR3816" s="245" t="str">
        <f t="shared" si="1165"/>
        <v>YAMAHA_Mounter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TBA</v>
      </c>
      <c r="F3817" s="23" t="s">
        <v>2585</v>
      </c>
      <c r="G3817" s="23" t="s">
        <v>2585</v>
      </c>
      <c r="H3817" s="29"/>
      <c r="I3817" s="93" t="str">
        <f t="shared" si="1159"/>
        <v>TBA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25673131.044247787</v>
      </c>
      <c r="AJ3817" s="27">
        <f t="shared" si="1155"/>
        <v>3011650.6103097349</v>
      </c>
      <c r="AK3817" s="243">
        <f t="shared" si="1162"/>
        <v>0.11730749183335441</v>
      </c>
      <c r="AL3817" s="24"/>
      <c r="AM3817" s="24"/>
      <c r="AN3817" s="24"/>
      <c r="AO3817" s="24"/>
      <c r="AP3817" s="165" t="str">
        <f t="shared" si="1163"/>
        <v>TBATBA</v>
      </c>
      <c r="AQ3817" s="244" t="str">
        <f>IF(W3817="","",F3817&amp;G3817&amp;W3817)</f>
        <v>TBATBAJPY</v>
      </c>
      <c r="AR3817" s="245" t="str">
        <f t="shared" si="1165"/>
        <v>YAMAHA_Mounter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>IF(W3818="","",IF(W3818="RMB","1.13", "1"))</f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>IF(W3818="","",F3818&amp;G3818&amp;W3818)</f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P1" zoomScale="70" zoomScaleNormal="70" workbookViewId="0">
      <selection activeCell="AA28" sqref="AA2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478353.98230088502</v>
      </c>
      <c r="AI13" s="80">
        <f>IF(AD13="","",SUMIFS(raw_sheet!AB:AB,raw_sheet!A:A,list!AB13,raw_sheet!B:B,list!AC13,raw_sheet!C:C,list!AD13))</f>
        <v>26581449.849557523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495000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63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dcec4b07-66e7-4e8f-b2bb-0bd07e3b5177"/>
    <ds:schemaRef ds:uri="efa1766b-290e-4930-94b4-5079da17b09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2024-11-22T05:17:43Z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