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075" documentId="13_ncr:1_{D7B31631-9EC2-A043-AB5E-59F176544080}" xr6:coauthVersionLast="47" xr6:coauthVersionMax="47" xr10:uidLastSave="{0DF8DF9C-B382-4E2D-A30C-88F2F64F98B5}"/>
  <bookViews>
    <workbookView xWindow="2232" yWindow="480" windowWidth="18816" windowHeight="1155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1" i="1"/>
  <c r="AC3781" i="1" s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AB3782" i="1" s="1"/>
  <c r="AC3782" i="1" s="1"/>
  <c r="Z3783" i="1"/>
  <c r="AB3783" i="1" s="1"/>
  <c r="AC3783" i="1" s="1"/>
  <c r="Z3784" i="1"/>
  <c r="AB3784" i="1" s="1"/>
  <c r="AC3784" i="1" s="1"/>
  <c r="Z3785" i="1"/>
  <c r="AB3785" i="1" s="1"/>
  <c r="AC3785" i="1" s="1"/>
  <c r="Z3786" i="1"/>
  <c r="AB3786" i="1" s="1"/>
  <c r="AC3786" i="1" s="1"/>
  <c r="Z3787" i="1"/>
  <c r="AB3787" i="1" s="1"/>
  <c r="AC3787" i="1" s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5" i="1" l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82" i="1" l="1"/>
  <c r="AJ3785" i="1"/>
  <c r="AJ3787" i="1"/>
  <c r="AI3784" i="1"/>
  <c r="AI3785" i="1"/>
  <c r="AI3781" i="1"/>
  <c r="AK3781" i="1" s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K3777" i="1" s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J3020" i="1"/>
  <c r="AK3020" i="1" s="1"/>
  <c r="AJ497" i="1"/>
  <c r="AJ1644" i="1"/>
  <c r="AK1644" i="1" s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K3257" i="1" s="1"/>
  <c r="AJ679" i="1"/>
  <c r="AK679" i="1" s="1"/>
  <c r="AJ865" i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K360" i="1" s="1"/>
  <c r="AJ359" i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78" i="1" l="1"/>
  <c r="AK3787" i="1"/>
  <c r="AK3785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<sst xmlns="http://schemas.openxmlformats.org/spreadsheetml/2006/main" count="45207" uniqueCount="3615">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</sst>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R1" zoomScale="70" zoomScaleNormal="70" workbookViewId="0">
      <pane ySplit="1" topLeftCell="A3721" activePane="bottomLeft" state="frozen"/>
      <selection activeCell="L1" sqref="L1"/>
      <selection pane="bottomLeft" activeCell="X3735" sqref="X3735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22103591.68141593</v>
      </c>
      <c r="AJ80" s="19">
        <f t="shared" si="24"/>
        <v>2583305.8867699122</v>
      </c>
      <c r="AK80" s="20">
        <f t="shared" si="25"/>
        <v>0.11687267499344381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22103591.68141593</v>
      </c>
      <c r="AJ250" s="19">
        <f t="shared" si="77"/>
        <v>2583305.8867699122</v>
      </c>
      <c r="AK250" s="20">
        <f t="shared" si="78"/>
        <v>0.11687267499344381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22103591.68141593</v>
      </c>
      <c r="AJ310" s="19">
        <f t="shared" si="97"/>
        <v>2583305.8867699122</v>
      </c>
      <c r="AK310" s="20">
        <f t="shared" si="98"/>
        <v>0.11687267499344381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22103591.68141593</v>
      </c>
      <c r="AJ311" s="19">
        <f t="shared" si="97"/>
        <v>2583305.8867699122</v>
      </c>
      <c r="AK311" s="20">
        <f t="shared" si="98"/>
        <v>0.11687267499344381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22103591.68141593</v>
      </c>
      <c r="AJ342" s="19">
        <f t="shared" si="116"/>
        <v>2583305.8867699122</v>
      </c>
      <c r="AK342" s="20">
        <f t="shared" si="117"/>
        <v>0.11687267499344381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22103591.68141593</v>
      </c>
      <c r="AJ343" s="19">
        <f t="shared" si="116"/>
        <v>2583305.8867699122</v>
      </c>
      <c r="AK343" s="20">
        <f t="shared" si="117"/>
        <v>0.11687267499344381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22103591.68141593</v>
      </c>
      <c r="AJ505" s="19">
        <f t="shared" si="152"/>
        <v>2583305.8867699122</v>
      </c>
      <c r="AK505" s="20">
        <f t="shared" si="153"/>
        <v>0.11687267499344381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22103591.68141593</v>
      </c>
      <c r="AJ506" s="19">
        <f t="shared" si="152"/>
        <v>2583305.8867699122</v>
      </c>
      <c r="AK506" s="20">
        <f t="shared" si="153"/>
        <v>0.11687267499344381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22103591.68141593</v>
      </c>
      <c r="AJ507" s="19">
        <f t="shared" si="152"/>
        <v>2583305.8867699122</v>
      </c>
      <c r="AK507" s="20">
        <f t="shared" si="153"/>
        <v>0.11687267499344381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22103591.68141593</v>
      </c>
      <c r="AJ508" s="19">
        <f t="shared" si="152"/>
        <v>2583305.8867699122</v>
      </c>
      <c r="AK508" s="20">
        <f t="shared" si="153"/>
        <v>0.11687267499344381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22103591.68141593</v>
      </c>
      <c r="AJ540" s="19">
        <f t="shared" si="170"/>
        <v>2583305.8867699122</v>
      </c>
      <c r="AK540" s="20">
        <f t="shared" si="171"/>
        <v>0.11687267499344381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22103591.68141593</v>
      </c>
      <c r="AJ541" s="19">
        <f t="shared" si="170"/>
        <v>2583305.8867699122</v>
      </c>
      <c r="AK541" s="20">
        <f t="shared" si="171"/>
        <v>0.11687267499344381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22103591.68141593</v>
      </c>
      <c r="AJ542" s="19">
        <f t="shared" si="170"/>
        <v>2583305.8867699122</v>
      </c>
      <c r="AK542" s="20">
        <f t="shared" si="171"/>
        <v>0.11687267499344381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22103591.68141593</v>
      </c>
      <c r="AJ622" s="19">
        <f t="shared" si="189"/>
        <v>2583305.8867699122</v>
      </c>
      <c r="AK622" s="20">
        <f t="shared" si="190"/>
        <v>0.11687267499344381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22103591.68141593</v>
      </c>
      <c r="AJ633" s="19">
        <f t="shared" si="189"/>
        <v>2583305.8867699122</v>
      </c>
      <c r="AK633" s="20">
        <f t="shared" si="190"/>
        <v>0.11687267499344381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22103591.68141593</v>
      </c>
      <c r="AJ634" s="19">
        <f t="shared" si="189"/>
        <v>2583305.8867699122</v>
      </c>
      <c r="AK634" s="20">
        <f t="shared" si="190"/>
        <v>0.11687267499344381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22103591.68141593</v>
      </c>
      <c r="AJ1429" s="19">
        <f t="shared" si="430"/>
        <v>2583305.8867699122</v>
      </c>
      <c r="AK1429" s="20">
        <f t="shared" si="431"/>
        <v>0.11687267499344381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22103591.68141593</v>
      </c>
      <c r="AJ1430" s="19">
        <f t="shared" si="430"/>
        <v>2583305.8867699122</v>
      </c>
      <c r="AK1430" s="20">
        <f t="shared" si="431"/>
        <v>0.11687267499344381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22103591.68141593</v>
      </c>
      <c r="AJ1434" s="19">
        <f t="shared" si="430"/>
        <v>2583305.8867699122</v>
      </c>
      <c r="AK1434" s="20">
        <f t="shared" si="431"/>
        <v>0.11687267499344381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22103591.68141593</v>
      </c>
      <c r="AJ1632" s="19">
        <f t="shared" si="484"/>
        <v>2583305.8867699122</v>
      </c>
      <c r="AK1632" s="20">
        <f t="shared" si="485"/>
        <v>0.11687267499344381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22103591.68141593</v>
      </c>
      <c r="AJ2612" s="27">
        <f t="shared" si="768"/>
        <v>2583305.8867699122</v>
      </c>
      <c r="AK2612" s="28">
        <f t="shared" si="769"/>
        <v>0.11687267499344381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22103591.68141593</v>
      </c>
      <c r="AJ2613" s="27">
        <f t="shared" si="768"/>
        <v>2583305.8867699122</v>
      </c>
      <c r="AK2613" s="28">
        <f t="shared" si="769"/>
        <v>0.11687267499344381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22103591.68141593</v>
      </c>
      <c r="AJ3161" s="19">
        <f t="shared" si="940"/>
        <v>2583305.8867699122</v>
      </c>
      <c r="AK3161" s="20">
        <f t="shared" si="941"/>
        <v>0.11687267499344381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25043195.669132747</v>
      </c>
      <c r="AJ3572" s="27">
        <f t="shared" si="1045"/>
        <v>3005183.480295931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25043195.669132747</v>
      </c>
      <c r="AJ3573" s="27">
        <f t="shared" si="1045"/>
        <v>3005183.480295931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25043195.669132747</v>
      </c>
      <c r="AJ3574" s="27">
        <f t="shared" si="1045"/>
        <v>3005183.480295931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25043195.669132747</v>
      </c>
      <c r="AJ3575" s="27">
        <f t="shared" si="1045"/>
        <v>3005183.480295931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25043195.669132747</v>
      </c>
      <c r="AJ3627" s="200">
        <f t="shared" si="1068"/>
        <v>3005183.480295931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25043195.669132747</v>
      </c>
      <c r="AJ3628" s="200">
        <f t="shared" si="1068"/>
        <v>3005183.480295931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25043195.669132747</v>
      </c>
      <c r="AJ3629" s="200">
        <f t="shared" si="1068"/>
        <v>3005183.480295931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25043195.669132747</v>
      </c>
      <c r="AJ3630" s="200">
        <f t="shared" si="1068"/>
        <v>3005183.480295931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24953911.093805309</v>
      </c>
      <c r="AJ3635" s="200">
        <f t="shared" si="1068"/>
        <v>2994469.3312566373</v>
      </c>
      <c r="AK3635" s="201">
        <f t="shared" si="1069"/>
        <v>0.12000000000000001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24953911.093805309</v>
      </c>
      <c r="AJ3636" s="200">
        <f t="shared" si="1068"/>
        <v>2994469.3312566373</v>
      </c>
      <c r="AK3636" s="201">
        <f t="shared" si="1069"/>
        <v>0.12000000000000001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24953911.093805309</v>
      </c>
      <c r="AJ3645" s="200">
        <f t="shared" si="1068"/>
        <v>2994469.3312566373</v>
      </c>
      <c r="AK3645" s="201">
        <f t="shared" si="1069"/>
        <v>0.12000000000000001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24953911.093805309</v>
      </c>
      <c r="AJ3646" s="200">
        <f t="shared" si="1068"/>
        <v>2994469.3312566373</v>
      </c>
      <c r="AK3646" s="201">
        <f t="shared" si="1069"/>
        <v>0.12000000000000001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24953911.093805309</v>
      </c>
      <c r="AJ3647" s="200">
        <f t="shared" si="1068"/>
        <v>2994469.3312566373</v>
      </c>
      <c r="AK3647" s="201">
        <f t="shared" si="1069"/>
        <v>0.12000000000000001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24953911.093805309</v>
      </c>
      <c r="AJ3648" s="200">
        <f t="shared" si="1068"/>
        <v>2994469.3312566373</v>
      </c>
      <c r="AK3648" s="201">
        <f t="shared" si="1069"/>
        <v>0.12000000000000001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24953911.093805309</v>
      </c>
      <c r="AJ3649" s="200">
        <f t="shared" si="1068"/>
        <v>2994469.3312566373</v>
      </c>
      <c r="AK3649" s="201">
        <f t="shared" si="1069"/>
        <v>0.12000000000000001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24953911.093805309</v>
      </c>
      <c r="AJ3650" s="200">
        <f t="shared" si="1068"/>
        <v>2994469.3312566373</v>
      </c>
      <c r="AK3650" s="201">
        <f t="shared" si="1069"/>
        <v>0.12000000000000001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24953911.093805309</v>
      </c>
      <c r="AJ3651" s="200">
        <f t="shared" si="1068"/>
        <v>2994469.3312566373</v>
      </c>
      <c r="AK3651" s="201">
        <f t="shared" si="1069"/>
        <v>0.12000000000000001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24953911.093805309</v>
      </c>
      <c r="AJ3653" s="200">
        <f t="shared" si="1068"/>
        <v>2994469.3312566373</v>
      </c>
      <c r="AK3653" s="201">
        <f t="shared" si="1069"/>
        <v>0.12000000000000001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24953911.093805309</v>
      </c>
      <c r="AJ3654" s="200">
        <f t="shared" ref="AJ3654:AJ3717" si="1090">IF(P3654="C66 SERVICE","",SUMIFS(AC:AC,F:F,F3654,G:G,G3654,E:E,E3654))</f>
        <v>2994469.3312566373</v>
      </c>
      <c r="AK3654" s="201">
        <f t="shared" ref="AK3654:AK3717" si="1091">IF(AJ3654&gt;0,AJ3654/AI3654,"")</f>
        <v>0.12000000000000001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24953911.093805309</v>
      </c>
      <c r="AJ3655" s="200">
        <f t="shared" si="1090"/>
        <v>2994469.3312566373</v>
      </c>
      <c r="AK3655" s="201">
        <f t="shared" si="1091"/>
        <v>0.12000000000000001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24953911.093805309</v>
      </c>
      <c r="AJ3656" s="200">
        <f t="shared" si="1090"/>
        <v>2994469.3312566373</v>
      </c>
      <c r="AK3656" s="201">
        <f t="shared" si="1091"/>
        <v>0.12000000000000001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24953911.093805309</v>
      </c>
      <c r="AJ3657" s="200">
        <f t="shared" si="1090"/>
        <v>2994469.3312566373</v>
      </c>
      <c r="AK3657" s="201">
        <f t="shared" si="1091"/>
        <v>0.12000000000000001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24953911.093805309</v>
      </c>
      <c r="AJ3658" s="200">
        <f t="shared" si="1090"/>
        <v>2994469.3312566373</v>
      </c>
      <c r="AK3658" s="201">
        <f t="shared" si="1091"/>
        <v>0.12000000000000001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24953911.093805309</v>
      </c>
      <c r="AJ3659" s="200">
        <f t="shared" si="1090"/>
        <v>2994469.3312566373</v>
      </c>
      <c r="AK3659" s="201">
        <f t="shared" si="1091"/>
        <v>0.12000000000000001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24953911.093805309</v>
      </c>
      <c r="AJ3662" s="200">
        <f t="shared" si="1090"/>
        <v>2994469.3312566373</v>
      </c>
      <c r="AK3662" s="201">
        <f t="shared" si="1091"/>
        <v>0.12000000000000001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3570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24953911.093805309</v>
      </c>
      <c r="AJ3682" s="200">
        <f t="shared" si="1090"/>
        <v>2994469.3312566373</v>
      </c>
      <c r="AK3682" s="201">
        <f t="shared" si="1091"/>
        <v>0.12000000000000001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24953911.093805309</v>
      </c>
      <c r="AJ3683" s="200">
        <f t="shared" si="1090"/>
        <v>2994469.3312566373</v>
      </c>
      <c r="AK3683" s="201">
        <f t="shared" si="1091"/>
        <v>0.12000000000000001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24953911.093805309</v>
      </c>
      <c r="AJ3684" s="200">
        <f t="shared" si="1090"/>
        <v>2994469.3312566373</v>
      </c>
      <c r="AK3684" s="201">
        <f t="shared" si="1091"/>
        <v>0.12000000000000001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24953911.093805309</v>
      </c>
      <c r="AJ3685" s="200">
        <f t="shared" si="1090"/>
        <v>2994469.3312566373</v>
      </c>
      <c r="AK3685" s="201">
        <f t="shared" si="1091"/>
        <v>0.12000000000000001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24953911.093805309</v>
      </c>
      <c r="AJ3686" s="200">
        <f t="shared" si="1090"/>
        <v>2994469.3312566373</v>
      </c>
      <c r="AK3686" s="201">
        <f t="shared" si="1091"/>
        <v>0.12000000000000001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24953911.093805309</v>
      </c>
      <c r="AJ3693" s="200">
        <f t="shared" si="1090"/>
        <v>2994469.3312566373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24953911.093805309</v>
      </c>
      <c r="AJ3698" s="200">
        <f t="shared" si="1090"/>
        <v>2994469.3312566373</v>
      </c>
      <c r="AK3698" s="201">
        <f t="shared" si="1091"/>
        <v>0.12000000000000001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24953911.093805309</v>
      </c>
      <c r="AJ3699" s="200">
        <f t="shared" si="1090"/>
        <v>2994469.3312566373</v>
      </c>
      <c r="AK3699" s="201">
        <f t="shared" si="1091"/>
        <v>0.12000000000000001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24953911.093805309</v>
      </c>
      <c r="AJ3707" s="200">
        <f t="shared" si="1090"/>
        <v>2994469.3312566373</v>
      </c>
      <c r="AK3707" s="201">
        <f t="shared" si="1091"/>
        <v>0.12000000000000001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24953911.093805309</v>
      </c>
      <c r="AJ3708" s="200">
        <f t="shared" si="1090"/>
        <v>2994469.3312566373</v>
      </c>
      <c r="AK3708" s="201">
        <f t="shared" si="1091"/>
        <v>0.12000000000000001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24953911.093805309</v>
      </c>
      <c r="AJ3709" s="200">
        <f t="shared" si="1090"/>
        <v>2994469.3312566373</v>
      </c>
      <c r="AK3709" s="201">
        <f t="shared" si="1091"/>
        <v>0.12000000000000001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24953911.093805309</v>
      </c>
      <c r="AJ3710" s="200">
        <f t="shared" si="1090"/>
        <v>2994469.3312566373</v>
      </c>
      <c r="AK3710" s="201">
        <f t="shared" si="1091"/>
        <v>0.12000000000000001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24953911.093805309</v>
      </c>
      <c r="AJ3711" s="200">
        <f t="shared" si="1090"/>
        <v>2994469.3312566373</v>
      </c>
      <c r="AK3711" s="201">
        <f t="shared" si="1091"/>
        <v>0.12000000000000001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24953911.093805309</v>
      </c>
      <c r="AJ3712" s="200">
        <f t="shared" si="1090"/>
        <v>2994469.3312566373</v>
      </c>
      <c r="AK3712" s="201">
        <f t="shared" si="1091"/>
        <v>0.12000000000000001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24953911.093805309</v>
      </c>
      <c r="AJ3713" s="200">
        <f t="shared" si="1090"/>
        <v>2994469.3312566373</v>
      </c>
      <c r="AK3713" s="201">
        <f t="shared" si="1091"/>
        <v>0.12000000000000001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24953911.093805309</v>
      </c>
      <c r="AJ3717" s="200">
        <f t="shared" si="1090"/>
        <v>2994469.3312566373</v>
      </c>
      <c r="AK3717" s="201">
        <f t="shared" si="1091"/>
        <v>0.12000000000000001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24953911.093805309</v>
      </c>
      <c r="AJ3718" s="200">
        <f t="shared" ref="AJ3718:AJ3724" si="1112">IF(P3718="C66 SERVICE","",SUMIFS(AC:AC,F:F,F3718,G:G,G3718,E:E,E3718))</f>
        <v>2994469.3312566373</v>
      </c>
      <c r="AK3718" s="201">
        <f t="shared" ref="AK3718:AK3724" si="1113">IF(AJ3718&gt;0,AJ3718/AI3718,"")</f>
        <v>0.12000000000000001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25043195.669132747</v>
      </c>
      <c r="AJ3726" s="200">
        <f t="shared" si="1131"/>
        <v>3005183.480295931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24953911.093805309</v>
      </c>
      <c r="AJ3727" s="200">
        <f t="shared" si="1131"/>
        <v>2994469.3312566373</v>
      </c>
      <c r="AK3727" s="201">
        <f t="shared" si="1132"/>
        <v>0.12000000000000001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24953911.093805309</v>
      </c>
      <c r="AJ3728" s="200">
        <f t="shared" si="1131"/>
        <v>2994469.3312566373</v>
      </c>
      <c r="AK3728" s="201">
        <f t="shared" si="1132"/>
        <v>0.12000000000000001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24953911.093805309</v>
      </c>
      <c r="AJ3729" s="200">
        <f t="shared" si="1131"/>
        <v>2994469.3312566373</v>
      </c>
      <c r="AK3729" s="201">
        <f t="shared" si="1132"/>
        <v>0.12000000000000001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25043195.669132747</v>
      </c>
      <c r="AJ3731" s="200">
        <f t="shared" si="1131"/>
        <v>3005183.480295931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25043195.669132747</v>
      </c>
      <c r="AJ3732" s="200">
        <f t="shared" si="1131"/>
        <v>3005183.480295931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25043195.669132747</v>
      </c>
      <c r="AJ3733" s="200">
        <f t="shared" si="1131"/>
        <v>3005183.480295931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25043195.669132747</v>
      </c>
      <c r="AJ3734" s="200">
        <f t="shared" si="1131"/>
        <v>3005183.480295931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25043195.669132747</v>
      </c>
      <c r="AJ3735" s="200">
        <f t="shared" si="1131"/>
        <v>3005183.480295931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25043195.669132747</v>
      </c>
      <c r="AJ3737" s="200">
        <f t="shared" si="1131"/>
        <v>3005183.480295931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24953911.093805309</v>
      </c>
      <c r="AJ3744" s="200">
        <f t="shared" si="1131"/>
        <v>2994469.3312566373</v>
      </c>
      <c r="AK3744" s="201">
        <f t="shared" ref="AK3744:AK3807" si="1144">IF(AJ3744&gt;0,AJ3744/AI3744,"")</f>
        <v>0.12000000000000001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24953911.093805309</v>
      </c>
      <c r="AJ3745" s="200">
        <f t="shared" si="1131"/>
        <v>2994469.3312566373</v>
      </c>
      <c r="AK3745" s="201">
        <f t="shared" si="1144"/>
        <v>0.12000000000000001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24953911.093805309</v>
      </c>
      <c r="AJ3746" s="200">
        <f t="shared" si="1131"/>
        <v>2994469.3312566373</v>
      </c>
      <c r="AK3746" s="201">
        <f t="shared" si="1144"/>
        <v>0.12000000000000001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24953911.093805309</v>
      </c>
      <c r="AJ3747" s="200">
        <f t="shared" si="1131"/>
        <v>2994469.3312566373</v>
      </c>
      <c r="AK3747" s="201">
        <f t="shared" si="1144"/>
        <v>0.12000000000000001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24953911.093805309</v>
      </c>
      <c r="AJ3748" s="200">
        <f t="shared" si="1131"/>
        <v>2994469.3312566373</v>
      </c>
      <c r="AK3748" s="201">
        <f t="shared" si="1144"/>
        <v>0.12000000000000001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24953911.093805309</v>
      </c>
      <c r="AJ3749" s="200">
        <f t="shared" si="1131"/>
        <v>2994469.3312566373</v>
      </c>
      <c r="AK3749" s="201">
        <f t="shared" si="1144"/>
        <v>0.12000000000000001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25043195.669132747</v>
      </c>
      <c r="AJ3750" s="200">
        <f t="shared" si="1131"/>
        <v>3005183.480295931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25043195.669132747</v>
      </c>
      <c r="AJ3751" s="200">
        <f t="shared" si="1131"/>
        <v>3005183.480295931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25043195.669132747</v>
      </c>
      <c r="AJ3752" s="200">
        <f t="shared" si="1131"/>
        <v>3005183.480295931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25043195.669132747</v>
      </c>
      <c r="AJ3753" s="200">
        <f t="shared" si="1131"/>
        <v>3005183.480295931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25043195.669132747</v>
      </c>
      <c r="AJ3754" s="200">
        <f t="shared" si="1131"/>
        <v>3005183.480295931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25043195.669132747</v>
      </c>
      <c r="AJ3755" s="200">
        <f t="shared" si="1131"/>
        <v>3005183.480295931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25043195.669132747</v>
      </c>
      <c r="AJ3756" s="200">
        <f t="shared" si="1131"/>
        <v>3005183.480295931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25043195.669132747</v>
      </c>
      <c r="AJ3757" s="200">
        <f t="shared" si="1131"/>
        <v>3005183.480295931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25043195.669132747</v>
      </c>
      <c r="AJ3758" s="200">
        <f t="shared" si="1131"/>
        <v>3005183.480295931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25043195.669132747</v>
      </c>
      <c r="AJ3759" s="27">
        <f t="shared" si="1131"/>
        <v>3005183.480295931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25043195.669132747</v>
      </c>
      <c r="AJ3760" s="27">
        <f t="shared" si="1131"/>
        <v>3005183.480295931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25043195.669132747</v>
      </c>
      <c r="AJ3761" s="27">
        <f t="shared" si="1131"/>
        <v>3005183.480295931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25043195.669132747</v>
      </c>
      <c r="AJ3762" s="27">
        <f t="shared" si="1131"/>
        <v>3005183.480295931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25043195.669132747</v>
      </c>
      <c r="AJ3763" s="27">
        <f t="shared" si="1131"/>
        <v>3005183.480295931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25043195.669132747</v>
      </c>
      <c r="AJ3764" s="27">
        <f t="shared" si="1131"/>
        <v>3005183.480295931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25043195.669132747</v>
      </c>
      <c r="AJ3765" s="27">
        <f t="shared" si="1131"/>
        <v>3005183.480295931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25043195.669132747</v>
      </c>
      <c r="AJ3766" s="27">
        <f t="shared" si="1131"/>
        <v>3005183.480295931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25043195.669132747</v>
      </c>
      <c r="AJ3767" s="27">
        <f t="shared" si="1131"/>
        <v>3005183.480295931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25043195.669132747</v>
      </c>
      <c r="AJ3768" s="27">
        <f t="shared" si="1131"/>
        <v>3005183.480295931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25043195.669132747</v>
      </c>
      <c r="AJ3769" s="27">
        <f t="shared" si="1131"/>
        <v>3005183.480295931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25043195.669132747</v>
      </c>
      <c r="AJ3770" s="27">
        <f t="shared" si="1131"/>
        <v>3005183.480295931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25043195.669132747</v>
      </c>
      <c r="AJ3771" s="27">
        <f t="shared" si="1131"/>
        <v>3005183.480295931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25043195.669132747</v>
      </c>
      <c r="AJ3772" s="27">
        <f t="shared" si="1131"/>
        <v>3005183.480295931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25043195.669132747</v>
      </c>
      <c r="AJ3773" s="27">
        <f t="shared" si="1131"/>
        <v>3005183.480295931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24953911.093805309</v>
      </c>
      <c r="AJ3774" s="27">
        <f t="shared" si="1131"/>
        <v>2994469.3312566373</v>
      </c>
      <c r="AK3774" s="243">
        <f t="shared" si="1144"/>
        <v>0.12000000000000001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25043195.669132747</v>
      </c>
      <c r="AJ3775" s="27">
        <f t="shared" si="1131"/>
        <v>3005183.480295931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24953911.093805309</v>
      </c>
      <c r="AJ3776" s="27">
        <f t="shared" si="1131"/>
        <v>2994469.3312566373</v>
      </c>
      <c r="AK3776" s="243">
        <f t="shared" si="1144"/>
        <v>0.12000000000000001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TBA</v>
      </c>
      <c r="F3781" s="23" t="s">
        <v>2585</v>
      </c>
      <c r="G3781" s="23" t="s">
        <v>2585</v>
      </c>
      <c r="H3781" s="29"/>
      <c r="I3781" s="93" t="str">
        <f t="shared" si="1141"/>
        <v>TBA</v>
      </c>
      <c r="J3781" s="188" t="s">
        <v>3610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22103591.68141593</v>
      </c>
      <c r="AJ3781" s="27">
        <f t="shared" si="1155"/>
        <v>2583305.8867699122</v>
      </c>
      <c r="AK3781" s="243">
        <f t="shared" si="1144"/>
        <v>0.11687267499344381</v>
      </c>
      <c r="AL3781" s="24"/>
      <c r="AM3781" s="24"/>
      <c r="AN3781" s="24"/>
      <c r="AO3781" s="24"/>
      <c r="AP3781" s="165" t="str">
        <f t="shared" si="1145"/>
        <v>TBATBA</v>
      </c>
      <c r="AQ3781" s="244" t="str">
        <f t="shared" si="1146"/>
        <v>TBATBAJPY</v>
      </c>
      <c r="AR3781" s="245" t="str">
        <f t="shared" si="1147"/>
        <v>YAMAHA_Mounter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TBA</v>
      </c>
      <c r="F3782" s="23" t="s">
        <v>2585</v>
      </c>
      <c r="G3782" s="23" t="s">
        <v>2585</v>
      </c>
      <c r="H3782" s="29"/>
      <c r="I3782" s="93" t="str">
        <f t="shared" si="1141"/>
        <v>TBA</v>
      </c>
      <c r="J3782" s="188" t="s">
        <v>3610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22103591.68141593</v>
      </c>
      <c r="AJ3782" s="27">
        <f t="shared" si="1155"/>
        <v>2583305.8867699122</v>
      </c>
      <c r="AK3782" s="243">
        <f t="shared" si="1144"/>
        <v>0.11687267499344381</v>
      </c>
      <c r="AL3782" s="24"/>
      <c r="AM3782" s="24"/>
      <c r="AN3782" s="24"/>
      <c r="AO3782" s="24"/>
      <c r="AP3782" s="165" t="str">
        <f t="shared" si="1145"/>
        <v>TBATBA</v>
      </c>
      <c r="AQ3782" s="244" t="str">
        <f t="shared" si="1146"/>
        <v>TBATBAJPY</v>
      </c>
      <c r="AR3782" s="245" t="str">
        <f t="shared" si="1147"/>
        <v>YAMAHA_Mounter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TBA</v>
      </c>
      <c r="F3783" s="23" t="s">
        <v>2585</v>
      </c>
      <c r="G3783" s="23" t="s">
        <v>2585</v>
      </c>
      <c r="H3783" s="29"/>
      <c r="I3783" s="93" t="str">
        <f t="shared" si="1141"/>
        <v>TBA</v>
      </c>
      <c r="J3783" s="188" t="s">
        <v>3610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22103591.68141593</v>
      </c>
      <c r="AJ3783" s="27">
        <f t="shared" si="1155"/>
        <v>2583305.8867699122</v>
      </c>
      <c r="AK3783" s="243">
        <f t="shared" si="1144"/>
        <v>0.11687267499344381</v>
      </c>
      <c r="AL3783" s="24"/>
      <c r="AM3783" s="24"/>
      <c r="AN3783" s="24"/>
      <c r="AO3783" s="24"/>
      <c r="AP3783" s="165" t="str">
        <f t="shared" si="1145"/>
        <v>TBATBA</v>
      </c>
      <c r="AQ3783" s="244" t="str">
        <f t="shared" si="1146"/>
        <v>TBATBAJPY</v>
      </c>
      <c r="AR3783" s="245" t="str">
        <f t="shared" si="1147"/>
        <v>YAMAHA_Mounter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TBA</v>
      </c>
      <c r="F3784" s="23" t="s">
        <v>2585</v>
      </c>
      <c r="G3784" s="23" t="s">
        <v>2585</v>
      </c>
      <c r="H3784" s="29"/>
      <c r="I3784" s="93" t="str">
        <f t="shared" si="1141"/>
        <v>TBA</v>
      </c>
      <c r="J3784" s="188" t="s">
        <v>3610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22103591.68141593</v>
      </c>
      <c r="AJ3784" s="27">
        <f t="shared" si="1155"/>
        <v>2583305.8867699122</v>
      </c>
      <c r="AK3784" s="243">
        <f t="shared" si="1144"/>
        <v>0.11687267499344381</v>
      </c>
      <c r="AL3784" s="24"/>
      <c r="AM3784" s="24"/>
      <c r="AN3784" s="24"/>
      <c r="AO3784" s="24"/>
      <c r="AP3784" s="165" t="str">
        <f t="shared" si="1145"/>
        <v>TBATBA</v>
      </c>
      <c r="AQ3784" s="244" t="str">
        <f t="shared" si="1146"/>
        <v>TBATBAJPY</v>
      </c>
      <c r="AR3784" s="245" t="str">
        <f t="shared" si="1147"/>
        <v>YAMAHA_Mounter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TBA</v>
      </c>
      <c r="F3785" s="23" t="s">
        <v>2585</v>
      </c>
      <c r="G3785" s="23" t="s">
        <v>2585</v>
      </c>
      <c r="H3785" s="29"/>
      <c r="I3785" s="93" t="str">
        <f t="shared" si="1141"/>
        <v>TBA</v>
      </c>
      <c r="J3785" s="188" t="s">
        <v>3611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22103591.68141593</v>
      </c>
      <c r="AJ3785" s="27">
        <f t="shared" si="1155"/>
        <v>2583305.8867699122</v>
      </c>
      <c r="AK3785" s="243">
        <f t="shared" si="1144"/>
        <v>0.11687267499344381</v>
      </c>
      <c r="AL3785" s="24"/>
      <c r="AM3785" s="24"/>
      <c r="AN3785" s="24"/>
      <c r="AO3785" s="24"/>
      <c r="AP3785" s="165" t="str">
        <f t="shared" si="1145"/>
        <v>TBATBA</v>
      </c>
      <c r="AQ3785" s="244" t="str">
        <f t="shared" si="1146"/>
        <v>TBATBAJPY</v>
      </c>
      <c r="AR3785" s="245" t="str">
        <f t="shared" si="1147"/>
        <v>YAMAHA_Mounter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TBA</v>
      </c>
      <c r="F3786" s="23" t="s">
        <v>2585</v>
      </c>
      <c r="G3786" s="23" t="s">
        <v>2585</v>
      </c>
      <c r="H3786" s="29"/>
      <c r="I3786" s="93" t="str">
        <f t="shared" si="1141"/>
        <v>TBA</v>
      </c>
      <c r="J3786" s="188" t="s">
        <v>3612</v>
      </c>
      <c r="K3786" s="29" t="s">
        <v>3613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3614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22103591.68141593</v>
      </c>
      <c r="AJ3786" s="27">
        <f t="shared" si="1155"/>
        <v>2583305.8867699122</v>
      </c>
      <c r="AK3786" s="243">
        <f t="shared" si="1144"/>
        <v>0.11687267499344381</v>
      </c>
      <c r="AL3786" s="24"/>
      <c r="AM3786" s="24"/>
      <c r="AN3786" s="24"/>
      <c r="AO3786" s="24"/>
      <c r="AP3786" s="165" t="str">
        <f t="shared" si="1145"/>
        <v>TBATBA</v>
      </c>
      <c r="AQ3786" s="244" t="str">
        <f t="shared" si="1146"/>
        <v>TBATBAJPY</v>
      </c>
      <c r="AR3786" s="245" t="str">
        <f t="shared" si="1147"/>
        <v>YAMAHA_Mounter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TBA</v>
      </c>
      <c r="F3787" s="23" t="s">
        <v>2585</v>
      </c>
      <c r="G3787" s="23" t="s">
        <v>2585</v>
      </c>
      <c r="H3787" s="29"/>
      <c r="I3787" s="93" t="str">
        <f t="shared" si="1141"/>
        <v>TBA</v>
      </c>
      <c r="J3787" s="188" t="s">
        <v>3612</v>
      </c>
      <c r="K3787" s="29" t="s">
        <v>3613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3614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22103591.68141593</v>
      </c>
      <c r="AJ3787" s="27">
        <f t="shared" si="1155"/>
        <v>2583305.8867699122</v>
      </c>
      <c r="AK3787" s="243">
        <f t="shared" si="1144"/>
        <v>0.11687267499344381</v>
      </c>
      <c r="AL3787" s="24"/>
      <c r="AM3787" s="24"/>
      <c r="AN3787" s="24"/>
      <c r="AO3787" s="24"/>
      <c r="AP3787" s="165" t="str">
        <f t="shared" si="1145"/>
        <v>TBATBA</v>
      </c>
      <c r="AQ3787" s="244" t="str">
        <f t="shared" si="1146"/>
        <v>TBATBAJPY</v>
      </c>
      <c r="AR3787" s="245" t="str">
        <f t="shared" si="1147"/>
        <v>YAMAHA_Mounter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C15" zoomScale="70" zoomScaleNormal="70" workbookViewId="0">
      <selection activeCell="AI30" sqref="AI3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19779232.332743365</v>
      </c>
      <c r="T13" s="79">
        <f>IF(R13="","",SUMIFS(raw_sheet!AB:AB,raw_sheet!E:E,list!P13,raw_sheet!F:F,list!Q13,raw_sheet!G:G,list!R13,raw_sheet!R:R,list!$T$12))</f>
        <v>5174678.7610619478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24953911.093805309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18696947.350548673</v>
      </c>
      <c r="AF13" s="79">
        <f>IF(AD13="","",SUMIFS(raw_sheet!AB:AB,raw_sheet!A:A,list!AB13,raw_sheet!B:B,list!AC13,raw_sheet!C:C,list!AD13,raw_sheet!S:S,list!$AF$12))</f>
        <v>2150652.9345132746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20847600.285061948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22882116.554088496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25043195.669132747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235650290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C49SZX20240150DZ</v>
      </c>
      <c r="T23" s="13" t="str">
        <v>嘉裕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858000</v>
      </c>
      <c r="Z23" s="229">
        <v>0.12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1.0920000000000001</v>
      </c>
      <c r="AL23" s="92">
        <v>734440.54513274354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C49SZX20240150DZ</v>
      </c>
      <c r="T24" s="13" t="str">
        <v>嘉裕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858000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1.0920000000000001</v>
      </c>
      <c r="AL24" s="92">
        <v>357557.5221238939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C49SZX20240150DZ</v>
      </c>
      <c r="T25" s="13" t="str">
        <v>嘉裕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592800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1.0920000000000001</v>
      </c>
      <c r="AL25" s="92">
        <v>355624.77876106196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C28SZX202400124JAL</v>
      </c>
      <c r="T26" s="13" t="str">
        <v>嘉裕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273000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1.0920000000000001</v>
      </c>
      <c r="AL26" s="92">
        <v>335330.97345132747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C28SZX202400126JAL</v>
      </c>
      <c r="T27" s="13" t="str">
        <v>嘉裕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616200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677000</v>
      </c>
      <c r="AK27" s="97">
        <v>1.1080000000000001</v>
      </c>
      <c r="AL27" s="92">
        <v>663819.46902654879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C28SZX202400127JAL</v>
      </c>
      <c r="T28" s="13" t="str">
        <v>嘉裕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674700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C28SZX202400128JAL</v>
      </c>
      <c r="T29" s="13" t="str">
        <v>嘉裕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46800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452000</v>
      </c>
      <c r="AK31" s="97">
        <v>1.1080000000000001</v>
      </c>
      <c r="AL31" s="92">
        <v>443200.00000000012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0.1515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2024-11-12T07:25:43Z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