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627" documentId="13_ncr:1_{D7B31631-9EC2-A043-AB5E-59F176544080}" xr6:coauthVersionLast="47" xr6:coauthVersionMax="47" xr10:uidLastSave="{DFD525BC-2F31-4F3C-BA30-2E0CA5DE6D62}"/>
  <bookViews>
    <workbookView xWindow="-804" yWindow="948" windowWidth="19992" windowHeight="1095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AB3771" i="1" s="1"/>
  <c r="AC3771" i="1" s="1"/>
  <c r="Z3772" i="1"/>
  <c r="AB3772" i="1" s="1"/>
  <c r="AC3772" i="1" s="1"/>
  <c r="Z3773" i="1"/>
  <c r="AB3773" i="1" s="1"/>
  <c r="AC3773" i="1" s="1"/>
  <c r="Z3774" i="1"/>
  <c r="AB3774" i="1" s="1"/>
  <c r="AC3774" i="1" s="1"/>
  <c r="Z3775" i="1"/>
  <c r="AB3775" i="1" s="1"/>
  <c r="AC3775" i="1" s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0" i="1" l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772" i="1" l="1"/>
  <c r="AJ3773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K3774" i="1" s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73" i="1" l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<sst xmlns="http://schemas.openxmlformats.org/spreadsheetml/2006/main" count="45165" uniqueCount="3608">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</sst>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" activePane="bottomLeft" state="frozen"/>
      <selection activeCell="L1" sqref="L1"/>
      <selection pane="bottomLeft" activeCell="A2" sqref="A2:AT399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41932542.292141587</v>
      </c>
      <c r="AJ80" s="19">
        <f t="shared" si="24"/>
        <v>4962779.9600569932</v>
      </c>
      <c r="AK80" s="20">
        <f t="shared" si="25"/>
        <v>0.11835151623962109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41932542.292141587</v>
      </c>
      <c r="AJ250" s="19">
        <f t="shared" si="77"/>
        <v>4962779.9600569932</v>
      </c>
      <c r="AK250" s="20">
        <f t="shared" si="78"/>
        <v>0.11835151623962109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41932542.292141587</v>
      </c>
      <c r="AJ310" s="19">
        <f t="shared" si="97"/>
        <v>4962779.9600569932</v>
      </c>
      <c r="AK310" s="20">
        <f t="shared" si="98"/>
        <v>0.11835151623962109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41932542.292141587</v>
      </c>
      <c r="AJ311" s="19">
        <f t="shared" si="97"/>
        <v>4962779.9600569932</v>
      </c>
      <c r="AK311" s="20">
        <f t="shared" si="98"/>
        <v>0.11835151623962109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41932542.292141587</v>
      </c>
      <c r="AJ342" s="19">
        <f t="shared" si="116"/>
        <v>4962779.9600569932</v>
      </c>
      <c r="AK342" s="20">
        <f t="shared" si="117"/>
        <v>0.11835151623962109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41932542.292141587</v>
      </c>
      <c r="AJ343" s="19">
        <f t="shared" si="116"/>
        <v>4962779.9600569932</v>
      </c>
      <c r="AK343" s="20">
        <f t="shared" si="117"/>
        <v>0.11835151623962109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41932542.292141587</v>
      </c>
      <c r="AJ505" s="19">
        <f t="shared" si="152"/>
        <v>4962779.9600569932</v>
      </c>
      <c r="AK505" s="20">
        <f t="shared" si="153"/>
        <v>0.11835151623962109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41932542.292141587</v>
      </c>
      <c r="AJ506" s="19">
        <f t="shared" si="152"/>
        <v>4962779.9600569932</v>
      </c>
      <c r="AK506" s="20">
        <f t="shared" si="153"/>
        <v>0.11835151623962109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41932542.292141587</v>
      </c>
      <c r="AJ507" s="19">
        <f t="shared" si="152"/>
        <v>4962779.9600569932</v>
      </c>
      <c r="AK507" s="20">
        <f t="shared" si="153"/>
        <v>0.11835151623962109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41932542.292141587</v>
      </c>
      <c r="AJ508" s="19">
        <f t="shared" si="152"/>
        <v>4962779.9600569932</v>
      </c>
      <c r="AK508" s="20">
        <f t="shared" si="153"/>
        <v>0.11835151623962109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41932542.292141587</v>
      </c>
      <c r="AJ540" s="19">
        <f t="shared" si="170"/>
        <v>4962779.9600569932</v>
      </c>
      <c r="AK540" s="20">
        <f t="shared" si="171"/>
        <v>0.11835151623962109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41932542.292141587</v>
      </c>
      <c r="AJ541" s="19">
        <f t="shared" si="170"/>
        <v>4962779.9600569932</v>
      </c>
      <c r="AK541" s="20">
        <f t="shared" si="171"/>
        <v>0.11835151623962109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41932542.292141587</v>
      </c>
      <c r="AJ542" s="19">
        <f t="shared" si="170"/>
        <v>4962779.9600569932</v>
      </c>
      <c r="AK542" s="20">
        <f t="shared" si="171"/>
        <v>0.11835151623962109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41932542.292141587</v>
      </c>
      <c r="AJ622" s="19">
        <f t="shared" si="189"/>
        <v>4962779.9600569932</v>
      </c>
      <c r="AK622" s="20">
        <f t="shared" si="190"/>
        <v>0.11835151623962109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41932542.292141587</v>
      </c>
      <c r="AJ633" s="19">
        <f t="shared" si="189"/>
        <v>4962779.9600569932</v>
      </c>
      <c r="AK633" s="20">
        <f t="shared" si="190"/>
        <v>0.11835151623962109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41932542.292141587</v>
      </c>
      <c r="AJ634" s="19">
        <f t="shared" si="189"/>
        <v>4962779.9600569932</v>
      </c>
      <c r="AK634" s="20">
        <f t="shared" si="190"/>
        <v>0.11835151623962109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41932542.292141587</v>
      </c>
      <c r="AJ1429" s="19">
        <f t="shared" si="430"/>
        <v>4962779.9600569932</v>
      </c>
      <c r="AK1429" s="20">
        <f t="shared" si="431"/>
        <v>0.11835151623962109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41932542.292141587</v>
      </c>
      <c r="AJ1430" s="19">
        <f t="shared" si="430"/>
        <v>4962779.9600569932</v>
      </c>
      <c r="AK1430" s="20">
        <f t="shared" si="431"/>
        <v>0.11835151623962109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41932542.292141587</v>
      </c>
      <c r="AJ1434" s="19">
        <f t="shared" si="430"/>
        <v>4962779.9600569932</v>
      </c>
      <c r="AK1434" s="20">
        <f t="shared" si="431"/>
        <v>0.11835151623962109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41932542.292141587</v>
      </c>
      <c r="AJ1632" s="19">
        <f t="shared" si="484"/>
        <v>4962779.9600569932</v>
      </c>
      <c r="AK1632" s="20">
        <f t="shared" si="485"/>
        <v>0.11835151623962109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22425519.598258231</v>
      </c>
      <c r="AJ2299" s="27">
        <f t="shared" si="669"/>
        <v>2564305.5151630216</v>
      </c>
      <c r="AK2299" s="28">
        <f t="shared" si="670"/>
        <v>0.114347652188277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22425519.598258231</v>
      </c>
      <c r="AJ2300" s="27">
        <f t="shared" si="669"/>
        <v>2564305.5151630216</v>
      </c>
      <c r="AK2300" s="28">
        <f t="shared" si="670"/>
        <v>0.114347652188277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22425519.598258231</v>
      </c>
      <c r="AJ2476" s="200">
        <f t="shared" si="731"/>
        <v>2564305.5151630216</v>
      </c>
      <c r="AK2476" s="201">
        <f t="shared" si="732"/>
        <v>0.114347652188277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41932542.292141587</v>
      </c>
      <c r="AJ2612" s="27">
        <f t="shared" si="768"/>
        <v>4962779.9600569932</v>
      </c>
      <c r="AK2612" s="28">
        <f t="shared" si="769"/>
        <v>0.11835151623962109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41932542.292141587</v>
      </c>
      <c r="AJ2613" s="27">
        <f t="shared" si="768"/>
        <v>4962779.9600569932</v>
      </c>
      <c r="AK2613" s="28">
        <f t="shared" si="769"/>
        <v>0.11835151623962109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33430914.377415929</v>
      </c>
      <c r="AJ2791" s="27">
        <f t="shared" si="826"/>
        <v>4011709.7252899115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22425519.598258231</v>
      </c>
      <c r="AJ2850" s="200">
        <f t="shared" si="844"/>
        <v>2564305.5151630216</v>
      </c>
      <c r="AK2850" s="201">
        <f t="shared" si="845"/>
        <v>0.114347652188277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22425519.598258231</v>
      </c>
      <c r="AJ2898" s="200">
        <f t="shared" si="865"/>
        <v>2564305.5151630216</v>
      </c>
      <c r="AK2898" s="201">
        <f t="shared" si="866"/>
        <v>0.114347652188277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22425519.598258231</v>
      </c>
      <c r="AJ3153" s="200">
        <f t="shared" si="940"/>
        <v>2564305.5151630216</v>
      </c>
      <c r="AK3153" s="201">
        <f t="shared" si="941"/>
        <v>0.114347652188277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22425519.598258231</v>
      </c>
      <c r="AJ3154" s="200">
        <f t="shared" si="940"/>
        <v>2564305.5151630216</v>
      </c>
      <c r="AK3154" s="201">
        <f t="shared" si="941"/>
        <v>0.114347652188277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41932542.292141587</v>
      </c>
      <c r="AJ3161" s="19">
        <f t="shared" si="940"/>
        <v>4962779.9600569932</v>
      </c>
      <c r="AK3161" s="20">
        <f t="shared" si="941"/>
        <v>0.11835151623962109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33430914.377415929</v>
      </c>
      <c r="AJ3278" s="200">
        <f t="shared" si="979"/>
        <v>4011709.7252899115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33430914.377415929</v>
      </c>
      <c r="AJ3343" s="200">
        <f t="shared" si="999"/>
        <v>4011709.7252899115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33430914.377415929</v>
      </c>
      <c r="AJ3566" s="27">
        <f t="shared" si="1045"/>
        <v>4011709.7252899115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22425519.598258231</v>
      </c>
      <c r="AJ3567" s="27">
        <f t="shared" si="1045"/>
        <v>2564305.5151630216</v>
      </c>
      <c r="AK3567" s="28">
        <f t="shared" si="1046"/>
        <v>0.114347652188277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33430914.377415929</v>
      </c>
      <c r="AJ3570" s="19">
        <f t="shared" si="1045"/>
        <v>4011709.7252899115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33430914.377415929</v>
      </c>
      <c r="AJ3571" s="19">
        <f t="shared" si="1045"/>
        <v>4011709.7252899115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33430914.377415929</v>
      </c>
      <c r="AJ3576" s="200">
        <f t="shared" si="1045"/>
        <v>4011709.7252899115</v>
      </c>
      <c r="AK3576" s="201">
        <f t="shared" si="1046"/>
        <v>0.12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33430914.377415929</v>
      </c>
      <c r="AJ3577" s="200">
        <f t="shared" si="1045"/>
        <v>4011709.7252899115</v>
      </c>
      <c r="AK3577" s="201">
        <f t="shared" si="1046"/>
        <v>0.12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33430914.377415929</v>
      </c>
      <c r="AJ3602" s="27">
        <f t="shared" si="1068"/>
        <v>4011709.7252899115</v>
      </c>
      <c r="AK3602" s="28">
        <f t="shared" si="1069"/>
        <v>0.12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22425519.598258231</v>
      </c>
      <c r="AJ3605" s="200">
        <f t="shared" si="1068"/>
        <v>2564305.5151630216</v>
      </c>
      <c r="AK3605" s="201">
        <f t="shared" si="1069"/>
        <v>0.114347652188277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33430914.377415929</v>
      </c>
      <c r="AJ3606" s="200">
        <f t="shared" si="1068"/>
        <v>4011709.7252899115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33430914.377415929</v>
      </c>
      <c r="AJ3607" s="200">
        <f t="shared" si="1068"/>
        <v>4011709.7252899115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33430914.377415929</v>
      </c>
      <c r="AJ3621" s="200">
        <f t="shared" si="1068"/>
        <v>4011709.7252899115</v>
      </c>
      <c r="AK3621" s="201">
        <f t="shared" si="1069"/>
        <v>0.12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33430914.377415929</v>
      </c>
      <c r="AJ3631" s="200">
        <f t="shared" si="1068"/>
        <v>4011709.7252899115</v>
      </c>
      <c r="AK3631" s="201">
        <f t="shared" si="1069"/>
        <v>0.12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33430914.377415929</v>
      </c>
      <c r="AJ3632" s="200">
        <f t="shared" si="1068"/>
        <v>4011709.7252899115</v>
      </c>
      <c r="AK3632" s="201">
        <f t="shared" si="1069"/>
        <v>0.12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22425519.598258231</v>
      </c>
      <c r="AJ3634" s="200">
        <f t="shared" si="1068"/>
        <v>2564305.5151630216</v>
      </c>
      <c r="AK3634" s="201">
        <f t="shared" si="1069"/>
        <v>0.114347652188277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33430914.377415929</v>
      </c>
      <c r="AJ3635" s="200">
        <f t="shared" si="1068"/>
        <v>4011709.7252899115</v>
      </c>
      <c r="AK3635" s="201">
        <f t="shared" si="1069"/>
        <v>0.12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33430914.377415929</v>
      </c>
      <c r="AJ3636" s="200">
        <f t="shared" si="1068"/>
        <v>4011709.7252899115</v>
      </c>
      <c r="AK3636" s="201">
        <f t="shared" si="1069"/>
        <v>0.12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22425519.598258231</v>
      </c>
      <c r="AJ3639" s="200">
        <f t="shared" si="1068"/>
        <v>2564305.5151630216</v>
      </c>
      <c r="AK3639" s="201">
        <f t="shared" si="1069"/>
        <v>0.114347652188277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22425519.598258231</v>
      </c>
      <c r="AJ3640" s="200">
        <f t="shared" si="1068"/>
        <v>2564305.5151630216</v>
      </c>
      <c r="AK3640" s="201">
        <f t="shared" si="1069"/>
        <v>0.114347652188277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33430914.377415929</v>
      </c>
      <c r="AJ3645" s="200">
        <f t="shared" si="1068"/>
        <v>4011709.7252899115</v>
      </c>
      <c r="AK3645" s="201">
        <f t="shared" si="1069"/>
        <v>0.12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33430914.377415929</v>
      </c>
      <c r="AJ3646" s="200">
        <f t="shared" si="1068"/>
        <v>4011709.7252899115</v>
      </c>
      <c r="AK3646" s="201">
        <f t="shared" si="1069"/>
        <v>0.12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33430914.377415929</v>
      </c>
      <c r="AJ3647" s="200">
        <f t="shared" si="1068"/>
        <v>4011709.7252899115</v>
      </c>
      <c r="AK3647" s="201">
        <f t="shared" si="1069"/>
        <v>0.12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33430914.377415929</v>
      </c>
      <c r="AJ3648" s="200">
        <f t="shared" si="1068"/>
        <v>4011709.7252899115</v>
      </c>
      <c r="AK3648" s="201">
        <f t="shared" si="1069"/>
        <v>0.12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33430914.377415929</v>
      </c>
      <c r="AJ3649" s="200">
        <f t="shared" si="1068"/>
        <v>4011709.7252899115</v>
      </c>
      <c r="AK3649" s="201">
        <f t="shared" si="1069"/>
        <v>0.12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33430914.377415929</v>
      </c>
      <c r="AJ3650" s="200">
        <f t="shared" si="1068"/>
        <v>4011709.7252899115</v>
      </c>
      <c r="AK3650" s="201">
        <f t="shared" si="1069"/>
        <v>0.12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33430914.377415929</v>
      </c>
      <c r="AJ3651" s="200">
        <f t="shared" si="1068"/>
        <v>4011709.7252899115</v>
      </c>
      <c r="AK3651" s="201">
        <f t="shared" si="1069"/>
        <v>0.12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33430914.377415929</v>
      </c>
      <c r="AJ3652" s="200">
        <f t="shared" si="1068"/>
        <v>4011709.7252899115</v>
      </c>
      <c r="AK3652" s="201">
        <f t="shared" si="1069"/>
        <v>0.12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33430914.377415929</v>
      </c>
      <c r="AJ3653" s="200">
        <f t="shared" si="1068"/>
        <v>4011709.7252899115</v>
      </c>
      <c r="AK3653" s="201">
        <f t="shared" si="1069"/>
        <v>0.12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33430914.377415929</v>
      </c>
      <c r="AJ3654" s="200">
        <f t="shared" ref="AJ3654:AJ3717" si="1090">IF(P3654="C66 SERVICE","",SUMIFS(AC:AC,F:F,F3654,G:G,G3654,E:E,E3654))</f>
        <v>4011709.7252899115</v>
      </c>
      <c r="AK3654" s="201">
        <f t="shared" ref="AK3654:AK3717" si="1091">IF(AJ3654&gt;0,AJ3654/AI3654,"")</f>
        <v>0.12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33430914.377415929</v>
      </c>
      <c r="AJ3655" s="200">
        <f t="shared" si="1090"/>
        <v>4011709.7252899115</v>
      </c>
      <c r="AK3655" s="201">
        <f t="shared" si="1091"/>
        <v>0.12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33430914.377415929</v>
      </c>
      <c r="AJ3656" s="200">
        <f t="shared" si="1090"/>
        <v>4011709.7252899115</v>
      </c>
      <c r="AK3656" s="201">
        <f t="shared" si="1091"/>
        <v>0.12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33430914.377415929</v>
      </c>
      <c r="AJ3657" s="200">
        <f t="shared" si="1090"/>
        <v>4011709.7252899115</v>
      </c>
      <c r="AK3657" s="201">
        <f t="shared" si="1091"/>
        <v>0.12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33430914.377415929</v>
      </c>
      <c r="AJ3658" s="200">
        <f t="shared" si="1090"/>
        <v>4011709.7252899115</v>
      </c>
      <c r="AK3658" s="201">
        <f t="shared" si="1091"/>
        <v>0.12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33430914.377415929</v>
      </c>
      <c r="AJ3659" s="200">
        <f t="shared" si="1090"/>
        <v>4011709.7252899115</v>
      </c>
      <c r="AK3659" s="201">
        <f t="shared" si="1091"/>
        <v>0.12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22425519.598258231</v>
      </c>
      <c r="AJ3660" s="200">
        <f t="shared" si="1090"/>
        <v>2564305.5151630216</v>
      </c>
      <c r="AK3660" s="201">
        <f t="shared" si="1091"/>
        <v>0.114347652188277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33430914.377415929</v>
      </c>
      <c r="AJ3661" s="200">
        <f t="shared" si="1090"/>
        <v>4011709.7252899115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22425519.598258231</v>
      </c>
      <c r="AJ3662" s="200">
        <f t="shared" si="1090"/>
        <v>2564305.5151630216</v>
      </c>
      <c r="AK3662" s="201">
        <f t="shared" si="1091"/>
        <v>0.114347652188277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33430914.377415929</v>
      </c>
      <c r="AJ3663" s="200">
        <f t="shared" si="1090"/>
        <v>4011709.7252899115</v>
      </c>
      <c r="AK3663" s="201">
        <f t="shared" si="1091"/>
        <v>0.12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33430914.377415929</v>
      </c>
      <c r="AJ3667" s="200">
        <f t="shared" si="1090"/>
        <v>4011709.7252899115</v>
      </c>
      <c r="AK3667" s="201">
        <f t="shared" si="1091"/>
        <v>0.12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22425519.598258231</v>
      </c>
      <c r="AJ3672" s="200">
        <f t="shared" si="1090"/>
        <v>2564305.5151630216</v>
      </c>
      <c r="AK3672" s="201">
        <f t="shared" si="1091"/>
        <v>0.114347652188277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22425519.598258231</v>
      </c>
      <c r="AJ3675" s="200">
        <f t="shared" si="1090"/>
        <v>2564305.5151630216</v>
      </c>
      <c r="AK3675" s="201">
        <f t="shared" si="1091"/>
        <v>0.114347652188277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22425519.598258231</v>
      </c>
      <c r="AJ3676" s="200">
        <f t="shared" si="1090"/>
        <v>2564305.5151630216</v>
      </c>
      <c r="AK3676" s="201">
        <f t="shared" si="1091"/>
        <v>0.114347652188277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33430914.377415929</v>
      </c>
      <c r="AJ3682" s="200">
        <f t="shared" si="1090"/>
        <v>4011709.7252899115</v>
      </c>
      <c r="AK3682" s="201">
        <f t="shared" si="1091"/>
        <v>0.12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33430914.377415929</v>
      </c>
      <c r="AJ3683" s="200">
        <f t="shared" si="1090"/>
        <v>4011709.7252899115</v>
      </c>
      <c r="AK3683" s="201">
        <f t="shared" si="1091"/>
        <v>0.12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33430914.377415929</v>
      </c>
      <c r="AJ3684" s="200">
        <f t="shared" si="1090"/>
        <v>4011709.7252899115</v>
      </c>
      <c r="AK3684" s="201">
        <f t="shared" si="1091"/>
        <v>0.12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33430914.377415929</v>
      </c>
      <c r="AJ3685" s="200">
        <f t="shared" si="1090"/>
        <v>4011709.7252899115</v>
      </c>
      <c r="AK3685" s="201">
        <f t="shared" si="1091"/>
        <v>0.12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33430914.377415929</v>
      </c>
      <c r="AJ3686" s="200">
        <f t="shared" si="1090"/>
        <v>4011709.7252899115</v>
      </c>
      <c r="AK3686" s="201">
        <f t="shared" si="1091"/>
        <v>0.12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33430914.377415929</v>
      </c>
      <c r="AJ3687" s="200">
        <f t="shared" si="1090"/>
        <v>4011709.7252899115</v>
      </c>
      <c r="AK3687" s="201">
        <f t="shared" si="1091"/>
        <v>0.12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33430914.377415929</v>
      </c>
      <c r="AJ3688" s="200">
        <f t="shared" si="1090"/>
        <v>4011709.7252899115</v>
      </c>
      <c r="AK3688" s="201">
        <f t="shared" si="1091"/>
        <v>0.12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22425519.598258231</v>
      </c>
      <c r="AJ3694" s="200">
        <f t="shared" si="1090"/>
        <v>2564305.5151630216</v>
      </c>
      <c r="AK3694" s="201">
        <f t="shared" si="1091"/>
        <v>0.114347652188277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22425519.598258231</v>
      </c>
      <c r="AJ3696" s="200">
        <f t="shared" si="1090"/>
        <v>2564305.5151630216</v>
      </c>
      <c r="AK3696" s="201">
        <f t="shared" si="1091"/>
        <v>0.114347652188277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22425519.598258231</v>
      </c>
      <c r="AJ3697" s="200">
        <f t="shared" si="1090"/>
        <v>2564305.5151630216</v>
      </c>
      <c r="AK3697" s="201">
        <f t="shared" si="1091"/>
        <v>0.114347652188277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33430914.377415929</v>
      </c>
      <c r="AJ3698" s="200">
        <f t="shared" si="1090"/>
        <v>4011709.7252899115</v>
      </c>
      <c r="AK3698" s="201">
        <f t="shared" si="1091"/>
        <v>0.12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33430914.377415929</v>
      </c>
      <c r="AJ3699" s="200">
        <f t="shared" si="1090"/>
        <v>4011709.7252899115</v>
      </c>
      <c r="AK3699" s="201">
        <f t="shared" si="1091"/>
        <v>0.12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22425519.598258231</v>
      </c>
      <c r="AJ3700" s="200">
        <f t="shared" si="1090"/>
        <v>2564305.5151630216</v>
      </c>
      <c r="AK3700" s="201">
        <f t="shared" si="1091"/>
        <v>0.114347652188277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22425519.598258231</v>
      </c>
      <c r="AJ3701" s="200">
        <f t="shared" si="1090"/>
        <v>2564305.5151630216</v>
      </c>
      <c r="AK3701" s="201">
        <f t="shared" si="1091"/>
        <v>0.114347652188277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22425519.598258231</v>
      </c>
      <c r="AJ3702" s="200">
        <f t="shared" si="1090"/>
        <v>2564305.5151630216</v>
      </c>
      <c r="AK3702" s="201">
        <f t="shared" si="1091"/>
        <v>0.114347652188277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22425519.598258231</v>
      </c>
      <c r="AJ3703" s="200">
        <f t="shared" si="1090"/>
        <v>2564305.5151630216</v>
      </c>
      <c r="AK3703" s="201">
        <f t="shared" si="1091"/>
        <v>0.114347652188277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22425519.598258231</v>
      </c>
      <c r="AJ3704" s="200">
        <f t="shared" si="1090"/>
        <v>2564305.5151630216</v>
      </c>
      <c r="AK3704" s="201">
        <f t="shared" si="1091"/>
        <v>0.114347652188277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22425519.598258231</v>
      </c>
      <c r="AJ3705" s="200">
        <f t="shared" si="1090"/>
        <v>2564305.5151630216</v>
      </c>
      <c r="AK3705" s="201">
        <f t="shared" si="1091"/>
        <v>0.114347652188277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22425519.598258231</v>
      </c>
      <c r="AJ3706" s="200">
        <f t="shared" si="1090"/>
        <v>2564305.5151630216</v>
      </c>
      <c r="AK3706" s="201">
        <f t="shared" si="1091"/>
        <v>0.114347652188277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33430914.377415929</v>
      </c>
      <c r="AJ3707" s="200">
        <f t="shared" si="1090"/>
        <v>4011709.7252899115</v>
      </c>
      <c r="AK3707" s="201">
        <f t="shared" si="1091"/>
        <v>0.12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33430914.377415929</v>
      </c>
      <c r="AJ3708" s="200">
        <f t="shared" si="1090"/>
        <v>4011709.7252899115</v>
      </c>
      <c r="AK3708" s="201">
        <f t="shared" si="1091"/>
        <v>0.12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33430914.377415929</v>
      </c>
      <c r="AJ3709" s="200">
        <f t="shared" si="1090"/>
        <v>4011709.7252899115</v>
      </c>
      <c r="AK3709" s="201">
        <f t="shared" si="1091"/>
        <v>0.12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33430914.377415929</v>
      </c>
      <c r="AJ3710" s="200">
        <f t="shared" si="1090"/>
        <v>4011709.7252899115</v>
      </c>
      <c r="AK3710" s="201">
        <f t="shared" si="1091"/>
        <v>0.12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33430914.377415929</v>
      </c>
      <c r="AJ3711" s="200">
        <f t="shared" si="1090"/>
        <v>4011709.7252899115</v>
      </c>
      <c r="AK3711" s="201">
        <f t="shared" si="1091"/>
        <v>0.12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33430914.377415929</v>
      </c>
      <c r="AJ3712" s="200">
        <f t="shared" si="1090"/>
        <v>4011709.7252899115</v>
      </c>
      <c r="AK3712" s="201">
        <f t="shared" si="1091"/>
        <v>0.12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33430914.377415929</v>
      </c>
      <c r="AJ3713" s="200">
        <f t="shared" si="1090"/>
        <v>4011709.7252899115</v>
      </c>
      <c r="AK3713" s="201">
        <f t="shared" si="1091"/>
        <v>0.12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22425519.598258231</v>
      </c>
      <c r="AJ3715" s="200">
        <f t="shared" si="1090"/>
        <v>2564305.5151630216</v>
      </c>
      <c r="AK3715" s="201">
        <f t="shared" si="1091"/>
        <v>0.114347652188277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22425519.598258231</v>
      </c>
      <c r="AJ3716" s="200">
        <f t="shared" si="1090"/>
        <v>2564305.5151630216</v>
      </c>
      <c r="AK3716" s="201">
        <f t="shared" si="1091"/>
        <v>0.114347652188277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33430914.377415929</v>
      </c>
      <c r="AJ3717" s="200">
        <f t="shared" si="1090"/>
        <v>4011709.7252899115</v>
      </c>
      <c r="AK3717" s="201">
        <f t="shared" si="1091"/>
        <v>0.12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33430914.377415929</v>
      </c>
      <c r="AJ3718" s="200">
        <f t="shared" ref="AJ3718:AJ3724" si="1112">IF(P3718="C66 SERVICE","",SUMIFS(AC:AC,F:F,F3718,G:G,G3718,E:E,E3718))</f>
        <v>4011709.7252899115</v>
      </c>
      <c r="AK3718" s="201">
        <f t="shared" ref="AK3718:AK3724" si="1113">IF(AJ3718&gt;0,AJ3718/AI3718,"")</f>
        <v>0.12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22425519.598258231</v>
      </c>
      <c r="AJ3719" s="200">
        <f t="shared" si="1112"/>
        <v>2564305.5151630216</v>
      </c>
      <c r="AK3719" s="201">
        <f t="shared" si="1113"/>
        <v>0.114347652188277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22425519.598258231</v>
      </c>
      <c r="AJ3720" s="200">
        <f t="shared" si="1112"/>
        <v>2564305.5151630216</v>
      </c>
      <c r="AK3720" s="201">
        <f t="shared" si="1113"/>
        <v>0.114347652188277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22425519.598258231</v>
      </c>
      <c r="AJ3725" s="200">
        <f t="shared" ref="AJ3725:AJ3777" si="1131">IF(P3725="C66 SERVICE","",SUMIFS(AC:AC,F:F,F3725,G:G,G3725,E:E,E3725))</f>
        <v>2564305.5151630216</v>
      </c>
      <c r="AK3725" s="201">
        <f t="shared" ref="AK3725:AK3743" si="1132">IF(AJ3725&gt;0,AJ3725/AI3725,"")</f>
        <v>0.114347652188277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41932542.292141587</v>
      </c>
      <c r="AJ3726" s="200">
        <f t="shared" si="1131"/>
        <v>4962779.9600569932</v>
      </c>
      <c r="AK3726" s="201">
        <f t="shared" si="1132"/>
        <v>0.11835151623962109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41932542.292141587</v>
      </c>
      <c r="AJ3727" s="200">
        <f t="shared" si="1131"/>
        <v>4962779.9600569932</v>
      </c>
      <c r="AK3727" s="201">
        <f t="shared" si="1132"/>
        <v>0.11835151623962109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41932542.292141587</v>
      </c>
      <c r="AJ3728" s="200">
        <f t="shared" si="1131"/>
        <v>4962779.9600569932</v>
      </c>
      <c r="AK3728" s="201">
        <f t="shared" si="1132"/>
        <v>0.11835151623962109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41932542.292141587</v>
      </c>
      <c r="AJ3729" s="200">
        <f t="shared" si="1131"/>
        <v>4962779.9600569932</v>
      </c>
      <c r="AK3729" s="201">
        <f t="shared" si="1132"/>
        <v>0.11835151623962109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33430914.377415929</v>
      </c>
      <c r="AJ3730" s="200">
        <f t="shared" si="1131"/>
        <v>4011709.7252899115</v>
      </c>
      <c r="AK3730" s="201">
        <f t="shared" si="1132"/>
        <v>0.12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41932542.292141587</v>
      </c>
      <c r="AJ3731" s="200">
        <f t="shared" si="1131"/>
        <v>4962779.9600569932</v>
      </c>
      <c r="AK3731" s="201">
        <f t="shared" si="1132"/>
        <v>0.11835151623962109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41932542.292141587</v>
      </c>
      <c r="AJ3732" s="200">
        <f t="shared" si="1131"/>
        <v>4962779.9600569932</v>
      </c>
      <c r="AK3732" s="201">
        <f t="shared" si="1132"/>
        <v>0.11835151623962109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41932542.292141587</v>
      </c>
      <c r="AJ3733" s="200">
        <f t="shared" si="1131"/>
        <v>4962779.9600569932</v>
      </c>
      <c r="AK3733" s="201">
        <f t="shared" si="1132"/>
        <v>0.11835151623962109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41932542.292141587</v>
      </c>
      <c r="AJ3734" s="200">
        <f t="shared" si="1131"/>
        <v>4962779.9600569932</v>
      </c>
      <c r="AK3734" s="201">
        <f t="shared" si="1132"/>
        <v>0.11835151623962109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41932542.292141587</v>
      </c>
      <c r="AJ3735" s="200">
        <f t="shared" si="1131"/>
        <v>4962779.9600569932</v>
      </c>
      <c r="AK3735" s="201">
        <f t="shared" si="1132"/>
        <v>0.11835151623962109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22425519.598258231</v>
      </c>
      <c r="AJ3736" s="200">
        <f t="shared" si="1131"/>
        <v>2564305.5151630216</v>
      </c>
      <c r="AK3736" s="201">
        <f t="shared" si="1132"/>
        <v>0.114347652188277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41932542.292141587</v>
      </c>
      <c r="AJ3737" s="200">
        <f t="shared" si="1131"/>
        <v>4962779.9600569932</v>
      </c>
      <c r="AK3737" s="201">
        <f t="shared" si="1132"/>
        <v>0.11835151623962109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22425519.598258231</v>
      </c>
      <c r="AJ3738" s="200">
        <f t="shared" si="1131"/>
        <v>2564305.5151630216</v>
      </c>
      <c r="AK3738" s="201">
        <f t="shared" si="1132"/>
        <v>0.114347652188277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22425519.598258231</v>
      </c>
      <c r="AJ3739" s="200">
        <f t="shared" si="1131"/>
        <v>2564305.5151630216</v>
      </c>
      <c r="AK3739" s="201">
        <f t="shared" si="1132"/>
        <v>0.114347652188277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22425519.598258231</v>
      </c>
      <c r="AJ3740" s="200">
        <f t="shared" si="1131"/>
        <v>2564305.5151630216</v>
      </c>
      <c r="AK3740" s="201">
        <f t="shared" si="1132"/>
        <v>0.114347652188277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22425519.598258231</v>
      </c>
      <c r="AJ3741" s="200">
        <f t="shared" si="1131"/>
        <v>2564305.5151630216</v>
      </c>
      <c r="AK3741" s="201">
        <f t="shared" si="1132"/>
        <v>0.114347652188277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22425519.598258231</v>
      </c>
      <c r="AJ3742" s="200">
        <f t="shared" si="1131"/>
        <v>2564305.5151630216</v>
      </c>
      <c r="AK3742" s="201">
        <f t="shared" si="1132"/>
        <v>0.114347652188277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22425519.598258231</v>
      </c>
      <c r="AJ3743" s="200">
        <f t="shared" si="1131"/>
        <v>2564305.5151630216</v>
      </c>
      <c r="AK3743" s="201">
        <f t="shared" si="1132"/>
        <v>0.114347652188277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41932542.292141587</v>
      </c>
      <c r="AJ3744" s="200">
        <f t="shared" si="1131"/>
        <v>4962779.9600569932</v>
      </c>
      <c r="AK3744" s="201">
        <f t="shared" ref="AK3744:AK3807" si="1144">IF(AJ3744&gt;0,AJ3744/AI3744,"")</f>
        <v>0.11835151623962109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41932542.292141587</v>
      </c>
      <c r="AJ3745" s="200">
        <f t="shared" si="1131"/>
        <v>4962779.9600569932</v>
      </c>
      <c r="AK3745" s="201">
        <f t="shared" si="1144"/>
        <v>0.11835151623962109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41932542.292141587</v>
      </c>
      <c r="AJ3746" s="200">
        <f t="shared" si="1131"/>
        <v>4962779.9600569932</v>
      </c>
      <c r="AK3746" s="201">
        <f t="shared" si="1144"/>
        <v>0.11835151623962109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41932542.292141587</v>
      </c>
      <c r="AJ3747" s="200">
        <f t="shared" si="1131"/>
        <v>4962779.9600569932</v>
      </c>
      <c r="AK3747" s="201">
        <f t="shared" si="1144"/>
        <v>0.11835151623962109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41932542.292141587</v>
      </c>
      <c r="AJ3748" s="200">
        <f t="shared" si="1131"/>
        <v>4962779.9600569932</v>
      </c>
      <c r="AK3748" s="201">
        <f t="shared" si="1144"/>
        <v>0.11835151623962109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41932542.292141587</v>
      </c>
      <c r="AJ3749" s="200">
        <f t="shared" si="1131"/>
        <v>4962779.9600569932</v>
      </c>
      <c r="AK3749" s="201">
        <f t="shared" si="1144"/>
        <v>0.11835151623962109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41932542.292141587</v>
      </c>
      <c r="AJ3750" s="200">
        <f t="shared" si="1131"/>
        <v>4962779.9600569932</v>
      </c>
      <c r="AK3750" s="201">
        <f t="shared" si="1144"/>
        <v>0.11835151623962109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41932542.292141587</v>
      </c>
      <c r="AJ3751" s="200">
        <f t="shared" si="1131"/>
        <v>4962779.9600569932</v>
      </c>
      <c r="AK3751" s="201">
        <f t="shared" si="1144"/>
        <v>0.11835151623962109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41932542.292141587</v>
      </c>
      <c r="AJ3752" s="200">
        <f t="shared" si="1131"/>
        <v>4962779.9600569932</v>
      </c>
      <c r="AK3752" s="201">
        <f t="shared" si="1144"/>
        <v>0.11835151623962109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41932542.292141587</v>
      </c>
      <c r="AJ3753" s="200">
        <f t="shared" si="1131"/>
        <v>4962779.9600569932</v>
      </c>
      <c r="AK3753" s="201">
        <f t="shared" si="1144"/>
        <v>0.11835151623962109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41932542.292141587</v>
      </c>
      <c r="AJ3754" s="200">
        <f t="shared" si="1131"/>
        <v>4962779.9600569932</v>
      </c>
      <c r="AK3754" s="201">
        <f t="shared" si="1144"/>
        <v>0.11835151623962109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41932542.292141587</v>
      </c>
      <c r="AJ3755" s="200">
        <f t="shared" si="1131"/>
        <v>4962779.9600569932</v>
      </c>
      <c r="AK3755" s="201">
        <f t="shared" si="1144"/>
        <v>0.11835151623962109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41932542.292141587</v>
      </c>
      <c r="AJ3756" s="200">
        <f t="shared" si="1131"/>
        <v>4962779.9600569932</v>
      </c>
      <c r="AK3756" s="201">
        <f t="shared" si="1144"/>
        <v>0.11835151623962109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41932542.292141587</v>
      </c>
      <c r="AJ3757" s="200">
        <f t="shared" si="1131"/>
        <v>4962779.9600569932</v>
      </c>
      <c r="AK3757" s="201">
        <f t="shared" si="1144"/>
        <v>0.11835151623962109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41932542.292141587</v>
      </c>
      <c r="AJ3758" s="200">
        <f t="shared" si="1131"/>
        <v>4962779.9600569932</v>
      </c>
      <c r="AK3758" s="201">
        <f t="shared" si="1144"/>
        <v>0.11835151623962109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41932542.292141587</v>
      </c>
      <c r="AJ3759" s="27">
        <f t="shared" si="1131"/>
        <v>4962779.9600569932</v>
      </c>
      <c r="AK3759" s="243">
        <f t="shared" si="1144"/>
        <v>0.11835151623962109</v>
      </c>
      <c r="AL3759" s="24"/>
      <c r="AM3759" s="24"/>
      <c r="AN3759" s="24"/>
      <c r="AO3759" s="24"/>
      <c r="AP3759" s="165" t="str">
        <f t="shared" si="1145"/>
        <v>TBATBA</v>
      </c>
      <c r="AQ3759" s="244" t="str">
        <f t="shared" si="1146"/>
        <v>TBATBAJPY</v>
      </c>
      <c r="AR3759" s="245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41932542.292141587</v>
      </c>
      <c r="AJ3760" s="27">
        <f t="shared" si="1131"/>
        <v>4962779.9600569932</v>
      </c>
      <c r="AK3760" s="243">
        <f t="shared" si="1144"/>
        <v>0.11835151623962109</v>
      </c>
      <c r="AL3760" s="24"/>
      <c r="AM3760" s="24"/>
      <c r="AN3760" s="24"/>
      <c r="AO3760" s="24"/>
      <c r="AP3760" s="165" t="str">
        <f t="shared" si="1145"/>
        <v>TBATBA</v>
      </c>
      <c r="AQ3760" s="244" t="str">
        <f t="shared" si="1146"/>
        <v>TBATBAJPY</v>
      </c>
      <c r="AR3760" s="245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41932542.292141587</v>
      </c>
      <c r="AJ3761" s="27">
        <f t="shared" si="1131"/>
        <v>4962779.9600569932</v>
      </c>
      <c r="AK3761" s="243">
        <f t="shared" si="1144"/>
        <v>0.11835151623962109</v>
      </c>
      <c r="AL3761" s="24"/>
      <c r="AM3761" s="24"/>
      <c r="AN3761" s="24"/>
      <c r="AO3761" s="24"/>
      <c r="AP3761" s="165" t="str">
        <f t="shared" si="1145"/>
        <v>TBATBA</v>
      </c>
      <c r="AQ3761" s="244" t="str">
        <f t="shared" si="1146"/>
        <v>TBATBAJPY</v>
      </c>
      <c r="AR3761" s="245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41932542.292141587</v>
      </c>
      <c r="AJ3762" s="27">
        <f t="shared" si="1131"/>
        <v>4962779.9600569932</v>
      </c>
      <c r="AK3762" s="243">
        <f t="shared" si="1144"/>
        <v>0.11835151623962109</v>
      </c>
      <c r="AL3762" s="24"/>
      <c r="AM3762" s="24"/>
      <c r="AN3762" s="24"/>
      <c r="AO3762" s="24"/>
      <c r="AP3762" s="165" t="str">
        <f t="shared" si="1145"/>
        <v>TBATBA</v>
      </c>
      <c r="AQ3762" s="244" t="str">
        <f t="shared" si="1146"/>
        <v>TBATBAJPY</v>
      </c>
      <c r="AR3762" s="245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41932542.292141587</v>
      </c>
      <c r="AJ3763" s="27">
        <f t="shared" si="1131"/>
        <v>4962779.9600569932</v>
      </c>
      <c r="AK3763" s="243">
        <f t="shared" si="1144"/>
        <v>0.11835151623962109</v>
      </c>
      <c r="AL3763" s="24"/>
      <c r="AM3763" s="24"/>
      <c r="AN3763" s="24"/>
      <c r="AO3763" s="24"/>
      <c r="AP3763" s="165" t="str">
        <f t="shared" si="1145"/>
        <v>TBATBA</v>
      </c>
      <c r="AQ3763" s="244" t="str">
        <f t="shared" si="1146"/>
        <v>TBATBAJPY</v>
      </c>
      <c r="AR3763" s="245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41932542.292141587</v>
      </c>
      <c r="AJ3764" s="27">
        <f t="shared" si="1131"/>
        <v>4962779.9600569932</v>
      </c>
      <c r="AK3764" s="243">
        <f t="shared" si="1144"/>
        <v>0.11835151623962109</v>
      </c>
      <c r="AL3764" s="24"/>
      <c r="AM3764" s="24"/>
      <c r="AN3764" s="24"/>
      <c r="AO3764" s="24"/>
      <c r="AP3764" s="165" t="str">
        <f t="shared" si="1145"/>
        <v>TBATBA</v>
      </c>
      <c r="AQ3764" s="244" t="str">
        <f t="shared" si="1146"/>
        <v>TBATBAJPY</v>
      </c>
      <c r="AR3764" s="245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41932542.292141587</v>
      </c>
      <c r="AJ3765" s="27">
        <f t="shared" si="1131"/>
        <v>4962779.9600569932</v>
      </c>
      <c r="AK3765" s="243">
        <f t="shared" si="1144"/>
        <v>0.11835151623962109</v>
      </c>
      <c r="AL3765" s="24"/>
      <c r="AM3765" s="24"/>
      <c r="AN3765" s="24"/>
      <c r="AO3765" s="24"/>
      <c r="AP3765" s="165" t="str">
        <f t="shared" si="1145"/>
        <v>TBATBA</v>
      </c>
      <c r="AQ3765" s="244" t="str">
        <f t="shared" si="1146"/>
        <v>TBATBAJPY</v>
      </c>
      <c r="AR3765" s="245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41932542.292141587</v>
      </c>
      <c r="AJ3766" s="27">
        <f t="shared" si="1131"/>
        <v>4962779.9600569932</v>
      </c>
      <c r="AK3766" s="243">
        <f t="shared" si="1144"/>
        <v>0.11835151623962109</v>
      </c>
      <c r="AL3766" s="24"/>
      <c r="AM3766" s="24"/>
      <c r="AN3766" s="24"/>
      <c r="AO3766" s="24"/>
      <c r="AP3766" s="165" t="str">
        <f t="shared" si="1145"/>
        <v>TBATBA</v>
      </c>
      <c r="AQ3766" s="244" t="str">
        <f t="shared" si="1146"/>
        <v>TBATBAJPY</v>
      </c>
      <c r="AR3766" s="245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41932542.292141587</v>
      </c>
      <c r="AJ3767" s="27">
        <f t="shared" si="1131"/>
        <v>4962779.9600569932</v>
      </c>
      <c r="AK3767" s="243">
        <f t="shared" si="1144"/>
        <v>0.11835151623962109</v>
      </c>
      <c r="AL3767" s="24"/>
      <c r="AM3767" s="24"/>
      <c r="AN3767" s="24"/>
      <c r="AO3767" s="24"/>
      <c r="AP3767" s="165" t="str">
        <f t="shared" si="1145"/>
        <v>TBATBA</v>
      </c>
      <c r="AQ3767" s="244" t="str">
        <f t="shared" si="1146"/>
        <v>TBATBAJPY</v>
      </c>
      <c r="AR3767" s="245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41932542.292141587</v>
      </c>
      <c r="AJ3768" s="27">
        <f t="shared" si="1131"/>
        <v>4962779.9600569932</v>
      </c>
      <c r="AK3768" s="243">
        <f t="shared" si="1144"/>
        <v>0.11835151623962109</v>
      </c>
      <c r="AL3768" s="24"/>
      <c r="AM3768" s="24"/>
      <c r="AN3768" s="24"/>
      <c r="AO3768" s="24"/>
      <c r="AP3768" s="165" t="str">
        <f t="shared" si="1145"/>
        <v>TBATBA</v>
      </c>
      <c r="AQ3768" s="244" t="str">
        <f t="shared" si="1146"/>
        <v>TBATBAJPY</v>
      </c>
      <c r="AR3768" s="245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41932542.292141587</v>
      </c>
      <c r="AJ3769" s="27">
        <f t="shared" si="1131"/>
        <v>4962779.9600569932</v>
      </c>
      <c r="AK3769" s="243">
        <f t="shared" si="1144"/>
        <v>0.11835151623962109</v>
      </c>
      <c r="AL3769" s="24"/>
      <c r="AM3769" s="24"/>
      <c r="AN3769" s="24"/>
      <c r="AO3769" s="24"/>
      <c r="AP3769" s="165" t="str">
        <f t="shared" si="1145"/>
        <v>TBATBA</v>
      </c>
      <c r="AQ3769" s="244" t="str">
        <f t="shared" si="1146"/>
        <v>TBATBAJPY</v>
      </c>
      <c r="AR3769" s="245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41932542.292141587</v>
      </c>
      <c r="AJ3770" s="27">
        <f t="shared" si="1131"/>
        <v>4962779.9600569932</v>
      </c>
      <c r="AK3770" s="243">
        <f t="shared" si="1144"/>
        <v>0.11835151623962109</v>
      </c>
      <c r="AL3770" s="24"/>
      <c r="AM3770" s="24"/>
      <c r="AN3770" s="24"/>
      <c r="AO3770" s="24"/>
      <c r="AP3770" s="165" t="str">
        <f t="shared" si="1145"/>
        <v>TBATBA</v>
      </c>
      <c r="AQ3770" s="244" t="str">
        <f t="shared" si="1146"/>
        <v>TBATBAJPY</v>
      </c>
      <c r="AR3770" s="245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TBA</v>
      </c>
      <c r="F3771" s="23" t="s">
        <v>2585</v>
      </c>
      <c r="G3771" s="23" t="s">
        <v>2585</v>
      </c>
      <c r="H3771" s="29"/>
      <c r="I3771" s="93" t="str">
        <f t="shared" si="1141"/>
        <v>TBA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41932542.292141587</v>
      </c>
      <c r="AJ3771" s="27">
        <f t="shared" si="1131"/>
        <v>4962779.9600569932</v>
      </c>
      <c r="AK3771" s="243">
        <f t="shared" si="1144"/>
        <v>0.11835151623962109</v>
      </c>
      <c r="AL3771" s="24"/>
      <c r="AM3771" s="24"/>
      <c r="AN3771" s="24"/>
      <c r="AO3771" s="24"/>
      <c r="AP3771" s="165" t="str">
        <f t="shared" si="1145"/>
        <v>TBATBA</v>
      </c>
      <c r="AQ3771" s="244" t="str">
        <f t="shared" si="1146"/>
        <v>TBATBAJPY</v>
      </c>
      <c r="AR3771" s="245" t="str">
        <f t="shared" si="1147"/>
        <v>YAMAHA_Mounter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TBA</v>
      </c>
      <c r="F3772" s="23" t="s">
        <v>2585</v>
      </c>
      <c r="G3772" s="23" t="s">
        <v>2585</v>
      </c>
      <c r="H3772" s="29"/>
      <c r="I3772" s="93" t="str">
        <f t="shared" si="1141"/>
        <v>TBA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41932542.292141587</v>
      </c>
      <c r="AJ3772" s="27">
        <f t="shared" si="1131"/>
        <v>4962779.9600569932</v>
      </c>
      <c r="AK3772" s="243">
        <f t="shared" si="1144"/>
        <v>0.11835151623962109</v>
      </c>
      <c r="AL3772" s="24"/>
      <c r="AM3772" s="24"/>
      <c r="AN3772" s="24"/>
      <c r="AO3772" s="24"/>
      <c r="AP3772" s="165" t="str">
        <f t="shared" si="1145"/>
        <v>TBATBA</v>
      </c>
      <c r="AQ3772" s="244" t="str">
        <f t="shared" si="1146"/>
        <v>TBATBAJPY</v>
      </c>
      <c r="AR3772" s="245" t="str">
        <f t="shared" si="1147"/>
        <v>YAMAHA_Mounter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TBA</v>
      </c>
      <c r="F3773" s="23" t="s">
        <v>2585</v>
      </c>
      <c r="G3773" s="23" t="s">
        <v>2585</v>
      </c>
      <c r="H3773" s="29"/>
      <c r="I3773" s="93" t="str">
        <f t="shared" si="1141"/>
        <v>TBA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41932542.292141587</v>
      </c>
      <c r="AJ3773" s="27">
        <f t="shared" si="1131"/>
        <v>4962779.9600569932</v>
      </c>
      <c r="AK3773" s="243">
        <f t="shared" si="1144"/>
        <v>0.11835151623962109</v>
      </c>
      <c r="AL3773" s="24"/>
      <c r="AM3773" s="24"/>
      <c r="AN3773" s="24"/>
      <c r="AO3773" s="24"/>
      <c r="AP3773" s="165" t="str">
        <f t="shared" si="1145"/>
        <v>TBATBA</v>
      </c>
      <c r="AQ3773" s="244" t="str">
        <f t="shared" si="1146"/>
        <v>TBATBAJPY</v>
      </c>
      <c r="AR3773" s="245" t="str">
        <f t="shared" si="1147"/>
        <v>YAMAHA_Mounter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TBA</v>
      </c>
      <c r="F3774" s="23" t="s">
        <v>2585</v>
      </c>
      <c r="G3774" s="23" t="s">
        <v>2585</v>
      </c>
      <c r="H3774" s="29"/>
      <c r="I3774" s="93" t="str">
        <f t="shared" si="1141"/>
        <v>TBA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1.1080000000000001</v>
      </c>
      <c r="AB3774" s="242">
        <f t="shared" si="1138"/>
        <v>470654.86725663726</v>
      </c>
      <c r="AC3774" s="25">
        <f t="shared" si="1142"/>
        <v>56478.584070796467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41932542.292141587</v>
      </c>
      <c r="AJ3774" s="27">
        <f t="shared" si="1131"/>
        <v>4962779.9600569932</v>
      </c>
      <c r="AK3774" s="243">
        <f t="shared" si="1144"/>
        <v>0.11835151623962109</v>
      </c>
      <c r="AL3774" s="24"/>
      <c r="AM3774" s="24"/>
      <c r="AN3774" s="24"/>
      <c r="AO3774" s="24"/>
      <c r="AP3774" s="165" t="str">
        <f t="shared" si="1145"/>
        <v>TBATBA</v>
      </c>
      <c r="AQ3774" s="244" t="str">
        <f t="shared" si="1146"/>
        <v>TBATBARMB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TBA</v>
      </c>
      <c r="F3775" s="23" t="s">
        <v>2585</v>
      </c>
      <c r="G3775" s="23" t="s">
        <v>2585</v>
      </c>
      <c r="H3775" s="29"/>
      <c r="I3775" s="93" t="str">
        <f t="shared" si="1141"/>
        <v>TBA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41932542.292141587</v>
      </c>
      <c r="AJ3775" s="27">
        <f t="shared" si="1131"/>
        <v>4962779.9600569932</v>
      </c>
      <c r="AK3775" s="243">
        <f t="shared" si="1144"/>
        <v>0.11835151623962109</v>
      </c>
      <c r="AL3775" s="24"/>
      <c r="AM3775" s="24"/>
      <c r="AN3775" s="24"/>
      <c r="AO3775" s="24"/>
      <c r="AP3775" s="165" t="str">
        <f t="shared" si="1145"/>
        <v>TBATBA</v>
      </c>
      <c r="AQ3775" s="244" t="str">
        <f t="shared" si="1146"/>
        <v>TBATBARMB</v>
      </c>
      <c r="AR3775" s="245" t="str">
        <f t="shared" si="1147"/>
        <v>YAMAHA_Mounter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33" t="str">
        <f t="shared" si="1151"/>
        <v/>
      </c>
      <c r="E3776" s="33" t="str">
        <f t="shared" si="1139"/>
        <v/>
      </c>
      <c r="F3776" s="23"/>
      <c r="G3776" s="23"/>
      <c r="H3776" s="29"/>
      <c r="I3776" s="93" t="str">
        <f t="shared" si="1141"/>
        <v/>
      </c>
      <c r="J3776" s="188"/>
      <c r="K3776" s="29"/>
      <c r="L3776" s="24"/>
      <c r="M3776" s="13"/>
      <c r="N3776" s="22"/>
      <c r="O3776" s="22"/>
      <c r="P3776" s="33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31" t="str">
        <f t="shared" si="1153"/>
        <v/>
      </c>
      <c r="Z3776" s="241" t="str">
        <f t="shared" si="1152"/>
        <v/>
      </c>
      <c r="AA3776" s="22"/>
      <c r="AB3776" s="242" t="str">
        <f t="shared" si="1138"/>
        <v/>
      </c>
      <c r="AC3776" s="25" t="str">
        <f t="shared" si="1142"/>
        <v/>
      </c>
      <c r="AD3776" s="169"/>
      <c r="AE3776" s="26" t="str">
        <f t="shared" si="1143"/>
        <v/>
      </c>
      <c r="AF3776" s="26" t="str">
        <f>IF(AND(COUNTIFS($J$18:J3776,J3776)=1,AE3776=1),1,"")</f>
        <v/>
      </c>
      <c r="AG3776" s="26" t="str">
        <f>IF(C3776="","",IF(AND(COUNTIFS($J$18:J3776,J3776)=1,C3776&lt;&gt;""),1,""))</f>
        <v/>
      </c>
      <c r="AH3776" s="26" t="str">
        <f>IF(G3776="","",IF(AND(COUNTIFS($J$18:J3776,J3776)=1,G3776&lt;&gt;""),1,""))</f>
        <v/>
      </c>
      <c r="AI3776" s="27">
        <f t="shared" si="1130"/>
        <v>0</v>
      </c>
      <c r="AJ3776" s="27">
        <f t="shared" si="1131"/>
        <v>0</v>
      </c>
      <c r="AK3776" s="243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44" t="str">
        <f t="shared" si="1146"/>
        <v/>
      </c>
      <c r="AR3776" s="245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33" t="str">
        <f t="shared" si="1151"/>
        <v/>
      </c>
      <c r="E3777" s="33" t="str">
        <f t="shared" si="1139"/>
        <v/>
      </c>
      <c r="F3777" s="23"/>
      <c r="G3777" s="23"/>
      <c r="H3777" s="29"/>
      <c r="I3777" s="93" t="str">
        <f t="shared" si="1141"/>
        <v/>
      </c>
      <c r="J3777" s="188"/>
      <c r="K3777" s="29"/>
      <c r="L3777" s="24"/>
      <c r="M3777" s="13"/>
      <c r="N3777" s="22"/>
      <c r="O3777" s="22"/>
      <c r="P3777" s="33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 t="str">
        <f t="shared" si="1138"/>
        <v/>
      </c>
      <c r="AC3777" s="25" t="str">
        <f t="shared" si="1142"/>
        <v/>
      </c>
      <c r="AD3777" s="169"/>
      <c r="AE3777" s="26" t="str">
        <f t="shared" si="1143"/>
        <v/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0</v>
      </c>
      <c r="AJ3777" s="27">
        <f t="shared" si="1131"/>
        <v>0</v>
      </c>
      <c r="AK3777" s="243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44" t="str">
        <f t="shared" si="1146"/>
        <v/>
      </c>
      <c r="AR3777" s="245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33" t="str">
        <f t="shared" si="1151"/>
        <v/>
      </c>
      <c r="E3778" s="33" t="str">
        <f t="shared" si="1139"/>
        <v/>
      </c>
      <c r="F3778" s="23"/>
      <c r="G3778" s="23"/>
      <c r="H3778" s="29"/>
      <c r="I3778" s="93" t="str">
        <f t="shared" si="1141"/>
        <v/>
      </c>
      <c r="J3778" s="188"/>
      <c r="K3778" s="29"/>
      <c r="L3778" s="24"/>
      <c r="M3778" s="13"/>
      <c r="N3778" s="22"/>
      <c r="O3778" s="22"/>
      <c r="P3778" s="33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 t="str">
        <f t="shared" si="1138"/>
        <v/>
      </c>
      <c r="AC3778" s="25" t="str">
        <f t="shared" si="1142"/>
        <v/>
      </c>
      <c r="AD3778" s="169"/>
      <c r="AE3778" s="26" t="str">
        <f t="shared" si="1143"/>
        <v/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0</v>
      </c>
      <c r="AJ3778" s="27">
        <f t="shared" ref="AJ3778:AJ3841" si="1155">IF(P3778="C66 SERVICE","",SUMIFS(AC:AC,F:F,F3778,G:G,G3778,E:E,E3778))</f>
        <v>0</v>
      </c>
      <c r="AK3778" s="243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44" t="str">
        <f t="shared" si="1146"/>
        <v/>
      </c>
      <c r="AR3778" s="245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33" t="str">
        <f t="shared" si="1151"/>
        <v/>
      </c>
      <c r="E3779" s="33" t="str">
        <f t="shared" si="1139"/>
        <v/>
      </c>
      <c r="F3779" s="23"/>
      <c r="G3779" s="23"/>
      <c r="H3779" s="29"/>
      <c r="I3779" s="93" t="str">
        <f t="shared" si="1141"/>
        <v/>
      </c>
      <c r="J3779" s="188"/>
      <c r="K3779" s="29"/>
      <c r="L3779" s="24"/>
      <c r="M3779" s="13"/>
      <c r="N3779" s="22"/>
      <c r="O3779" s="22"/>
      <c r="P3779" s="33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 t="str">
        <f t="shared" si="1138"/>
        <v/>
      </c>
      <c r="AC3779" s="25" t="str">
        <f t="shared" si="1142"/>
        <v/>
      </c>
      <c r="AD3779" s="169"/>
      <c r="AE3779" s="26" t="str">
        <f t="shared" si="1143"/>
        <v/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0</v>
      </c>
      <c r="AJ3779" s="27">
        <f t="shared" si="1155"/>
        <v>0</v>
      </c>
      <c r="AK3779" s="243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44" t="str">
        <f t="shared" si="1146"/>
        <v/>
      </c>
      <c r="AR3779" s="245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33" t="str">
        <f t="shared" si="1151"/>
        <v/>
      </c>
      <c r="E3780" s="33" t="str">
        <f t="shared" si="1139"/>
        <v/>
      </c>
      <c r="F3780" s="23"/>
      <c r="G3780" s="23"/>
      <c r="H3780" s="29"/>
      <c r="I3780" s="93" t="str">
        <f t="shared" si="1141"/>
        <v/>
      </c>
      <c r="J3780" s="188"/>
      <c r="K3780" s="29"/>
      <c r="L3780" s="24"/>
      <c r="M3780" s="13"/>
      <c r="N3780" s="22"/>
      <c r="O3780" s="22"/>
      <c r="P3780" s="33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 t="str">
        <f t="shared" si="1138"/>
        <v/>
      </c>
      <c r="AC3780" s="25" t="str">
        <f t="shared" si="1142"/>
        <v/>
      </c>
      <c r="AD3780" s="169"/>
      <c r="AE3780" s="26" t="str">
        <f t="shared" si="1143"/>
        <v/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0</v>
      </c>
      <c r="AJ3780" s="27">
        <f t="shared" si="1155"/>
        <v>0</v>
      </c>
      <c r="AK3780" s="243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44" t="str">
        <f t="shared" si="1146"/>
        <v/>
      </c>
      <c r="AR3780" s="245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E1" zoomScale="70" zoomScaleNormal="70" workbookViewId="0">
      <selection activeCell="AD38" sqref="AD38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63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63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3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22425519.598258231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20840386.097451329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2637315.9292035401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33430914.377415929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9" t="s">
        <v>3227</v>
      </c>
      <c r="D22" s="250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NSD-ESE20241010A01</v>
      </c>
      <c r="T52" s="13" t="str">
        <v>诺信德</v>
      </c>
      <c r="U52" s="13" t="str">
        <v>PEMTRON EAGLE 3D 8800HSL CPT</v>
      </c>
      <c r="V52" s="13">
        <v>1</v>
      </c>
      <c r="W52" s="92" t="str">
        <v>RMB</v>
      </c>
      <c r="X52" s="97">
        <v>1.1080000000000001</v>
      </c>
      <c r="Y52" s="92">
        <v>348088.49557522131</v>
      </c>
      <c r="Z52" s="229">
        <v>-0.34670000000000001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C49SZX20240177SX</v>
      </c>
      <c r="T53" s="13" t="str">
        <v>旭晟</v>
      </c>
      <c r="U53" s="13" t="str">
        <v>YSM20R</v>
      </c>
      <c r="V53" s="13">
        <v>1</v>
      </c>
      <c r="W53" s="92" t="str">
        <v>JPY</v>
      </c>
      <c r="X53" s="97">
        <v>5.5599999999999997E-2</v>
      </c>
      <c r="Y53" s="92">
        <v>797860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2024-11-01T06:54:21Z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