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141" documentId="13_ncr:1_{D7B31631-9EC2-A043-AB5E-59F176544080}" xr6:coauthVersionLast="47" xr6:coauthVersionMax="47" xr10:uidLastSave="{866CDC13-7976-4340-8329-6DCE9E742F7C}"/>
  <bookViews>
    <workbookView xWindow="2688" yWindow="432" windowWidth="21372" windowHeight="11352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9" i="1"/>
  <c r="AC3789" i="1" s="1"/>
  <c r="AB3794" i="1"/>
  <c r="AC3794" i="1" s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AB3781" i="1" s="1"/>
  <c r="AC3781" i="1" s="1"/>
  <c r="Z3782" i="1"/>
  <c r="Z3783" i="1"/>
  <c r="Z3784" i="1"/>
  <c r="Z3785" i="1"/>
  <c r="Z3786" i="1"/>
  <c r="Z3787" i="1"/>
  <c r="Z3788" i="1"/>
  <c r="AB3788" i="1" s="1"/>
  <c r="AC3788" i="1" s="1"/>
  <c r="Z3789" i="1"/>
  <c r="Z3790" i="1"/>
  <c r="AB3790" i="1" s="1"/>
  <c r="AC3790" i="1" s="1"/>
  <c r="Z3791" i="1"/>
  <c r="AB3791" i="1" s="1"/>
  <c r="AC3791" i="1" s="1"/>
  <c r="Z3792" i="1"/>
  <c r="AB3792" i="1" s="1"/>
  <c r="AC3792" i="1" s="1"/>
  <c r="Z3793" i="1"/>
  <c r="Z3794" i="1"/>
  <c r="Z3795" i="1"/>
  <c r="AB3795" i="1" s="1"/>
  <c r="AC3795" i="1" s="1"/>
  <c r="Z3796" i="1"/>
  <c r="AB3796" i="1" s="1"/>
  <c r="AC3796" i="1" s="1"/>
  <c r="Z3797" i="1"/>
  <c r="AB3797" i="1" s="1"/>
  <c r="AC3797" i="1" s="1"/>
  <c r="Z3798" i="1"/>
  <c r="Z3799" i="1"/>
  <c r="AB3799" i="1" s="1"/>
  <c r="AC3799" i="1" s="1"/>
  <c r="Z3800" i="1"/>
  <c r="AB3800" i="1" s="1"/>
  <c r="AC3800" i="1" s="1"/>
  <c r="Z3801" i="1"/>
  <c r="AB3801" i="1" s="1"/>
  <c r="AC3801" i="1" s="1"/>
  <c r="Z3802" i="1"/>
  <c r="AB3802" i="1" s="1"/>
  <c r="AC3802" i="1" s="1"/>
  <c r="Z3803" i="1"/>
  <c r="AB3803" i="1" s="1"/>
  <c r="AC3803" i="1" s="1"/>
  <c r="Z3804" i="1"/>
  <c r="AB3804" i="1" s="1"/>
  <c r="AC3804" i="1" s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AB3793" i="1" s="1"/>
  <c r="AC3793" i="1" s="1"/>
  <c r="Y3794" i="1"/>
  <c r="Y3795" i="1"/>
  <c r="Y3796" i="1"/>
  <c r="Y3797" i="1"/>
  <c r="Y3798" i="1"/>
  <c r="AB3798" i="1" s="1"/>
  <c r="AC3798" i="1" s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85" i="1" l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AB2414" i="1" s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AB3212" i="1" s="1"/>
  <c r="AC3212" i="1" s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AB202" i="1" s="1"/>
  <c r="AC202" i="1" s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AB878" i="1" s="1"/>
  <c r="AC878" i="1" s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AB1463" i="1" s="1"/>
  <c r="AC1463" i="1" s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AB2647" i="1" s="1"/>
  <c r="AC2647" i="1" s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AB1976" i="1" s="1"/>
  <c r="AC1976" i="1" s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AB2147" i="1" s="1"/>
  <c r="AC2147" i="1" s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AB420" i="1" s="1"/>
  <c r="AC420" i="1" s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AB2671" i="1" s="1"/>
  <c r="AC2671" i="1" s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AB2502" i="1" s="1"/>
  <c r="AC2502" i="1" s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AB589" i="1" s="1"/>
  <c r="AC589" i="1" s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I1807" i="1"/>
  <c r="D1807" i="1"/>
  <c r="A1807" i="1" s="1"/>
  <c r="AQ2103" i="1"/>
  <c r="AP2103" i="1"/>
  <c r="AH2103" i="1"/>
  <c r="AG2103" i="1"/>
  <c r="AE2103" i="1"/>
  <c r="AF2103" i="1" s="1"/>
  <c r="Z2103" i="1"/>
  <c r="AB2103" i="1" s="1"/>
  <c r="AC2103" i="1" s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AB2869" i="1" s="1"/>
  <c r="AC2869" i="1" s="1"/>
  <c r="I2869" i="1"/>
  <c r="D2869" i="1"/>
  <c r="A2869" i="1" s="1"/>
  <c r="AQ262" i="1"/>
  <c r="AP262" i="1"/>
  <c r="AH262" i="1"/>
  <c r="AG262" i="1"/>
  <c r="AE262" i="1"/>
  <c r="AF262" i="1" s="1"/>
  <c r="Z262" i="1"/>
  <c r="AB262" i="1" s="1"/>
  <c r="AC262" i="1" s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AB1565" i="1" s="1"/>
  <c r="AC1565" i="1" s="1"/>
  <c r="I1565" i="1"/>
  <c r="D1565" i="1"/>
  <c r="A1565" i="1" s="1"/>
  <c r="AQ258" i="1"/>
  <c r="AP258" i="1"/>
  <c r="AH258" i="1"/>
  <c r="AG258" i="1"/>
  <c r="AE258" i="1"/>
  <c r="AF258" i="1" s="1"/>
  <c r="Z258" i="1"/>
  <c r="AB258" i="1" s="1"/>
  <c r="AC258" i="1" s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AB2669" i="1" s="1"/>
  <c r="AC2669" i="1" s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AB583" i="1" s="1"/>
  <c r="AC583" i="1" s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AB1118" i="1" s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AB676" i="1" s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AB3141" i="1" s="1"/>
  <c r="AC3141" i="1" s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AB336" i="1" s="1"/>
  <c r="AC336" i="1" s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AB2719" i="1" s="1"/>
  <c r="AC2719" i="1" s="1"/>
  <c r="I2719" i="1"/>
  <c r="D2719" i="1"/>
  <c r="AQ1367" i="1"/>
  <c r="AP1367" i="1"/>
  <c r="AH1367" i="1"/>
  <c r="AG1367" i="1"/>
  <c r="AE1367" i="1"/>
  <c r="AF1367" i="1" s="1"/>
  <c r="Z1367" i="1"/>
  <c r="AB1367" i="1" s="1"/>
  <c r="AC1367" i="1" s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AB3041" i="1" s="1"/>
  <c r="AC3041" i="1" s="1"/>
  <c r="I3041" i="1"/>
  <c r="D3041" i="1"/>
  <c r="AQ1442" i="1"/>
  <c r="AP1442" i="1"/>
  <c r="AH1442" i="1"/>
  <c r="AG1442" i="1"/>
  <c r="AE1442" i="1"/>
  <c r="AF1442" i="1" s="1"/>
  <c r="Z1442" i="1"/>
  <c r="AB1442" i="1" s="1"/>
  <c r="AC1442" i="1" s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AB3038" i="1" s="1"/>
  <c r="AC3038" i="1" s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AB669" i="1" s="1"/>
  <c r="AC669" i="1" s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AB2793" i="1" s="1"/>
  <c r="AC2793" i="1" s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AB616" i="1" s="1"/>
  <c r="AC616" i="1" s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AB2920" i="1" s="1"/>
  <c r="AC2920" i="1" s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AB988" i="1" s="1"/>
  <c r="AC988" i="1" s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AB1593" i="1" s="1"/>
  <c r="AC1593" i="1" s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AB1310" i="1" s="1"/>
  <c r="AC1310" i="1" s="1"/>
  <c r="I1310" i="1"/>
  <c r="D1310" i="1"/>
  <c r="A1310" i="1" s="1"/>
  <c r="AQ1309" i="1"/>
  <c r="AP1309" i="1"/>
  <c r="AH1309" i="1"/>
  <c r="AG1309" i="1"/>
  <c r="AE1309" i="1"/>
  <c r="AF1309" i="1" s="1"/>
  <c r="Z1309" i="1"/>
  <c r="AB1309" i="1" s="1"/>
  <c r="AC1309" i="1" s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AB1033" i="1" s="1"/>
  <c r="AC1033" i="1" s="1"/>
  <c r="I1033" i="1"/>
  <c r="D1033" i="1"/>
  <c r="A1033" i="1" s="1"/>
  <c r="AQ130" i="1"/>
  <c r="AP130" i="1"/>
  <c r="AH130" i="1"/>
  <c r="AG130" i="1"/>
  <c r="AE130" i="1"/>
  <c r="AF130" i="1" s="1"/>
  <c r="Z130" i="1"/>
  <c r="AB130" i="1" s="1"/>
  <c r="AC130" i="1" s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AB3055" i="1" s="1"/>
  <c r="AC3055" i="1" s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AB3084" i="1" s="1"/>
  <c r="AC3084" i="1" s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AB1538" i="1" s="1"/>
  <c r="AC1538" i="1" s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AB1942" i="1" s="1"/>
  <c r="AC1942" i="1" s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I3789" i="1"/>
  <c r="AJ378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04" i="1" l="1"/>
  <c r="AJ3803" i="1"/>
  <c r="AI3794" i="1"/>
  <c r="AJ3796" i="1"/>
  <c r="AJ3799" i="1"/>
  <c r="AJ3800" i="1"/>
  <c r="AK3797" i="1"/>
  <c r="AJ3795" i="1"/>
  <c r="AK3793" i="1"/>
  <c r="AK3789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K3798" i="1" s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96" i="1" l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<sst xmlns="http://schemas.openxmlformats.org/spreadsheetml/2006/main" count="45428" uniqueCount="3621">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</sst>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790" activePane="bottomLeft" state="frozen"/>
      <selection activeCell="L1" sqref="L1"/>
      <selection pane="bottomLeft" activeCell="R3804" sqref="R380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32331606.061946906</v>
      </c>
      <c r="AJ80" s="19">
        <f t="shared" si="24"/>
        <v>3810667.6124336296</v>
      </c>
      <c r="AK80" s="20">
        <f t="shared" si="25"/>
        <v>0.11786199563153292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32331606.061946906</v>
      </c>
      <c r="AJ250" s="19">
        <f t="shared" si="77"/>
        <v>3810667.6124336296</v>
      </c>
      <c r="AK250" s="20">
        <f t="shared" si="78"/>
        <v>0.11786199563153292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32331606.061946906</v>
      </c>
      <c r="AJ310" s="19">
        <f t="shared" si="97"/>
        <v>3810667.6124336296</v>
      </c>
      <c r="AK310" s="20">
        <f t="shared" si="98"/>
        <v>0.11786199563153292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32331606.061946906</v>
      </c>
      <c r="AJ311" s="19">
        <f t="shared" si="97"/>
        <v>3810667.6124336296</v>
      </c>
      <c r="AK311" s="20">
        <f t="shared" si="98"/>
        <v>0.11786199563153292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32331606.061946906</v>
      </c>
      <c r="AJ342" s="19">
        <f t="shared" si="116"/>
        <v>3810667.6124336296</v>
      </c>
      <c r="AK342" s="20">
        <f t="shared" si="117"/>
        <v>0.11786199563153292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32331606.061946906</v>
      </c>
      <c r="AJ343" s="19">
        <f t="shared" si="116"/>
        <v>3810667.6124336296</v>
      </c>
      <c r="AK343" s="20">
        <f t="shared" si="117"/>
        <v>0.11786199563153292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32331606.061946906</v>
      </c>
      <c r="AJ505" s="19">
        <f t="shared" si="152"/>
        <v>3810667.6124336296</v>
      </c>
      <c r="AK505" s="20">
        <f t="shared" si="153"/>
        <v>0.11786199563153292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32331606.061946906</v>
      </c>
      <c r="AJ506" s="19">
        <f t="shared" si="152"/>
        <v>3810667.6124336296</v>
      </c>
      <c r="AK506" s="20">
        <f t="shared" si="153"/>
        <v>0.11786199563153292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32331606.061946906</v>
      </c>
      <c r="AJ507" s="19">
        <f t="shared" si="152"/>
        <v>3810667.6124336296</v>
      </c>
      <c r="AK507" s="20">
        <f t="shared" si="153"/>
        <v>0.11786199563153292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32331606.061946906</v>
      </c>
      <c r="AJ508" s="19">
        <f t="shared" si="152"/>
        <v>3810667.6124336296</v>
      </c>
      <c r="AK508" s="20">
        <f t="shared" si="153"/>
        <v>0.11786199563153292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32331606.061946906</v>
      </c>
      <c r="AJ540" s="19">
        <f t="shared" si="170"/>
        <v>3810667.6124336296</v>
      </c>
      <c r="AK540" s="20">
        <f t="shared" si="171"/>
        <v>0.11786199563153292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32331606.061946906</v>
      </c>
      <c r="AJ541" s="19">
        <f t="shared" si="170"/>
        <v>3810667.6124336296</v>
      </c>
      <c r="AK541" s="20">
        <f t="shared" si="171"/>
        <v>0.11786199563153292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32331606.061946906</v>
      </c>
      <c r="AJ542" s="19">
        <f t="shared" si="170"/>
        <v>3810667.6124336296</v>
      </c>
      <c r="AK542" s="20">
        <f t="shared" si="171"/>
        <v>0.11786199563153292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32331606.061946906</v>
      </c>
      <c r="AJ622" s="19">
        <f t="shared" si="189"/>
        <v>3810667.6124336296</v>
      </c>
      <c r="AK622" s="20">
        <f t="shared" si="190"/>
        <v>0.11786199563153292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32331606.061946906</v>
      </c>
      <c r="AJ633" s="19">
        <f t="shared" si="189"/>
        <v>3810667.6124336296</v>
      </c>
      <c r="AK633" s="20">
        <f t="shared" si="190"/>
        <v>0.11786199563153292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32331606.061946906</v>
      </c>
      <c r="AJ634" s="19">
        <f t="shared" si="189"/>
        <v>3810667.6124336296</v>
      </c>
      <c r="AK634" s="20">
        <f t="shared" si="190"/>
        <v>0.11786199563153292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32331606.061946906</v>
      </c>
      <c r="AJ1429" s="19">
        <f t="shared" si="430"/>
        <v>3810667.6124336296</v>
      </c>
      <c r="AK1429" s="20">
        <f t="shared" si="431"/>
        <v>0.11786199563153292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32331606.061946906</v>
      </c>
      <c r="AJ1430" s="19">
        <f t="shared" si="430"/>
        <v>3810667.6124336296</v>
      </c>
      <c r="AK1430" s="20">
        <f t="shared" si="431"/>
        <v>0.11786199563153292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32331606.061946906</v>
      </c>
      <c r="AJ1434" s="19">
        <f t="shared" si="430"/>
        <v>3810667.6124336296</v>
      </c>
      <c r="AK1434" s="20">
        <f t="shared" si="431"/>
        <v>0.11786199563153292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32331606.061946906</v>
      </c>
      <c r="AJ1632" s="19">
        <f t="shared" si="484"/>
        <v>3810667.6124336296</v>
      </c>
      <c r="AK1632" s="20">
        <f t="shared" si="485"/>
        <v>0.11786199563153292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32331606.061946906</v>
      </c>
      <c r="AJ2612" s="27">
        <f t="shared" si="768"/>
        <v>3810667.6124336296</v>
      </c>
      <c r="AK2612" s="28">
        <f t="shared" si="769"/>
        <v>0.11786199563153292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32331606.061946906</v>
      </c>
      <c r="AJ2613" s="27">
        <f t="shared" si="768"/>
        <v>3810667.6124336296</v>
      </c>
      <c r="AK2613" s="28">
        <f t="shared" si="769"/>
        <v>0.11786199563153292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32331606.061946906</v>
      </c>
      <c r="AJ3161" s="19">
        <f t="shared" si="940"/>
        <v>3810667.6124336296</v>
      </c>
      <c r="AK3161" s="20">
        <f t="shared" si="941"/>
        <v>0.11786199563153292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32331606.061946906</v>
      </c>
      <c r="AJ3781" s="27">
        <f t="shared" si="1155"/>
        <v>3810667.6124336296</v>
      </c>
      <c r="AK3781" s="243">
        <f t="shared" si="1144"/>
        <v>0.11786199563153292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32331606.061946906</v>
      </c>
      <c r="AJ3782" s="27">
        <f t="shared" si="1155"/>
        <v>3810667.6124336296</v>
      </c>
      <c r="AK3782" s="243">
        <f t="shared" si="1144"/>
        <v>0.11786199563153292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32331606.061946906</v>
      </c>
      <c r="AJ3783" s="27">
        <f t="shared" si="1155"/>
        <v>3810667.6124336296</v>
      </c>
      <c r="AK3783" s="243">
        <f t="shared" si="1144"/>
        <v>0.11786199563153292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32331606.061946906</v>
      </c>
      <c r="AJ3784" s="27">
        <f t="shared" si="1155"/>
        <v>3810667.6124336296</v>
      </c>
      <c r="AK3784" s="243">
        <f t="shared" si="1144"/>
        <v>0.11786199563153292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32331606.061946906</v>
      </c>
      <c r="AJ3785" s="27">
        <f t="shared" si="1155"/>
        <v>3810667.6124336296</v>
      </c>
      <c r="AK3785" s="243">
        <f t="shared" si="1144"/>
        <v>0.11786199563153292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32331606.061946906</v>
      </c>
      <c r="AJ3786" s="27">
        <f t="shared" si="1155"/>
        <v>3810667.6124336296</v>
      </c>
      <c r="AK3786" s="243">
        <f t="shared" si="1144"/>
        <v>0.11786199563153292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32331606.061946906</v>
      </c>
      <c r="AJ3787" s="27">
        <f t="shared" si="1155"/>
        <v>3810667.6124336296</v>
      </c>
      <c r="AK3787" s="243">
        <f t="shared" si="1144"/>
        <v>0.11786199563153292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TBA</v>
      </c>
      <c r="F3788" s="23" t="s">
        <v>2585</v>
      </c>
      <c r="G3788" s="23" t="s">
        <v>2585</v>
      </c>
      <c r="H3788" s="29"/>
      <c r="I3788" s="93" t="str">
        <f t="shared" si="1141"/>
        <v>TBA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32331606.061946906</v>
      </c>
      <c r="AJ3788" s="27">
        <f t="shared" si="1155"/>
        <v>3810667.6124336296</v>
      </c>
      <c r="AK3788" s="243">
        <f t="shared" si="1144"/>
        <v>0.11786199563153292</v>
      </c>
      <c r="AL3788" s="24"/>
      <c r="AM3788" s="24"/>
      <c r="AN3788" s="24"/>
      <c r="AO3788" s="24"/>
      <c r="AP3788" s="165" t="str">
        <f t="shared" si="1145"/>
        <v>TBATBA</v>
      </c>
      <c r="AQ3788" s="244" t="str">
        <f t="shared" si="1146"/>
        <v>TBATBAJPY</v>
      </c>
      <c r="AR3788" s="245" t="str">
        <f t="shared" si="1147"/>
        <v>YAMAHA_Mounter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TBA</v>
      </c>
      <c r="F3789" s="23" t="s">
        <v>2585</v>
      </c>
      <c r="G3789" s="23" t="s">
        <v>2585</v>
      </c>
      <c r="H3789" s="29"/>
      <c r="I3789" s="93" t="str">
        <f t="shared" si="1141"/>
        <v>TBA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32331606.061946906</v>
      </c>
      <c r="AJ3789" s="27">
        <f t="shared" si="1155"/>
        <v>3810667.6124336296</v>
      </c>
      <c r="AK3789" s="243">
        <f t="shared" si="1144"/>
        <v>0.11786199563153292</v>
      </c>
      <c r="AL3789" s="24"/>
      <c r="AM3789" s="24"/>
      <c r="AN3789" s="24"/>
      <c r="AO3789" s="24"/>
      <c r="AP3789" s="165" t="str">
        <f t="shared" si="1145"/>
        <v>TBATBA</v>
      </c>
      <c r="AQ3789" s="244" t="str">
        <f t="shared" si="1146"/>
        <v>TBATBAJPY</v>
      </c>
      <c r="AR3789" s="245" t="str">
        <f t="shared" si="1147"/>
        <v>YAMAHA_Mounter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TBA</v>
      </c>
      <c r="F3790" s="23" t="s">
        <v>2585</v>
      </c>
      <c r="G3790" s="23" t="s">
        <v>2585</v>
      </c>
      <c r="H3790" s="29"/>
      <c r="I3790" s="93" t="str">
        <f t="shared" si="1141"/>
        <v>TBA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32331606.061946906</v>
      </c>
      <c r="AJ3790" s="27">
        <f t="shared" si="1155"/>
        <v>3810667.6124336296</v>
      </c>
      <c r="AK3790" s="243">
        <f t="shared" si="1144"/>
        <v>0.11786199563153292</v>
      </c>
      <c r="AL3790" s="24"/>
      <c r="AM3790" s="24"/>
      <c r="AN3790" s="24"/>
      <c r="AO3790" s="24"/>
      <c r="AP3790" s="165" t="str">
        <f t="shared" si="1145"/>
        <v>TBATBA</v>
      </c>
      <c r="AQ3790" s="244" t="str">
        <f t="shared" si="1146"/>
        <v>TBATBAJPY</v>
      </c>
      <c r="AR3790" s="245" t="str">
        <f t="shared" si="1147"/>
        <v>YAMAHA_Mounter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TBA</v>
      </c>
      <c r="F3791" s="23" t="s">
        <v>2585</v>
      </c>
      <c r="G3791" s="23" t="s">
        <v>2585</v>
      </c>
      <c r="H3791" s="29"/>
      <c r="I3791" s="93" t="str">
        <f t="shared" si="1141"/>
        <v>TBA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32331606.061946906</v>
      </c>
      <c r="AJ3791" s="27">
        <f t="shared" si="1155"/>
        <v>3810667.6124336296</v>
      </c>
      <c r="AK3791" s="243">
        <f t="shared" si="1144"/>
        <v>0.11786199563153292</v>
      </c>
      <c r="AL3791" s="24"/>
      <c r="AM3791" s="24"/>
      <c r="AN3791" s="24"/>
      <c r="AO3791" s="24"/>
      <c r="AP3791" s="165" t="str">
        <f t="shared" si="1145"/>
        <v>TBATBA</v>
      </c>
      <c r="AQ3791" s="244" t="str">
        <f t="shared" si="1146"/>
        <v>TBATBAJPY</v>
      </c>
      <c r="AR3791" s="245" t="str">
        <f t="shared" si="1147"/>
        <v>YAMAHA_Mounter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TBA</v>
      </c>
      <c r="F3792" s="23" t="s">
        <v>2585</v>
      </c>
      <c r="G3792" s="23" t="s">
        <v>2585</v>
      </c>
      <c r="H3792" s="29"/>
      <c r="I3792" s="93" t="str">
        <f t="shared" si="1141"/>
        <v>TBA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32331606.061946906</v>
      </c>
      <c r="AJ3792" s="27">
        <f t="shared" si="1155"/>
        <v>3810667.6124336296</v>
      </c>
      <c r="AK3792" s="243">
        <f t="shared" si="1144"/>
        <v>0.11786199563153292</v>
      </c>
      <c r="AL3792" s="24"/>
      <c r="AM3792" s="24"/>
      <c r="AN3792" s="24"/>
      <c r="AO3792" s="24"/>
      <c r="AP3792" s="165" t="str">
        <f t="shared" si="1145"/>
        <v>TBATBA</v>
      </c>
      <c r="AQ3792" s="244" t="str">
        <f t="shared" si="1146"/>
        <v>TBATBAJPY</v>
      </c>
      <c r="AR3792" s="245" t="str">
        <f t="shared" si="1147"/>
        <v>YAMAHA_Mounter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TBA</v>
      </c>
      <c r="F3793" s="23" t="s">
        <v>2585</v>
      </c>
      <c r="G3793" s="23" t="s">
        <v>2585</v>
      </c>
      <c r="H3793" s="29"/>
      <c r="I3793" s="93" t="str">
        <f t="shared" si="1141"/>
        <v>TBA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32331606.061946906</v>
      </c>
      <c r="AJ3793" s="27">
        <f t="shared" si="1155"/>
        <v>3810667.6124336296</v>
      </c>
      <c r="AK3793" s="243">
        <f t="shared" si="1144"/>
        <v>0.11786199563153292</v>
      </c>
      <c r="AL3793" s="24"/>
      <c r="AM3793" s="24"/>
      <c r="AN3793" s="24"/>
      <c r="AO3793" s="24"/>
      <c r="AP3793" s="165" t="str">
        <f t="shared" si="1145"/>
        <v>TBATBA</v>
      </c>
      <c r="AQ3793" s="244" t="str">
        <f t="shared" si="1146"/>
        <v>TBATBAJPY</v>
      </c>
      <c r="AR3793" s="245" t="str">
        <f t="shared" si="1147"/>
        <v>YAMAHA_Mounter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TBA</v>
      </c>
      <c r="F3794" s="23" t="s">
        <v>2585</v>
      </c>
      <c r="G3794" s="23" t="s">
        <v>2585</v>
      </c>
      <c r="H3794" s="29"/>
      <c r="I3794" s="93" t="str">
        <f t="shared" si="1141"/>
        <v>TBA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32331606.061946906</v>
      </c>
      <c r="AJ3794" s="27">
        <f t="shared" si="1155"/>
        <v>3810667.6124336296</v>
      </c>
      <c r="AK3794" s="243">
        <f t="shared" si="1144"/>
        <v>0.11786199563153292</v>
      </c>
      <c r="AL3794" s="24"/>
      <c r="AM3794" s="24"/>
      <c r="AN3794" s="24"/>
      <c r="AO3794" s="24"/>
      <c r="AP3794" s="165" t="str">
        <f t="shared" si="1145"/>
        <v>TBATBA</v>
      </c>
      <c r="AQ3794" s="244" t="str">
        <f t="shared" si="1146"/>
        <v>TBATBAJPY</v>
      </c>
      <c r="AR3794" s="245" t="str">
        <f t="shared" si="1147"/>
        <v>YAMAHA_Mounter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TBA</v>
      </c>
      <c r="F3795" s="23" t="s">
        <v>2585</v>
      </c>
      <c r="G3795" s="23" t="s">
        <v>2585</v>
      </c>
      <c r="H3795" s="29"/>
      <c r="I3795" s="93" t="str">
        <f t="shared" si="1141"/>
        <v>TBA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32331606.061946906</v>
      </c>
      <c r="AJ3795" s="27">
        <f t="shared" si="1155"/>
        <v>3810667.6124336296</v>
      </c>
      <c r="AK3795" s="243">
        <f t="shared" si="1144"/>
        <v>0.11786199563153292</v>
      </c>
      <c r="AL3795" s="24"/>
      <c r="AM3795" s="24"/>
      <c r="AN3795" s="24"/>
      <c r="AO3795" s="24"/>
      <c r="AP3795" s="165" t="str">
        <f t="shared" si="1145"/>
        <v>TBATBA</v>
      </c>
      <c r="AQ3795" s="244" t="str">
        <f t="shared" si="1146"/>
        <v>TBATBARMB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TBA</v>
      </c>
      <c r="F3796" s="23" t="s">
        <v>2585</v>
      </c>
      <c r="G3796" s="23" t="s">
        <v>2585</v>
      </c>
      <c r="H3796" s="29"/>
      <c r="I3796" s="93" t="str">
        <f t="shared" si="1141"/>
        <v>TBA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32331606.061946906</v>
      </c>
      <c r="AJ3796" s="27">
        <f t="shared" si="1155"/>
        <v>3810667.6124336296</v>
      </c>
      <c r="AK3796" s="243">
        <f t="shared" si="1144"/>
        <v>0.11786199563153292</v>
      </c>
      <c r="AL3796" s="24"/>
      <c r="AM3796" s="24"/>
      <c r="AN3796" s="24"/>
      <c r="AO3796" s="24"/>
      <c r="AP3796" s="165" t="str">
        <f t="shared" si="1145"/>
        <v>TBATBA</v>
      </c>
      <c r="AQ3796" s="244" t="str">
        <f t="shared" si="1146"/>
        <v>TBATBARMB</v>
      </c>
      <c r="AR3796" s="245" t="str">
        <f t="shared" si="1147"/>
        <v>YAMAHA_Non_Mounter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TBA</v>
      </c>
      <c r="F3797" s="23" t="s">
        <v>2585</v>
      </c>
      <c r="G3797" s="23" t="s">
        <v>2585</v>
      </c>
      <c r="H3797" s="29"/>
      <c r="I3797" s="93" t="str">
        <f t="shared" si="1141"/>
        <v>TBA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32331606.061946906</v>
      </c>
      <c r="AJ3797" s="27">
        <f t="shared" si="1155"/>
        <v>3810667.6124336296</v>
      </c>
      <c r="AK3797" s="243">
        <f t="shared" si="1144"/>
        <v>0.11786199563153292</v>
      </c>
      <c r="AL3797" s="24"/>
      <c r="AM3797" s="24"/>
      <c r="AN3797" s="24"/>
      <c r="AO3797" s="24"/>
      <c r="AP3797" s="165" t="str">
        <f t="shared" si="1145"/>
        <v>TBATBA</v>
      </c>
      <c r="AQ3797" s="244" t="str">
        <f t="shared" si="1146"/>
        <v>TBATBARMB</v>
      </c>
      <c r="AR3797" s="245" t="str">
        <f t="shared" si="1147"/>
        <v>YAMAHA_Mounter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TBA</v>
      </c>
      <c r="F3798" s="23" t="s">
        <v>2585</v>
      </c>
      <c r="G3798" s="23" t="s">
        <v>2585</v>
      </c>
      <c r="H3798" s="29"/>
      <c r="I3798" s="93" t="str">
        <f t="shared" si="1141"/>
        <v>TBA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32331606.061946906</v>
      </c>
      <c r="AJ3798" s="27">
        <f t="shared" si="1155"/>
        <v>3810667.6124336296</v>
      </c>
      <c r="AK3798" s="243">
        <f t="shared" si="1144"/>
        <v>0.11786199563153292</v>
      </c>
      <c r="AL3798" s="24"/>
      <c r="AM3798" s="24"/>
      <c r="AN3798" s="24"/>
      <c r="AO3798" s="24"/>
      <c r="AP3798" s="165" t="str">
        <f t="shared" si="1145"/>
        <v>TBATBA</v>
      </c>
      <c r="AQ3798" s="244" t="str">
        <f t="shared" si="1146"/>
        <v>TBATBAJPY</v>
      </c>
      <c r="AR3798" s="245" t="str">
        <f t="shared" si="1147"/>
        <v>YAMAHA_Mounter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TBA</v>
      </c>
      <c r="F3799" s="23" t="s">
        <v>2585</v>
      </c>
      <c r="G3799" s="23" t="s">
        <v>2585</v>
      </c>
      <c r="H3799" s="29"/>
      <c r="I3799" s="93" t="str">
        <f t="shared" si="1141"/>
        <v>TBA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32331606.061946906</v>
      </c>
      <c r="AJ3799" s="27">
        <f t="shared" si="1155"/>
        <v>3810667.6124336296</v>
      </c>
      <c r="AK3799" s="243">
        <f t="shared" si="1144"/>
        <v>0.11786199563153292</v>
      </c>
      <c r="AL3799" s="24"/>
      <c r="AM3799" s="24"/>
      <c r="AN3799" s="24"/>
      <c r="AO3799" s="24"/>
      <c r="AP3799" s="165" t="str">
        <f t="shared" si="1145"/>
        <v>TBATBA</v>
      </c>
      <c r="AQ3799" s="244" t="str">
        <f t="shared" si="1146"/>
        <v>TBATBAJPY</v>
      </c>
      <c r="AR3799" s="245" t="str">
        <f t="shared" si="1147"/>
        <v>YAMAHA_Mounter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TBA</v>
      </c>
      <c r="F3800" s="23" t="s">
        <v>2585</v>
      </c>
      <c r="G3800" s="23" t="s">
        <v>2585</v>
      </c>
      <c r="H3800" s="29"/>
      <c r="I3800" s="93" t="str">
        <f t="shared" si="1141"/>
        <v>TBA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32331606.061946906</v>
      </c>
      <c r="AJ3800" s="27">
        <f t="shared" si="1155"/>
        <v>3810667.6124336296</v>
      </c>
      <c r="AK3800" s="243">
        <f t="shared" si="1144"/>
        <v>0.11786199563153292</v>
      </c>
      <c r="AL3800" s="24"/>
      <c r="AM3800" s="24"/>
      <c r="AN3800" s="24"/>
      <c r="AO3800" s="24"/>
      <c r="AP3800" s="165" t="str">
        <f t="shared" si="1145"/>
        <v>TBATBA</v>
      </c>
      <c r="AQ3800" s="244" t="str">
        <f t="shared" si="1146"/>
        <v>TBATBAJPY</v>
      </c>
      <c r="AR3800" s="245" t="str">
        <f t="shared" si="1147"/>
        <v>YAMAHA_Mounter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TBA</v>
      </c>
      <c r="F3801" s="23" t="s">
        <v>2585</v>
      </c>
      <c r="G3801" s="23" t="s">
        <v>2585</v>
      </c>
      <c r="H3801" s="29"/>
      <c r="I3801" s="93" t="str">
        <f t="shared" si="1141"/>
        <v>TBA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32331606.061946906</v>
      </c>
      <c r="AJ3801" s="27">
        <f t="shared" si="1155"/>
        <v>3810667.6124336296</v>
      </c>
      <c r="AK3801" s="243">
        <f t="shared" si="1144"/>
        <v>0.11786199563153292</v>
      </c>
      <c r="AL3801" s="24"/>
      <c r="AM3801" s="24"/>
      <c r="AN3801" s="24"/>
      <c r="AO3801" s="24"/>
      <c r="AP3801" s="165" t="str">
        <f t="shared" si="1145"/>
        <v>TBATBA</v>
      </c>
      <c r="AQ3801" s="244" t="str">
        <f t="shared" si="1146"/>
        <v>TBATBAJPY</v>
      </c>
      <c r="AR3801" s="245" t="str">
        <f t="shared" si="1147"/>
        <v>YAMAHA_Mounter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TBA</v>
      </c>
      <c r="F3802" s="23" t="s">
        <v>2585</v>
      </c>
      <c r="G3802" s="23" t="s">
        <v>2585</v>
      </c>
      <c r="H3802" s="29"/>
      <c r="I3802" s="93" t="str">
        <f t="shared" si="1141"/>
        <v>TBA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32331606.061946906</v>
      </c>
      <c r="AJ3802" s="27">
        <f t="shared" si="1155"/>
        <v>3810667.6124336296</v>
      </c>
      <c r="AK3802" s="243">
        <f t="shared" si="1144"/>
        <v>0.11786199563153292</v>
      </c>
      <c r="AL3802" s="24"/>
      <c r="AM3802" s="24"/>
      <c r="AN3802" s="24"/>
      <c r="AO3802" s="24"/>
      <c r="AP3802" s="165" t="str">
        <f t="shared" si="1145"/>
        <v>TBATBA</v>
      </c>
      <c r="AQ3802" s="244" t="str">
        <f t="shared" si="1146"/>
        <v>TBATBAJPY</v>
      </c>
      <c r="AR3802" s="245" t="str">
        <f t="shared" si="1147"/>
        <v>YAMAHA_Mounter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TBA</v>
      </c>
      <c r="F3803" s="23" t="s">
        <v>2585</v>
      </c>
      <c r="G3803" s="23" t="s">
        <v>2585</v>
      </c>
      <c r="H3803" s="29"/>
      <c r="I3803" s="93" t="str">
        <f t="shared" si="1141"/>
        <v>TBA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32331606.061946906</v>
      </c>
      <c r="AJ3803" s="27">
        <f t="shared" si="1155"/>
        <v>3810667.6124336296</v>
      </c>
      <c r="AK3803" s="243">
        <f t="shared" si="1144"/>
        <v>0.11786199563153292</v>
      </c>
      <c r="AL3803" s="24"/>
      <c r="AM3803" s="24"/>
      <c r="AN3803" s="24"/>
      <c r="AO3803" s="24"/>
      <c r="AP3803" s="165" t="str">
        <f t="shared" si="1145"/>
        <v>TBATBA</v>
      </c>
      <c r="AQ3803" s="244" t="str">
        <f t="shared" si="1146"/>
        <v>TBATBAJPY</v>
      </c>
      <c r="AR3803" s="245" t="str">
        <f t="shared" si="1147"/>
        <v>YAMAHA_Mounter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TBA</v>
      </c>
      <c r="F3804" s="23" t="s">
        <v>2585</v>
      </c>
      <c r="G3804" s="23" t="s">
        <v>2585</v>
      </c>
      <c r="H3804" s="29"/>
      <c r="I3804" s="93" t="str">
        <f t="shared" si="1141"/>
        <v>TBA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32331606.061946906</v>
      </c>
      <c r="AJ3804" s="27">
        <f t="shared" si="1155"/>
        <v>3810667.6124336296</v>
      </c>
      <c r="AK3804" s="243">
        <f t="shared" si="1144"/>
        <v>0.11786199563153292</v>
      </c>
      <c r="AL3804" s="24"/>
      <c r="AM3804" s="24"/>
      <c r="AN3804" s="24"/>
      <c r="AO3804" s="24"/>
      <c r="AP3804" s="165" t="str">
        <f t="shared" si="1145"/>
        <v>TBATBA</v>
      </c>
      <c r="AQ3804" s="244" t="str">
        <f t="shared" si="1146"/>
        <v>TBATBAJPY</v>
      </c>
      <c r="AR3804" s="245" t="str">
        <f t="shared" si="1147"/>
        <v>YAMAHA_Mounter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P12" zoomScale="70" zoomScaleNormal="70" workbookViewId="0">
      <selection activeCell="Y11" sqref="Y1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16058135</v>
      </c>
      <c r="AF13" s="79">
        <f>IF(AD13="","",SUMIFS(raw_sheet!AB:AB,raw_sheet!A:A,list!AB13,raw_sheet!B:B,list!AC13,raw_sheet!C:C,list!AD13,raw_sheet!S:S,list!$AF$12))</f>
        <v>2320265.4867256642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18378400.486725666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307325000</v>
      </c>
      <c r="AK18" s="124" cm="1">
        <f t="array" ref="AK18">IFERROR(SUMPRODUCT((AD21:AD150="EAST")*(AJ21:AJ150)),0)</f>
        <v>2395000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2024-11-18T09:07:21Z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