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906" documentId="13_ncr:1_{D7B31631-9EC2-A043-AB5E-59F176544080}" xr6:coauthVersionLast="47" xr6:coauthVersionMax="47" xr10:uidLastSave="{1E56143A-6A78-49F6-9E5D-7F4B789407C3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1" i="1" l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73" i="1" l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<sst xmlns="http://schemas.openxmlformats.org/spreadsheetml/2006/main" count="45156" uniqueCount="3610">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</sst>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8" activePane="bottomLeft" state="frozen"/>
      <selection activeCell="L1" sqref="L1"/>
      <selection pane="bottomLeft" activeCell="G37" sqref="G3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37786859.297451325</v>
      </c>
      <c r="AJ80" s="19">
        <f t="shared" si="24"/>
        <v>4465298.0006941622</v>
      </c>
      <c r="AK80" s="20">
        <f t="shared" si="25"/>
        <v>0.11817065730560308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37786859.297451325</v>
      </c>
      <c r="AJ250" s="19">
        <f t="shared" si="77"/>
        <v>4465298.0006941622</v>
      </c>
      <c r="AK250" s="20">
        <f t="shared" si="78"/>
        <v>0.11817065730560308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37786859.297451325</v>
      </c>
      <c r="AJ310" s="19">
        <f t="shared" si="97"/>
        <v>4465298.0006941622</v>
      </c>
      <c r="AK310" s="20">
        <f t="shared" si="98"/>
        <v>0.11817065730560308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37786859.297451325</v>
      </c>
      <c r="AJ311" s="19">
        <f t="shared" si="97"/>
        <v>4465298.0006941622</v>
      </c>
      <c r="AK311" s="20">
        <f t="shared" si="98"/>
        <v>0.11817065730560308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37786859.297451325</v>
      </c>
      <c r="AJ342" s="19">
        <f t="shared" si="116"/>
        <v>4465298.0006941622</v>
      </c>
      <c r="AK342" s="20">
        <f t="shared" si="117"/>
        <v>0.11817065730560308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37786859.297451325</v>
      </c>
      <c r="AJ343" s="19">
        <f t="shared" si="116"/>
        <v>4465298.0006941622</v>
      </c>
      <c r="AK343" s="20">
        <f t="shared" si="117"/>
        <v>0.11817065730560308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37786859.297451325</v>
      </c>
      <c r="AJ505" s="19">
        <f t="shared" si="152"/>
        <v>4465298.0006941622</v>
      </c>
      <c r="AK505" s="20">
        <f t="shared" si="153"/>
        <v>0.11817065730560308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37786859.297451325</v>
      </c>
      <c r="AJ506" s="19">
        <f t="shared" si="152"/>
        <v>4465298.0006941622</v>
      </c>
      <c r="AK506" s="20">
        <f t="shared" si="153"/>
        <v>0.11817065730560308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37786859.297451325</v>
      </c>
      <c r="AJ507" s="19">
        <f t="shared" si="152"/>
        <v>4465298.0006941622</v>
      </c>
      <c r="AK507" s="20">
        <f t="shared" si="153"/>
        <v>0.11817065730560308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37786859.297451325</v>
      </c>
      <c r="AJ508" s="19">
        <f t="shared" si="152"/>
        <v>4465298.0006941622</v>
      </c>
      <c r="AK508" s="20">
        <f t="shared" si="153"/>
        <v>0.11817065730560308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37786859.297451325</v>
      </c>
      <c r="AJ540" s="19">
        <f t="shared" si="170"/>
        <v>4465298.0006941622</v>
      </c>
      <c r="AK540" s="20">
        <f t="shared" si="171"/>
        <v>0.11817065730560308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37786859.297451325</v>
      </c>
      <c r="AJ541" s="19">
        <f t="shared" si="170"/>
        <v>4465298.0006941622</v>
      </c>
      <c r="AK541" s="20">
        <f t="shared" si="171"/>
        <v>0.11817065730560308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37786859.297451325</v>
      </c>
      <c r="AJ542" s="19">
        <f t="shared" si="170"/>
        <v>4465298.0006941622</v>
      </c>
      <c r="AK542" s="20">
        <f t="shared" si="171"/>
        <v>0.11817065730560308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37786859.297451325</v>
      </c>
      <c r="AJ622" s="19">
        <f t="shared" si="189"/>
        <v>4465298.0006941622</v>
      </c>
      <c r="AK622" s="20">
        <f t="shared" si="190"/>
        <v>0.11817065730560308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37786859.297451325</v>
      </c>
      <c r="AJ633" s="19">
        <f t="shared" si="189"/>
        <v>4465298.0006941622</v>
      </c>
      <c r="AK633" s="20">
        <f t="shared" si="190"/>
        <v>0.11817065730560308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37786859.297451325</v>
      </c>
      <c r="AJ634" s="19">
        <f t="shared" si="189"/>
        <v>4465298.0006941622</v>
      </c>
      <c r="AK634" s="20">
        <f t="shared" si="190"/>
        <v>0.11817065730560308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37786859.297451325</v>
      </c>
      <c r="AJ1429" s="19">
        <f t="shared" si="430"/>
        <v>4465298.0006941622</v>
      </c>
      <c r="AK1429" s="20">
        <f t="shared" si="431"/>
        <v>0.11817065730560308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37786859.297451325</v>
      </c>
      <c r="AJ1430" s="19">
        <f t="shared" si="430"/>
        <v>4465298.0006941622</v>
      </c>
      <c r="AK1430" s="20">
        <f t="shared" si="431"/>
        <v>0.11817065730560308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37786859.297451325</v>
      </c>
      <c r="AJ1434" s="19">
        <f t="shared" si="430"/>
        <v>4465298.0006941622</v>
      </c>
      <c r="AK1434" s="20">
        <f t="shared" si="431"/>
        <v>0.11817065730560308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37786859.297451325</v>
      </c>
      <c r="AJ1632" s="19">
        <f t="shared" si="484"/>
        <v>4465298.0006941622</v>
      </c>
      <c r="AK1632" s="20">
        <f t="shared" si="485"/>
        <v>0.11817065730560308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21821422.244275928</v>
      </c>
      <c r="AJ2299" s="27">
        <f t="shared" si="669"/>
        <v>2275035.8815487549</v>
      </c>
      <c r="AK2299" s="28">
        <f t="shared" si="670"/>
        <v>0.10425699370468529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21821422.244275928</v>
      </c>
      <c r="AJ2300" s="27">
        <f t="shared" si="669"/>
        <v>2275035.8815487549</v>
      </c>
      <c r="AK2300" s="28">
        <f t="shared" si="670"/>
        <v>0.10425699370468529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59675.115044247803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21821422.244275928</v>
      </c>
      <c r="AJ2476" s="200">
        <f t="shared" si="731"/>
        <v>2275035.8815487549</v>
      </c>
      <c r="AK2476" s="201">
        <f t="shared" si="732"/>
        <v>0.10425699370468529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37786859.297451325</v>
      </c>
      <c r="AJ2612" s="27">
        <f t="shared" si="768"/>
        <v>4465298.0006941622</v>
      </c>
      <c r="AK2612" s="28">
        <f t="shared" si="769"/>
        <v>0.11817065730560308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37786859.297451325</v>
      </c>
      <c r="AJ2613" s="27">
        <f t="shared" si="768"/>
        <v>4465298.0006941622</v>
      </c>
      <c r="AK2613" s="28">
        <f t="shared" si="769"/>
        <v>0.11817065730560308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34084553.904353976</v>
      </c>
      <c r="AJ2619" s="19">
        <f t="shared" si="768"/>
        <v>4090146.4685224779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34084553.904353976</v>
      </c>
      <c r="AJ2679" s="19">
        <f t="shared" si="787"/>
        <v>4090146.4685224779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34084553.904353976</v>
      </c>
      <c r="AJ2680" s="200">
        <f t="shared" si="787"/>
        <v>4090146.4685224779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34084553.904353976</v>
      </c>
      <c r="AJ2681" s="200">
        <f t="shared" si="787"/>
        <v>4090146.4685224779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34084553.904353976</v>
      </c>
      <c r="AJ2682" s="200">
        <f t="shared" si="787"/>
        <v>4090146.4685224779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34084553.904353976</v>
      </c>
      <c r="AJ2791" s="27">
        <f t="shared" si="826"/>
        <v>4090146.4685224779</v>
      </c>
      <c r="AK2791" s="28">
        <f t="shared" si="827"/>
        <v>0.12000000000000002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34084553.904353976</v>
      </c>
      <c r="AJ2846" s="27">
        <f t="shared" si="844"/>
        <v>4090146.4685224779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34084553.904353976</v>
      </c>
      <c r="AJ2847" s="27">
        <f t="shared" si="844"/>
        <v>4090146.4685224779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21821422.244275928</v>
      </c>
      <c r="AJ2850" s="200">
        <f t="shared" si="844"/>
        <v>2275035.8815487549</v>
      </c>
      <c r="AK2850" s="201">
        <f t="shared" si="845"/>
        <v>0.10425699370468529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21821422.244275928</v>
      </c>
      <c r="AJ2898" s="200">
        <f t="shared" si="865"/>
        <v>2275035.8815487549</v>
      </c>
      <c r="AK2898" s="201">
        <f t="shared" si="866"/>
        <v>0.10425699370468529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21821422.244275928</v>
      </c>
      <c r="AJ3153" s="200">
        <f t="shared" si="940"/>
        <v>2275035.8815487549</v>
      </c>
      <c r="AK3153" s="201">
        <f t="shared" si="941"/>
        <v>0.10425699370468529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21821422.244275928</v>
      </c>
      <c r="AJ3154" s="200">
        <f t="shared" si="940"/>
        <v>2275035.8815487549</v>
      </c>
      <c r="AK3154" s="201">
        <f t="shared" si="941"/>
        <v>0.10425699370468529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37786859.297451325</v>
      </c>
      <c r="AJ3161" s="19">
        <f t="shared" si="940"/>
        <v>4465298.0006941622</v>
      </c>
      <c r="AK3161" s="20">
        <f t="shared" si="941"/>
        <v>0.11817065730560308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34084553.904353976</v>
      </c>
      <c r="AJ3194" s="27">
        <f t="shared" si="940"/>
        <v>4090146.4685224779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34084553.904353976</v>
      </c>
      <c r="AJ3195" s="27">
        <f t="shared" si="940"/>
        <v>4090146.4685224779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34084553.904353976</v>
      </c>
      <c r="AJ3253" s="27">
        <f t="shared" si="959"/>
        <v>4090146.4685224779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34084553.904353976</v>
      </c>
      <c r="AJ3277" s="27">
        <f t="shared" si="979"/>
        <v>4090146.4685224779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34084553.904353976</v>
      </c>
      <c r="AJ3278" s="200">
        <f t="shared" si="979"/>
        <v>4090146.4685224779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34084553.904353976</v>
      </c>
      <c r="AJ3343" s="200">
        <f t="shared" si="999"/>
        <v>4090146.4685224779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34084553.904353976</v>
      </c>
      <c r="AJ3566" s="27">
        <f t="shared" si="1045"/>
        <v>4090146.4685224779</v>
      </c>
      <c r="AK3566" s="28">
        <f t="shared" si="1046"/>
        <v>0.12000000000000002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21821422.244275928</v>
      </c>
      <c r="AJ3567" s="27">
        <f t="shared" si="1045"/>
        <v>2275035.8815487549</v>
      </c>
      <c r="AK3567" s="28">
        <f t="shared" si="1046"/>
        <v>0.10425699370468529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34084553.904353976</v>
      </c>
      <c r="AJ3570" s="19">
        <f t="shared" si="1045"/>
        <v>4090146.4685224779</v>
      </c>
      <c r="AK3570" s="20">
        <f t="shared" si="1046"/>
        <v>0.12000000000000002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34084553.904353976</v>
      </c>
      <c r="AJ3571" s="19">
        <f t="shared" si="1045"/>
        <v>4090146.4685224779</v>
      </c>
      <c r="AK3571" s="20">
        <f t="shared" si="1046"/>
        <v>0.12000000000000002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34084553.904353976</v>
      </c>
      <c r="AJ3572" s="27">
        <f t="shared" si="1045"/>
        <v>4090146.4685224779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34084553.904353976</v>
      </c>
      <c r="AJ3573" s="27">
        <f t="shared" si="1045"/>
        <v>4090146.4685224779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34084553.904353976</v>
      </c>
      <c r="AJ3574" s="27">
        <f t="shared" si="1045"/>
        <v>4090146.4685224779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34084553.904353976</v>
      </c>
      <c r="AJ3575" s="27">
        <f t="shared" si="1045"/>
        <v>4090146.4685224779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34084553.904353976</v>
      </c>
      <c r="AJ3576" s="200">
        <f t="shared" si="1045"/>
        <v>4090146.4685224779</v>
      </c>
      <c r="AK3576" s="201">
        <f t="shared" si="1046"/>
        <v>0.12000000000000002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34084553.904353976</v>
      </c>
      <c r="AJ3577" s="200">
        <f t="shared" si="1045"/>
        <v>4090146.4685224779</v>
      </c>
      <c r="AK3577" s="201">
        <f t="shared" si="1046"/>
        <v>0.12000000000000002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34084553.904353976</v>
      </c>
      <c r="AJ3579" s="27">
        <f t="shared" si="1045"/>
        <v>4090146.4685224779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34084553.904353976</v>
      </c>
      <c r="AJ3580" s="27">
        <f t="shared" si="1045"/>
        <v>4090146.4685224779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34084553.904353976</v>
      </c>
      <c r="AJ3581" s="27">
        <f t="shared" si="1045"/>
        <v>4090146.4685224779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34084553.904353976</v>
      </c>
      <c r="AJ3582" s="27">
        <f t="shared" si="1045"/>
        <v>4090146.4685224779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34084553.904353976</v>
      </c>
      <c r="AJ3583" s="27">
        <f t="shared" si="1045"/>
        <v>4090146.4685224779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34084553.904353976</v>
      </c>
      <c r="AJ3584" s="27">
        <f t="shared" si="1045"/>
        <v>4090146.4685224779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34084553.904353976</v>
      </c>
      <c r="AJ3585" s="27">
        <f t="shared" si="1045"/>
        <v>4090146.4685224779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34084553.904353976</v>
      </c>
      <c r="AJ3586" s="27">
        <f t="shared" si="1045"/>
        <v>4090146.4685224779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34084553.904353976</v>
      </c>
      <c r="AJ3587" s="27">
        <f t="shared" si="1045"/>
        <v>4090146.4685224779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34084553.904353976</v>
      </c>
      <c r="AJ3588" s="27">
        <f t="shared" si="1045"/>
        <v>4090146.4685224779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34084553.904353976</v>
      </c>
      <c r="AJ3589" s="27">
        <f t="shared" si="1045"/>
        <v>4090146.4685224779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34084553.904353976</v>
      </c>
      <c r="AJ3590" s="27">
        <f t="shared" ref="AJ3590:AJ3653" si="1068">IF(P3590="C66 SERVICE","",SUMIFS(AC:AC,F:F,F3590,G:G,G3590,E:E,E3590))</f>
        <v>4090146.4685224779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34084553.904353976</v>
      </c>
      <c r="AJ3593" s="27">
        <f t="shared" si="1068"/>
        <v>4090146.4685224779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34084553.904353976</v>
      </c>
      <c r="AJ3594" s="27">
        <f t="shared" si="1068"/>
        <v>4090146.4685224779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34084553.904353976</v>
      </c>
      <c r="AJ3595" s="27">
        <f t="shared" si="1068"/>
        <v>4090146.4685224779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34084553.904353976</v>
      </c>
      <c r="AJ3596" s="27">
        <f t="shared" si="1068"/>
        <v>4090146.4685224779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34084553.904353976</v>
      </c>
      <c r="AJ3602" s="27">
        <f t="shared" si="1068"/>
        <v>4090146.4685224779</v>
      </c>
      <c r="AK3602" s="28">
        <f t="shared" si="1069"/>
        <v>0.12000000000000002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21821422.244275928</v>
      </c>
      <c r="AJ3605" s="200">
        <f t="shared" si="1068"/>
        <v>2275035.8815487549</v>
      </c>
      <c r="AK3605" s="201">
        <f t="shared" si="1069"/>
        <v>0.10425699370468529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34084553.904353976</v>
      </c>
      <c r="AJ3606" s="200">
        <f t="shared" si="1068"/>
        <v>4090146.4685224779</v>
      </c>
      <c r="AK3606" s="201">
        <f t="shared" si="1069"/>
        <v>0.12000000000000002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34084553.904353976</v>
      </c>
      <c r="AJ3607" s="200">
        <f t="shared" si="1068"/>
        <v>4090146.4685224779</v>
      </c>
      <c r="AK3607" s="201">
        <f t="shared" si="1069"/>
        <v>0.12000000000000002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34084553.904353976</v>
      </c>
      <c r="AJ3621" s="200">
        <f t="shared" si="1068"/>
        <v>4090146.4685224779</v>
      </c>
      <c r="AK3621" s="201">
        <f t="shared" si="1069"/>
        <v>0.12000000000000002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34084553.904353976</v>
      </c>
      <c r="AJ3627" s="200">
        <f t="shared" si="1068"/>
        <v>4090146.4685224779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34084553.904353976</v>
      </c>
      <c r="AJ3628" s="200">
        <f t="shared" si="1068"/>
        <v>4090146.4685224779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34084553.904353976</v>
      </c>
      <c r="AJ3629" s="200">
        <f t="shared" si="1068"/>
        <v>4090146.4685224779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34084553.904353976</v>
      </c>
      <c r="AJ3630" s="200">
        <f t="shared" si="1068"/>
        <v>4090146.4685224779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34084553.904353976</v>
      </c>
      <c r="AJ3631" s="200">
        <f t="shared" si="1068"/>
        <v>4090146.4685224779</v>
      </c>
      <c r="AK3631" s="201">
        <f t="shared" si="1069"/>
        <v>0.12000000000000002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34084553.904353976</v>
      </c>
      <c r="AJ3632" s="200">
        <f t="shared" si="1068"/>
        <v>4090146.4685224779</v>
      </c>
      <c r="AK3632" s="201">
        <f t="shared" si="1069"/>
        <v>0.12000000000000002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21821422.244275928</v>
      </c>
      <c r="AJ3634" s="200">
        <f t="shared" si="1068"/>
        <v>2275035.8815487549</v>
      </c>
      <c r="AK3634" s="201">
        <f t="shared" si="1069"/>
        <v>0.10425699370468529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23688332.155752208</v>
      </c>
      <c r="AJ3635" s="200">
        <f t="shared" si="1068"/>
        <v>2842599.8586902656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23688332.155752208</v>
      </c>
      <c r="AJ3636" s="200">
        <f t="shared" si="1068"/>
        <v>2842599.8586902656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21821422.244275928</v>
      </c>
      <c r="AJ3639" s="200">
        <f t="shared" si="1068"/>
        <v>2275035.8815487549</v>
      </c>
      <c r="AK3639" s="201">
        <f t="shared" si="1069"/>
        <v>0.10425699370468529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21821422.244275928</v>
      </c>
      <c r="AJ3640" s="200">
        <f t="shared" si="1068"/>
        <v>2275035.8815487549</v>
      </c>
      <c r="AK3640" s="201">
        <f t="shared" si="1069"/>
        <v>0.10425699370468529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23688332.155752208</v>
      </c>
      <c r="AJ3645" s="200">
        <f t="shared" si="1068"/>
        <v>2842599.8586902656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23688332.155752208</v>
      </c>
      <c r="AJ3646" s="200">
        <f t="shared" si="1068"/>
        <v>2842599.8586902656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23688332.155752208</v>
      </c>
      <c r="AJ3647" s="200">
        <f t="shared" si="1068"/>
        <v>2842599.8586902656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23688332.155752208</v>
      </c>
      <c r="AJ3648" s="200">
        <f t="shared" si="1068"/>
        <v>2842599.8586902656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23688332.155752208</v>
      </c>
      <c r="AJ3649" s="200">
        <f t="shared" si="1068"/>
        <v>2842599.8586902656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23688332.155752208</v>
      </c>
      <c r="AJ3650" s="200">
        <f t="shared" si="1068"/>
        <v>2842599.8586902656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23688332.155752208</v>
      </c>
      <c r="AJ3651" s="200">
        <f t="shared" si="1068"/>
        <v>2842599.8586902656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34084553.904353976</v>
      </c>
      <c r="AJ3652" s="200">
        <f t="shared" si="1068"/>
        <v>4090146.4685224779</v>
      </c>
      <c r="AK3652" s="201">
        <f t="shared" si="1069"/>
        <v>0.12000000000000002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23688332.155752208</v>
      </c>
      <c r="AJ3653" s="200">
        <f t="shared" si="1068"/>
        <v>2842599.8586902656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23688332.155752208</v>
      </c>
      <c r="AJ3654" s="200">
        <f t="shared" ref="AJ3654:AJ3717" si="1090">IF(P3654="C66 SERVICE","",SUMIFS(AC:AC,F:F,F3654,G:G,G3654,E:E,E3654))</f>
        <v>2842599.8586902656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23688332.155752208</v>
      </c>
      <c r="AJ3655" s="200">
        <f t="shared" si="1090"/>
        <v>2842599.8586902656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23688332.155752208</v>
      </c>
      <c r="AJ3656" s="200">
        <f t="shared" si="1090"/>
        <v>2842599.8586902656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23688332.155752208</v>
      </c>
      <c r="AJ3657" s="200">
        <f t="shared" si="1090"/>
        <v>2842599.8586902656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23688332.155752208</v>
      </c>
      <c r="AJ3658" s="200">
        <f t="shared" si="1090"/>
        <v>2842599.8586902656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23688332.155752208</v>
      </c>
      <c r="AJ3659" s="200">
        <f t="shared" si="1090"/>
        <v>2842599.8586902656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21821422.244275928</v>
      </c>
      <c r="AJ3660" s="200">
        <f t="shared" si="1090"/>
        <v>2275035.8815487549</v>
      </c>
      <c r="AK3660" s="201">
        <f t="shared" si="1091"/>
        <v>0.10425699370468529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34084553.904353976</v>
      </c>
      <c r="AJ3661" s="200">
        <f t="shared" si="1090"/>
        <v>4090146.4685224779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23688332.155752208</v>
      </c>
      <c r="AJ3662" s="200">
        <f t="shared" si="1090"/>
        <v>2842599.8586902656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34084553.904353976</v>
      </c>
      <c r="AJ3663" s="200">
        <f t="shared" si="1090"/>
        <v>4090146.4685224779</v>
      </c>
      <c r="AK3663" s="201">
        <f t="shared" si="1091"/>
        <v>0.12000000000000002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34084553.904353976</v>
      </c>
      <c r="AJ3667" s="200">
        <f t="shared" si="1090"/>
        <v>4090146.4685224779</v>
      </c>
      <c r="AK3667" s="201">
        <f t="shared" si="1091"/>
        <v>0.12000000000000002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21821422.244275928</v>
      </c>
      <c r="AJ3672" s="200">
        <f t="shared" si="1090"/>
        <v>2275035.8815487549</v>
      </c>
      <c r="AK3672" s="201">
        <f t="shared" si="1091"/>
        <v>0.10425699370468529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59675.115044247803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21821422.244275928</v>
      </c>
      <c r="AJ3675" s="200">
        <f t="shared" si="1090"/>
        <v>2275035.8815487549</v>
      </c>
      <c r="AK3675" s="201">
        <f t="shared" si="1091"/>
        <v>0.10425699370468529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59675.115044247803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21821422.244275928</v>
      </c>
      <c r="AJ3676" s="200">
        <f t="shared" si="1090"/>
        <v>2275035.8815487549</v>
      </c>
      <c r="AK3676" s="201">
        <f t="shared" si="1091"/>
        <v>0.10425699370468529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23688332.155752208</v>
      </c>
      <c r="AJ3682" s="200">
        <f t="shared" si="1090"/>
        <v>2842599.8586902656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23688332.155752208</v>
      </c>
      <c r="AJ3683" s="200">
        <f t="shared" si="1090"/>
        <v>2842599.8586902656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23688332.155752208</v>
      </c>
      <c r="AJ3684" s="200">
        <f t="shared" si="1090"/>
        <v>2842599.8586902656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23688332.155752208</v>
      </c>
      <c r="AJ3685" s="200">
        <f t="shared" si="1090"/>
        <v>2842599.8586902656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23688332.155752208</v>
      </c>
      <c r="AJ3686" s="200">
        <f t="shared" si="1090"/>
        <v>2842599.8586902656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23688332.155752208</v>
      </c>
      <c r="AJ3687" s="200">
        <f t="shared" si="1090"/>
        <v>2842599.8586902656</v>
      </c>
      <c r="AK3687" s="201">
        <f t="shared" si="1091"/>
        <v>0.12000000000000002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23688332.155752208</v>
      </c>
      <c r="AJ3688" s="200">
        <f t="shared" si="1090"/>
        <v>2842599.8586902656</v>
      </c>
      <c r="AK3688" s="201">
        <f t="shared" si="1091"/>
        <v>0.12000000000000002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23688332.155752208</v>
      </c>
      <c r="AJ3693" s="200">
        <f t="shared" si="1090"/>
        <v>2842599.8586902656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21821422.244275928</v>
      </c>
      <c r="AJ3694" s="200">
        <f t="shared" si="1090"/>
        <v>2275035.8815487549</v>
      </c>
      <c r="AK3694" s="201">
        <f t="shared" si="1091"/>
        <v>0.10425699370468529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21821422.244275928</v>
      </c>
      <c r="AJ3696" s="200">
        <f t="shared" si="1090"/>
        <v>2275035.8815487549</v>
      </c>
      <c r="AK3696" s="201">
        <f t="shared" si="1091"/>
        <v>0.10425699370468529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21821422.244275928</v>
      </c>
      <c r="AJ3697" s="200">
        <f t="shared" si="1090"/>
        <v>2275035.8815487549</v>
      </c>
      <c r="AK3697" s="201">
        <f t="shared" si="1091"/>
        <v>0.10425699370468529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23688332.155752208</v>
      </c>
      <c r="AJ3698" s="200">
        <f t="shared" si="1090"/>
        <v>2842599.8586902656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23688332.155752208</v>
      </c>
      <c r="AJ3699" s="200">
        <f t="shared" si="1090"/>
        <v>2842599.8586902656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21821422.244275928</v>
      </c>
      <c r="AJ3700" s="200">
        <f t="shared" si="1090"/>
        <v>2275035.8815487549</v>
      </c>
      <c r="AK3700" s="201">
        <f t="shared" si="1091"/>
        <v>0.10425699370468529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21821422.244275928</v>
      </c>
      <c r="AJ3701" s="200">
        <f t="shared" si="1090"/>
        <v>2275035.8815487549</v>
      </c>
      <c r="AK3701" s="201">
        <f t="shared" si="1091"/>
        <v>0.10425699370468529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21821422.244275928</v>
      </c>
      <c r="AJ3702" s="200">
        <f t="shared" si="1090"/>
        <v>2275035.8815487549</v>
      </c>
      <c r="AK3702" s="201">
        <f t="shared" si="1091"/>
        <v>0.10425699370468529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21821422.244275928</v>
      </c>
      <c r="AJ3703" s="200">
        <f t="shared" si="1090"/>
        <v>2275035.8815487549</v>
      </c>
      <c r="AK3703" s="201">
        <f t="shared" si="1091"/>
        <v>0.10425699370468529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21821422.244275928</v>
      </c>
      <c r="AJ3704" s="200">
        <f t="shared" si="1090"/>
        <v>2275035.8815487549</v>
      </c>
      <c r="AK3704" s="201">
        <f t="shared" si="1091"/>
        <v>0.10425699370468529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21821422.244275928</v>
      </c>
      <c r="AJ3705" s="200">
        <f t="shared" si="1090"/>
        <v>2275035.8815487549</v>
      </c>
      <c r="AK3705" s="201">
        <f t="shared" si="1091"/>
        <v>0.10425699370468529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21821422.244275928</v>
      </c>
      <c r="AJ3706" s="200">
        <f t="shared" si="1090"/>
        <v>2275035.8815487549</v>
      </c>
      <c r="AK3706" s="201">
        <f t="shared" si="1091"/>
        <v>0.10425699370468529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23688332.155752208</v>
      </c>
      <c r="AJ3707" s="200">
        <f t="shared" si="1090"/>
        <v>2842599.8586902656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23688332.155752208</v>
      </c>
      <c r="AJ3708" s="200">
        <f t="shared" si="1090"/>
        <v>2842599.8586902656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12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34084553.904353976</v>
      </c>
      <c r="AJ3709" s="200">
        <f t="shared" si="1090"/>
        <v>4090146.4685224779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202412</v>
      </c>
      <c r="AQ3709" s="203" t="str">
        <f t="shared" si="1093"/>
        <v>202412RMB</v>
      </c>
      <c r="AR3709" s="206" t="str">
        <f t="shared" si="1094"/>
        <v>YAMAHA_Mounter</v>
      </c>
      <c r="AS3709" s="22">
        <f t="shared" si="1095"/>
        <v>3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12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34084553.904353976</v>
      </c>
      <c r="AJ3710" s="200">
        <f t="shared" si="1090"/>
        <v>4090146.4685224779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202412</v>
      </c>
      <c r="AQ3710" s="203" t="str">
        <f t="shared" si="1093"/>
        <v>202412RMB</v>
      </c>
      <c r="AR3710" s="206" t="str">
        <f t="shared" si="1094"/>
        <v>YAMAHA_Mounter</v>
      </c>
      <c r="AS3710" s="22">
        <f t="shared" si="1095"/>
        <v>3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12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34084553.904353976</v>
      </c>
      <c r="AJ3711" s="200">
        <f t="shared" si="1090"/>
        <v>4090146.4685224779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202412</v>
      </c>
      <c r="AQ3711" s="203" t="str">
        <f t="shared" si="1093"/>
        <v>202412RMB</v>
      </c>
      <c r="AR3711" s="206" t="str">
        <f t="shared" si="1094"/>
        <v>YAMAHA_Mounter</v>
      </c>
      <c r="AS3711" s="22">
        <f t="shared" si="1095"/>
        <v>3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12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34084553.904353976</v>
      </c>
      <c r="AJ3712" s="200">
        <f t="shared" si="1090"/>
        <v>4090146.4685224779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202412</v>
      </c>
      <c r="AQ3712" s="203" t="str">
        <f t="shared" si="1093"/>
        <v>202412RMB</v>
      </c>
      <c r="AR3712" s="206" t="str">
        <f t="shared" si="1094"/>
        <v>YAMAHA_Non_Mounter</v>
      </c>
      <c r="AS3712" s="22">
        <f t="shared" si="1095"/>
        <v>3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12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34084553.904353976</v>
      </c>
      <c r="AJ3713" s="200">
        <f t="shared" si="1090"/>
        <v>4090146.4685224779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202412</v>
      </c>
      <c r="AQ3713" s="203" t="str">
        <f t="shared" si="1093"/>
        <v>202412RMB</v>
      </c>
      <c r="AR3713" s="206" t="str">
        <f t="shared" si="1094"/>
        <v>YAMAHA_Non_Mounter</v>
      </c>
      <c r="AS3713" s="22">
        <f t="shared" si="1095"/>
        <v>3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21821422.244275928</v>
      </c>
      <c r="AJ3715" s="200">
        <f t="shared" si="1090"/>
        <v>2275035.8815487549</v>
      </c>
      <c r="AK3715" s="201">
        <f t="shared" si="1091"/>
        <v>0.10425699370468529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21821422.244275928</v>
      </c>
      <c r="AJ3716" s="200">
        <f t="shared" si="1090"/>
        <v>2275035.8815487549</v>
      </c>
      <c r="AK3716" s="201">
        <f t="shared" si="1091"/>
        <v>0.10425699370468529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23688332.155752208</v>
      </c>
      <c r="AJ3717" s="200">
        <f t="shared" si="1090"/>
        <v>2842599.8586902656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23688332.155752208</v>
      </c>
      <c r="AJ3718" s="200">
        <f t="shared" ref="AJ3718:AJ3724" si="1112">IF(P3718="C66 SERVICE","",SUMIFS(AC:AC,F:F,F3718,G:G,G3718,E:E,E3718))</f>
        <v>2842599.8586902656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21821422.244275928</v>
      </c>
      <c r="AJ3719" s="200">
        <f t="shared" si="1112"/>
        <v>2275035.8815487549</v>
      </c>
      <c r="AK3719" s="201">
        <f t="shared" si="1113"/>
        <v>0.10425699370468529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21821422.244275928</v>
      </c>
      <c r="AJ3720" s="200">
        <f t="shared" si="1112"/>
        <v>2275035.8815487549</v>
      </c>
      <c r="AK3720" s="201">
        <f t="shared" si="1113"/>
        <v>0.10425699370468529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21821422.244275928</v>
      </c>
      <c r="AJ3725" s="200">
        <f t="shared" ref="AJ3725:AJ3777" si="1131">IF(P3725="C66 SERVICE","",SUMIFS(AC:AC,F:F,F3725,G:G,G3725,E:E,E3725))</f>
        <v>2275035.8815487549</v>
      </c>
      <c r="AK3725" s="201">
        <f t="shared" ref="AK3725:AK3743" si="1132">IF(AJ3725&gt;0,AJ3725/AI3725,"")</f>
        <v>0.10425699370468529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37786859.297451325</v>
      </c>
      <c r="AJ3726" s="200">
        <f t="shared" si="1131"/>
        <v>4465298.0006941622</v>
      </c>
      <c r="AK3726" s="201">
        <f t="shared" si="1132"/>
        <v>0.11817065730560308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23688332.155752208</v>
      </c>
      <c r="AJ3727" s="200">
        <f t="shared" si="1131"/>
        <v>2842599.8586902656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23688332.155752208</v>
      </c>
      <c r="AJ3728" s="200">
        <f t="shared" si="1131"/>
        <v>2842599.8586902656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23688332.155752208</v>
      </c>
      <c r="AJ3729" s="200">
        <f t="shared" si="1131"/>
        <v>2842599.8586902656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34084553.904353976</v>
      </c>
      <c r="AJ3730" s="200">
        <f t="shared" si="1131"/>
        <v>4090146.4685224779</v>
      </c>
      <c r="AK3730" s="201">
        <f t="shared" si="1132"/>
        <v>0.12000000000000002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37786859.297451325</v>
      </c>
      <c r="AJ3731" s="200">
        <f t="shared" si="1131"/>
        <v>4465298.0006941622</v>
      </c>
      <c r="AK3731" s="201">
        <f t="shared" si="1132"/>
        <v>0.11817065730560308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37786859.297451325</v>
      </c>
      <c r="AJ3732" s="200">
        <f t="shared" si="1131"/>
        <v>4465298.0006941622</v>
      </c>
      <c r="AK3732" s="201">
        <f t="shared" si="1132"/>
        <v>0.11817065730560308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37786859.297451325</v>
      </c>
      <c r="AJ3733" s="200">
        <f t="shared" si="1131"/>
        <v>4465298.0006941622</v>
      </c>
      <c r="AK3733" s="201">
        <f t="shared" si="1132"/>
        <v>0.11817065730560308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37786859.297451325</v>
      </c>
      <c r="AJ3734" s="200">
        <f t="shared" si="1131"/>
        <v>4465298.0006941622</v>
      </c>
      <c r="AK3734" s="201">
        <f t="shared" si="1132"/>
        <v>0.11817065730560308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37786859.297451325</v>
      </c>
      <c r="AJ3735" s="200">
        <f t="shared" si="1131"/>
        <v>4465298.0006941622</v>
      </c>
      <c r="AK3735" s="201">
        <f t="shared" si="1132"/>
        <v>0.11817065730560308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21821422.244275928</v>
      </c>
      <c r="AJ3736" s="200">
        <f t="shared" si="1131"/>
        <v>2275035.8815487549</v>
      </c>
      <c r="AK3736" s="201">
        <f t="shared" si="1132"/>
        <v>0.10425699370468529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37786859.297451325</v>
      </c>
      <c r="AJ3737" s="200">
        <f t="shared" si="1131"/>
        <v>4465298.0006941622</v>
      </c>
      <c r="AK3737" s="201">
        <f t="shared" si="1132"/>
        <v>0.11817065730560308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21821422.244275928</v>
      </c>
      <c r="AJ3738" s="200">
        <f t="shared" si="1131"/>
        <v>2275035.8815487549</v>
      </c>
      <c r="AK3738" s="201">
        <f t="shared" si="1132"/>
        <v>0.10425699370468529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21821422.244275928</v>
      </c>
      <c r="AJ3739" s="200">
        <f t="shared" si="1131"/>
        <v>2275035.8815487549</v>
      </c>
      <c r="AK3739" s="201">
        <f t="shared" si="1132"/>
        <v>0.10425699370468529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21821422.244275928</v>
      </c>
      <c r="AJ3740" s="200">
        <f t="shared" si="1131"/>
        <v>2275035.8815487549</v>
      </c>
      <c r="AK3740" s="201">
        <f t="shared" si="1132"/>
        <v>0.10425699370468529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21821422.244275928</v>
      </c>
      <c r="AJ3741" s="200">
        <f t="shared" si="1131"/>
        <v>2275035.8815487549</v>
      </c>
      <c r="AK3741" s="201">
        <f t="shared" si="1132"/>
        <v>0.10425699370468529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21821422.244275928</v>
      </c>
      <c r="AJ3742" s="200">
        <f t="shared" si="1131"/>
        <v>2275035.8815487549</v>
      </c>
      <c r="AK3742" s="201">
        <f t="shared" si="1132"/>
        <v>0.10425699370468529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21821422.244275928</v>
      </c>
      <c r="AJ3743" s="200">
        <f t="shared" si="1131"/>
        <v>2275035.8815487549</v>
      </c>
      <c r="AK3743" s="201">
        <f t="shared" si="1132"/>
        <v>0.10425699370468529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23688332.155752208</v>
      </c>
      <c r="AJ3744" s="200">
        <f t="shared" si="1131"/>
        <v>2842599.8586902656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23688332.155752208</v>
      </c>
      <c r="AJ3745" s="200">
        <f t="shared" si="1131"/>
        <v>2842599.8586902656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23688332.155752208</v>
      </c>
      <c r="AJ3746" s="200">
        <f t="shared" si="1131"/>
        <v>2842599.8586902656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23688332.155752208</v>
      </c>
      <c r="AJ3747" s="200">
        <f t="shared" si="1131"/>
        <v>2842599.8586902656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23688332.155752208</v>
      </c>
      <c r="AJ3748" s="200">
        <f t="shared" si="1131"/>
        <v>2842599.8586902656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23688332.155752208</v>
      </c>
      <c r="AJ3749" s="200">
        <f t="shared" si="1131"/>
        <v>2842599.8586902656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37786859.297451325</v>
      </c>
      <c r="AJ3750" s="200">
        <f t="shared" si="1131"/>
        <v>4465298.0006941622</v>
      </c>
      <c r="AK3750" s="201">
        <f t="shared" si="1144"/>
        <v>0.11817065730560308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37786859.297451325</v>
      </c>
      <c r="AJ3751" s="200">
        <f t="shared" si="1131"/>
        <v>4465298.0006941622</v>
      </c>
      <c r="AK3751" s="201">
        <f t="shared" si="1144"/>
        <v>0.11817065730560308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37786859.297451325</v>
      </c>
      <c r="AJ3752" s="200">
        <f t="shared" si="1131"/>
        <v>4465298.0006941622</v>
      </c>
      <c r="AK3752" s="201">
        <f t="shared" si="1144"/>
        <v>0.11817065730560308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37786859.297451325</v>
      </c>
      <c r="AJ3753" s="200">
        <f t="shared" si="1131"/>
        <v>4465298.0006941622</v>
      </c>
      <c r="AK3753" s="201">
        <f t="shared" si="1144"/>
        <v>0.11817065730560308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37786859.297451325</v>
      </c>
      <c r="AJ3754" s="200">
        <f t="shared" si="1131"/>
        <v>4465298.0006941622</v>
      </c>
      <c r="AK3754" s="201">
        <f t="shared" si="1144"/>
        <v>0.11817065730560308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37786859.297451325</v>
      </c>
      <c r="AJ3755" s="200">
        <f t="shared" si="1131"/>
        <v>4465298.0006941622</v>
      </c>
      <c r="AK3755" s="201">
        <f t="shared" si="1144"/>
        <v>0.11817065730560308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37786859.297451325</v>
      </c>
      <c r="AJ3756" s="200">
        <f t="shared" si="1131"/>
        <v>4465298.0006941622</v>
      </c>
      <c r="AK3756" s="201">
        <f t="shared" si="1144"/>
        <v>0.11817065730560308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37786859.297451325</v>
      </c>
      <c r="AJ3757" s="200">
        <f t="shared" si="1131"/>
        <v>4465298.0006941622</v>
      </c>
      <c r="AK3757" s="201">
        <f t="shared" si="1144"/>
        <v>0.11817065730560308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37786859.297451325</v>
      </c>
      <c r="AJ3758" s="200">
        <f t="shared" si="1131"/>
        <v>4465298.0006941622</v>
      </c>
      <c r="AK3758" s="201">
        <f t="shared" si="1144"/>
        <v>0.11817065730560308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37786859.297451325</v>
      </c>
      <c r="AJ3759" s="27">
        <f t="shared" si="1131"/>
        <v>4465298.0006941622</v>
      </c>
      <c r="AK3759" s="243">
        <f t="shared" si="1144"/>
        <v>0.11817065730560308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37786859.297451325</v>
      </c>
      <c r="AJ3760" s="27">
        <f t="shared" si="1131"/>
        <v>4465298.0006941622</v>
      </c>
      <c r="AK3760" s="243">
        <f t="shared" si="1144"/>
        <v>0.11817065730560308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37786859.297451325</v>
      </c>
      <c r="AJ3761" s="27">
        <f t="shared" si="1131"/>
        <v>4465298.0006941622</v>
      </c>
      <c r="AK3761" s="243">
        <f t="shared" si="1144"/>
        <v>0.11817065730560308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37786859.297451325</v>
      </c>
      <c r="AJ3762" s="27">
        <f t="shared" si="1131"/>
        <v>4465298.0006941622</v>
      </c>
      <c r="AK3762" s="243">
        <f t="shared" si="1144"/>
        <v>0.11817065730560308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37786859.297451325</v>
      </c>
      <c r="AJ3763" s="27">
        <f t="shared" si="1131"/>
        <v>4465298.0006941622</v>
      </c>
      <c r="AK3763" s="243">
        <f t="shared" si="1144"/>
        <v>0.11817065730560308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37786859.297451325</v>
      </c>
      <c r="AJ3764" s="27">
        <f t="shared" si="1131"/>
        <v>4465298.0006941622</v>
      </c>
      <c r="AK3764" s="243">
        <f t="shared" si="1144"/>
        <v>0.11817065730560308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37786859.297451325</v>
      </c>
      <c r="AJ3765" s="27">
        <f t="shared" si="1131"/>
        <v>4465298.0006941622</v>
      </c>
      <c r="AK3765" s="243">
        <f t="shared" si="1144"/>
        <v>0.11817065730560308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37786859.297451325</v>
      </c>
      <c r="AJ3766" s="27">
        <f t="shared" si="1131"/>
        <v>4465298.0006941622</v>
      </c>
      <c r="AK3766" s="243">
        <f t="shared" si="1144"/>
        <v>0.11817065730560308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37786859.297451325</v>
      </c>
      <c r="AJ3767" s="27">
        <f t="shared" si="1131"/>
        <v>4465298.0006941622</v>
      </c>
      <c r="AK3767" s="243">
        <f t="shared" si="1144"/>
        <v>0.11817065730560308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37786859.297451325</v>
      </c>
      <c r="AJ3768" s="27">
        <f t="shared" si="1131"/>
        <v>4465298.0006941622</v>
      </c>
      <c r="AK3768" s="243">
        <f t="shared" si="1144"/>
        <v>0.11817065730560308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37786859.297451325</v>
      </c>
      <c r="AJ3769" s="27">
        <f t="shared" si="1131"/>
        <v>4465298.0006941622</v>
      </c>
      <c r="AK3769" s="243">
        <f t="shared" si="1144"/>
        <v>0.11817065730560308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37786859.297451325</v>
      </c>
      <c r="AJ3770" s="27">
        <f t="shared" si="1131"/>
        <v>4465298.0006941622</v>
      </c>
      <c r="AK3770" s="243">
        <f t="shared" si="1144"/>
        <v>0.11817065730560308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37786859.297451325</v>
      </c>
      <c r="AJ3771" s="27">
        <f t="shared" si="1131"/>
        <v>4465298.0006941622</v>
      </c>
      <c r="AK3771" s="243">
        <f t="shared" si="1144"/>
        <v>0.11817065730560308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37786859.297451325</v>
      </c>
      <c r="AJ3772" s="27">
        <f t="shared" si="1131"/>
        <v>4465298.0006941622</v>
      </c>
      <c r="AK3772" s="243">
        <f t="shared" si="1144"/>
        <v>0.11817065730560308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37786859.297451325</v>
      </c>
      <c r="AJ3773" s="27">
        <f t="shared" si="1131"/>
        <v>4465298.0006941622</v>
      </c>
      <c r="AK3773" s="243">
        <f t="shared" si="1144"/>
        <v>0.11817065730560308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23688332.155752208</v>
      </c>
      <c r="AJ3774" s="27">
        <f t="shared" si="1131"/>
        <v>2842599.8586902656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37786859.297451325</v>
      </c>
      <c r="AJ3775" s="27">
        <f t="shared" si="1131"/>
        <v>4465298.0006941622</v>
      </c>
      <c r="AK3775" s="243">
        <f t="shared" si="1144"/>
        <v>0.11817065730560308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23688332.155752208</v>
      </c>
      <c r="AJ3776" s="27">
        <f t="shared" si="1131"/>
        <v>2842599.8586902656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3" zoomScale="70" zoomScaleNormal="70" workbookViewId="0">
      <selection activeCell="K5" sqref="K5:L5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21821422.244275928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19190113.571681418</v>
      </c>
      <c r="T14" s="79">
        <f>IF(R14="","",SUMIFS(raw_sheet!AB:AB,raw_sheet!E:E,list!P14,raw_sheet!F:F,list!Q14,raw_sheet!G:G,list!R14,raw_sheet!R:R,list!$T$12))</f>
        <v>4498218.5840707971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23688332.155752208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33072762.753911503</v>
      </c>
      <c r="T15" s="79">
        <f>IF(R15="","",SUMIFS(raw_sheet!AB:AB,raw_sheet!E:E,list!P15,raw_sheet!F:F,list!Q15,raw_sheet!G:G,list!R15,raw_sheet!R:R,list!$T$12))</f>
        <v>1011791.150442478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34084553.904353976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8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351030.0884955753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2024-11-06T09:31:18Z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