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https://eselhk.sharepoint.com/Shared Documents/c49/c49hkg.cs-common/Monthly Report/"/>
    </mc:Choice>
  </mc:AlternateContent>
  <xr:revisionPtr revIDLastSave="116" documentId="13_ncr:1_{79058CBC-6191-462B-9712-08120DC0AEBF}" xr6:coauthVersionLast="47" xr6:coauthVersionMax="47" xr10:uidLastSave="{18497E5F-4571-4284-8ACC-219A2BD55AA7}"/>
  <bookViews>
    <workbookView xWindow="3132" yWindow="0" windowWidth="18708" windowHeight="12360" xr2:uid="{00000000-000D-0000-FFFF-FFFF00000000}"/>
  </bookViews>
  <sheets>
    <sheet name="Mounter_全国年度进口图" sheetId="1" r:id="rId1"/>
    <sheet name="Mounter_地区年度进口图" sheetId="5" r:id="rId2"/>
    <sheet name="raw data" sheetId="2" state="hidden" r:id="rId3"/>
    <sheet name="raw data_Region" sheetId="3" state="hidden" r:id="rId4"/>
  </sheets>
  <definedNames>
    <definedName name="Slicer_数据年">#N/A</definedName>
    <definedName name="Slicer_数据年1">#N/A</definedName>
  </definedNames>
  <calcPr calcId="191028"/>
  <pivotCaches>
    <pivotCache cacheId="19" r:id="rId5"/>
    <pivotCache cacheId="2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 i="2" l="1"/>
  <c r="F33" i="2"/>
  <c r="G32" i="2"/>
  <c r="F32" i="2"/>
  <c r="G31" i="2"/>
  <c r="F31" i="2"/>
  <c r="F30" i="2"/>
  <c r="G30" i="2"/>
  <c r="F29" i="2"/>
  <c r="G29"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G2" i="2"/>
  <c r="F2" i="2"/>
</calcChain>
</file>

<file path=xl/sharedStrings.xml><?xml version="1.0" encoding="utf-8"?>
<sst xmlns="http://schemas.openxmlformats.org/spreadsheetml/2006/main" count="217" uniqueCount="86">
  <si>
    <t>查询网址：http://stats.customs.gov.cn/</t>
  </si>
  <si>
    <t>数据年月</t>
  </si>
  <si>
    <t>商品编码</t>
  </si>
  <si>
    <t>商品名称</t>
  </si>
  <si>
    <t>Years (数据年月)</t>
  </si>
  <si>
    <t>值</t>
  </si>
  <si>
    <t>自动贴片机</t>
  </si>
  <si>
    <t>Months (数据年月)</t>
  </si>
  <si>
    <t>Sum of 进口金额（人民币）</t>
  </si>
  <si>
    <t>Sum of 台数</t>
  </si>
  <si>
    <t>MOUNTER</t>
    <phoneticPr fontId="1" type="noConversion"/>
  </si>
  <si>
    <t>台数</t>
  </si>
  <si>
    <t>进口金额（人民币）</t>
  </si>
  <si>
    <t>MOUNTER</t>
  </si>
  <si>
    <t>数据年</t>
  </si>
  <si>
    <t>数据年</t>
    <phoneticPr fontId="7" type="noConversion"/>
  </si>
  <si>
    <t>地區</t>
  </si>
  <si>
    <t>地區</t>
    <phoneticPr fontId="7" type="noConversion"/>
  </si>
  <si>
    <t>北京市</t>
  </si>
  <si>
    <t>北京市</t>
    <phoneticPr fontId="7" type="noConversion"/>
  </si>
  <si>
    <t>天津市</t>
  </si>
  <si>
    <t>天津市</t>
    <phoneticPr fontId="7" type="noConversion"/>
  </si>
  <si>
    <t>上海市</t>
  </si>
  <si>
    <t>上海市</t>
    <phoneticPr fontId="7" type="noConversion"/>
  </si>
  <si>
    <t>江苏省</t>
  </si>
  <si>
    <t>江苏省</t>
    <phoneticPr fontId="7" type="noConversion"/>
  </si>
  <si>
    <t>浙江省</t>
  </si>
  <si>
    <t>浙江省</t>
    <phoneticPr fontId="7" type="noConversion"/>
  </si>
  <si>
    <t>安徽省</t>
  </si>
  <si>
    <t>安徽省</t>
    <phoneticPr fontId="7" type="noConversion"/>
  </si>
  <si>
    <t>福建省</t>
  </si>
  <si>
    <t>福建省</t>
    <phoneticPr fontId="7" type="noConversion"/>
  </si>
  <si>
    <t>江西省</t>
  </si>
  <si>
    <t>江西省</t>
    <phoneticPr fontId="7" type="noConversion"/>
  </si>
  <si>
    <t>山东省</t>
  </si>
  <si>
    <t>山东省</t>
    <phoneticPr fontId="7" type="noConversion"/>
  </si>
  <si>
    <t>湖北省</t>
  </si>
  <si>
    <t>湖北省</t>
    <phoneticPr fontId="7" type="noConversion"/>
  </si>
  <si>
    <t>湖南省</t>
  </si>
  <si>
    <t>湖南省</t>
    <phoneticPr fontId="7" type="noConversion"/>
  </si>
  <si>
    <t>广东省</t>
  </si>
  <si>
    <t>广东省</t>
    <phoneticPr fontId="7" type="noConversion"/>
  </si>
  <si>
    <t>进口台数</t>
    <phoneticPr fontId="7" type="noConversion"/>
  </si>
  <si>
    <t>SOUTH</t>
  </si>
  <si>
    <t>SOUTH</t>
    <phoneticPr fontId="7" type="noConversion"/>
  </si>
  <si>
    <t>WEST</t>
  </si>
  <si>
    <t>WEST</t>
    <phoneticPr fontId="7" type="noConversion"/>
  </si>
  <si>
    <t>EAST</t>
  </si>
  <si>
    <t>EAST</t>
    <phoneticPr fontId="7" type="noConversion"/>
  </si>
  <si>
    <t>NORTH</t>
  </si>
  <si>
    <t>NORTH</t>
    <phoneticPr fontId="7" type="noConversion"/>
  </si>
  <si>
    <t>SMT Mounter</t>
  </si>
  <si>
    <t>SMT Mounter</t>
    <phoneticPr fontId="7" type="noConversion"/>
  </si>
  <si>
    <t>OTHER</t>
  </si>
  <si>
    <t>OTHER</t>
    <phoneticPr fontId="7" type="noConversion"/>
  </si>
  <si>
    <t>加總 - 进口台数</t>
  </si>
  <si>
    <t>主要进口省份</t>
  </si>
  <si>
    <t>主要进口省份</t>
    <phoneticPr fontId="7" type="noConversion"/>
  </si>
  <si>
    <t>其他未統計省份</t>
  </si>
  <si>
    <t>其他未統計省份</t>
    <phoneticPr fontId="7" type="noConversion"/>
  </si>
  <si>
    <t>BAR CHART- REGION</t>
    <phoneticPr fontId="7" type="noConversion"/>
  </si>
  <si>
    <t>LINE CHART- CITY</t>
    <phoneticPr fontId="7" type="noConversion"/>
  </si>
  <si>
    <t>PIE CHART-CITY</t>
  </si>
  <si>
    <t>PIE CHART- REGION</t>
  </si>
  <si>
    <t>其他未能統計省份</t>
  </si>
  <si>
    <t>YEAR</t>
    <phoneticPr fontId="1" type="noConversion"/>
  </si>
  <si>
    <t>MONTH</t>
    <phoneticPr fontId="1" type="noConversion"/>
  </si>
  <si>
    <t>2022</t>
  </si>
  <si>
    <t>2023</t>
  </si>
  <si>
    <t>2024</t>
  </si>
  <si>
    <t>Total Sum of 进口金额（人民币）</t>
  </si>
  <si>
    <t>Total Sum of 台数</t>
  </si>
  <si>
    <t>Jan</t>
  </si>
  <si>
    <t>Feb</t>
  </si>
  <si>
    <t>Mar</t>
  </si>
  <si>
    <t>Apr</t>
  </si>
  <si>
    <t>May</t>
  </si>
  <si>
    <t>Jun</t>
  </si>
  <si>
    <t>Jul</t>
  </si>
  <si>
    <t>Aug</t>
  </si>
  <si>
    <t>Sep</t>
  </si>
  <si>
    <t>Oct</t>
  </si>
  <si>
    <t>Nov</t>
  </si>
  <si>
    <t>Dec</t>
  </si>
  <si>
    <t>Grand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</si>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</sst>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 #,##0_ ;_ * \-#,##0_ ;_ * &quot;-&quot;??_ ;_ @_ "/>
    <numFmt numFmtId="165" formatCode="_-* #,##0_-;\-* #,##0_-;_-* &quot;-&quot;??_-;_-@_-"/>
    <numFmt numFmtId="166" formatCode="0_);[Red]\(0\)"/>
  </numFmts>
  <fonts count="9">
    <font>
      <sz val="11"/>
      <color theme="1"/>
      <name val="Calibri"/>
      <family val="2"/>
      <scheme val="minor"/>
    </font>
    <font>
      <sz val="9"/>
      <name val="Calibri"/>
      <family val="3"/>
      <charset val="134"/>
      <scheme val="minor"/>
    </font>
    <font>
      <b/>
      <sz val="11"/>
      <color theme="1"/>
      <name val="Calibri"/>
      <family val="3"/>
      <charset val="134"/>
      <scheme val="minor"/>
    </font>
    <font>
      <sz val="11"/>
      <color theme="1"/>
      <name val="Calibri"/>
      <family val="2"/>
      <scheme val="minor"/>
    </font>
    <font>
      <sz val="12"/>
      <color theme="1"/>
      <name val="Calibri"/>
      <family val="2"/>
      <scheme val="minor"/>
    </font>
    <font>
      <sz val="9"/>
      <name val="Calibri"/>
      <family val="3"/>
      <charset val="136"/>
      <scheme val="minor"/>
    </font>
    <font>
      <b/>
      <sz val="11"/>
      <color theme="0"/>
      <name val="Calibri"/>
      <family val="3"/>
      <charset val="134"/>
      <scheme val="minor"/>
    </font>
    <font>
      <sz val="9"/>
      <name val="Calibri"/>
      <family val="2"/>
      <charset val="136"/>
      <scheme val="minor"/>
    </font>
    <font>
      <sz val="20"/>
      <color theme="1"/>
      <name val="Calibri"/>
      <family val="1"/>
      <charset val="136"/>
      <scheme val="minor"/>
    </font>
  </fonts>
  <fills count="4">
    <fill>
      <patternFill patternType="none"/>
    </fill>
    <fill>
      <patternFill patternType="gray125"/>
    </fill>
    <fill>
      <patternFill patternType="solid">
        <fgColor rgb="FF00B0F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3" fillId="0" borderId="0" applyFont="0" applyFill="0" applyBorder="0" applyAlignment="0" applyProtection="0"/>
  </cellStyleXfs>
  <cellXfs count="32">
    <xf numFmtId="0" fontId="0" fillId="0" borderId="0" xfId="0"/>
    <xf numFmtId="0" fontId="0" fillId="0" borderId="1" xfId="0" applyBorder="1" applyAlignment="1">
      <alignment horizontal="center"/>
    </xf>
    <xf numFmtId="0" fontId="0" fillId="0" borderId="1" xfId="0" applyBorder="1"/>
    <xf numFmtId="164" fontId="0" fillId="0" borderId="0" xfId="0" applyNumberFormat="1"/>
    <xf numFmtId="3" fontId="0" fillId="0" borderId="2" xfId="0" applyNumberFormat="1" applyBorder="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0" borderId="7" xfId="0" applyBorder="1"/>
    <xf numFmtId="0" fontId="0" fillId="0" borderId="7" xfId="0" applyBorder="1" applyAlignment="1">
      <alignment horizontal="center"/>
    </xf>
    <xf numFmtId="3" fontId="0" fillId="0" borderId="8" xfId="0" applyNumberFormat="1" applyBorder="1"/>
    <xf numFmtId="0" fontId="0" fillId="0" borderId="0" xfId="0" pivotButton="1"/>
    <xf numFmtId="165" fontId="0" fillId="0" borderId="1" xfId="1" applyNumberFormat="1" applyFont="1" applyBorder="1" applyAlignment="1">
      <alignment horizontal="center"/>
    </xf>
    <xf numFmtId="165" fontId="0" fillId="0" borderId="7" xfId="1" applyNumberFormat="1" applyFont="1" applyBorder="1" applyAlignment="1">
      <alignment horizontal="center"/>
    </xf>
    <xf numFmtId="14" fontId="0" fillId="0" borderId="6" xfId="0" applyNumberFormat="1" applyBorder="1" applyAlignment="1">
      <alignment horizontal="center"/>
    </xf>
    <xf numFmtId="0" fontId="4" fillId="0" borderId="0" xfId="0" applyFont="1"/>
    <xf numFmtId="165" fontId="0" fillId="0" borderId="1" xfId="0" applyNumberFormat="1" applyBorder="1" applyAlignment="1">
      <alignment horizontal="center"/>
    </xf>
    <xf numFmtId="165" fontId="0" fillId="0" borderId="7" xfId="0" applyNumberFormat="1" applyBorder="1" applyAlignment="1">
      <alignment horizontal="center"/>
    </xf>
    <xf numFmtId="0" fontId="6" fillId="2" borderId="1" xfId="0" applyFont="1" applyFill="1" applyBorder="1" applyAlignment="1">
      <alignment horizontal="center"/>
    </xf>
    <xf numFmtId="14" fontId="6" fillId="2" borderId="1" xfId="0" applyNumberFormat="1" applyFont="1" applyFill="1" applyBorder="1" applyAlignment="1">
      <alignment horizontal="center"/>
    </xf>
    <xf numFmtId="166" fontId="6" fillId="2" borderId="1" xfId="0" applyNumberFormat="1" applyFont="1" applyFill="1" applyBorder="1" applyAlignment="1">
      <alignment horizontal="center"/>
    </xf>
    <xf numFmtId="166" fontId="0" fillId="0" borderId="0" xfId="0" applyNumberFormat="1"/>
    <xf numFmtId="166" fontId="0" fillId="0" borderId="0" xfId="0" applyNumberFormat="1" applyAlignment="1">
      <alignment horizontal="center"/>
    </xf>
    <xf numFmtId="14" fontId="0" fillId="0" borderId="0" xfId="0" applyNumberFormat="1" applyAlignment="1">
      <alignment horizontal="center"/>
    </xf>
    <xf numFmtId="0" fontId="8" fillId="0" borderId="0" xfId="0" applyFont="1"/>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0" borderId="0" xfId="0" applyAlignment="1">
      <alignment horizontal="center"/>
    </xf>
    <xf numFmtId="165" fontId="0" fillId="0" borderId="0" xfId="1" applyNumberFormat="1" applyFont="1" applyBorder="1" applyAlignment="1">
      <alignment horizontal="right"/>
    </xf>
    <xf numFmtId="3" fontId="0" fillId="0" borderId="0" xfId="0" applyNumberFormat="1" applyAlignment="1">
      <alignment horizontal="right"/>
    </xf>
    <xf numFmtId="3" fontId="0" fillId="0" borderId="0" xfId="0" applyNumberFormat="1" applyBorder="1" applyAlignment="1">
      <alignment horizontal="right"/>
    </xf>
    <xf numFmtId="0" fontId="0" fillId="0" borderId="0" xfId="0" applyNumberFormat="1"/>
  </cellXfs>
  <cellStyles count="2">
    <cellStyle name="Comma" xfId="1" builtinId="3"/>
    <cellStyle name="Normal" xfId="0" builtinId="0"/>
  </cellStyles>
  <dxfs count="17">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border diagonalUp="0" diagonalDown="0" outline="0">
        <left style="thin">
          <color indexed="64"/>
        </left>
        <right/>
        <top style="thin">
          <color indexed="64"/>
        </top>
        <bottom style="thin">
          <color indexed="64"/>
        </bottom>
      </border>
    </dxf>
    <dxf>
      <numFmt numFmtId="165" formatCode="_-* #,##0_-;\-* #,##0_-;_-*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numFmt numFmtId="167" formatCode="yyyy/m/d"/>
      <alignment horizontal="center" vertical="bottom" textRotation="0" wrapText="0"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3"/>
        <charset val="134"/>
        <scheme val="minor"/>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bgColor rgb="FFFFFF00"/>
        </patternFill>
      </fill>
    </dxf>
    <dxf>
      <numFmt numFmtId="164" formatCode="_ * #,##0_ ;_ * \-#,##0_ ;_ * &quot;-&quot;??_ ;_ @_ "/>
    </dxf>
    <dxf>
      <font>
        <b/>
        <color theme="1"/>
      </font>
      <border>
        <bottom style="thin">
          <color theme="9"/>
        </bottom>
        <vertical/>
        <horizontal/>
      </border>
    </dxf>
    <dxf>
      <font>
        <b/>
        <i val="0"/>
        <sz val="18"/>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i val="0"/>
        <sz val="18"/>
        <color theme="1"/>
      </font>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SlicerStyleLight6 2" pivot="0" table="0" count="10" xr9:uid="{C122A720-360B-47A3-9713-39FFA1248053}">
      <tableStyleElement type="wholeTable" dxfId="16"/>
      <tableStyleElement type="headerRow" dxfId="15"/>
    </tableStyle>
    <tableStyle name="SlicerStyleLight6 2 2" pivot="0" table="0" count="10" xr9:uid="{29405B0C-9FAD-45BC-A44A-CB39FA54E9FB}">
      <tableStyleElement type="wholeTable" dxfId="14"/>
      <tableStyleElement type="headerRow" dxfId="13"/>
    </tableStyle>
  </tableStyles>
  <colors>
    <mruColors>
      <color rgb="FFEC99EC"/>
      <color rgb="FFFF66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5"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[Machine_Import_data.xlsx]raw data!PivotTable7</c:name>
    <c:fmtId val="5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rgbClr val="44546A"/>
                </a:solidFill>
              </a:rPr>
              <a:t>China Mounter Import Trend (QTY&amp; CNY Amount)</a:t>
            </a:r>
          </a:p>
        </c:rich>
      </c:tx>
      <c:layout>
        <c:manualLayout>
          <c:xMode val="edge"/>
          <c:yMode val="edge"/>
          <c:x val="0.40572592368261662"/>
          <c:y val="7.6495133524162925E-3"/>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00B050"/>
          </a:solidFill>
          <a:ln>
            <a:noFill/>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solidFill>
            <a:round/>
          </a:ln>
          <a:effectLst/>
        </c:spPr>
        <c:marker>
          <c:symbol val="none"/>
        </c:marker>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solidFill>
            <a:round/>
          </a:ln>
          <a:effectLst/>
        </c:spPr>
        <c:marker>
          <c:symbol val="none"/>
        </c:marker>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2700">
            <a:solidFill>
              <a:sysClr val="windowText" lastClr="000000"/>
            </a:solidFill>
          </a:ln>
          <a:effectLst/>
        </c:spPr>
        <c:marker>
          <c:symbol val="none"/>
        </c:marker>
        <c:dLbl>
          <c:idx val="0"/>
          <c:delete val="1"/>
          <c:extLst>
            <c:ext xmlns:c15="http://schemas.microsoft.com/office/drawing/2012/chart" uri="{CE6537A1-D6FC-4f65-9D91-7224C49458BB}"/>
          </c:extLst>
        </c:dLbl>
      </c:pivotFmt>
      <c:pivotFmt>
        <c:idx val="28"/>
        <c:spPr>
          <a:solidFill>
            <a:schemeClr val="accent4"/>
          </a:solidFill>
          <a:ln>
            <a:solidFill>
              <a:sysClr val="windowText" lastClr="000000"/>
            </a:solidFill>
            <a:prstDash val="solid"/>
          </a:ln>
          <a:effectLst/>
        </c:spPr>
        <c:marker>
          <c:symbol val="none"/>
        </c:marker>
        <c:dLbl>
          <c:idx val="0"/>
          <c:delete val="1"/>
          <c:extLst>
            <c:ext xmlns:c15="http://schemas.microsoft.com/office/drawing/2012/chart" uri="{CE6537A1-D6FC-4f65-9D91-7224C49458BB}"/>
          </c:extLst>
        </c:dLbl>
      </c:pivotFmt>
      <c:pivotFmt>
        <c:idx val="29"/>
        <c:spPr>
          <a:solidFill>
            <a:srgbClr val="92D050"/>
          </a:solidFill>
          <a:ln w="12700">
            <a:solidFill>
              <a:sysClr val="windowText" lastClr="000000"/>
            </a:solidFill>
          </a:ln>
          <a:effectLst/>
        </c:spPr>
        <c:marker>
          <c:symbol val="none"/>
        </c:marker>
        <c:dLbl>
          <c:idx val="0"/>
          <c:delete val="1"/>
          <c:extLst>
            <c:ext xmlns:c15="http://schemas.microsoft.com/office/drawing/2012/chart" uri="{CE6537A1-D6FC-4f65-9D91-7224C49458BB}"/>
          </c:extLst>
        </c:dLbl>
      </c:pivotFmt>
      <c:pivotFmt>
        <c:idx val="30"/>
        <c:spPr>
          <a:ln w="381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1.1800584249713785E-2"/>
              <c:y val="8.8031647030526183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38100"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1.8880934799542032E-2"/>
              <c:y val="-1.7606329406105237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810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3.1861577474227104E-2"/>
              <c:y val="0"/>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5.9795608252697936E-3"/>
              <c:y val="2.527818310518537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8.371385155377711E-3"/>
              <c:y val="-2.1286891035945665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1.9871794871794871E-2"/>
              <c:y val="-2.0387960830476143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38100" cap="rnd">
            <a:solidFill>
              <a:srgbClr val="00B050"/>
            </a:solidFill>
            <a:round/>
          </a:ln>
          <a:effectLst/>
        </c:spPr>
      </c:pivotFmt>
      <c:pivotFmt>
        <c:idx val="40"/>
        <c:dLbl>
          <c:idx val="0"/>
          <c:layout>
            <c:manualLayout>
              <c:x val="-1.7307692307692309E-2"/>
              <c:y val="-1.414212235699474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5.7692307692307696E-3"/>
              <c:y val="1.028517989599618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9.6153846153846159E-3"/>
              <c:y val="2.5712949739990923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5.1282051282051282E-3"/>
              <c:y val="-2.0398702273110112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rgbClr val="FFC000"/>
          </a:solidFill>
        </c:spPr>
        <c:marker>
          <c:symbol val="none"/>
        </c:marker>
      </c:pivotFmt>
      <c:pivotFmt>
        <c:idx val="54"/>
        <c:spPr>
          <a:ln>
            <a:solidFill>
              <a:srgbClr val="FFC000"/>
            </a:solidFill>
          </a:ln>
        </c:spPr>
        <c:marker>
          <c:spPr>
            <a:solidFill>
              <a:schemeClr val="accent4"/>
            </a:solidFill>
            <a:ln>
              <a:solidFill>
                <a:srgbClr val="FFC00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rgbClr val="00B0F0"/>
          </a:solidFill>
        </c:spPr>
        <c:marker>
          <c:symbol val="none"/>
        </c:marker>
      </c:pivotFmt>
      <c:pivotFmt>
        <c:idx val="56"/>
        <c:spPr>
          <a:ln>
            <a:solidFill>
              <a:srgbClr val="00B0F0"/>
            </a:solidFill>
          </a:ln>
        </c:spPr>
        <c:marker>
          <c:spPr>
            <a:ln>
              <a:solidFill>
                <a:srgbClr val="00B0F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92D050"/>
          </a:solidFill>
        </c:spPr>
        <c:marker>
          <c:symbol val="none"/>
        </c:marker>
      </c:pivotFmt>
      <c:pivotFmt>
        <c:idx val="58"/>
        <c:spPr>
          <a:ln>
            <a:solidFill>
              <a:srgbClr val="92D050"/>
            </a:solidFill>
          </a:ln>
        </c:spPr>
        <c:marker>
          <c:spPr>
            <a:ln>
              <a:solidFill>
                <a:srgbClr val="92D050"/>
              </a:solidFill>
            </a:ln>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rgbClr val="FFC000"/>
          </a:solidFill>
        </c:spPr>
        <c:marker>
          <c:symbol val="none"/>
        </c:marker>
        <c:dLbl>
          <c:idx val="0"/>
          <c:delete val="1"/>
          <c:extLst>
            <c:ext xmlns:c15="http://schemas.microsoft.com/office/drawing/2012/chart" uri="{CE6537A1-D6FC-4f65-9D91-7224C49458BB}"/>
          </c:extLst>
        </c:dLbl>
      </c:pivotFmt>
      <c:pivotFmt>
        <c:idx val="60"/>
        <c:spPr>
          <a:solidFill>
            <a:srgbClr val="00B0F0"/>
          </a:solidFill>
        </c:spPr>
        <c:marker>
          <c:symbol val="none"/>
        </c:marker>
        <c:dLbl>
          <c:idx val="0"/>
          <c:delete val="1"/>
          <c:extLst>
            <c:ext xmlns:c15="http://schemas.microsoft.com/office/drawing/2012/chart" uri="{CE6537A1-D6FC-4f65-9D91-7224C49458BB}"/>
          </c:extLst>
        </c:dLbl>
      </c:pivotFmt>
      <c:pivotFmt>
        <c:idx val="61"/>
        <c:spPr>
          <a:solidFill>
            <a:srgbClr val="92D050"/>
          </a:solidFill>
        </c:spPr>
        <c:marker>
          <c:symbol val="none"/>
        </c:marker>
        <c:dLbl>
          <c:idx val="0"/>
          <c:delete val="1"/>
          <c:extLst>
            <c:ext xmlns:c15="http://schemas.microsoft.com/office/drawing/2012/chart" uri="{CE6537A1-D6FC-4f65-9D91-7224C49458BB}"/>
          </c:extLst>
        </c:dLbl>
      </c:pivotFmt>
      <c:pivotFmt>
        <c:idx val="62"/>
        <c:spPr>
          <a:ln>
            <a:solidFill>
              <a:srgbClr val="FFC000"/>
            </a:solidFill>
          </a:ln>
        </c:spPr>
        <c:marker>
          <c:spPr>
            <a:solidFill>
              <a:schemeClr val="tx1"/>
            </a:solidFill>
            <a:ln>
              <a:solidFill>
                <a:srgbClr val="FFC00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a:solidFill>
              <a:srgbClr val="00B0F0"/>
            </a:solidFill>
          </a:ln>
        </c:spPr>
        <c:marker>
          <c:spPr>
            <a:solidFill>
              <a:schemeClr val="tx1"/>
            </a:solidFill>
            <a:ln>
              <a:solidFill>
                <a:srgbClr val="00B0F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a:solidFill>
              <a:srgbClr val="92D050"/>
            </a:solidFill>
          </a:ln>
        </c:spPr>
        <c:marker>
          <c:spPr>
            <a:solidFill>
              <a:schemeClr val="tx1"/>
            </a:solidFill>
            <a:ln>
              <a:solidFill>
                <a:srgbClr val="92D050"/>
              </a:solidFill>
            </a:ln>
          </c:spPr>
        </c:marker>
        <c:dLbl>
          <c:idx val="0"/>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1.0897435897435803E-2"/>
              <c:y val="-3.4422810085873362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8.9743589743590205E-3"/>
              <c:y val="-2.8048215625526406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1.4102564102564103E-2"/>
              <c:y val="1.9123783381040732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2.5641025641025641E-3"/>
              <c:y val="-8.9244322444856743E-3"/>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dLbl>
          <c:idx val="0"/>
          <c:layout>
            <c:manualLayout>
              <c:x val="-1.217948717948718E-2"/>
              <c:y val="2.5498377841387643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dLbl>
          <c:idx val="0"/>
          <c:layout>
            <c:manualLayout>
              <c:x val="-1.3461538461538462E-2"/>
              <c:y val="-2.5498377841387688E-2"/>
            </c:manualLayout>
          </c:layout>
          <c:spPr>
            <a:noFill/>
            <a:ln>
              <a:noFill/>
            </a:ln>
            <a:effectLst/>
          </c:spPr>
          <c:txPr>
            <a:bodyPr wrap="square" lIns="38100" tIns="19050" rIns="38100" bIns="19050" anchor="ctr">
              <a:spAutoFit/>
            </a:bodyPr>
            <a:lstStyle/>
            <a:p>
              <a:pPr>
                <a:defRPr sz="16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4"/>
          </a:solidFill>
        </c:spPr>
        <c:marker>
          <c:symbol val="none"/>
        </c:marker>
        <c:dLbl>
          <c:idx val="0"/>
          <c:delete val="1"/>
          <c:extLst>
            <c:ext xmlns:c15="http://schemas.microsoft.com/office/drawing/2012/chart" uri="{CE6537A1-D6FC-4f65-9D91-7224C49458BB}"/>
          </c:extLst>
        </c:dLbl>
      </c:pivotFmt>
      <c:pivotFmt>
        <c:idx val="72"/>
        <c:spPr>
          <a:solidFill>
            <a:srgbClr val="00B0F0"/>
          </a:solidFill>
        </c:spPr>
        <c:marker>
          <c:symbol val="none"/>
        </c:marker>
        <c:dLbl>
          <c:idx val="0"/>
          <c:delete val="1"/>
          <c:extLst>
            <c:ext xmlns:c15="http://schemas.microsoft.com/office/drawing/2012/chart" uri="{CE6537A1-D6FC-4f65-9D91-7224C49458BB}"/>
          </c:extLst>
        </c:dLbl>
      </c:pivotFmt>
      <c:pivotFmt>
        <c:idx val="73"/>
        <c:spPr>
          <a:solidFill>
            <a:srgbClr val="92D050"/>
          </a:solidFill>
        </c:spPr>
        <c:marker>
          <c:symbol val="none"/>
        </c:marker>
        <c:dLbl>
          <c:idx val="0"/>
          <c:delete val="1"/>
          <c:extLst>
            <c:ext xmlns:c15="http://schemas.microsoft.com/office/drawing/2012/chart" uri="{CE6537A1-D6FC-4f65-9D91-7224C49458BB}"/>
          </c:extLst>
        </c:dLbl>
      </c:pivotFmt>
      <c:pivotFmt>
        <c:idx val="74"/>
        <c:spPr>
          <a:ln>
            <a:solidFill>
              <a:schemeClr val="accent4"/>
            </a:solidFill>
          </a:ln>
        </c:spPr>
        <c:marker>
          <c:spPr>
            <a:solidFill>
              <a:schemeClr val="accent4"/>
            </a:solidFill>
            <a:ln>
              <a:solidFill>
                <a:schemeClr val="accent4"/>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ln>
            <a:solidFill>
              <a:srgbClr val="00B0F0"/>
            </a:solidFill>
          </a:ln>
        </c:spPr>
        <c:marker>
          <c:spPr>
            <a:solidFill>
              <a:srgbClr val="00B0F0"/>
            </a:solidFill>
            <a:ln>
              <a:solidFill>
                <a:srgbClr val="00B0F0"/>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ln>
            <a:solidFill>
              <a:srgbClr val="92D050"/>
            </a:solidFill>
          </a:ln>
        </c:spPr>
        <c:marker>
          <c:spPr>
            <a:ln>
              <a:solidFill>
                <a:srgbClr val="92D050"/>
              </a:solidFill>
            </a:ln>
          </c:spPr>
        </c:marker>
        <c:dLbl>
          <c:idx val="0"/>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dLbl>
          <c:idx val="0"/>
          <c:layout>
            <c:manualLayout>
              <c:x val="-1.1114324138449223E-2"/>
              <c:y val="1.3246988633287226E-2"/>
            </c:manualLayout>
          </c:layout>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1.5877605912070318E-3"/>
              <c:y val="-1.9268347102963282E-2"/>
            </c:manualLayout>
          </c:layout>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6.3580803253335165E-3"/>
              <c:y val="-1.4823888988914473E-2"/>
            </c:manualLayout>
          </c:layout>
          <c:spPr>
            <a:noFill/>
            <a:ln>
              <a:noFill/>
            </a:ln>
            <a:effectLst/>
          </c:spPr>
          <c:txPr>
            <a:bodyPr wrap="square" lIns="38100" tIns="19050" rIns="38100" bIns="19050" anchor="ctr">
              <a:spAutoFit/>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spPr>
          <a:solidFill>
            <a:schemeClr val="accent4"/>
          </a:solidFill>
        </c:spPr>
        <c:marker>
          <c:symbol val="none"/>
        </c:marker>
        <c:dLbl>
          <c:idx val="0"/>
          <c:delete val="1"/>
          <c:extLst>
            <c:ext xmlns:c15="http://schemas.microsoft.com/office/drawing/2012/chart" uri="{CE6537A1-D6FC-4f65-9D91-7224C49458BB}"/>
          </c:extLst>
        </c:dLbl>
      </c:pivotFmt>
      <c:pivotFmt>
        <c:idx val="87"/>
        <c:spPr>
          <a:solidFill>
            <a:srgbClr val="00B0F0"/>
          </a:solidFill>
        </c:spPr>
        <c:marker>
          <c:symbol val="none"/>
        </c:marker>
        <c:dLbl>
          <c:idx val="0"/>
          <c:delete val="1"/>
          <c:extLst>
            <c:ext xmlns:c15="http://schemas.microsoft.com/office/drawing/2012/chart" uri="{CE6537A1-D6FC-4f65-9D91-7224C49458BB}"/>
          </c:extLst>
        </c:dLbl>
      </c:pivotFmt>
      <c:pivotFmt>
        <c:idx val="88"/>
        <c:spPr>
          <a:solidFill>
            <a:srgbClr val="92D050"/>
          </a:solidFill>
        </c:spPr>
        <c:marker>
          <c:symbol val="none"/>
        </c:marker>
        <c:dLbl>
          <c:idx val="0"/>
          <c:delete val="1"/>
          <c:extLst>
            <c:ext xmlns:c15="http://schemas.microsoft.com/office/drawing/2012/chart" uri="{CE6537A1-D6FC-4f65-9D91-7224C49458BB}"/>
          </c:extLst>
        </c:dLbl>
      </c:pivotFmt>
      <c:pivotFmt>
        <c:idx val="89"/>
        <c:spPr>
          <a:ln>
            <a:solidFill>
              <a:schemeClr val="accent4"/>
            </a:solidFill>
          </a:ln>
        </c:spPr>
        <c:marker>
          <c:spPr>
            <a:solidFill>
              <a:schemeClr val="accent4"/>
            </a:solidFill>
            <a:ln>
              <a:solidFill>
                <a:schemeClr val="accent4"/>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ln>
            <a:solidFill>
              <a:srgbClr val="00B0F0"/>
            </a:solidFill>
          </a:ln>
        </c:spPr>
        <c:marker>
          <c:spPr>
            <a:ln>
              <a:solidFill>
                <a:srgbClr val="00B0F0"/>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ln>
            <a:solidFill>
              <a:srgbClr val="92D050"/>
            </a:solidFill>
          </a:ln>
        </c:spPr>
        <c:marker>
          <c:spPr>
            <a:ln>
              <a:solidFill>
                <a:srgbClr val="92D050"/>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1.6644750350588298E-2"/>
              <c:y val="-2.195475917425135E-2"/>
            </c:manualLayout>
          </c:layout>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layout>
            <c:manualLayout>
              <c:x val="-4.8547188522549047E-3"/>
              <c:y val="-4.4722140943190213E-17"/>
            </c:manualLayout>
          </c:layout>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dLbl>
          <c:idx val="0"/>
          <c:layout>
            <c:manualLayout>
              <c:x val="-2.7741250584313744E-3"/>
              <c:y val="-2.5613885703293333E-2"/>
            </c:manualLayout>
          </c:layout>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rgbClr val="FFC000"/>
          </a:solidFill>
        </c:spPr>
        <c:marker>
          <c:symbol val="none"/>
        </c:marker>
        <c:dLbl>
          <c:idx val="0"/>
          <c:delete val="1"/>
          <c:extLst>
            <c:ext xmlns:c15="http://schemas.microsoft.com/office/drawing/2012/chart" uri="{CE6537A1-D6FC-4f65-9D91-7224C49458BB}"/>
          </c:extLst>
        </c:dLbl>
      </c:pivotFmt>
      <c:pivotFmt>
        <c:idx val="96"/>
        <c:spPr>
          <a:ln>
            <a:solidFill>
              <a:srgbClr val="FFC000"/>
            </a:solidFill>
          </a:ln>
        </c:spPr>
        <c:marker>
          <c:spPr>
            <a:ln>
              <a:solidFill>
                <a:srgbClr val="FFC000"/>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00B0F0"/>
          </a:solidFill>
        </c:spPr>
        <c:marker>
          <c:symbol val="none"/>
        </c:marker>
        <c:dLbl>
          <c:idx val="0"/>
          <c:delete val="1"/>
          <c:extLst>
            <c:ext xmlns:c15="http://schemas.microsoft.com/office/drawing/2012/chart" uri="{CE6537A1-D6FC-4f65-9D91-7224C49458BB}"/>
          </c:extLst>
        </c:dLbl>
      </c:pivotFmt>
      <c:pivotFmt>
        <c:idx val="98"/>
        <c:spPr>
          <a:ln>
            <a:solidFill>
              <a:srgbClr val="00B0F0"/>
            </a:solidFill>
          </a:ln>
        </c:spPr>
        <c:marker>
          <c:spPr>
            <a:solidFill>
              <a:srgbClr val="00B0F0"/>
            </a:solidFill>
            <a:ln>
              <a:solidFill>
                <a:srgbClr val="00B0F0"/>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rgbClr val="92D050"/>
          </a:solidFill>
        </c:spPr>
        <c:marker>
          <c:symbol val="none"/>
        </c:marker>
        <c:dLbl>
          <c:idx val="0"/>
          <c:delete val="1"/>
          <c:extLst>
            <c:ext xmlns:c15="http://schemas.microsoft.com/office/drawing/2012/chart" uri="{CE6537A1-D6FC-4f65-9D91-7224C49458BB}"/>
          </c:extLst>
        </c:dLbl>
      </c:pivotFmt>
      <c:pivotFmt>
        <c:idx val="100"/>
        <c:spPr>
          <a:ln>
            <a:solidFill>
              <a:srgbClr val="92D050"/>
            </a:solidFill>
          </a:ln>
        </c:spPr>
        <c:marker>
          <c:spPr>
            <a:solidFill>
              <a:srgbClr val="92D050"/>
            </a:solidFill>
            <a:ln>
              <a:solidFill>
                <a:srgbClr val="92D050"/>
              </a:solidFill>
            </a:ln>
          </c:spPr>
        </c:marker>
        <c:dLbl>
          <c:idx val="0"/>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6.9353126460784361E-4"/>
              <c:y val="-2.3174468017265314E-2"/>
            </c:manualLayout>
          </c:layout>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data'!$J$1:$J$3</c:f>
              <c:strCache>
                <c:ptCount val="1"/>
                <c:pt idx="0">
                  <c:v>2022 - Sum of 进口金额（人民币）</c:v>
                </c:pt>
              </c:strCache>
            </c:strRef>
          </c:tx>
          <c:spPr>
            <a:solidFill>
              <a:srgbClr val="FFC000"/>
            </a:solidFill>
          </c:spPr>
          <c:invertIfNegative val="0"/>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data'!$J$4:$J$16</c:f>
              <c:numCache>
                <c:formatCode>_ * #,##0_ ;_ * \-#,##0_ ;_ * "-"??_ ;_ @_ </c:formatCode>
                <c:ptCount val="12"/>
                <c:pt idx="0">
                  <c:v>1133836205</c:v>
                </c:pt>
                <c:pt idx="1">
                  <c:v>671909522</c:v>
                </c:pt>
                <c:pt idx="2">
                  <c:v>1582113796</c:v>
                </c:pt>
                <c:pt idx="3">
                  <c:v>1162237598</c:v>
                </c:pt>
                <c:pt idx="4">
                  <c:v>1199261318</c:v>
                </c:pt>
                <c:pt idx="5">
                  <c:v>1507977751</c:v>
                </c:pt>
                <c:pt idx="6">
                  <c:v>1488653276</c:v>
                </c:pt>
                <c:pt idx="7">
                  <c:v>1172752758</c:v>
                </c:pt>
                <c:pt idx="8">
                  <c:v>1005090594</c:v>
                </c:pt>
                <c:pt idx="9">
                  <c:v>810326436</c:v>
                </c:pt>
                <c:pt idx="10">
                  <c:v>790435167</c:v>
                </c:pt>
                <c:pt idx="11">
                  <c:v>947867895</c:v>
                </c:pt>
              </c:numCache>
            </c:numRef>
          </c:val>
          <c:extLst>
            <c:ext xmlns:c16="http://schemas.microsoft.com/office/drawing/2014/chart" uri="{C3380CC4-5D6E-409C-BE32-E72D297353CC}">
              <c16:uniqueId val="{00000010-F61D-4471-9484-8B3C41DF043A}"/>
            </c:ext>
          </c:extLst>
        </c:ser>
        <c:ser>
          <c:idx val="2"/>
          <c:order val="2"/>
          <c:tx>
            <c:strRef>
              <c:f>'raw data'!$L$1:$L$3</c:f>
              <c:strCache>
                <c:ptCount val="1"/>
                <c:pt idx="0">
                  <c:v>2023 - Sum of 进口金额（人民币）</c:v>
                </c:pt>
              </c:strCache>
            </c:strRef>
          </c:tx>
          <c:spPr>
            <a:solidFill>
              <a:srgbClr val="00B0F0"/>
            </a:solidFill>
          </c:spPr>
          <c:invertIfNegative val="0"/>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data'!$L$4:$L$16</c:f>
              <c:numCache>
                <c:formatCode>_ * #,##0_ ;_ * \-#,##0_ ;_ * "-"??_ ;_ @_ </c:formatCode>
                <c:ptCount val="12"/>
                <c:pt idx="0">
                  <c:v>563858633</c:v>
                </c:pt>
                <c:pt idx="1">
                  <c:v>626594515</c:v>
                </c:pt>
                <c:pt idx="2">
                  <c:v>902759832</c:v>
                </c:pt>
                <c:pt idx="3">
                  <c:v>936167828</c:v>
                </c:pt>
                <c:pt idx="4">
                  <c:v>784918762</c:v>
                </c:pt>
                <c:pt idx="5">
                  <c:v>990018684</c:v>
                </c:pt>
                <c:pt idx="6">
                  <c:v>753315739</c:v>
                </c:pt>
                <c:pt idx="7">
                  <c:v>725578936</c:v>
                </c:pt>
                <c:pt idx="8">
                  <c:v>603898236</c:v>
                </c:pt>
                <c:pt idx="9">
                  <c:v>691942839</c:v>
                </c:pt>
                <c:pt idx="10">
                  <c:v>601932850</c:v>
                </c:pt>
                <c:pt idx="11">
                  <c:v>848704871</c:v>
                </c:pt>
              </c:numCache>
            </c:numRef>
          </c:val>
          <c:extLst>
            <c:ext xmlns:c16="http://schemas.microsoft.com/office/drawing/2014/chart" uri="{C3380CC4-5D6E-409C-BE32-E72D297353CC}">
              <c16:uniqueId val="{00000012-F61D-4471-9484-8B3C41DF043A}"/>
            </c:ext>
          </c:extLst>
        </c:ser>
        <c:ser>
          <c:idx val="4"/>
          <c:order val="4"/>
          <c:tx>
            <c:strRef>
              <c:f>'raw data'!$N$1:$N$3</c:f>
              <c:strCache>
                <c:ptCount val="1"/>
                <c:pt idx="0">
                  <c:v>2024 - Sum of 进口金额（人民币）</c:v>
                </c:pt>
              </c:strCache>
            </c:strRef>
          </c:tx>
          <c:spPr>
            <a:solidFill>
              <a:srgbClr val="92D050"/>
            </a:solidFill>
          </c:spPr>
          <c:invertIfNegative val="0"/>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data'!$N$4:$N$16</c:f>
              <c:numCache>
                <c:formatCode>_ * #,##0_ ;_ * \-#,##0_ ;_ * "-"??_ ;_ @_ </c:formatCode>
                <c:ptCount val="12"/>
                <c:pt idx="0">
                  <c:v>684886046</c:v>
                </c:pt>
                <c:pt idx="1">
                  <c:v>425456191</c:v>
                </c:pt>
                <c:pt idx="2">
                  <c:v>790478375</c:v>
                </c:pt>
                <c:pt idx="3">
                  <c:v>987977571</c:v>
                </c:pt>
                <c:pt idx="4">
                  <c:v>906749498</c:v>
                </c:pt>
                <c:pt idx="5">
                  <c:v>1060059842</c:v>
                </c:pt>
                <c:pt idx="6">
                  <c:v>1067909971</c:v>
                </c:pt>
                <c:pt idx="7">
                  <c:v>798223277</c:v>
                </c:pt>
              </c:numCache>
            </c:numRef>
          </c:val>
          <c:extLst>
            <c:ext xmlns:c16="http://schemas.microsoft.com/office/drawing/2014/chart" uri="{C3380CC4-5D6E-409C-BE32-E72D297353CC}">
              <c16:uniqueId val="{00000014-F61D-4471-9484-8B3C41DF043A}"/>
            </c:ext>
          </c:extLst>
        </c:ser>
        <c:dLbls>
          <c:showLegendKey val="0"/>
          <c:showVal val="0"/>
          <c:showCatName val="0"/>
          <c:showSerName val="0"/>
          <c:showPercent val="0"/>
          <c:showBubbleSize val="0"/>
        </c:dLbls>
        <c:gapWidth val="219"/>
        <c:axId val="83166095"/>
        <c:axId val="277059583"/>
      </c:barChart>
      <c:lineChart>
        <c:grouping val="standard"/>
        <c:varyColors val="0"/>
        <c:ser>
          <c:idx val="1"/>
          <c:order val="1"/>
          <c:tx>
            <c:strRef>
              <c:f>'raw data'!$K$1:$K$3</c:f>
              <c:strCache>
                <c:ptCount val="1"/>
                <c:pt idx="0">
                  <c:v>2022 - Sum of 台数</c:v>
                </c:pt>
              </c:strCache>
            </c:strRef>
          </c:tx>
          <c:spPr>
            <a:ln>
              <a:solidFill>
                <a:srgbClr val="FFC000"/>
              </a:solidFill>
            </a:ln>
          </c:spPr>
          <c:marker>
            <c:spPr>
              <a:ln>
                <a:solidFill>
                  <a:srgbClr val="FFC000"/>
                </a:solidFill>
              </a:ln>
            </c:spPr>
          </c:marker>
          <c:dLbls>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data'!$K$4:$K$16</c:f>
              <c:numCache>
                <c:formatCode>_ * #,##0_ ;_ * \-#,##0_ ;_ * "-"??_ ;_ @_ </c:formatCode>
                <c:ptCount val="12"/>
                <c:pt idx="0">
                  <c:v>1273</c:v>
                </c:pt>
                <c:pt idx="1">
                  <c:v>790</c:v>
                </c:pt>
                <c:pt idx="2">
                  <c:v>1680</c:v>
                </c:pt>
                <c:pt idx="3">
                  <c:v>1346</c:v>
                </c:pt>
                <c:pt idx="4">
                  <c:v>1481</c:v>
                </c:pt>
                <c:pt idx="5">
                  <c:v>1813</c:v>
                </c:pt>
                <c:pt idx="6">
                  <c:v>1666</c:v>
                </c:pt>
                <c:pt idx="7">
                  <c:v>1295</c:v>
                </c:pt>
                <c:pt idx="8">
                  <c:v>1185</c:v>
                </c:pt>
                <c:pt idx="9">
                  <c:v>983</c:v>
                </c:pt>
                <c:pt idx="10">
                  <c:v>996</c:v>
                </c:pt>
                <c:pt idx="11">
                  <c:v>937</c:v>
                </c:pt>
              </c:numCache>
            </c:numRef>
          </c:val>
          <c:smooth val="0"/>
          <c:extLst>
            <c:ext xmlns:c16="http://schemas.microsoft.com/office/drawing/2014/chart" uri="{C3380CC4-5D6E-409C-BE32-E72D297353CC}">
              <c16:uniqueId val="{00000017-F61D-4471-9484-8B3C41DF043A}"/>
            </c:ext>
          </c:extLst>
        </c:ser>
        <c:ser>
          <c:idx val="3"/>
          <c:order val="3"/>
          <c:tx>
            <c:strRef>
              <c:f>'raw data'!$M$1:$M$3</c:f>
              <c:strCache>
                <c:ptCount val="1"/>
                <c:pt idx="0">
                  <c:v>2023 - Sum of 台数</c:v>
                </c:pt>
              </c:strCache>
            </c:strRef>
          </c:tx>
          <c:spPr>
            <a:ln>
              <a:solidFill>
                <a:srgbClr val="00B0F0"/>
              </a:solidFill>
            </a:ln>
          </c:spPr>
          <c:marker>
            <c:spPr>
              <a:solidFill>
                <a:srgbClr val="00B0F0"/>
              </a:solidFill>
              <a:ln>
                <a:solidFill>
                  <a:srgbClr val="00B0F0"/>
                </a:solidFill>
              </a:ln>
            </c:spPr>
          </c:marker>
          <c:dLbls>
            <c:dLbl>
              <c:idx val="9"/>
              <c:layout>
                <c:manualLayout>
                  <c:x val="-6.9353126460784361E-4"/>
                  <c:y val="-2.31744680172653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7-414B-93AC-2DD37A19B335}"/>
                </c:ext>
              </c:extLst>
            </c:dLbl>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data'!$M$4:$M$16</c:f>
              <c:numCache>
                <c:formatCode>_ * #,##0_ ;_ * \-#,##0_ ;_ * "-"??_ ;_ @_ </c:formatCode>
                <c:ptCount val="12"/>
                <c:pt idx="0">
                  <c:v>594</c:v>
                </c:pt>
                <c:pt idx="1">
                  <c:v>724</c:v>
                </c:pt>
                <c:pt idx="2">
                  <c:v>868</c:v>
                </c:pt>
                <c:pt idx="3">
                  <c:v>1149</c:v>
                </c:pt>
                <c:pt idx="4">
                  <c:v>946</c:v>
                </c:pt>
                <c:pt idx="5">
                  <c:v>1029</c:v>
                </c:pt>
                <c:pt idx="6">
                  <c:v>1075</c:v>
                </c:pt>
                <c:pt idx="7">
                  <c:v>908</c:v>
                </c:pt>
                <c:pt idx="8">
                  <c:v>866</c:v>
                </c:pt>
                <c:pt idx="9">
                  <c:v>985</c:v>
                </c:pt>
                <c:pt idx="10">
                  <c:v>700</c:v>
                </c:pt>
                <c:pt idx="11">
                  <c:v>1017</c:v>
                </c:pt>
              </c:numCache>
            </c:numRef>
          </c:val>
          <c:smooth val="0"/>
          <c:extLst>
            <c:ext xmlns:c16="http://schemas.microsoft.com/office/drawing/2014/chart" uri="{C3380CC4-5D6E-409C-BE32-E72D297353CC}">
              <c16:uniqueId val="{0000001A-F61D-4471-9484-8B3C41DF043A}"/>
            </c:ext>
          </c:extLst>
        </c:ser>
        <c:ser>
          <c:idx val="5"/>
          <c:order val="5"/>
          <c:tx>
            <c:strRef>
              <c:f>'raw data'!$O$1:$O$3</c:f>
              <c:strCache>
                <c:ptCount val="1"/>
                <c:pt idx="0">
                  <c:v>2024 - Sum of 台数</c:v>
                </c:pt>
              </c:strCache>
            </c:strRef>
          </c:tx>
          <c:spPr>
            <a:ln>
              <a:solidFill>
                <a:srgbClr val="92D050"/>
              </a:solidFill>
            </a:ln>
          </c:spPr>
          <c:marker>
            <c:spPr>
              <a:solidFill>
                <a:srgbClr val="92D050"/>
              </a:solidFill>
              <a:ln>
                <a:solidFill>
                  <a:srgbClr val="92D050"/>
                </a:solidFill>
              </a:ln>
            </c:spPr>
          </c:marker>
          <c:dPt>
            <c:idx val="1"/>
            <c:bubble3D val="0"/>
            <c:extLst>
              <c:ext xmlns:c16="http://schemas.microsoft.com/office/drawing/2014/chart" uri="{C3380CC4-5D6E-409C-BE32-E72D297353CC}">
                <c16:uniqueId val="{00000021-F61D-4471-9484-8B3C41DF043A}"/>
              </c:ext>
            </c:extLst>
          </c:dPt>
          <c:dLbls>
            <c:spPr>
              <a:noFill/>
              <a:ln>
                <a:noFill/>
              </a:ln>
              <a:effectLst/>
            </c:spPr>
            <c:txPr>
              <a:bodyPr wrap="square" lIns="38100" tIns="19050" rIns="38100" bIns="19050" anchor="ctr">
                <a:spAutoFit/>
              </a:bodyPr>
              <a:lstStyle/>
              <a:p>
                <a:pPr>
                  <a:defRPr sz="14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'raw data'!$I$4:$I$16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'raw data'!$O$4:$O$16</c:f>
              <c:numCache>
                <c:formatCode>_ * #,##0_ ;_ * \-#,##0_ ;_ * "-"??_ ;_ @_ </c:formatCode>
                <c:ptCount val="12"/>
                <c:pt idx="0">
                  <c:v>796</c:v>
                </c:pt>
                <c:pt idx="1">
                  <c:v>545</c:v>
                </c:pt>
                <c:pt idx="2">
                  <c:v>1067</c:v>
                </c:pt>
                <c:pt idx="3">
                  <c:v>1307</c:v>
                </c:pt>
                <c:pt idx="4">
                  <c:v>1166</c:v>
                </c:pt>
                <c:pt idx="5">
                  <c:v>1241</c:v>
                </c:pt>
                <c:pt idx="6">
                  <c:v>1522</c:v>
                </c:pt>
                <c:pt idx="7">
                  <c:v>1061</c:v>
                </c:pt>
              </c:numCache>
            </c:numRef>
          </c:val>
          <c:smooth val="0"/>
          <c:extLst>
            <c:ext xmlns:c16="http://schemas.microsoft.com/office/drawing/2014/chart" uri="{C3380CC4-5D6E-409C-BE32-E72D297353CC}">
              <c16:uniqueId val="{0000001D-F61D-4471-9484-8B3C41DF043A}"/>
            </c:ext>
          </c:extLst>
        </c:ser>
        <c:dLbls>
          <c:showLegendKey val="0"/>
          <c:showVal val="0"/>
          <c:showCatName val="0"/>
          <c:showSerName val="0"/>
          <c:showPercent val="0"/>
          <c:showBubbleSize val="0"/>
        </c:dLbls>
        <c:marker val="1"/>
        <c:smooth val="0"/>
        <c:axId val="83158895"/>
        <c:axId val="277068015"/>
      </c:lineChart>
      <c:catAx>
        <c:axId val="83166095"/>
        <c:scaling>
          <c:orientation val="minMax"/>
        </c:scaling>
        <c:delete val="0"/>
        <c:axPos val="b"/>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59583"/>
        <c:crosses val="autoZero"/>
        <c:auto val="1"/>
        <c:lblAlgn val="ctr"/>
        <c:lblOffset val="100"/>
        <c:noMultiLvlLbl val="0"/>
      </c:catAx>
      <c:valAx>
        <c:axId val="277059583"/>
        <c:scaling>
          <c:orientation val="minMax"/>
        </c:scaling>
        <c:delete val="0"/>
        <c:axPos val="l"/>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3166095"/>
        <c:crosses val="autoZero"/>
        <c:crossBetween val="between"/>
      </c:valAx>
      <c:valAx>
        <c:axId val="277068015"/>
        <c:scaling>
          <c:orientation val="minMax"/>
        </c:scaling>
        <c:delete val="0"/>
        <c:axPos val="r"/>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83158895"/>
        <c:crosses val="max"/>
        <c:crossBetween val="between"/>
      </c:valAx>
      <c:catAx>
        <c:axId val="83158895"/>
        <c:scaling>
          <c:orientation val="minMax"/>
        </c:scaling>
        <c:delete val="1"/>
        <c:axPos val="b"/>
        <c:numFmt formatCode="General" sourceLinked="1"/>
        <c:majorTickMark val="out"/>
        <c:minorTickMark val="none"/>
        <c:tickLblPos val="nextTo"/>
        <c:crossAx val="27706801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[Machine_Import_data.xlsx]raw data_Region!樞紐分析表2</c:name>
    <c:fmtId val="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00B0F0"/>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EC99EC"/>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 data_Region'!$I$2:$I$3</c:f>
              <c:strCache>
                <c:ptCount val="1"/>
                <c:pt idx="0">
                  <c:v>SOUTH</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data_Region'!$I$4:$I$6</c:f>
              <c:numCache>
                <c:formatCode>General</c:formatCode>
                <c:ptCount val="2"/>
                <c:pt idx="0">
                  <c:v>7943</c:v>
                </c:pt>
                <c:pt idx="1">
                  <c:v>6279</c:v>
                </c:pt>
              </c:numCache>
            </c:numRef>
          </c:val>
          <c:extLst>
            <c:ext xmlns:c16="http://schemas.microsoft.com/office/drawing/2014/chart" uri="{C3380CC4-5D6E-409C-BE32-E72D297353CC}">
              <c16:uniqueId val="{00000006-6838-BE4E-82EA-791E91FEDE29}"/>
            </c:ext>
          </c:extLst>
        </c:ser>
        <c:ser>
          <c:idx val="1"/>
          <c:order val="1"/>
          <c:tx>
            <c:strRef>
              <c:f>'raw data_Region'!$J$2:$J$3</c:f>
              <c:strCache>
                <c:ptCount val="1"/>
                <c:pt idx="0">
                  <c:v>EAST</c:v>
                </c:pt>
              </c:strCache>
            </c:strRef>
          </c:tx>
          <c:spPr>
            <a:solidFill>
              <a:srgbClr val="00B0F0"/>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data_Region'!$J$4:$J$6</c:f>
              <c:numCache>
                <c:formatCode>General</c:formatCode>
                <c:ptCount val="2"/>
                <c:pt idx="0">
                  <c:v>5675</c:v>
                </c:pt>
                <c:pt idx="1">
                  <c:v>3806</c:v>
                </c:pt>
              </c:numCache>
            </c:numRef>
          </c:val>
          <c:extLst>
            <c:ext xmlns:c16="http://schemas.microsoft.com/office/drawing/2014/chart" uri="{C3380CC4-5D6E-409C-BE32-E72D297353CC}">
              <c16:uniqueId val="{00000008-6838-BE4E-82EA-791E91FEDE29}"/>
            </c:ext>
          </c:extLst>
        </c:ser>
        <c:ser>
          <c:idx val="2"/>
          <c:order val="2"/>
          <c:tx>
            <c:strRef>
              <c:f>'raw data_Region'!$K$2:$K$3</c:f>
              <c:strCache>
                <c:ptCount val="1"/>
                <c:pt idx="0">
                  <c:v>NORTH</c:v>
                </c:pt>
              </c:strCache>
            </c:strRef>
          </c:tx>
          <c:spPr>
            <a:solidFill>
              <a:srgbClr val="EC99EC"/>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data_Region'!$K$4:$K$6</c:f>
              <c:numCache>
                <c:formatCode>General</c:formatCode>
                <c:ptCount val="2"/>
                <c:pt idx="0">
                  <c:v>166</c:v>
                </c:pt>
                <c:pt idx="1">
                  <c:v>53</c:v>
                </c:pt>
              </c:numCache>
            </c:numRef>
          </c:val>
          <c:extLst>
            <c:ext xmlns:c16="http://schemas.microsoft.com/office/drawing/2014/chart" uri="{C3380CC4-5D6E-409C-BE32-E72D297353CC}">
              <c16:uniqueId val="{0000000A-6838-BE4E-82EA-791E91FEDE29}"/>
            </c:ext>
          </c:extLst>
        </c:ser>
        <c:ser>
          <c:idx val="3"/>
          <c:order val="3"/>
          <c:tx>
            <c:strRef>
              <c:f>'raw data_Region'!$L$2:$L$3</c:f>
              <c:strCache>
                <c:ptCount val="1"/>
                <c:pt idx="0">
                  <c:v>WEST</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data_Region'!$L$4:$L$6</c:f>
              <c:numCache>
                <c:formatCode>General</c:formatCode>
                <c:ptCount val="2"/>
                <c:pt idx="0">
                  <c:v>260</c:v>
                </c:pt>
                <c:pt idx="1">
                  <c:v>198</c:v>
                </c:pt>
              </c:numCache>
            </c:numRef>
          </c:val>
          <c:extLst>
            <c:ext xmlns:c16="http://schemas.microsoft.com/office/drawing/2014/chart" uri="{C3380CC4-5D6E-409C-BE32-E72D297353CC}">
              <c16:uniqueId val="{0000000C-6838-BE4E-82EA-791E91FEDE29}"/>
            </c:ext>
          </c:extLst>
        </c:ser>
        <c:ser>
          <c:idx val="4"/>
          <c:order val="4"/>
          <c:tx>
            <c:strRef>
              <c:f>'raw data_Region'!$M$2:$M$3</c:f>
              <c:strCache>
                <c:ptCount val="1"/>
                <c:pt idx="0">
                  <c:v>OTHER</c:v>
                </c:pt>
              </c:strCache>
            </c:strRef>
          </c:tx>
          <c:spPr>
            <a:solidFill>
              <a:schemeClr val="bg2">
                <a:lumMod val="75000"/>
              </a:schemeClr>
            </a:solidFill>
            <a:ln>
              <a:noFill/>
            </a:ln>
            <a:effectLst/>
          </c:spPr>
          <c:invertIfNegative val="0"/>
          <c:dLbls>
            <c:spPr>
              <a:noFill/>
              <a:ln>
                <a:noFill/>
              </a:ln>
              <a:effectLst/>
            </c:spPr>
            <c:txPr>
              <a:bodyPr wrap="square" lIns="38100" tIns="19050" rIns="38100" bIns="19050" anchor="ctr">
                <a:spAutoFit/>
              </a:bodyPr>
              <a:lstStyle/>
              <a:p>
                <a:pPr>
                  <a:defRPr sz="18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data_Region'!$G$4:$H$6</c:f>
              <c:multiLvlStrCache>
                <c:ptCount val="2"/>
                <c:lvl>
                  <c:pt idx="0">
                    <c:v>SMT Mounter</c:v>
                  </c:pt>
                  <c:pt idx="1">
                    <c:v>SMT Mounter</c:v>
                  </c:pt>
                </c:lvl>
                <c:lvl>
                  <c:pt idx="0">
                    <c:v>2022 </c:v>
                  </c:pt>
                  <c:pt idx="1">
                    <c:v>2023 </c:v>
                  </c:pt>
                </c:lvl>
              </c:multiLvlStrCache>
            </c:multiLvlStrRef>
          </c:cat>
          <c:val>
            <c:numRef>
              <c:f>'raw data_Region'!$M$4:$M$6</c:f>
              <c:numCache>
                <c:formatCode>General</c:formatCode>
                <c:ptCount val="2"/>
                <c:pt idx="0">
                  <c:v>1403</c:v>
                </c:pt>
                <c:pt idx="1">
                  <c:v>524</c:v>
                </c:pt>
              </c:numCache>
            </c:numRef>
          </c:val>
          <c:extLst>
            <c:ext xmlns:c16="http://schemas.microsoft.com/office/drawing/2014/chart" uri="{C3380CC4-5D6E-409C-BE32-E72D297353CC}">
              <c16:uniqueId val="{0000000E-6838-BE4E-82EA-791E91FEDE29}"/>
            </c:ext>
          </c:extLst>
        </c:ser>
        <c:dLbls>
          <c:showLegendKey val="0"/>
          <c:showVal val="0"/>
          <c:showCatName val="0"/>
          <c:showSerName val="0"/>
          <c:showPercent val="0"/>
          <c:showBubbleSize val="0"/>
        </c:dLbls>
        <c:gapWidth val="219"/>
        <c:overlap val="-27"/>
        <c:axId val="747701392"/>
        <c:axId val="778256304"/>
      </c:barChart>
      <c:catAx>
        <c:axId val="747701392"/>
        <c:scaling>
          <c:orientation val="minMax"/>
        </c:scaling>
        <c:delete val="0"/>
        <c:axPos val="b"/>
        <c:majorGridlines>
          <c:spPr>
            <a:ln>
              <a:solidFill>
                <a:schemeClr val="tx1"/>
              </a:solidFill>
            </a:ln>
          </c:spPr>
        </c:majorGridlines>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78256304"/>
        <c:crosses val="autoZero"/>
        <c:auto val="1"/>
        <c:lblAlgn val="ctr"/>
        <c:lblOffset val="100"/>
        <c:noMultiLvlLbl val="0"/>
      </c:catAx>
      <c:valAx>
        <c:axId val="77825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47701392"/>
        <c:crosses val="autoZero"/>
        <c:crossBetween val="between"/>
      </c:valAx>
      <c:spPr>
        <a:noFill/>
        <a:ln>
          <a:solidFill>
            <a:schemeClr val="tx1"/>
          </a:solidFill>
        </a:ln>
      </c:spPr>
    </c:plotArea>
    <c:legend>
      <c:legendPos val="r"/>
      <c:layout>
        <c:manualLayout>
          <c:xMode val="edge"/>
          <c:yMode val="edge"/>
          <c:x val="0.90885275850435132"/>
          <c:y val="0.34403938984225063"/>
          <c:w val="8.4858481441060299E-2"/>
          <c:h val="0.2963997983088110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[Machine_Import_data.xlsx]raw data_Region!樞紐分析表5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C000"/>
          </a:solidFill>
          <a:ln>
            <a:noFill/>
          </a:ln>
          <a:effectLst/>
        </c:spPr>
        <c:marker>
          <c:symbol val="none"/>
        </c:marker>
        <c:dLbl>
          <c:idx val="0"/>
          <c:numFmt formatCode="_ * #,##0_ ;_ * \-#,##0_ ;_ * &quot;-&quot;??_ ;_ @_ "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C99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24066548224449E-2"/>
          <c:y val="2.5573495371126759E-2"/>
          <c:w val="0.83422775244459668"/>
          <c:h val="0.83774404023584181"/>
        </c:manualLayout>
      </c:layout>
      <c:barChart>
        <c:barDir val="col"/>
        <c:grouping val="clustered"/>
        <c:varyColors val="0"/>
        <c:ser>
          <c:idx val="0"/>
          <c:order val="0"/>
          <c:tx>
            <c:strRef>
              <c:f>'raw data_Region'!$R$2:$R$3</c:f>
              <c:strCache>
                <c:ptCount val="1"/>
                <c:pt idx="0">
                  <c:v>广东省</c:v>
                </c:pt>
              </c:strCache>
            </c:strRef>
          </c:tx>
          <c:spPr>
            <a:solidFill>
              <a:srgbClr val="FFC000"/>
            </a:solidFill>
            <a:ln>
              <a:noFill/>
            </a:ln>
            <a:effectLst/>
          </c:spPr>
          <c:invertIfNegative val="0"/>
          <c:dLbls>
            <c:numFmt formatCode="_ * #,##0_ ;_ * \-#,##0_ ;_ * &quot;-&quot;??_ ;_ @_ "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data_Region'!$R$4:$R$6</c:f>
              <c:numCache>
                <c:formatCode>General</c:formatCode>
                <c:ptCount val="2"/>
                <c:pt idx="0">
                  <c:v>7943</c:v>
                </c:pt>
                <c:pt idx="1">
                  <c:v>6279</c:v>
                </c:pt>
              </c:numCache>
            </c:numRef>
          </c:val>
          <c:extLst>
            <c:ext xmlns:c16="http://schemas.microsoft.com/office/drawing/2014/chart" uri="{C3380CC4-5D6E-409C-BE32-E72D297353CC}">
              <c16:uniqueId val="{00000000-3808-C942-AF26-7BCC954D035D}"/>
            </c:ext>
          </c:extLst>
        </c:ser>
        <c:ser>
          <c:idx val="1"/>
          <c:order val="1"/>
          <c:tx>
            <c:strRef>
              <c:f>'raw data_Region'!$S$2:$S$3</c:f>
              <c:strCache>
                <c:ptCount val="1"/>
                <c:pt idx="0">
                  <c:v>上海市</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data_Region'!$S$4:$S$6</c:f>
              <c:numCache>
                <c:formatCode>General</c:formatCode>
                <c:ptCount val="2"/>
                <c:pt idx="0">
                  <c:v>2896</c:v>
                </c:pt>
                <c:pt idx="1">
                  <c:v>1987</c:v>
                </c:pt>
              </c:numCache>
            </c:numRef>
          </c:val>
          <c:extLst>
            <c:ext xmlns:c16="http://schemas.microsoft.com/office/drawing/2014/chart" uri="{C3380CC4-5D6E-409C-BE32-E72D297353CC}">
              <c16:uniqueId val="{00000001-3808-C942-AF26-7BCC954D035D}"/>
            </c:ext>
          </c:extLst>
        </c:ser>
        <c:ser>
          <c:idx val="2"/>
          <c:order val="2"/>
          <c:tx>
            <c:strRef>
              <c:f>'raw data_Region'!$T$2:$T$3</c:f>
              <c:strCache>
                <c:ptCount val="1"/>
                <c:pt idx="0">
                  <c:v>江苏省</c:v>
                </c:pt>
              </c:strCache>
            </c:strRef>
          </c:tx>
          <c:spPr>
            <a:solidFill>
              <a:srgbClr val="EC99E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data_Region'!$T$4:$T$6</c:f>
              <c:numCache>
                <c:formatCode>General</c:formatCode>
                <c:ptCount val="2"/>
                <c:pt idx="0">
                  <c:v>1732</c:v>
                </c:pt>
                <c:pt idx="1">
                  <c:v>1147</c:v>
                </c:pt>
              </c:numCache>
            </c:numRef>
          </c:val>
          <c:extLst>
            <c:ext xmlns:c16="http://schemas.microsoft.com/office/drawing/2014/chart" uri="{C3380CC4-5D6E-409C-BE32-E72D297353CC}">
              <c16:uniqueId val="{00000002-3808-C942-AF26-7BCC954D035D}"/>
            </c:ext>
          </c:extLst>
        </c:ser>
        <c:ser>
          <c:idx val="3"/>
          <c:order val="3"/>
          <c:tx>
            <c:strRef>
              <c:f>'raw data_Region'!$U$2:$U$3</c:f>
              <c:strCache>
                <c:ptCount val="1"/>
                <c:pt idx="0">
                  <c:v>其他未統計省份</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data_Region'!$U$4:$U$6</c:f>
              <c:numCache>
                <c:formatCode>General</c:formatCode>
                <c:ptCount val="2"/>
                <c:pt idx="0">
                  <c:v>1403</c:v>
                </c:pt>
              </c:numCache>
            </c:numRef>
          </c:val>
          <c:extLst>
            <c:ext xmlns:c16="http://schemas.microsoft.com/office/drawing/2014/chart" uri="{C3380CC4-5D6E-409C-BE32-E72D297353CC}">
              <c16:uniqueId val="{00000003-3808-C942-AF26-7BCC954D035D}"/>
            </c:ext>
          </c:extLst>
        </c:ser>
        <c:ser>
          <c:idx val="4"/>
          <c:order val="4"/>
          <c:tx>
            <c:strRef>
              <c:f>'raw data_Region'!$V$2:$V$3</c:f>
              <c:strCache>
                <c:ptCount val="1"/>
                <c:pt idx="0">
                  <c:v>浙江省</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data_Region'!$V$4:$V$6</c:f>
              <c:numCache>
                <c:formatCode>General</c:formatCode>
                <c:ptCount val="2"/>
                <c:pt idx="0">
                  <c:v>376</c:v>
                </c:pt>
                <c:pt idx="1">
                  <c:v>150</c:v>
                </c:pt>
              </c:numCache>
            </c:numRef>
          </c:val>
          <c:extLst>
            <c:ext xmlns:c16="http://schemas.microsoft.com/office/drawing/2014/chart" uri="{C3380CC4-5D6E-409C-BE32-E72D297353CC}">
              <c16:uniqueId val="{00000004-3808-C942-AF26-7BCC954D035D}"/>
            </c:ext>
          </c:extLst>
        </c:ser>
        <c:ser>
          <c:idx val="5"/>
          <c:order val="5"/>
          <c:tx>
            <c:strRef>
              <c:f>'raw data_Region'!$W$2:$W$3</c:f>
              <c:strCache>
                <c:ptCount val="1"/>
                <c:pt idx="0">
                  <c:v>其他未能統計省份</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data_Region'!$W$4:$W$6</c:f>
              <c:numCache>
                <c:formatCode>General</c:formatCode>
                <c:ptCount val="2"/>
                <c:pt idx="1">
                  <c:v>524</c:v>
                </c:pt>
              </c:numCache>
            </c:numRef>
          </c:val>
          <c:extLst>
            <c:ext xmlns:c16="http://schemas.microsoft.com/office/drawing/2014/chart" uri="{C3380CC4-5D6E-409C-BE32-E72D297353CC}">
              <c16:uniqueId val="{00000005-3808-C942-AF26-7BCC954D035D}"/>
            </c:ext>
          </c:extLst>
        </c:ser>
        <c:ser>
          <c:idx val="6"/>
          <c:order val="6"/>
          <c:tx>
            <c:strRef>
              <c:f>'raw data_Region'!$X$2:$X$3</c:f>
              <c:strCache>
                <c:ptCount val="1"/>
                <c:pt idx="0">
                  <c:v>山东省</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data_Region'!$X$4:$X$6</c:f>
              <c:numCache>
                <c:formatCode>General</c:formatCode>
                <c:ptCount val="2"/>
                <c:pt idx="0">
                  <c:v>301</c:v>
                </c:pt>
                <c:pt idx="1">
                  <c:v>86</c:v>
                </c:pt>
              </c:numCache>
            </c:numRef>
          </c:val>
          <c:extLst>
            <c:ext xmlns:c16="http://schemas.microsoft.com/office/drawing/2014/chart" uri="{C3380CC4-5D6E-409C-BE32-E72D297353CC}">
              <c16:uniqueId val="{00000006-3808-C942-AF26-7BCC954D035D}"/>
            </c:ext>
          </c:extLst>
        </c:ser>
        <c:ser>
          <c:idx val="7"/>
          <c:order val="7"/>
          <c:tx>
            <c:strRef>
              <c:f>'raw data_Region'!$Y$2:$Y$3</c:f>
              <c:strCache>
                <c:ptCount val="1"/>
                <c:pt idx="0">
                  <c:v>福建省</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data_Region'!$Y$4:$Y$6</c:f>
              <c:numCache>
                <c:formatCode>General</c:formatCode>
                <c:ptCount val="2"/>
                <c:pt idx="0">
                  <c:v>159</c:v>
                </c:pt>
                <c:pt idx="1">
                  <c:v>198</c:v>
                </c:pt>
              </c:numCache>
            </c:numRef>
          </c:val>
          <c:extLst>
            <c:ext xmlns:c16="http://schemas.microsoft.com/office/drawing/2014/chart" uri="{C3380CC4-5D6E-409C-BE32-E72D297353CC}">
              <c16:uniqueId val="{00000007-3808-C942-AF26-7BCC954D035D}"/>
            </c:ext>
          </c:extLst>
        </c:ser>
        <c:ser>
          <c:idx val="8"/>
          <c:order val="8"/>
          <c:tx>
            <c:strRef>
              <c:f>'raw data_Region'!$Z$2:$Z$3</c:f>
              <c:strCache>
                <c:ptCount val="1"/>
                <c:pt idx="0">
                  <c:v>湖南省</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data_Region'!$Z$4:$Z$6</c:f>
              <c:numCache>
                <c:formatCode>General</c:formatCode>
                <c:ptCount val="2"/>
                <c:pt idx="0">
                  <c:v>153</c:v>
                </c:pt>
                <c:pt idx="1">
                  <c:v>154</c:v>
                </c:pt>
              </c:numCache>
            </c:numRef>
          </c:val>
          <c:extLst>
            <c:ext xmlns:c16="http://schemas.microsoft.com/office/drawing/2014/chart" uri="{C3380CC4-5D6E-409C-BE32-E72D297353CC}">
              <c16:uniqueId val="{00000008-3808-C942-AF26-7BCC954D035D}"/>
            </c:ext>
          </c:extLst>
        </c:ser>
        <c:ser>
          <c:idx val="9"/>
          <c:order val="9"/>
          <c:tx>
            <c:strRef>
              <c:f>'raw data_Region'!$AA$2:$AA$3</c:f>
              <c:strCache>
                <c:ptCount val="1"/>
                <c:pt idx="0">
                  <c:v>江西省</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data_Region'!$AA$4:$AA$6</c:f>
              <c:numCache>
                <c:formatCode>General</c:formatCode>
                <c:ptCount val="2"/>
                <c:pt idx="0">
                  <c:v>129</c:v>
                </c:pt>
                <c:pt idx="1">
                  <c:v>96</c:v>
                </c:pt>
              </c:numCache>
            </c:numRef>
          </c:val>
          <c:extLst>
            <c:ext xmlns:c16="http://schemas.microsoft.com/office/drawing/2014/chart" uri="{C3380CC4-5D6E-409C-BE32-E72D297353CC}">
              <c16:uniqueId val="{00000009-3808-C942-AF26-7BCC954D035D}"/>
            </c:ext>
          </c:extLst>
        </c:ser>
        <c:ser>
          <c:idx val="10"/>
          <c:order val="10"/>
          <c:tx>
            <c:strRef>
              <c:f>'raw data_Region'!$AB$2:$AB$3</c:f>
              <c:strCache>
                <c:ptCount val="1"/>
                <c:pt idx="0">
                  <c:v>安徽省</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data_Region'!$AB$4:$AB$6</c:f>
              <c:numCache>
                <c:formatCode>General</c:formatCode>
                <c:ptCount val="2"/>
                <c:pt idx="0">
                  <c:v>82</c:v>
                </c:pt>
                <c:pt idx="1">
                  <c:v>142</c:v>
                </c:pt>
              </c:numCache>
            </c:numRef>
          </c:val>
          <c:extLst>
            <c:ext xmlns:c16="http://schemas.microsoft.com/office/drawing/2014/chart" uri="{C3380CC4-5D6E-409C-BE32-E72D297353CC}">
              <c16:uniqueId val="{0000000A-3808-C942-AF26-7BCC954D035D}"/>
            </c:ext>
          </c:extLst>
        </c:ser>
        <c:ser>
          <c:idx val="11"/>
          <c:order val="11"/>
          <c:tx>
            <c:strRef>
              <c:f>'raw data_Region'!$AC$2:$AC$3</c:f>
              <c:strCache>
                <c:ptCount val="1"/>
                <c:pt idx="0">
                  <c:v>北京市</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data_Region'!$AC$4:$AC$6</c:f>
              <c:numCache>
                <c:formatCode>General</c:formatCode>
                <c:ptCount val="2"/>
                <c:pt idx="0">
                  <c:v>121</c:v>
                </c:pt>
                <c:pt idx="1">
                  <c:v>45</c:v>
                </c:pt>
              </c:numCache>
            </c:numRef>
          </c:val>
          <c:extLst>
            <c:ext xmlns:c16="http://schemas.microsoft.com/office/drawing/2014/chart" uri="{C3380CC4-5D6E-409C-BE32-E72D297353CC}">
              <c16:uniqueId val="{0000000B-3808-C942-AF26-7BCC954D035D}"/>
            </c:ext>
          </c:extLst>
        </c:ser>
        <c:ser>
          <c:idx val="12"/>
          <c:order val="12"/>
          <c:tx>
            <c:strRef>
              <c:f>'raw data_Region'!$AD$2:$AD$3</c:f>
              <c:strCache>
                <c:ptCount val="1"/>
                <c:pt idx="0">
                  <c:v>湖北省</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data_Region'!$AD$4:$AD$6</c:f>
              <c:numCache>
                <c:formatCode>General</c:formatCode>
                <c:ptCount val="2"/>
                <c:pt idx="0">
                  <c:v>107</c:v>
                </c:pt>
                <c:pt idx="1">
                  <c:v>44</c:v>
                </c:pt>
              </c:numCache>
            </c:numRef>
          </c:val>
          <c:extLst>
            <c:ext xmlns:c16="http://schemas.microsoft.com/office/drawing/2014/chart" uri="{C3380CC4-5D6E-409C-BE32-E72D297353CC}">
              <c16:uniqueId val="{0000000C-3808-C942-AF26-7BCC954D035D}"/>
            </c:ext>
          </c:extLst>
        </c:ser>
        <c:ser>
          <c:idx val="13"/>
          <c:order val="13"/>
          <c:tx>
            <c:strRef>
              <c:f>'raw data_Region'!$AE$2:$AE$3</c:f>
              <c:strCache>
                <c:ptCount val="1"/>
                <c:pt idx="0">
                  <c:v>天津市</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'raw data_Region'!$P$4:$Q$6</c:f>
              <c:multiLvlStrCache>
                <c:ptCount val="2"/>
                <c:lvl>
                  <c:pt idx="0">
                    <c:v>SMT Mounter</c:v>
                  </c:pt>
                  <c:pt idx="1">
                    <c:v>SMT Mounter</c:v>
                  </c:pt>
                </c:lvl>
                <c:lvl>
                  <c:pt idx="0">
                    <c:v>2022 </c:v>
                  </c:pt>
                  <c:pt idx="1">
                    <c:v>2023 </c:v>
                  </c:pt>
                </c:lvl>
              </c:multiLvlStrCache>
            </c:multiLvlStrRef>
          </c:cat>
          <c:val>
            <c:numRef>
              <c:f>'raw data_Region'!$AE$4:$AE$6</c:f>
              <c:numCache>
                <c:formatCode>General</c:formatCode>
                <c:ptCount val="2"/>
                <c:pt idx="0">
                  <c:v>45</c:v>
                </c:pt>
                <c:pt idx="1">
                  <c:v>8</c:v>
                </c:pt>
              </c:numCache>
            </c:numRef>
          </c:val>
          <c:extLst>
            <c:ext xmlns:c16="http://schemas.microsoft.com/office/drawing/2014/chart" uri="{C3380CC4-5D6E-409C-BE32-E72D297353CC}">
              <c16:uniqueId val="{00000000-F0AD-4952-899E-1345473F3348}"/>
            </c:ext>
          </c:extLst>
        </c:ser>
        <c:dLbls>
          <c:dLblPos val="outEnd"/>
          <c:showLegendKey val="0"/>
          <c:showVal val="1"/>
          <c:showCatName val="0"/>
          <c:showSerName val="0"/>
          <c:showPercent val="0"/>
          <c:showBubbleSize val="0"/>
        </c:dLbls>
        <c:gapWidth val="219"/>
        <c:overlap val="-27"/>
        <c:axId val="1528143392"/>
        <c:axId val="1528177408"/>
      </c:barChart>
      <c:catAx>
        <c:axId val="1528143392"/>
        <c:scaling>
          <c:orientation val="minMax"/>
        </c:scaling>
        <c:delete val="0"/>
        <c:axPos val="b"/>
        <c:majorGridlines>
          <c:spPr>
            <a:ln w="6350" cap="flat" cmpd="sng" algn="ctr">
              <a:solidFill>
                <a:schemeClr val="dk1"/>
              </a:solidFill>
              <a:prstDash val="solid"/>
              <a:miter lim="800000"/>
            </a:ln>
            <a:effectLst/>
          </c:spPr>
        </c:majorGridlines>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28177408"/>
        <c:crosses val="autoZero"/>
        <c:auto val="1"/>
        <c:lblAlgn val="ctr"/>
        <c:lblOffset val="100"/>
        <c:noMultiLvlLbl val="0"/>
      </c:catAx>
      <c:valAx>
        <c:axId val="1528177408"/>
        <c:scaling>
          <c:orientation val="minMax"/>
        </c:scaling>
        <c:delete val="1"/>
        <c:axPos val="l"/>
        <c:numFmt formatCode="General" sourceLinked="1"/>
        <c:majorTickMark val="out"/>
        <c:minorTickMark val="none"/>
        <c:tickLblPos val="nextTo"/>
        <c:crossAx val="1528143392"/>
        <c:crosses val="autoZero"/>
        <c:crossBetween val="between"/>
      </c:valAx>
      <c:spPr>
        <a:noFill/>
        <a:ln w="12700" cap="flat" cmpd="sng" algn="ctr">
          <a:solidFill>
            <a:schemeClr val="dk1"/>
          </a:solidFill>
          <a:prstDash val="solid"/>
          <a:miter lim="800000"/>
        </a:ln>
        <a:effectLst/>
      </c:spPr>
    </c:plotArea>
    <c:legend>
      <c:legendPos val="r"/>
      <c:layout>
        <c:manualLayout>
          <c:xMode val="edge"/>
          <c:yMode val="edge"/>
          <c:x val="0.87339049109966005"/>
          <c:y val="0.22476568085542989"/>
          <c:w val="0.12660950890033995"/>
          <c:h val="0.5546184822942167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[Machine_Import_data.xlsx]raw data_Region!樞紐分析表4</c:name>
    <c:fmtId val="1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4"/>
          </a:solidFill>
          <a:ln>
            <a:noFill/>
          </a:ln>
          <a:effectLst/>
        </c:spPr>
        <c:dLbl>
          <c:idx val="0"/>
          <c:layout>
            <c:manualLayout>
              <c:x val="-0.20784735624150338"/>
              <c:y val="-3.103150426124850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EC99EC"/>
          </a:solidFill>
          <a:ln>
            <a:noFill/>
          </a:ln>
          <a:effectLst/>
        </c:spPr>
      </c:pivotFmt>
      <c:pivotFmt>
        <c:idx val="15"/>
        <c:spPr>
          <a:solidFill>
            <a:srgbClr val="00B050"/>
          </a:solidFill>
          <a:ln>
            <a:noFill/>
          </a:ln>
          <a:effectLst/>
        </c:spPr>
      </c:pivotFmt>
      <c:pivotFmt>
        <c:idx val="16"/>
        <c:spPr>
          <a:solidFill>
            <a:schemeClr val="bg2">
              <a:lumMod val="75000"/>
            </a:schemeClr>
          </a:solidFill>
          <a:ln>
            <a:noFill/>
          </a:ln>
          <a:effectLst/>
        </c:spPr>
        <c:dLbl>
          <c:idx val="0"/>
          <c:layout>
            <c:manualLayout>
              <c:x val="2.7842803806278134E-2"/>
              <c:y val="-4.84702241876920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4"/>
          </a:solidFill>
          <a:ln>
            <a:noFill/>
          </a:ln>
          <a:effectLst/>
        </c:spPr>
      </c:pivotFmt>
      <c:pivotFmt>
        <c:idx val="19"/>
        <c:spPr>
          <a:solidFill>
            <a:schemeClr val="accent6"/>
          </a:solidFill>
          <a:ln>
            <a:noFill/>
          </a:ln>
          <a:effectLst/>
        </c:spPr>
      </c:pivotFmt>
      <c:pivotFmt>
        <c:idx val="20"/>
        <c:spPr>
          <a:solidFill>
            <a:srgbClr val="00B0F0"/>
          </a:solidFill>
          <a:ln>
            <a:noFill/>
          </a:ln>
          <a:effectLst/>
        </c:spPr>
      </c:pivotFmt>
      <c:pivotFmt>
        <c:idx val="21"/>
        <c:spPr>
          <a:solidFill>
            <a:schemeClr val="bg2">
              <a:lumMod val="75000"/>
            </a:schemeClr>
          </a:solidFill>
          <a:ln>
            <a:noFill/>
          </a:ln>
          <a:effectLst/>
        </c:spPr>
      </c:pivotFmt>
      <c:pivotFmt>
        <c:idx val="22"/>
        <c:spPr>
          <a:solidFill>
            <a:srgbClr val="EC99EC"/>
          </a:solidFill>
          <a:ln>
            <a:noFill/>
          </a:ln>
          <a:effectLst/>
        </c:spPr>
      </c:pivotFmt>
    </c:pivotFmts>
    <c:plotArea>
      <c:layout/>
      <c:pieChart>
        <c:varyColors val="1"/>
        <c:ser>
          <c:idx val="0"/>
          <c:order val="0"/>
          <c:tx>
            <c:strRef>
              <c:f>'raw data_Region'!$I$10:$I$11</c:f>
              <c:strCache>
                <c:ptCount val="1"/>
                <c:pt idx="0">
                  <c:v>Total</c:v>
                </c:pt>
              </c:strCache>
            </c:strRef>
          </c:tx>
          <c:dPt>
            <c:idx val="0"/>
            <c:bubble3D val="0"/>
            <c:spPr>
              <a:solidFill>
                <a:schemeClr val="accent4"/>
              </a:solidFill>
              <a:ln>
                <a:noFill/>
              </a:ln>
              <a:effectLst/>
            </c:spPr>
            <c:extLst>
              <c:ext xmlns:c16="http://schemas.microsoft.com/office/drawing/2014/chart" uri="{C3380CC4-5D6E-409C-BE32-E72D297353CC}">
                <c16:uniqueId val="{00000001-4D77-0649-8E39-5A7D71393D9B}"/>
              </c:ext>
            </c:extLst>
          </c:dPt>
          <c:dPt>
            <c:idx val="1"/>
            <c:bubble3D val="0"/>
            <c:spPr>
              <a:solidFill>
                <a:srgbClr val="00B0F0"/>
              </a:solidFill>
              <a:ln>
                <a:noFill/>
              </a:ln>
              <a:effectLst/>
            </c:spPr>
            <c:extLst>
              <c:ext xmlns:c16="http://schemas.microsoft.com/office/drawing/2014/chart" uri="{C3380CC4-5D6E-409C-BE32-E72D297353CC}">
                <c16:uniqueId val="{00000003-4D77-0649-8E39-5A7D71393D9B}"/>
              </c:ext>
            </c:extLst>
          </c:dPt>
          <c:dPt>
            <c:idx val="2"/>
            <c:bubble3D val="0"/>
            <c:spPr>
              <a:solidFill>
                <a:srgbClr val="EC99EC"/>
              </a:solidFill>
              <a:ln>
                <a:noFill/>
              </a:ln>
              <a:effectLst/>
            </c:spPr>
            <c:extLst>
              <c:ext xmlns:c16="http://schemas.microsoft.com/office/drawing/2014/chart" uri="{C3380CC4-5D6E-409C-BE32-E72D297353CC}">
                <c16:uniqueId val="{00000005-4D77-0649-8E39-5A7D71393D9B}"/>
              </c:ext>
            </c:extLst>
          </c:dPt>
          <c:dPt>
            <c:idx val="3"/>
            <c:bubble3D val="0"/>
            <c:spPr>
              <a:solidFill>
                <a:srgbClr val="00B050"/>
              </a:solidFill>
              <a:ln>
                <a:noFill/>
              </a:ln>
              <a:effectLst/>
            </c:spPr>
            <c:extLst>
              <c:ext xmlns:c16="http://schemas.microsoft.com/office/drawing/2014/chart" uri="{C3380CC4-5D6E-409C-BE32-E72D297353CC}">
                <c16:uniqueId val="{00000007-4D77-0649-8E39-5A7D71393D9B}"/>
              </c:ext>
            </c:extLst>
          </c:dPt>
          <c:dPt>
            <c:idx val="4"/>
            <c:bubble3D val="0"/>
            <c:spPr>
              <a:solidFill>
                <a:schemeClr val="bg2">
                  <a:lumMod val="75000"/>
                </a:schemeClr>
              </a:solidFill>
              <a:ln>
                <a:noFill/>
              </a:ln>
              <a:effectLst/>
            </c:spPr>
            <c:extLst>
              <c:ext xmlns:c16="http://schemas.microsoft.com/office/drawing/2014/chart" uri="{C3380CC4-5D6E-409C-BE32-E72D297353CC}">
                <c16:uniqueId val="{00000009-4D77-0649-8E39-5A7D71393D9B}"/>
              </c:ext>
            </c:extLst>
          </c:dPt>
          <c:dLbls>
            <c:dLbl>
              <c:idx val="0"/>
              <c:layout>
                <c:manualLayout>
                  <c:x val="-0.20784735624150338"/>
                  <c:y val="-3.103150426124850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77-0649-8E39-5A7D71393D9B}"/>
                </c:ext>
              </c:extLst>
            </c:dLbl>
            <c:dLbl>
              <c:idx val="4"/>
              <c:layout>
                <c:manualLayout>
                  <c:x val="2.7842803806278134E-2"/>
                  <c:y val="-4.8470224187692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D77-0649-8E39-5A7D71393D9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extLst>
          </c:dLbls>
          <c:cat>
            <c:multiLvlStrRef>
              <c:f>'raw data_Region'!$G$12:$H$17</c:f>
              <c:multiLvlStrCache>
                <c:ptCount val="5"/>
                <c:lvl>
                  <c:pt idx="0">
                    <c:v>SOUTH</c:v>
                  </c:pt>
                  <c:pt idx="1">
                    <c:v>EAST</c:v>
                  </c:pt>
                  <c:pt idx="2">
                    <c:v>NORTH</c:v>
                  </c:pt>
                  <c:pt idx="3">
                    <c:v>WEST</c:v>
                  </c:pt>
                  <c:pt idx="4">
                    <c:v>OTHER</c:v>
                  </c:pt>
                </c:lvl>
                <c:lvl>
                  <c:pt idx="0">
                    <c:v>2023 </c:v>
                  </c:pt>
                </c:lvl>
              </c:multiLvlStrCache>
            </c:multiLvlStrRef>
          </c:cat>
          <c:val>
            <c:numRef>
              <c:f>'raw data_Region'!$I$12:$I$17</c:f>
              <c:numCache>
                <c:formatCode>General</c:formatCode>
                <c:ptCount val="5"/>
                <c:pt idx="0">
                  <c:v>6279</c:v>
                </c:pt>
                <c:pt idx="1">
                  <c:v>3806</c:v>
                </c:pt>
                <c:pt idx="2">
                  <c:v>53</c:v>
                </c:pt>
                <c:pt idx="3">
                  <c:v>198</c:v>
                </c:pt>
                <c:pt idx="4">
                  <c:v>524</c:v>
                </c:pt>
              </c:numCache>
            </c:numRef>
          </c:val>
          <c:extLst>
            <c:ext xmlns:c16="http://schemas.microsoft.com/office/drawing/2014/chart" uri="{C3380CC4-5D6E-409C-BE32-E72D297353CC}">
              <c16:uniqueId val="{0000000A-4D77-0649-8E39-5A7D71393D9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72490482392456"/>
          <c:y val="0.24634622762955516"/>
          <c:w val="0.26837449296110716"/>
          <c:h val="0.418099653787368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[Machine_Import_data.xlsx]raw data_Region!樞紐分析表7</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bg2">
              <a:lumMod val="75000"/>
            </a:schemeClr>
          </a:solidFill>
          <a:ln w="19050">
            <a:solidFill>
              <a:schemeClr val="lt1"/>
            </a:solidFill>
          </a:ln>
          <a:effectLst/>
        </c:spPr>
      </c:pivotFmt>
      <c:pivotFmt>
        <c:idx val="31"/>
        <c:spPr>
          <a:solidFill>
            <a:srgbClr val="EC99EC"/>
          </a:solidFill>
          <a:ln w="19050">
            <a:solidFill>
              <a:schemeClr val="lt1"/>
            </a:solidFill>
          </a:ln>
          <a:effectLst/>
        </c:spPr>
      </c:pivotFmt>
      <c:pivotFmt>
        <c:idx val="32"/>
        <c:spPr>
          <a:solidFill>
            <a:srgbClr val="00B0F0"/>
          </a:solidFill>
          <a:ln w="19050">
            <a:solidFill>
              <a:schemeClr val="lt1"/>
            </a:solidFill>
          </a:ln>
          <a:effectLst/>
        </c:spPr>
      </c:pivotFmt>
      <c:pivotFmt>
        <c:idx val="33"/>
        <c:spPr>
          <a:solidFill>
            <a:schemeClr val="bg2">
              <a:lumMod val="75000"/>
            </a:schemeClr>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rgbClr val="00B0F0"/>
          </a:solidFill>
          <a:ln w="19050">
            <a:solidFill>
              <a:schemeClr val="lt1"/>
            </a:solidFill>
          </a:ln>
          <a:effectLst/>
        </c:spPr>
      </c:pivotFmt>
      <c:pivotFmt>
        <c:idx val="36"/>
        <c:spPr>
          <a:solidFill>
            <a:srgbClr val="EC99EC"/>
          </a:solidFill>
          <a:ln w="19050">
            <a:solidFill>
              <a:schemeClr val="lt1"/>
            </a:solidFill>
          </a:ln>
          <a:effectLst/>
        </c:spPr>
      </c:pivotFmt>
      <c:pivotFmt>
        <c:idx val="37"/>
        <c:spPr>
          <a:solidFill>
            <a:schemeClr val="bg2">
              <a:lumMod val="75000"/>
            </a:schemeClr>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manualLayout>
          <c:layoutTarget val="inner"/>
          <c:xMode val="edge"/>
          <c:yMode val="edge"/>
          <c:x val="6.4889125844129508E-2"/>
          <c:y val="0.16650153321770397"/>
          <c:w val="0.61580437487398421"/>
          <c:h val="0.78386267338472959"/>
        </c:manualLayout>
      </c:layout>
      <c:pieChart>
        <c:varyColors val="1"/>
        <c:ser>
          <c:idx val="0"/>
          <c:order val="0"/>
          <c:tx>
            <c:strRef>
              <c:f>'raw data_Region'!$R$10:$R$11</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C8C-4804-BEB4-554BFD223D1A}"/>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C8C-4804-BEB4-554BFD223D1A}"/>
              </c:ext>
            </c:extLst>
          </c:dPt>
          <c:dPt>
            <c:idx val="2"/>
            <c:bubble3D val="0"/>
            <c:spPr>
              <a:solidFill>
                <a:srgbClr val="EC99EC"/>
              </a:solidFill>
              <a:ln w="19050">
                <a:solidFill>
                  <a:schemeClr val="lt1"/>
                </a:solidFill>
              </a:ln>
              <a:effectLst/>
            </c:spPr>
            <c:extLst>
              <c:ext xmlns:c16="http://schemas.microsoft.com/office/drawing/2014/chart" uri="{C3380CC4-5D6E-409C-BE32-E72D297353CC}">
                <c16:uniqueId val="{00000005-AC8C-4804-BEB4-554BFD223D1A}"/>
              </c:ext>
            </c:extLst>
          </c:dPt>
          <c:dPt>
            <c:idx val="3"/>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7-AC8C-4804-BEB4-554BFD223D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8C-4804-BEB4-554BFD223D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8C-4804-BEB4-554BFD223D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8C-4804-BEB4-554BFD223D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8C-4804-BEB4-554BFD223D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8C-4804-BEB4-554BFD223D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8C-4804-BEB4-554BFD223D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8C-4804-BEB4-554BFD223D1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C8C-4804-BEB4-554BFD223D1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C8C-4804-BEB4-554BFD223D1A}"/>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'raw data_Region'!$P$12:$Q$25</c:f>
              <c:multiLvlStrCache>
                <c:ptCount val="13"/>
                <c:lvl>
                  <c:pt idx="0">
                    <c:v>广东省</c:v>
                  </c:pt>
                  <c:pt idx="1">
                    <c:v>上海市</c:v>
                  </c:pt>
                  <c:pt idx="2">
                    <c:v>江苏省</c:v>
                  </c:pt>
                  <c:pt idx="3">
                    <c:v>其他未能統計省份</c:v>
                  </c:pt>
                  <c:pt idx="4">
                    <c:v>福建省</c:v>
                  </c:pt>
                  <c:pt idx="5">
                    <c:v>湖南省</c:v>
                  </c:pt>
                  <c:pt idx="6">
                    <c:v>浙江省</c:v>
                  </c:pt>
                  <c:pt idx="7">
                    <c:v>安徽省</c:v>
                  </c:pt>
                  <c:pt idx="8">
                    <c:v>江西省</c:v>
                  </c:pt>
                  <c:pt idx="9">
                    <c:v>山东省</c:v>
                  </c:pt>
                  <c:pt idx="10">
                    <c:v>北京市</c:v>
                  </c:pt>
                  <c:pt idx="11">
                    <c:v>湖北省</c:v>
                  </c:pt>
                  <c:pt idx="12">
                    <c:v>天津市</c:v>
                  </c:pt>
                </c:lvl>
                <c:lvl>
                  <c:pt idx="0">
                    <c:v>2023 </c:v>
                  </c:pt>
                </c:lvl>
              </c:multiLvlStrCache>
            </c:multiLvlStrRef>
          </c:cat>
          <c:val>
            <c:numRef>
              <c:f>'raw data_Region'!$R$12:$R$25</c:f>
              <c:numCache>
                <c:formatCode>General</c:formatCode>
                <c:ptCount val="13"/>
                <c:pt idx="0">
                  <c:v>6279</c:v>
                </c:pt>
                <c:pt idx="1">
                  <c:v>1987</c:v>
                </c:pt>
                <c:pt idx="2">
                  <c:v>1147</c:v>
                </c:pt>
                <c:pt idx="3">
                  <c:v>524</c:v>
                </c:pt>
                <c:pt idx="4">
                  <c:v>198</c:v>
                </c:pt>
                <c:pt idx="5">
                  <c:v>154</c:v>
                </c:pt>
                <c:pt idx="6">
                  <c:v>150</c:v>
                </c:pt>
                <c:pt idx="7">
                  <c:v>142</c:v>
                </c:pt>
                <c:pt idx="8">
                  <c:v>96</c:v>
                </c:pt>
                <c:pt idx="9">
                  <c:v>86</c:v>
                </c:pt>
                <c:pt idx="10">
                  <c:v>45</c:v>
                </c:pt>
                <c:pt idx="11">
                  <c:v>44</c:v>
                </c:pt>
                <c:pt idx="12">
                  <c:v>8</c:v>
                </c:pt>
              </c:numCache>
            </c:numRef>
          </c:val>
          <c:extLst>
            <c:ext xmlns:c16="http://schemas.microsoft.com/office/drawing/2014/chart" uri="{C3380CC4-5D6E-409C-BE32-E72D297353CC}">
              <c16:uniqueId val="{0000001A-AC8C-4804-BEB4-554BFD223D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24507</xdr:rowOff>
    </xdr:from>
    <xdr:to>
      <xdr:col>12</xdr:col>
      <xdr:colOff>453571</xdr:colOff>
      <xdr:row>58</xdr:row>
      <xdr:rowOff>170610</xdr:rowOff>
    </xdr:to>
    <xdr:graphicFrame macro="">
      <xdr:nvGraphicFramePr>
        <xdr:cNvPr id="23" name="Chart 1">
          <a:extLst>
            <a:ext uri="{FF2B5EF4-FFF2-40B4-BE49-F238E27FC236}">
              <a16:creationId xmlns:a16="http://schemas.microsoft.com/office/drawing/2014/main" id="{71ED218C-5845-4734-A53E-6413DE80E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540327</xdr:colOff>
      <xdr:row>87</xdr:row>
      <xdr:rowOff>13853</xdr:rowOff>
    </xdr:to>
    <xdr:sp macro="" textlink="">
      <xdr:nvSpPr>
        <xdr:cNvPr id="7" name="Rectangle 6">
          <a:extLst>
            <a:ext uri="{FF2B5EF4-FFF2-40B4-BE49-F238E27FC236}">
              <a16:creationId xmlns:a16="http://schemas.microsoft.com/office/drawing/2014/main" id="{F1087563-F0FE-CD4F-0CFC-021E4F79AE5E}"/>
            </a:ext>
          </a:extLst>
        </xdr:cNvPr>
        <xdr:cNvSpPr/>
      </xdr:nvSpPr>
      <xdr:spPr>
        <a:xfrm>
          <a:off x="0" y="0"/>
          <a:ext cx="23441891" cy="15988144"/>
        </a:xfrm>
        <a:prstGeom prst="rect">
          <a:avLst/>
        </a:prstGeom>
        <a:solidFill>
          <a:srgbClr val="92D050"/>
        </a:solidFill>
        <a:ln>
          <a:solidFill>
            <a:schemeClr val="accent5"/>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HK" sz="1100">
            <a:solidFill>
              <a:schemeClr val="lt1"/>
            </a:solidFill>
            <a:latin typeface="+mn-lt"/>
            <a:ea typeface="+mn-ea"/>
            <a:cs typeface="+mn-cs"/>
          </a:endParaRPr>
        </a:p>
      </xdr:txBody>
    </xdr:sp>
    <xdr:clientData/>
  </xdr:twoCellAnchor>
  <xdr:twoCellAnchor>
    <xdr:from>
      <xdr:col>0</xdr:col>
      <xdr:colOff>138544</xdr:colOff>
      <xdr:row>42</xdr:row>
      <xdr:rowOff>124691</xdr:rowOff>
    </xdr:from>
    <xdr:to>
      <xdr:col>28</xdr:col>
      <xdr:colOff>775854</xdr:colOff>
      <xdr:row>85</xdr:row>
      <xdr:rowOff>166255</xdr:rowOff>
    </xdr:to>
    <xdr:sp macro="" textlink="">
      <xdr:nvSpPr>
        <xdr:cNvPr id="8" name="Rectangle 7">
          <a:extLst>
            <a:ext uri="{FF2B5EF4-FFF2-40B4-BE49-F238E27FC236}">
              <a16:creationId xmlns:a16="http://schemas.microsoft.com/office/drawing/2014/main" id="{68C0565A-C681-EC30-06E4-9C83E397E5D8}"/>
            </a:ext>
          </a:extLst>
        </xdr:cNvPr>
        <xdr:cNvSpPr/>
      </xdr:nvSpPr>
      <xdr:spPr>
        <a:xfrm>
          <a:off x="138544" y="7994073"/>
          <a:ext cx="22749165" cy="7786255"/>
        </a:xfrm>
        <a:prstGeom prst="rect">
          <a:avLst/>
        </a:prstGeom>
        <a:solidFill>
          <a:schemeClr val="accent1">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124689</xdr:colOff>
      <xdr:row>5</xdr:row>
      <xdr:rowOff>13856</xdr:rowOff>
    </xdr:from>
    <xdr:to>
      <xdr:col>28</xdr:col>
      <xdr:colOff>720435</xdr:colOff>
      <xdr:row>41</xdr:row>
      <xdr:rowOff>124693</xdr:rowOff>
    </xdr:to>
    <xdr:sp macro="" textlink="">
      <xdr:nvSpPr>
        <xdr:cNvPr id="9" name="Rectangle 8">
          <a:extLst>
            <a:ext uri="{FF2B5EF4-FFF2-40B4-BE49-F238E27FC236}">
              <a16:creationId xmlns:a16="http://schemas.microsoft.com/office/drawing/2014/main" id="{0B3403AE-44F0-4558-A25F-DCC0A51E2955}"/>
            </a:ext>
          </a:extLst>
        </xdr:cNvPr>
        <xdr:cNvSpPr/>
      </xdr:nvSpPr>
      <xdr:spPr>
        <a:xfrm>
          <a:off x="124689" y="1066801"/>
          <a:ext cx="22707601" cy="6747165"/>
        </a:xfrm>
        <a:prstGeom prst="rect">
          <a:avLst/>
        </a:prstGeom>
        <a:solidFill>
          <a:schemeClr val="accent4">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0</xdr:col>
      <xdr:colOff>124688</xdr:colOff>
      <xdr:row>9</xdr:row>
      <xdr:rowOff>89800</xdr:rowOff>
    </xdr:from>
    <xdr:to>
      <xdr:col>17</xdr:col>
      <xdr:colOff>526472</xdr:colOff>
      <xdr:row>40</xdr:row>
      <xdr:rowOff>81586</xdr:rowOff>
    </xdr:to>
    <xdr:graphicFrame macro="">
      <xdr:nvGraphicFramePr>
        <xdr:cNvPr id="2" name="圖表 1">
          <a:extLst>
            <a:ext uri="{FF2B5EF4-FFF2-40B4-BE49-F238E27FC236}">
              <a16:creationId xmlns:a16="http://schemas.microsoft.com/office/drawing/2014/main" id="{35982A70-188A-244A-8A63-486D6ABBB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138543</xdr:colOff>
      <xdr:row>47</xdr:row>
      <xdr:rowOff>18081</xdr:rowOff>
    </xdr:from>
    <xdr:to>
      <xdr:col>17</xdr:col>
      <xdr:colOff>526471</xdr:colOff>
      <xdr:row>85</xdr:row>
      <xdr:rowOff>13855</xdr:rowOff>
    </xdr:to>
    <xdr:graphicFrame macro="">
      <xdr:nvGraphicFramePr>
        <xdr:cNvPr id="5" name="圖表 4">
          <a:extLst>
            <a:ext uri="{FF2B5EF4-FFF2-40B4-BE49-F238E27FC236}">
              <a16:creationId xmlns:a16="http://schemas.microsoft.com/office/drawing/2014/main" id="{FBC22811-CD98-BA4C-9F7D-68CB4F5B0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568036</xdr:colOff>
      <xdr:row>5</xdr:row>
      <xdr:rowOff>13857</xdr:rowOff>
    </xdr:from>
    <xdr:to>
      <xdr:col>29</xdr:col>
      <xdr:colOff>152401</xdr:colOff>
      <xdr:row>41</xdr:row>
      <xdr:rowOff>124691</xdr:rowOff>
    </xdr:to>
    <xdr:sp macro="" textlink="">
      <xdr:nvSpPr>
        <xdr:cNvPr id="10" name="Rectangle 9">
          <a:extLst>
            <a:ext uri="{FF2B5EF4-FFF2-40B4-BE49-F238E27FC236}">
              <a16:creationId xmlns:a16="http://schemas.microsoft.com/office/drawing/2014/main" id="{D6CB2213-BB80-49DD-BA4D-4A4185DEBDAA}"/>
            </a:ext>
          </a:extLst>
        </xdr:cNvPr>
        <xdr:cNvSpPr/>
      </xdr:nvSpPr>
      <xdr:spPr>
        <a:xfrm>
          <a:off x="13993091" y="1066802"/>
          <a:ext cx="9060874" cy="6747162"/>
        </a:xfrm>
        <a:prstGeom prst="rect">
          <a:avLst/>
        </a:prstGeom>
        <a:solidFill>
          <a:schemeClr val="accent4">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17</xdr:col>
      <xdr:colOff>623452</xdr:colOff>
      <xdr:row>10</xdr:row>
      <xdr:rowOff>166254</xdr:rowOff>
    </xdr:from>
    <xdr:to>
      <xdr:col>28</xdr:col>
      <xdr:colOff>678870</xdr:colOff>
      <xdr:row>41</xdr:row>
      <xdr:rowOff>94139</xdr:rowOff>
    </xdr:to>
    <xdr:graphicFrame macro="">
      <xdr:nvGraphicFramePr>
        <xdr:cNvPr id="6" name="圖表 5">
          <a:extLst>
            <a:ext uri="{FF2B5EF4-FFF2-40B4-BE49-F238E27FC236}">
              <a16:creationId xmlns:a16="http://schemas.microsoft.com/office/drawing/2014/main" id="{6C2C3C62-5F38-E645-8647-CDCB60002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775856</xdr:colOff>
      <xdr:row>43</xdr:row>
      <xdr:rowOff>83128</xdr:rowOff>
    </xdr:from>
    <xdr:to>
      <xdr:col>10</xdr:col>
      <xdr:colOff>13855</xdr:colOff>
      <xdr:row>47</xdr:row>
      <xdr:rowOff>83128</xdr:rowOff>
    </xdr:to>
    <xdr:sp macro="" textlink="">
      <xdr:nvSpPr>
        <xdr:cNvPr id="11" name="Rectangle: Rounded Corners 10">
          <a:extLst>
            <a:ext uri="{FF2B5EF4-FFF2-40B4-BE49-F238E27FC236}">
              <a16:creationId xmlns:a16="http://schemas.microsoft.com/office/drawing/2014/main" id="{FCE0CEDF-B28D-E68C-6773-D44B2C0F0D49}"/>
            </a:ext>
          </a:extLst>
        </xdr:cNvPr>
        <xdr:cNvSpPr/>
      </xdr:nvSpPr>
      <xdr:spPr>
        <a:xfrm>
          <a:off x="4724401" y="8132619"/>
          <a:ext cx="3186545" cy="720436"/>
        </a:xfrm>
        <a:prstGeom prst="round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162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省份进口同比</a:t>
          </a:r>
          <a:endParaRPr lang="en-HK" sz="3200" b="1">
            <a:solidFill>
              <a:sysClr val="windowText" lastClr="000000"/>
            </a:solidFill>
          </a:endParaRPr>
        </a:p>
      </xdr:txBody>
    </xdr:sp>
    <xdr:clientData/>
  </xdr:twoCellAnchor>
  <xdr:twoCellAnchor>
    <xdr:from>
      <xdr:col>6</xdr:col>
      <xdr:colOff>27708</xdr:colOff>
      <xdr:row>5</xdr:row>
      <xdr:rowOff>55419</xdr:rowOff>
    </xdr:from>
    <xdr:to>
      <xdr:col>10</xdr:col>
      <xdr:colOff>55417</xdr:colOff>
      <xdr:row>9</xdr:row>
      <xdr:rowOff>55418</xdr:rowOff>
    </xdr:to>
    <xdr:sp macro="" textlink="">
      <xdr:nvSpPr>
        <xdr:cNvPr id="12" name="Rectangle: Rounded Corners 11">
          <a:extLst>
            <a:ext uri="{FF2B5EF4-FFF2-40B4-BE49-F238E27FC236}">
              <a16:creationId xmlns:a16="http://schemas.microsoft.com/office/drawing/2014/main" id="{0BFD5742-27BD-4102-A3F9-5775293F44DC}"/>
            </a:ext>
          </a:extLst>
        </xdr:cNvPr>
        <xdr:cNvSpPr/>
      </xdr:nvSpPr>
      <xdr:spPr>
        <a:xfrm>
          <a:off x="4765963" y="1108364"/>
          <a:ext cx="3186545" cy="720436"/>
        </a:xfrm>
        <a:prstGeom prst="roundRect">
          <a:avLst/>
        </a:prstGeom>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lin ang="81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zh-HK" altLang="en-US" sz="3200" b="1">
              <a:solidFill>
                <a:sysClr val="windowText" lastClr="000000"/>
              </a:solidFill>
              <a:latin typeface="+mn-lt"/>
              <a:ea typeface="+mn-ea"/>
              <a:cs typeface="+mn-cs"/>
            </a:rPr>
            <a:t>地区进口同比</a:t>
          </a:r>
          <a:endParaRPr lang="en-HK" sz="3200" b="1">
            <a:solidFill>
              <a:sysClr val="windowText" lastClr="000000"/>
            </a:solidFill>
            <a:latin typeface="+mn-lt"/>
            <a:ea typeface="+mn-ea"/>
            <a:cs typeface="+mn-cs"/>
          </a:endParaRPr>
        </a:p>
      </xdr:txBody>
    </xdr:sp>
    <xdr:clientData/>
  </xdr:twoCellAnchor>
  <xdr:twoCellAnchor>
    <xdr:from>
      <xdr:col>21</xdr:col>
      <xdr:colOff>263235</xdr:colOff>
      <xdr:row>5</xdr:row>
      <xdr:rowOff>110837</xdr:rowOff>
    </xdr:from>
    <xdr:to>
      <xdr:col>25</xdr:col>
      <xdr:colOff>290944</xdr:colOff>
      <xdr:row>9</xdr:row>
      <xdr:rowOff>110836</xdr:rowOff>
    </xdr:to>
    <xdr:sp macro="" textlink="">
      <xdr:nvSpPr>
        <xdr:cNvPr id="13" name="Rectangle: Rounded Corners 12">
          <a:extLst>
            <a:ext uri="{FF2B5EF4-FFF2-40B4-BE49-F238E27FC236}">
              <a16:creationId xmlns:a16="http://schemas.microsoft.com/office/drawing/2014/main" id="{65B6F111-DE92-44D0-8520-69F3B75AD210}"/>
            </a:ext>
          </a:extLst>
        </xdr:cNvPr>
        <xdr:cNvSpPr/>
      </xdr:nvSpPr>
      <xdr:spPr>
        <a:xfrm>
          <a:off x="16847126" y="1163782"/>
          <a:ext cx="3186545" cy="720436"/>
        </a:xfrm>
        <a:prstGeom prst="roundRect">
          <a:avLst/>
        </a:prstGeom>
        <a:gradFill flip="none" rotWithShape="1">
          <a:gsLst>
            <a:gs pos="0">
              <a:srgbClr val="00B050">
                <a:tint val="66000"/>
                <a:satMod val="160000"/>
              </a:srgbClr>
            </a:gs>
            <a:gs pos="50000">
              <a:srgbClr val="00B050">
                <a:tint val="44500"/>
                <a:satMod val="160000"/>
              </a:srgbClr>
            </a:gs>
            <a:gs pos="100000">
              <a:srgbClr val="00B050">
                <a:tint val="23500"/>
                <a:satMod val="160000"/>
              </a:srgbClr>
            </a:gs>
          </a:gsLst>
          <a:lin ang="81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地区进口</a:t>
          </a:r>
          <a:r>
            <a:rPr lang="zh-TW" altLang="en-US" sz="3200" b="1">
              <a:solidFill>
                <a:sysClr val="windowText" lastClr="000000"/>
              </a:solidFill>
            </a:rPr>
            <a:t>比例</a:t>
          </a:r>
          <a:endParaRPr lang="en-HK" sz="3200" b="1">
            <a:solidFill>
              <a:sysClr val="windowText" lastClr="000000"/>
            </a:solidFill>
          </a:endParaRPr>
        </a:p>
      </xdr:txBody>
    </xdr:sp>
    <xdr:clientData/>
  </xdr:twoCellAnchor>
  <xdr:twoCellAnchor>
    <xdr:from>
      <xdr:col>17</xdr:col>
      <xdr:colOff>568036</xdr:colOff>
      <xdr:row>42</xdr:row>
      <xdr:rowOff>124691</xdr:rowOff>
    </xdr:from>
    <xdr:to>
      <xdr:col>29</xdr:col>
      <xdr:colOff>166255</xdr:colOff>
      <xdr:row>85</xdr:row>
      <xdr:rowOff>152400</xdr:rowOff>
    </xdr:to>
    <xdr:sp macro="" textlink="">
      <xdr:nvSpPr>
        <xdr:cNvPr id="14" name="Rectangle 13">
          <a:extLst>
            <a:ext uri="{FF2B5EF4-FFF2-40B4-BE49-F238E27FC236}">
              <a16:creationId xmlns:a16="http://schemas.microsoft.com/office/drawing/2014/main" id="{EFC410CA-789B-46F6-950D-C11029B0355B}"/>
            </a:ext>
          </a:extLst>
        </xdr:cNvPr>
        <xdr:cNvSpPr/>
      </xdr:nvSpPr>
      <xdr:spPr>
        <a:xfrm>
          <a:off x="13993091" y="7994073"/>
          <a:ext cx="9074728" cy="7772400"/>
        </a:xfrm>
        <a:prstGeom prst="rect">
          <a:avLst/>
        </a:prstGeom>
        <a:solidFill>
          <a:schemeClr val="accent1">
            <a:lumMod val="20000"/>
            <a:lumOff val="80000"/>
          </a:schemeClr>
        </a:solidFill>
        <a:scene3d>
          <a:camera prst="orthographicFront"/>
          <a:lightRig rig="threePt" dir="t"/>
        </a:scene3d>
        <a:sp3d>
          <a:bevelT/>
        </a:sp3d>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HK" sz="1100"/>
        </a:p>
      </xdr:txBody>
    </xdr:sp>
    <xdr:clientData/>
  </xdr:twoCellAnchor>
  <xdr:twoCellAnchor>
    <xdr:from>
      <xdr:col>10</xdr:col>
      <xdr:colOff>637308</xdr:colOff>
      <xdr:row>0</xdr:row>
      <xdr:rowOff>69273</xdr:rowOff>
    </xdr:from>
    <xdr:to>
      <xdr:col>18</xdr:col>
      <xdr:colOff>457200</xdr:colOff>
      <xdr:row>4</xdr:row>
      <xdr:rowOff>110837</xdr:rowOff>
    </xdr:to>
    <xdr:sp macro="" textlink="">
      <xdr:nvSpPr>
        <xdr:cNvPr id="15" name="Rectangle: Rounded Corners 14">
          <a:extLst>
            <a:ext uri="{FF2B5EF4-FFF2-40B4-BE49-F238E27FC236}">
              <a16:creationId xmlns:a16="http://schemas.microsoft.com/office/drawing/2014/main" id="{9C3C77FC-2F9B-4DD8-AC83-DDF853610515}"/>
            </a:ext>
          </a:extLst>
        </xdr:cNvPr>
        <xdr:cNvSpPr/>
      </xdr:nvSpPr>
      <xdr:spPr>
        <a:xfrm>
          <a:off x="8534399" y="69273"/>
          <a:ext cx="6137565" cy="914400"/>
        </a:xfrm>
        <a:prstGeom prst="roundRect">
          <a:avLst/>
        </a:prstGeom>
        <a:blipFill>
          <a:blip xmlns:r="http://schemas.openxmlformats.org/officeDocument/2006/relationships" r:embed="rId4"/>
          <a:tile tx="0" ty="0" sx="100000" sy="100000" flip="none" algn="tl"/>
        </a:blip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altLang="zh-TW" sz="3600" b="1">
              <a:solidFill>
                <a:sysClr val="windowText" lastClr="000000"/>
              </a:solidFill>
              <a:latin typeface="+mn-lt"/>
              <a:ea typeface="+mn-ea"/>
              <a:cs typeface="+mn-cs"/>
            </a:rPr>
            <a:t>SMT Mounter</a:t>
          </a:r>
          <a:r>
            <a:rPr lang="zh-HK" altLang="en-US" sz="3600" b="1">
              <a:solidFill>
                <a:sysClr val="windowText" lastClr="000000"/>
              </a:solidFill>
              <a:latin typeface="+mn-lt"/>
              <a:ea typeface="+mn-ea"/>
              <a:cs typeface="+mn-cs"/>
            </a:rPr>
            <a:t>中国进口台数</a:t>
          </a:r>
          <a:endParaRPr lang="en-HK" sz="3600" b="1">
            <a:solidFill>
              <a:sysClr val="windowText" lastClr="000000"/>
            </a:solidFill>
            <a:latin typeface="+mn-lt"/>
            <a:ea typeface="+mn-ea"/>
            <a:cs typeface="+mn-cs"/>
          </a:endParaRPr>
        </a:p>
      </xdr:txBody>
    </xdr:sp>
    <xdr:clientData/>
  </xdr:twoCellAnchor>
  <xdr:twoCellAnchor>
    <xdr:from>
      <xdr:col>17</xdr:col>
      <xdr:colOff>526472</xdr:colOff>
      <xdr:row>48</xdr:row>
      <xdr:rowOff>124692</xdr:rowOff>
    </xdr:from>
    <xdr:to>
      <xdr:col>28</xdr:col>
      <xdr:colOff>692727</xdr:colOff>
      <xdr:row>87</xdr:row>
      <xdr:rowOff>55418</xdr:rowOff>
    </xdr:to>
    <xdr:graphicFrame macro="">
      <xdr:nvGraphicFramePr>
        <xdr:cNvPr id="16" name="Chart 15">
          <a:extLst>
            <a:ext uri="{FF2B5EF4-FFF2-40B4-BE49-F238E27FC236}">
              <a16:creationId xmlns:a16="http://schemas.microsoft.com/office/drawing/2014/main" id="{136BE2A0-86EA-4505-92C1-4E6B73A16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346364</xdr:colOff>
      <xdr:row>43</xdr:row>
      <xdr:rowOff>55418</xdr:rowOff>
    </xdr:from>
    <xdr:to>
      <xdr:col>25</xdr:col>
      <xdr:colOff>374073</xdr:colOff>
      <xdr:row>47</xdr:row>
      <xdr:rowOff>55418</xdr:rowOff>
    </xdr:to>
    <xdr:sp macro="" textlink="">
      <xdr:nvSpPr>
        <xdr:cNvPr id="17" name="Rectangle: Rounded Corners 16">
          <a:extLst>
            <a:ext uri="{FF2B5EF4-FFF2-40B4-BE49-F238E27FC236}">
              <a16:creationId xmlns:a16="http://schemas.microsoft.com/office/drawing/2014/main" id="{B7881549-904C-4CDB-B7F0-426E71D16697}"/>
            </a:ext>
          </a:extLst>
        </xdr:cNvPr>
        <xdr:cNvSpPr/>
      </xdr:nvSpPr>
      <xdr:spPr>
        <a:xfrm>
          <a:off x="16930255" y="8104909"/>
          <a:ext cx="3186545" cy="720436"/>
        </a:xfrm>
        <a:prstGeom prst="roundRect">
          <a:avLst/>
        </a:prstGeom>
        <a:gradFill flip="none" rotWithShape="1">
          <a:gsLst>
            <a:gs pos="0">
              <a:schemeClr val="accent2">
                <a:tint val="66000"/>
                <a:satMod val="160000"/>
              </a:schemeClr>
            </a:gs>
            <a:gs pos="50000">
              <a:schemeClr val="accent2">
                <a:tint val="44500"/>
                <a:satMod val="160000"/>
              </a:schemeClr>
            </a:gs>
            <a:gs pos="100000">
              <a:schemeClr val="accent2">
                <a:tint val="23500"/>
                <a:satMod val="160000"/>
              </a:schemeClr>
            </a:gs>
          </a:gsLst>
          <a:lin ang="16200000" scaled="1"/>
          <a:tileRect/>
        </a:gra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HK" altLang="en-US" sz="3200" b="1">
              <a:solidFill>
                <a:sysClr val="windowText" lastClr="000000"/>
              </a:solidFill>
            </a:rPr>
            <a:t>省份进口比例</a:t>
          </a:r>
        </a:p>
        <a:p>
          <a:pPr algn="ctr"/>
          <a:endParaRPr lang="en-HK" sz="3200" b="1">
            <a:solidFill>
              <a:sysClr val="windowText" lastClr="000000"/>
            </a:solidFill>
          </a:endParaRPr>
        </a:p>
      </xdr:txBody>
    </xdr:sp>
    <xdr:clientData/>
  </xdr:twoCellAnchor>
  <xdr:twoCellAnchor editAs="oneCell">
    <xdr:from>
      <xdr:col>25</xdr:col>
      <xdr:colOff>512614</xdr:colOff>
      <xdr:row>11</xdr:row>
      <xdr:rowOff>41565</xdr:rowOff>
    </xdr:from>
    <xdr:to>
      <xdr:col>28</xdr:col>
      <xdr:colOff>87486</xdr:colOff>
      <xdr:row>17</xdr:row>
      <xdr:rowOff>112910</xdr:rowOff>
    </xdr:to>
    <mc:AlternateContent xmlns:mc="http://schemas.openxmlformats.org/markup-compatibility/2006" xmlns:a14="http://schemas.microsoft.com/office/drawing/2010/main">
      <mc:Choice Requires="a14">
        <xdr:graphicFrame macro="">
          <xdr:nvGraphicFramePr>
            <xdr:cNvPr id="18" name="数据年">
              <a:extLst>
                <a:ext uri="{FF2B5EF4-FFF2-40B4-BE49-F238E27FC236}">
                  <a16:creationId xmlns:a16="http://schemas.microsoft.com/office/drawing/2014/main" id="{0F4A3922-AF25-4ADC-B147-09205C58F2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数据年"/>
            </a:graphicData>
          </a:graphic>
        </xdr:graphicFrame>
      </mc:Choice>
      <mc:Fallback xmlns="">
        <xdr:sp macro="" textlink="">
          <xdr:nvSpPr>
            <xdr:cNvPr id="0" name=""/>
            <xdr:cNvSpPr>
              <a:spLocks noTextEdit="1"/>
            </xdr:cNvSpPr>
          </xdr:nvSpPr>
          <xdr:spPr>
            <a:xfrm>
              <a:off x="20255341" y="2175165"/>
              <a:ext cx="1944000" cy="11520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556953</xdr:colOff>
      <xdr:row>48</xdr:row>
      <xdr:rowOff>27710</xdr:rowOff>
    </xdr:from>
    <xdr:to>
      <xdr:col>28</xdr:col>
      <xdr:colOff>123275</xdr:colOff>
      <xdr:row>54</xdr:row>
      <xdr:rowOff>124691</xdr:rowOff>
    </xdr:to>
    <mc:AlternateContent xmlns:mc="http://schemas.openxmlformats.org/markup-compatibility/2006" xmlns:a14="http://schemas.microsoft.com/office/drawing/2010/main">
      <mc:Choice Requires="a14">
        <xdr:graphicFrame macro="">
          <xdr:nvGraphicFramePr>
            <xdr:cNvPr id="19" name="数据年 1">
              <a:extLst>
                <a:ext uri="{FF2B5EF4-FFF2-40B4-BE49-F238E27FC236}">
                  <a16:creationId xmlns:a16="http://schemas.microsoft.com/office/drawing/2014/main" id="{A0E7A4DA-857B-4AE0-8EE7-A349DAE85F8B}"/>
                </a:ext>
              </a:extLst>
            </xdr:cNvPr>
            <xdr:cNvGraphicFramePr/>
          </xdr:nvGraphicFramePr>
          <xdr:xfrm>
            <a:off x="0" y="0"/>
            <a:ext cx="0" cy="0"/>
          </xdr:xfrm>
          <a:graphic>
            <a:graphicData uri="http://schemas.microsoft.com/office/drawing/2010/slicer">
              <sle:slicer xmlns:sle="http://schemas.microsoft.com/office/drawing/2010/slicer" name="数据年 1"/>
            </a:graphicData>
          </a:graphic>
        </xdr:graphicFrame>
      </mc:Choice>
      <mc:Fallback xmlns="">
        <xdr:sp macro="" textlink="">
          <xdr:nvSpPr>
            <xdr:cNvPr id="0" name=""/>
            <xdr:cNvSpPr>
              <a:spLocks noTextEdit="1"/>
            </xdr:cNvSpPr>
          </xdr:nvSpPr>
          <xdr:spPr>
            <a:xfrm>
              <a:off x="20299680" y="8977746"/>
              <a:ext cx="1935450" cy="1177636"/>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Chan" refreshedDate="45555.4137962963" createdVersion="8" refreshedVersion="8" minRefreshableVersion="3" recordCount="26" xr:uid="{307037F0-6138-0347-A69C-EB923C7D0537}">
  <cacheSource type="worksheet">
    <worksheetSource ref="A1:E27" sheet="raw data_Region"/>
  </cacheSource>
  <cacheFields count="5">
    <cacheField name="数据年" numFmtId="166">
      <sharedItems containsSemiMixedTypes="0" containsString="0" containsNumber="1" containsInteger="1" minValue="2022" maxValue="2023" count="2">
        <n v="2023"/>
        <n v="2022"/>
      </sharedItems>
    </cacheField>
    <cacheField name="地區" numFmtId="14">
      <sharedItems containsNonDate="0" count="5">
        <s v="NORTH"/>
        <s v="EAST"/>
        <s v="WEST"/>
        <s v="SOUTH"/>
        <s v="OTHER"/>
      </sharedItems>
    </cacheField>
    <cacheField name="主要进口省份" numFmtId="14">
      <sharedItems containsNonDate="0" count="14">
        <s v="北京市"/>
        <s v="天津市"/>
        <s v="上海市"/>
        <s v="江苏省"/>
        <s v="浙江省"/>
        <s v="安徽省"/>
        <s v="福建省"/>
        <s v="江西省"/>
        <s v="山东省"/>
        <s v="湖北省"/>
        <s v="湖南省"/>
        <s v="广东省"/>
        <s v="其他未能統計省份"/>
        <s v="其他未統計省份"/>
      </sharedItems>
    </cacheField>
    <cacheField name="商品名称" numFmtId="0">
      <sharedItems count="1">
        <s v="SMT Mounter"/>
      </sharedItems>
    </cacheField>
    <cacheField name="进口台数" numFmtId="0">
      <sharedItems containsSemiMixedTypes="0" containsString="0" containsNumber="1" containsInteger="1" minValue="8" maxValue="7943"/>
    </cacheField>
  </cacheFields>
  <extLst>
    <ext xmlns:x14="http://schemas.microsoft.com/office/spreadsheetml/2009/9/main" uri="{725AE2AE-9491-48be-B2B4-4EB974FC3084}">
      <x14:pivotCacheDefinition pivotCacheId="14280654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urChan" refreshedDate="45555.413796643516" createdVersion="8" refreshedVersion="8" minRefreshableVersion="3" recordCount="32" xr:uid="{46C3B069-3CF6-460D-ACAF-0F80FC0BC90A}">
  <cacheSource type="worksheet">
    <worksheetSource name="表1"/>
  </cacheSource>
  <cacheFields count="9">
    <cacheField name="数据年月" numFmtId="14">
      <sharedItems containsSemiMixedTypes="0" containsNonDate="0" containsDate="1" containsString="0" minDate="2022-01-01T00:00:00" maxDate="2024-12-02T00:00:00" count="36">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u="1"/>
        <d v="2024-10-01T00:00:00" u="1"/>
        <d v="2024-11-01T00:00:00" u="1"/>
        <d v="2024-12-01T00:00:00" u="1"/>
      </sharedItems>
      <fieldGroup par="8"/>
    </cacheField>
    <cacheField name="商品编码" numFmtId="0">
      <sharedItems containsSemiMixedTypes="0" containsString="0" containsNumber="1" containsInteger="1" minValue="84798962" maxValue="84798962"/>
    </cacheField>
    <cacheField name="商品名称" numFmtId="0">
      <sharedItems/>
    </cacheField>
    <cacheField name="台数" numFmtId="165">
      <sharedItems containsSemiMixedTypes="0" containsString="0" containsNumber="1" containsInteger="1" minValue="545" maxValue="1813"/>
    </cacheField>
    <cacheField name="进口金额（人民币）" numFmtId="0">
      <sharedItems containsSemiMixedTypes="0" containsString="0" containsNumber="1" containsInteger="1" minValue="425456191" maxValue="1582113796"/>
    </cacheField>
    <cacheField name="YEAR" numFmtId="0">
      <sharedItems containsSemiMixedTypes="0" containsString="0" containsNumber="1" containsInteger="1" minValue="2022" maxValue="2024"/>
    </cacheField>
    <cacheField name="MONTH" numFmtId="0">
      <sharedItems containsSemiMixedTypes="0" containsString="0" containsNumber="1" containsInteger="1" minValue="1" maxValue="12"/>
    </cacheField>
    <cacheField name="Months (数据年月)" numFmtId="0" databaseField="0">
      <fieldGroup base="0">
        <rangePr groupBy="months" startDate="2022-01-01T00:00:00" endDate="2024-08-02T00:00:00"/>
        <groupItems count="14">
          <s v="&lt;1/1/2022"/>
          <s v="Jan"/>
          <s v="Feb"/>
          <s v="Mar"/>
          <s v="Apr"/>
          <s v="May"/>
          <s v="Jun"/>
          <s v="Jul"/>
          <s v="Aug"/>
          <s v="Sep"/>
          <s v="Oct"/>
          <s v="Nov"/>
          <s v="Dec"/>
          <s v="&gt;2/8/2024"/>
        </groupItems>
      </fieldGroup>
    </cacheField>
    <cacheField name="Years (数据年月)" numFmtId="0" databaseField="0">
      <fieldGroup base="0">
        <rangePr groupBy="years" startDate="2022-01-01T00:00:00" endDate="2024-08-02T00:00:00"/>
        <groupItems count="5">
          <s v="&lt;1/1/2022"/>
          <s v="2022"/>
          <s v="2023"/>
          <s v="2024"/>
          <s v="&gt;2/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x v="0"/>
    <n v="45"/>
  </r>
  <r>
    <x v="0"/>
    <x v="0"/>
    <x v="1"/>
    <x v="0"/>
    <n v="8"/>
  </r>
  <r>
    <x v="0"/>
    <x v="1"/>
    <x v="2"/>
    <x v="0"/>
    <n v="1987"/>
  </r>
  <r>
    <x v="0"/>
    <x v="1"/>
    <x v="3"/>
    <x v="0"/>
    <n v="1147"/>
  </r>
  <r>
    <x v="0"/>
    <x v="1"/>
    <x v="4"/>
    <x v="0"/>
    <n v="150"/>
  </r>
  <r>
    <x v="0"/>
    <x v="1"/>
    <x v="5"/>
    <x v="0"/>
    <n v="142"/>
  </r>
  <r>
    <x v="0"/>
    <x v="1"/>
    <x v="6"/>
    <x v="0"/>
    <n v="198"/>
  </r>
  <r>
    <x v="0"/>
    <x v="1"/>
    <x v="7"/>
    <x v="0"/>
    <n v="96"/>
  </r>
  <r>
    <x v="0"/>
    <x v="1"/>
    <x v="8"/>
    <x v="0"/>
    <n v="86"/>
  </r>
  <r>
    <x v="0"/>
    <x v="2"/>
    <x v="9"/>
    <x v="0"/>
    <n v="44"/>
  </r>
  <r>
    <x v="0"/>
    <x v="2"/>
    <x v="10"/>
    <x v="0"/>
    <n v="154"/>
  </r>
  <r>
    <x v="0"/>
    <x v="3"/>
    <x v="11"/>
    <x v="0"/>
    <n v="6279"/>
  </r>
  <r>
    <x v="0"/>
    <x v="4"/>
    <x v="12"/>
    <x v="0"/>
    <n v="524"/>
  </r>
  <r>
    <x v="1"/>
    <x v="0"/>
    <x v="0"/>
    <x v="0"/>
    <n v="121"/>
  </r>
  <r>
    <x v="1"/>
    <x v="0"/>
    <x v="1"/>
    <x v="0"/>
    <n v="45"/>
  </r>
  <r>
    <x v="1"/>
    <x v="1"/>
    <x v="2"/>
    <x v="0"/>
    <n v="2896"/>
  </r>
  <r>
    <x v="1"/>
    <x v="1"/>
    <x v="3"/>
    <x v="0"/>
    <n v="1732"/>
  </r>
  <r>
    <x v="1"/>
    <x v="1"/>
    <x v="4"/>
    <x v="0"/>
    <n v="376"/>
  </r>
  <r>
    <x v="1"/>
    <x v="1"/>
    <x v="5"/>
    <x v="0"/>
    <n v="82"/>
  </r>
  <r>
    <x v="1"/>
    <x v="1"/>
    <x v="6"/>
    <x v="0"/>
    <n v="159"/>
  </r>
  <r>
    <x v="1"/>
    <x v="1"/>
    <x v="7"/>
    <x v="0"/>
    <n v="129"/>
  </r>
  <r>
    <x v="1"/>
    <x v="1"/>
    <x v="8"/>
    <x v="0"/>
    <n v="301"/>
  </r>
  <r>
    <x v="1"/>
    <x v="2"/>
    <x v="9"/>
    <x v="0"/>
    <n v="107"/>
  </r>
  <r>
    <x v="1"/>
    <x v="2"/>
    <x v="10"/>
    <x v="0"/>
    <n v="153"/>
  </r>
  <r>
    <x v="1"/>
    <x v="3"/>
    <x v="11"/>
    <x v="0"/>
    <n v="7943"/>
  </r>
  <r>
    <x v="1"/>
    <x v="4"/>
    <x v="13"/>
    <x v="0"/>
    <n v="14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84798962"/>
    <s v="自动贴片机"/>
    <n v="1273"/>
    <n v="1133836205"/>
    <n v="2022"/>
    <n v="1"/>
  </r>
  <r>
    <x v="1"/>
    <n v="84798962"/>
    <s v="自动贴片机"/>
    <n v="790"/>
    <n v="671909522"/>
    <n v="2022"/>
    <n v="2"/>
  </r>
  <r>
    <x v="2"/>
    <n v="84798962"/>
    <s v="自动贴片机"/>
    <n v="1680"/>
    <n v="1582113796"/>
    <n v="2022"/>
    <n v="3"/>
  </r>
  <r>
    <x v="3"/>
    <n v="84798962"/>
    <s v="自动贴片机"/>
    <n v="1346"/>
    <n v="1162237598"/>
    <n v="2022"/>
    <n v="4"/>
  </r>
  <r>
    <x v="4"/>
    <n v="84798962"/>
    <s v="自动贴片机"/>
    <n v="1481"/>
    <n v="1199261318"/>
    <n v="2022"/>
    <n v="5"/>
  </r>
  <r>
    <x v="5"/>
    <n v="84798962"/>
    <s v="自动贴片机"/>
    <n v="1813"/>
    <n v="1507977751"/>
    <n v="2022"/>
    <n v="6"/>
  </r>
  <r>
    <x v="6"/>
    <n v="84798962"/>
    <s v="自动贴片机"/>
    <n v="1666"/>
    <n v="1488653276"/>
    <n v="2022"/>
    <n v="7"/>
  </r>
  <r>
    <x v="7"/>
    <n v="84798962"/>
    <s v="自动贴片机"/>
    <n v="1295"/>
    <n v="1172752758"/>
    <n v="2022"/>
    <n v="8"/>
  </r>
  <r>
    <x v="8"/>
    <n v="84798962"/>
    <s v="自动贴片机"/>
    <n v="1185"/>
    <n v="1005090594"/>
    <n v="2022"/>
    <n v="9"/>
  </r>
  <r>
    <x v="9"/>
    <n v="84798962"/>
    <s v="自动贴片机"/>
    <n v="983"/>
    <n v="810326436"/>
    <n v="2022"/>
    <n v="10"/>
  </r>
  <r>
    <x v="10"/>
    <n v="84798962"/>
    <s v="自动贴片机"/>
    <n v="996"/>
    <n v="790435167"/>
    <n v="2022"/>
    <n v="11"/>
  </r>
  <r>
    <x v="11"/>
    <n v="84798962"/>
    <s v="自动贴片机"/>
    <n v="937"/>
    <n v="947867895"/>
    <n v="2022"/>
    <n v="12"/>
  </r>
  <r>
    <x v="12"/>
    <n v="84798962"/>
    <s v="自动贴片机"/>
    <n v="594"/>
    <n v="563858633"/>
    <n v="2023"/>
    <n v="1"/>
  </r>
  <r>
    <x v="13"/>
    <n v="84798962"/>
    <s v="自动贴片机"/>
    <n v="724"/>
    <n v="626594515"/>
    <n v="2023"/>
    <n v="2"/>
  </r>
  <r>
    <x v="14"/>
    <n v="84798962"/>
    <s v="自动贴片机"/>
    <n v="868"/>
    <n v="902759832"/>
    <n v="2023"/>
    <n v="3"/>
  </r>
  <r>
    <x v="15"/>
    <n v="84798962"/>
    <s v="自动贴片机"/>
    <n v="1149"/>
    <n v="936167828"/>
    <n v="2023"/>
    <n v="4"/>
  </r>
  <r>
    <x v="16"/>
    <n v="84798962"/>
    <s v="自动贴片机"/>
    <n v="946"/>
    <n v="784918762"/>
    <n v="2023"/>
    <n v="5"/>
  </r>
  <r>
    <x v="17"/>
    <n v="84798962"/>
    <s v="自动贴片机"/>
    <n v="1029"/>
    <n v="990018684"/>
    <n v="2023"/>
    <n v="6"/>
  </r>
  <r>
    <x v="18"/>
    <n v="84798962"/>
    <s v="自动贴片机"/>
    <n v="1075"/>
    <n v="753315739"/>
    <n v="2023"/>
    <n v="7"/>
  </r>
  <r>
    <x v="19"/>
    <n v="84798962"/>
    <s v="自动贴片机"/>
    <n v="908"/>
    <n v="725578936"/>
    <n v="2023"/>
    <n v="8"/>
  </r>
  <r>
    <x v="20"/>
    <n v="84798962"/>
    <s v="自动贴片机"/>
    <n v="866"/>
    <n v="603898236"/>
    <n v="2023"/>
    <n v="9"/>
  </r>
  <r>
    <x v="21"/>
    <n v="84798962"/>
    <s v="自动贴片机"/>
    <n v="985"/>
    <n v="691942839"/>
    <n v="2023"/>
    <n v="10"/>
  </r>
  <r>
    <x v="22"/>
    <n v="84798962"/>
    <s v="MOUNTER"/>
    <n v="700"/>
    <n v="601932850"/>
    <n v="2023"/>
    <n v="11"/>
  </r>
  <r>
    <x v="23"/>
    <n v="84798962"/>
    <s v="MOUNTER"/>
    <n v="1017"/>
    <n v="848704871"/>
    <n v="2023"/>
    <n v="12"/>
  </r>
  <r>
    <x v="24"/>
    <n v="84798962"/>
    <s v="MOUNTER"/>
    <n v="796"/>
    <n v="684886046"/>
    <n v="2024"/>
    <n v="1"/>
  </r>
  <r>
    <x v="25"/>
    <n v="84798962"/>
    <s v="MOUNTER"/>
    <n v="545"/>
    <n v="425456191"/>
    <n v="2024"/>
    <n v="2"/>
  </r>
  <r>
    <x v="26"/>
    <n v="84798962"/>
    <s v="MOUNTER"/>
    <n v="1067"/>
    <n v="790478375"/>
    <n v="2024"/>
    <n v="3"/>
  </r>
  <r>
    <x v="27"/>
    <n v="84798962"/>
    <s v="MOUNTER"/>
    <n v="1307"/>
    <n v="987977571"/>
    <n v="2024"/>
    <n v="4"/>
  </r>
  <r>
    <x v="28"/>
    <n v="84798962"/>
    <s v="MOUNTER"/>
    <n v="1166"/>
    <n v="906749498"/>
    <n v="2024"/>
    <n v="5"/>
  </r>
  <r>
    <x v="29"/>
    <n v="84798962"/>
    <s v="MOUNTER"/>
    <n v="1241"/>
    <n v="1060059842"/>
    <n v="2024"/>
    <n v="6"/>
  </r>
  <r>
    <x v="30"/>
    <n v="84798962"/>
    <s v="MOUNTER"/>
    <n v="1522"/>
    <n v="1067909971"/>
    <n v="2024"/>
    <n v="7"/>
  </r>
  <r>
    <x v="31"/>
    <n v="84798962"/>
    <s v="MOUNTER"/>
    <n v="1061"/>
    <n v="798223277"/>
    <n v="202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D3E8F-5C4A-49FA-A342-307177F09CE8}" name="PivotTable7" cacheId="23"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123">
  <location ref="I1:Q16" firstHeaderRow="1" firstDataRow="3" firstDataCol="1"/>
  <pivotFields count="9">
    <pivotField compact="0" numFmtId="14"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m="1" x="32"/>
        <item m="1" x="33"/>
        <item m="1" x="34"/>
        <item m="1" x="35"/>
        <item t="default"/>
      </items>
    </pivotField>
    <pivotField compact="0" outline="0" showAll="0"/>
    <pivotField compact="0" outline="0" showAll="0"/>
    <pivotField dataField="1" compact="0" outline="0" showAll="0"/>
    <pivotField dataField="1" compact="0" numFmtId="3"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 axis="axisCol" compact="0" outline="0" showAll="0">
      <items count="6">
        <item x="0"/>
        <item x="1"/>
        <item x="2"/>
        <item x="3"/>
        <item x="4"/>
        <item t="default"/>
      </items>
    </pivotField>
  </pivotFields>
  <rowFields count="1">
    <field x="7"/>
  </rowFields>
  <rowItems count="13">
    <i>
      <x v="1"/>
    </i>
    <i>
      <x v="2"/>
    </i>
    <i>
      <x v="3"/>
    </i>
    <i>
      <x v="4"/>
    </i>
    <i>
      <x v="5"/>
    </i>
    <i>
      <x v="6"/>
    </i>
    <i>
      <x v="7"/>
    </i>
    <i>
      <x v="8"/>
    </i>
    <i>
      <x v="9"/>
    </i>
    <i>
      <x v="10"/>
    </i>
    <i>
      <x v="11"/>
    </i>
    <i>
      <x v="12"/>
    </i>
    <i t="grand">
      <x/>
    </i>
  </rowItems>
  <colFields count="2">
    <field x="8"/>
    <field x="-2"/>
  </colFields>
  <colItems count="8">
    <i>
      <x v="1"/>
      <x/>
    </i>
    <i r="1" i="1">
      <x v="1"/>
    </i>
    <i>
      <x v="2"/>
      <x/>
    </i>
    <i r="1" i="1">
      <x v="1"/>
    </i>
    <i>
      <x v="3"/>
      <x/>
    </i>
    <i r="1" i="1">
      <x v="1"/>
    </i>
    <i t="grand">
      <x/>
    </i>
    <i t="grand" i="1">
      <x/>
    </i>
  </colItems>
  <dataFields count="2">
    <dataField name="Sum of 进口金额（人民币）" fld="4" baseField="0" baseItem="0"/>
    <dataField name="Sum of 台数" fld="3" baseField="0" baseItem="0"/>
  </dataFields>
  <formats count="2">
    <format dxfId="12">
      <pivotArea outline="0" collapsedLevelsAreSubtotals="1" fieldPosition="0"/>
    </format>
    <format dxfId="11">
      <pivotArea dataOnly="0" outline="0" fieldPosition="0">
        <references count="1">
          <reference field="8" count="0" defaultSubtotal="1"/>
        </references>
      </pivotArea>
    </format>
  </formats>
  <chartFormats count="7">
    <chartFormat chart="52" format="95" series="1">
      <pivotArea type="data" outline="0" fieldPosition="0">
        <references count="2">
          <reference field="4294967294" count="1" selected="0">
            <x v="0"/>
          </reference>
          <reference field="8" count="1" selected="0">
            <x v="1"/>
          </reference>
        </references>
      </pivotArea>
    </chartFormat>
    <chartFormat chart="52" format="96" series="1">
      <pivotArea type="data" outline="0" fieldPosition="0">
        <references count="2">
          <reference field="4294967294" count="1" selected="0">
            <x v="1"/>
          </reference>
          <reference field="8" count="1" selected="0">
            <x v="1"/>
          </reference>
        </references>
      </pivotArea>
    </chartFormat>
    <chartFormat chart="52" format="97" series="1">
      <pivotArea type="data" outline="0" fieldPosition="0">
        <references count="2">
          <reference field="4294967294" count="1" selected="0">
            <x v="0"/>
          </reference>
          <reference field="8" count="1" selected="0">
            <x v="2"/>
          </reference>
        </references>
      </pivotArea>
    </chartFormat>
    <chartFormat chart="52" format="98" series="1">
      <pivotArea type="data" outline="0" fieldPosition="0">
        <references count="2">
          <reference field="4294967294" count="1" selected="0">
            <x v="1"/>
          </reference>
          <reference field="8" count="1" selected="0">
            <x v="2"/>
          </reference>
        </references>
      </pivotArea>
    </chartFormat>
    <chartFormat chart="52" format="99" series="1">
      <pivotArea type="data" outline="0" fieldPosition="0">
        <references count="2">
          <reference field="4294967294" count="1" selected="0">
            <x v="0"/>
          </reference>
          <reference field="8" count="1" selected="0">
            <x v="3"/>
          </reference>
        </references>
      </pivotArea>
    </chartFormat>
    <chartFormat chart="52" format="100" series="1">
      <pivotArea type="data" outline="0" fieldPosition="0">
        <references count="2">
          <reference field="4294967294" count="1" selected="0">
            <x v="1"/>
          </reference>
          <reference field="8" count="1" selected="0">
            <x v="3"/>
          </reference>
        </references>
      </pivotArea>
    </chartFormat>
    <chartFormat chart="52" format="101">
      <pivotArea type="data" outline="0" fieldPosition="0">
        <references count="3">
          <reference field="4294967294" count="1" selected="0">
            <x v="1"/>
          </reference>
          <reference field="7" count="1" selected="0">
            <x v="1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93587-1DB0-0547-BF81-FE6AB15E92C8}" name="樞紐分析表4" cacheId="19"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2">
  <location ref="G10:I17" firstHeaderRow="2" firstDataRow="2" firstDataCol="2"/>
  <pivotFields count="5">
    <pivotField axis="axisRow" compact="0" numFmtId="166" outline="0" showAll="0" sortType="ascending" defaultSubtotal="0">
      <items count="2">
        <item h="1" x="1"/>
        <item x="0"/>
      </items>
    </pivotField>
    <pivotField axis="axisRow" compact="0" outline="0" showAll="0" defaultSubtotal="0">
      <items count="5">
        <item x="3"/>
        <item x="1"/>
        <item x="0"/>
        <item x="2"/>
        <item x="4"/>
      </items>
    </pivotField>
    <pivotField compact="0" outline="0" showAll="0"/>
    <pivotField compact="0" outline="0" showAll="0"/>
    <pivotField dataField="1" compact="0" outline="0" showAll="0"/>
  </pivotFields>
  <rowFields count="2">
    <field x="0"/>
    <field x="1"/>
  </rowFields>
  <rowItems count="6">
    <i>
      <x v="1"/>
      <x/>
    </i>
    <i r="1">
      <x v="1"/>
    </i>
    <i r="1">
      <x v="2"/>
    </i>
    <i r="1">
      <x v="3"/>
    </i>
    <i r="1">
      <x v="4"/>
    </i>
    <i t="grand">
      <x/>
    </i>
  </rowItems>
  <colItems count="1">
    <i/>
  </colItems>
  <dataFields count="1">
    <dataField name="加總 - 进口台数" fld="4" baseField="0" baseItem="0"/>
  </dataFields>
  <chartFormats count="22">
    <chartFormat chart="4" format="35" series="1">
      <pivotArea type="data" outline="0" fieldPosition="0">
        <references count="2">
          <reference field="4294967294" count="1" selected="0">
            <x v="0"/>
          </reference>
          <reference field="1" count="1" selected="0">
            <x v="0"/>
          </reference>
        </references>
      </pivotArea>
    </chartFormat>
    <chartFormat chart="4" format="36" series="1">
      <pivotArea type="data" outline="0" fieldPosition="0">
        <references count="2">
          <reference field="4294967294" count="1" selected="0">
            <x v="0"/>
          </reference>
          <reference field="1" count="1" selected="0">
            <x v="1"/>
          </reference>
        </references>
      </pivotArea>
    </chartFormat>
    <chartFormat chart="4" format="37" series="1">
      <pivotArea type="data" outline="0" fieldPosition="0">
        <references count="2">
          <reference field="4294967294" count="1" selected="0">
            <x v="0"/>
          </reference>
          <reference field="1" count="1" selected="0">
            <x v="2"/>
          </reference>
        </references>
      </pivotArea>
    </chartFormat>
    <chartFormat chart="4" format="38" series="1">
      <pivotArea type="data" outline="0" fieldPosition="0">
        <references count="2">
          <reference field="4294967294" count="1" selected="0">
            <x v="0"/>
          </reference>
          <reference field="1" count="1" selected="0">
            <x v="3"/>
          </reference>
        </references>
      </pivotArea>
    </chartFormat>
    <chartFormat chart="4" format="39" series="1">
      <pivotArea type="data" outline="0" fieldPosition="0">
        <references count="2">
          <reference field="4294967294" count="1" selected="0">
            <x v="0"/>
          </reference>
          <reference field="1" count="1" selected="0">
            <x v="4"/>
          </reference>
        </references>
      </pivotArea>
    </chartFormat>
    <chartFormat chart="9" format="45" series="1">
      <pivotArea type="data" outline="0" fieldPosition="0">
        <references count="2">
          <reference field="4294967294" count="1" selected="0">
            <x v="0"/>
          </reference>
          <reference field="1" count="1" selected="0">
            <x v="0"/>
          </reference>
        </references>
      </pivotArea>
    </chartFormat>
    <chartFormat chart="9" format="46" series="1">
      <pivotArea type="data" outline="0" fieldPosition="0">
        <references count="2">
          <reference field="4294967294" count="1" selected="0">
            <x v="0"/>
          </reference>
          <reference field="1" count="1" selected="0">
            <x v="1"/>
          </reference>
        </references>
      </pivotArea>
    </chartFormat>
    <chartFormat chart="9" format="47" series="1">
      <pivotArea type="data" outline="0" fieldPosition="0">
        <references count="2">
          <reference field="4294967294" count="1" selected="0">
            <x v="0"/>
          </reference>
          <reference field="1" count="1" selected="0">
            <x v="2"/>
          </reference>
        </references>
      </pivotArea>
    </chartFormat>
    <chartFormat chart="9" format="48" series="1">
      <pivotArea type="data" outline="0" fieldPosition="0">
        <references count="2">
          <reference field="4294967294" count="1" selected="0">
            <x v="0"/>
          </reference>
          <reference field="1" count="1" selected="0">
            <x v="3"/>
          </reference>
        </references>
      </pivotArea>
    </chartFormat>
    <chartFormat chart="9" format="49" series="1">
      <pivotArea type="data" outline="0" fieldPosition="0">
        <references count="2">
          <reference field="4294967294" count="1" selected="0">
            <x v="0"/>
          </reference>
          <reference field="1" count="1" selected="0">
            <x v="4"/>
          </reference>
        </references>
      </pivotArea>
    </chartFormat>
    <chartFormat chart="14" format="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13">
      <pivotArea type="data" outline="0" fieldPosition="0">
        <references count="3">
          <reference field="4294967294" count="1" selected="0">
            <x v="0"/>
          </reference>
          <reference field="0" count="1" selected="0">
            <x v="1"/>
          </reference>
          <reference field="1" count="1" selected="0">
            <x v="0"/>
          </reference>
        </references>
      </pivotArea>
    </chartFormat>
    <chartFormat chart="15" format="14">
      <pivotArea type="data" outline="0" fieldPosition="0">
        <references count="3">
          <reference field="4294967294" count="1" selected="0">
            <x v="0"/>
          </reference>
          <reference field="0" count="1" selected="0">
            <x v="1"/>
          </reference>
          <reference field="1" count="1" selected="0">
            <x v="2"/>
          </reference>
        </references>
      </pivotArea>
    </chartFormat>
    <chartFormat chart="15" format="15">
      <pivotArea type="data" outline="0" fieldPosition="0">
        <references count="3">
          <reference field="4294967294" count="1" selected="0">
            <x v="0"/>
          </reference>
          <reference field="0" count="1" selected="0">
            <x v="1"/>
          </reference>
          <reference field="1" count="1" selected="0">
            <x v="3"/>
          </reference>
        </references>
      </pivotArea>
    </chartFormat>
    <chartFormat chart="15" format="16">
      <pivotArea type="data" outline="0" fieldPosition="0">
        <references count="3">
          <reference field="4294967294" count="1" selected="0">
            <x v="0"/>
          </reference>
          <reference field="0" count="1" selected="0">
            <x v="1"/>
          </reference>
          <reference field="1" count="1" selected="0">
            <x v="4"/>
          </reference>
        </references>
      </pivotArea>
    </chartFormat>
    <chartFormat chart="15" format="17">
      <pivotArea type="data" outline="0" fieldPosition="0">
        <references count="3">
          <reference field="4294967294" count="1" selected="0">
            <x v="0"/>
          </reference>
          <reference field="0" count="1" selected="0">
            <x v="1"/>
          </reference>
          <reference field="1" count="1" selected="0">
            <x v="1"/>
          </reference>
        </references>
      </pivotArea>
    </chartFormat>
    <chartFormat chart="15" format="18">
      <pivotArea type="data" outline="0" fieldPosition="0">
        <references count="3">
          <reference field="4294967294" count="1" selected="0">
            <x v="0"/>
          </reference>
          <reference field="0" count="1" selected="0">
            <x v="0"/>
          </reference>
          <reference field="1" count="1" selected="0">
            <x v="0"/>
          </reference>
        </references>
      </pivotArea>
    </chartFormat>
    <chartFormat chart="15" format="19">
      <pivotArea type="data" outline="0" fieldPosition="0">
        <references count="3">
          <reference field="4294967294" count="1" selected="0">
            <x v="0"/>
          </reference>
          <reference field="0" count="1" selected="0">
            <x v="0"/>
          </reference>
          <reference field="1" count="1" selected="0">
            <x v="3"/>
          </reference>
        </references>
      </pivotArea>
    </chartFormat>
    <chartFormat chart="15" format="20">
      <pivotArea type="data" outline="0" fieldPosition="0">
        <references count="3">
          <reference field="4294967294" count="1" selected="0">
            <x v="0"/>
          </reference>
          <reference field="0" count="1" selected="0">
            <x v="0"/>
          </reference>
          <reference field="1" count="1" selected="0">
            <x v="1"/>
          </reference>
        </references>
      </pivotArea>
    </chartFormat>
    <chartFormat chart="15" format="21">
      <pivotArea type="data" outline="0" fieldPosition="0">
        <references count="3">
          <reference field="4294967294" count="1" selected="0">
            <x v="0"/>
          </reference>
          <reference field="0" count="1" selected="0">
            <x v="0"/>
          </reference>
          <reference field="1" count="1" selected="0">
            <x v="4"/>
          </reference>
        </references>
      </pivotArea>
    </chartFormat>
    <chartFormat chart="15" format="22">
      <pivotArea type="data" outline="0" fieldPosition="0">
        <references count="3">
          <reference field="4294967294" count="1" selected="0">
            <x v="0"/>
          </reference>
          <reference field="0"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A68E-8C96-1E48-A3E7-1A5FAEB4825F}" name="樞紐分析表2" cacheId="19"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1">
  <location ref="G2:N6" firstHeaderRow="1" firstDataRow="2" firstDataCol="2"/>
  <pivotFields count="5">
    <pivotField axis="axisRow" compact="0" numFmtId="166" outline="0" showAll="0" sortType="ascending" defaultSubtotal="0">
      <items count="2">
        <item x="1"/>
        <item x="0"/>
      </items>
    </pivotField>
    <pivotField axis="axisCol" compact="0" outline="0" showAll="0">
      <items count="6">
        <item x="3"/>
        <item x="1"/>
        <item x="0"/>
        <item x="2"/>
        <item x="4"/>
        <item t="default"/>
      </items>
    </pivotField>
    <pivotField compact="0" outline="0" showAll="0"/>
    <pivotField axis="axisRow" compact="0" outline="0" showAll="0" sortType="descending">
      <items count="2">
        <item x="0"/>
        <item t="default"/>
      </items>
      <autoSortScope>
        <pivotArea dataOnly="0" outline="0" fieldPosition="0">
          <references count="2">
            <reference field="4294967294" count="1" selected="0">
              <x v="0"/>
            </reference>
            <reference field="1" count="1" selected="0">
              <x v="3"/>
            </reference>
          </references>
        </pivotArea>
      </autoSortScope>
    </pivotField>
    <pivotField dataField="1" compact="0" outline="0" showAll="0"/>
  </pivotFields>
  <rowFields count="2">
    <field x="0"/>
    <field x="3"/>
  </rowFields>
  <rowItems count="3">
    <i>
      <x/>
      <x/>
    </i>
    <i>
      <x v="1"/>
      <x/>
    </i>
    <i t="grand">
      <x/>
    </i>
  </rowItems>
  <colFields count="1">
    <field x="1"/>
  </colFields>
  <colItems count="6">
    <i>
      <x/>
    </i>
    <i>
      <x v="1"/>
    </i>
    <i>
      <x v="2"/>
    </i>
    <i>
      <x v="3"/>
    </i>
    <i>
      <x v="4"/>
    </i>
    <i t="grand">
      <x/>
    </i>
  </colItems>
  <dataFields count="1">
    <dataField name="加總 - 进口台数" fld="4" baseField="0" baseItem="0"/>
  </dataFields>
  <chartFormats count="5">
    <chartFormat chart="4" format="35" series="1">
      <pivotArea type="data" outline="0" fieldPosition="0">
        <references count="2">
          <reference field="4294967294" count="1" selected="0">
            <x v="0"/>
          </reference>
          <reference field="1" count="1" selected="0">
            <x v="0"/>
          </reference>
        </references>
      </pivotArea>
    </chartFormat>
    <chartFormat chart="4" format="36" series="1">
      <pivotArea type="data" outline="0" fieldPosition="0">
        <references count="2">
          <reference field="4294967294" count="1" selected="0">
            <x v="0"/>
          </reference>
          <reference field="1" count="1" selected="0">
            <x v="1"/>
          </reference>
        </references>
      </pivotArea>
    </chartFormat>
    <chartFormat chart="4" format="37" series="1">
      <pivotArea type="data" outline="0" fieldPosition="0">
        <references count="2">
          <reference field="4294967294" count="1" selected="0">
            <x v="0"/>
          </reference>
          <reference field="1" count="1" selected="0">
            <x v="2"/>
          </reference>
        </references>
      </pivotArea>
    </chartFormat>
    <chartFormat chart="4" format="38" series="1">
      <pivotArea type="data" outline="0" fieldPosition="0">
        <references count="2">
          <reference field="4294967294" count="1" selected="0">
            <x v="0"/>
          </reference>
          <reference field="1" count="1" selected="0">
            <x v="3"/>
          </reference>
        </references>
      </pivotArea>
    </chartFormat>
    <chartFormat chart="4" format="3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5B809-624F-B046-9A72-D56FF80DBFF5}" name="樞紐分析表7" cacheId="19"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15">
  <location ref="P10:R25" firstHeaderRow="2" firstDataRow="2" firstDataCol="2"/>
  <pivotFields count="5">
    <pivotField axis="axisRow" compact="0" numFmtId="166" outline="0" showAll="0" sortType="ascending" defaultSubtotal="0">
      <items count="2">
        <item h="1" x="1"/>
        <item x="0"/>
      </items>
    </pivotField>
    <pivotField compact="0" outline="0" showAll="0" defaultSubtotal="0"/>
    <pivotField axis="axisRow" compact="0" outline="0" showAll="0" sortType="descending" defaultSubtotal="0">
      <items count="14">
        <item x="2"/>
        <item x="8"/>
        <item x="11"/>
        <item x="1"/>
        <item x="0"/>
        <item x="5"/>
        <item x="7"/>
        <item x="3"/>
        <item x="13"/>
        <item x="4"/>
        <item x="9"/>
        <item x="10"/>
        <item x="6"/>
        <item x="12"/>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2">
    <field x="0"/>
    <field x="2"/>
  </rowFields>
  <rowItems count="14">
    <i>
      <x v="1"/>
      <x v="2"/>
    </i>
    <i r="1">
      <x/>
    </i>
    <i r="1">
      <x v="7"/>
    </i>
    <i r="1">
      <x v="13"/>
    </i>
    <i r="1">
      <x v="12"/>
    </i>
    <i r="1">
      <x v="11"/>
    </i>
    <i r="1">
      <x v="9"/>
    </i>
    <i r="1">
      <x v="5"/>
    </i>
    <i r="1">
      <x v="6"/>
    </i>
    <i r="1">
      <x v="1"/>
    </i>
    <i r="1">
      <x v="4"/>
    </i>
    <i r="1">
      <x v="10"/>
    </i>
    <i r="1">
      <x v="3"/>
    </i>
    <i t="grand">
      <x/>
    </i>
  </rowItems>
  <colItems count="1">
    <i/>
  </colItems>
  <dataFields count="1">
    <dataField name="加總 - 进口台数" fld="4" baseField="0" baseItem="0"/>
  </dataFields>
  <chartFormats count="19">
    <chartFormat chart="13" format="15" series="1">
      <pivotArea type="data" outline="0" fieldPosition="0">
        <references count="1">
          <reference field="4294967294" count="1" selected="0">
            <x v="0"/>
          </reference>
        </references>
      </pivotArea>
    </chartFormat>
    <chartFormat chart="13" format="29">
      <pivotArea type="data" outline="0" fieldPosition="0">
        <references count="3">
          <reference field="4294967294" count="1" selected="0">
            <x v="0"/>
          </reference>
          <reference field="0" count="1" selected="0">
            <x v="1"/>
          </reference>
          <reference field="2" count="1" selected="0">
            <x v="2"/>
          </reference>
        </references>
      </pivotArea>
    </chartFormat>
    <chartFormat chart="13" format="30">
      <pivotArea type="data" outline="0" fieldPosition="0">
        <references count="3">
          <reference field="4294967294" count="1" selected="0">
            <x v="0"/>
          </reference>
          <reference field="0" count="1" selected="0">
            <x v="1"/>
          </reference>
          <reference field="2" count="1" selected="0">
            <x v="8"/>
          </reference>
        </references>
      </pivotArea>
    </chartFormat>
    <chartFormat chart="13" format="31">
      <pivotArea type="data" outline="0" fieldPosition="0">
        <references count="3">
          <reference field="4294967294" count="1" selected="0">
            <x v="0"/>
          </reference>
          <reference field="0" count="1" selected="0">
            <x v="1"/>
          </reference>
          <reference field="2" count="1" selected="0">
            <x v="7"/>
          </reference>
        </references>
      </pivotArea>
    </chartFormat>
    <chartFormat chart="13" format="32">
      <pivotArea type="data" outline="0" fieldPosition="0">
        <references count="3">
          <reference field="4294967294" count="1" selected="0">
            <x v="0"/>
          </reference>
          <reference field="0" count="1" selected="0">
            <x v="1"/>
          </reference>
          <reference field="2" count="1" selected="0">
            <x v="0"/>
          </reference>
        </references>
      </pivotArea>
    </chartFormat>
    <chartFormat chart="13" format="33">
      <pivotArea type="data" outline="0" fieldPosition="0">
        <references count="3">
          <reference field="4294967294" count="1" selected="0">
            <x v="0"/>
          </reference>
          <reference field="0" count="1" selected="0">
            <x v="1"/>
          </reference>
          <reference field="2" count="1" selected="0">
            <x v="13"/>
          </reference>
        </references>
      </pivotArea>
    </chartFormat>
    <chartFormat chart="13" format="34">
      <pivotArea type="data" outline="0" fieldPosition="0">
        <references count="3">
          <reference field="4294967294" count="1" selected="0">
            <x v="0"/>
          </reference>
          <reference field="0" count="1" selected="0">
            <x v="0"/>
          </reference>
          <reference field="2" count="1" selected="0">
            <x v="2"/>
          </reference>
        </references>
      </pivotArea>
    </chartFormat>
    <chartFormat chart="13" format="35">
      <pivotArea type="data" outline="0" fieldPosition="0">
        <references count="3">
          <reference field="4294967294" count="1" selected="0">
            <x v="0"/>
          </reference>
          <reference field="0" count="1" selected="0">
            <x v="0"/>
          </reference>
          <reference field="2" count="1" selected="0">
            <x v="0"/>
          </reference>
        </references>
      </pivotArea>
    </chartFormat>
    <chartFormat chart="13" format="36">
      <pivotArea type="data" outline="0" fieldPosition="0">
        <references count="3">
          <reference field="4294967294" count="1" selected="0">
            <x v="0"/>
          </reference>
          <reference field="0" count="1" selected="0">
            <x v="0"/>
          </reference>
          <reference field="2" count="1" selected="0">
            <x v="7"/>
          </reference>
        </references>
      </pivotArea>
    </chartFormat>
    <chartFormat chart="13" format="37">
      <pivotArea type="data" outline="0" fieldPosition="0">
        <references count="3">
          <reference field="4294967294" count="1" selected="0">
            <x v="0"/>
          </reference>
          <reference field="0" count="1" selected="0">
            <x v="0"/>
          </reference>
          <reference field="2" count="1" selected="0">
            <x v="8"/>
          </reference>
        </references>
      </pivotArea>
    </chartFormat>
    <chartFormat chart="13" format="38">
      <pivotArea type="data" outline="0" fieldPosition="0">
        <references count="3">
          <reference field="4294967294" count="1" selected="0">
            <x v="0"/>
          </reference>
          <reference field="0" count="1" selected="0">
            <x v="1"/>
          </reference>
          <reference field="2" count="1" selected="0">
            <x v="12"/>
          </reference>
        </references>
      </pivotArea>
    </chartFormat>
    <chartFormat chart="13" format="39">
      <pivotArea type="data" outline="0" fieldPosition="0">
        <references count="3">
          <reference field="4294967294" count="1" selected="0">
            <x v="0"/>
          </reference>
          <reference field="0" count="1" selected="0">
            <x v="1"/>
          </reference>
          <reference field="2" count="1" selected="0">
            <x v="11"/>
          </reference>
        </references>
      </pivotArea>
    </chartFormat>
    <chartFormat chart="13" format="40">
      <pivotArea type="data" outline="0" fieldPosition="0">
        <references count="3">
          <reference field="4294967294" count="1" selected="0">
            <x v="0"/>
          </reference>
          <reference field="0" count="1" selected="0">
            <x v="1"/>
          </reference>
          <reference field="2" count="1" selected="0">
            <x v="9"/>
          </reference>
        </references>
      </pivotArea>
    </chartFormat>
    <chartFormat chart="13" format="41">
      <pivotArea type="data" outline="0" fieldPosition="0">
        <references count="3">
          <reference field="4294967294" count="1" selected="0">
            <x v="0"/>
          </reference>
          <reference field="0" count="1" selected="0">
            <x v="1"/>
          </reference>
          <reference field="2" count="1" selected="0">
            <x v="5"/>
          </reference>
        </references>
      </pivotArea>
    </chartFormat>
    <chartFormat chart="13" format="42">
      <pivotArea type="data" outline="0" fieldPosition="0">
        <references count="3">
          <reference field="4294967294" count="1" selected="0">
            <x v="0"/>
          </reference>
          <reference field="0" count="1" selected="0">
            <x v="1"/>
          </reference>
          <reference field="2" count="1" selected="0">
            <x v="6"/>
          </reference>
        </references>
      </pivotArea>
    </chartFormat>
    <chartFormat chart="13" format="43">
      <pivotArea type="data" outline="0" fieldPosition="0">
        <references count="3">
          <reference field="4294967294" count="1" selected="0">
            <x v="0"/>
          </reference>
          <reference field="0" count="1" selected="0">
            <x v="1"/>
          </reference>
          <reference field="2" count="1" selected="0">
            <x v="1"/>
          </reference>
        </references>
      </pivotArea>
    </chartFormat>
    <chartFormat chart="13" format="44">
      <pivotArea type="data" outline="0" fieldPosition="0">
        <references count="3">
          <reference field="4294967294" count="1" selected="0">
            <x v="0"/>
          </reference>
          <reference field="0" count="1" selected="0">
            <x v="1"/>
          </reference>
          <reference field="2" count="1" selected="0">
            <x v="4"/>
          </reference>
        </references>
      </pivotArea>
    </chartFormat>
    <chartFormat chart="13" format="45">
      <pivotArea type="data" outline="0" fieldPosition="0">
        <references count="3">
          <reference field="4294967294" count="1" selected="0">
            <x v="0"/>
          </reference>
          <reference field="0" count="1" selected="0">
            <x v="1"/>
          </reference>
          <reference field="2" count="1" selected="0">
            <x v="10"/>
          </reference>
        </references>
      </pivotArea>
    </chartFormat>
    <chartFormat chart="13" format="46">
      <pivotArea type="data" outline="0" fieldPosition="0">
        <references count="3">
          <reference field="4294967294" count="1" selected="0">
            <x v="0"/>
          </reference>
          <reference field="0"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60E2C7-AC00-7A40-9524-C20F01787F3A}" name="樞紐分析表5" cacheId="19" applyNumberFormats="0" applyBorderFormats="0" applyFontFormats="0" applyPatternFormats="0" applyAlignmentFormats="0" applyWidthHeightFormats="1" dataCaption="值" updatedVersion="8" minRefreshableVersion="3" useAutoFormatting="1" itemPrintTitles="1" createdVersion="8" indent="0" compact="0" compactData="0" gridDropZones="1" multipleFieldFilters="0" chartFormat="24">
  <location ref="P2:AF6" firstHeaderRow="1" firstDataRow="2" firstDataCol="2"/>
  <pivotFields count="5">
    <pivotField axis="axisRow" compact="0" numFmtId="166" outline="0" showAll="0" sortType="ascending" defaultSubtotal="0">
      <items count="2">
        <item x="1"/>
        <item x="0"/>
      </items>
    </pivotField>
    <pivotField compact="0" outline="0" showAll="0"/>
    <pivotField axis="axisCol" compact="0" outline="0" showAll="0" sortType="descending">
      <items count="15">
        <item x="2"/>
        <item x="8"/>
        <item x="11"/>
        <item x="1"/>
        <item x="0"/>
        <item x="5"/>
        <item x="7"/>
        <item x="3"/>
        <item x="13"/>
        <item x="4"/>
        <item x="9"/>
        <item x="10"/>
        <item x="6"/>
        <item x="12"/>
        <item t="default"/>
      </items>
      <autoSortScope>
        <pivotArea dataOnly="0" outline="0" fieldPosition="0">
          <references count="1">
            <reference field="4294967294" count="1" selected="0">
              <x v="0"/>
            </reference>
          </references>
        </pivotArea>
      </autoSortScope>
    </pivotField>
    <pivotField axis="axisRow" compact="0" outline="0" showAll="0">
      <items count="2">
        <item x="0"/>
        <item t="default"/>
      </items>
    </pivotField>
    <pivotField dataField="1" compact="0" outline="0" showAll="0"/>
  </pivotFields>
  <rowFields count="2">
    <field x="0"/>
    <field x="3"/>
  </rowFields>
  <rowItems count="3">
    <i>
      <x/>
      <x/>
    </i>
    <i>
      <x v="1"/>
      <x/>
    </i>
    <i t="grand">
      <x/>
    </i>
  </rowItems>
  <colFields count="1">
    <field x="2"/>
  </colFields>
  <colItems count="15">
    <i>
      <x v="2"/>
    </i>
    <i>
      <x/>
    </i>
    <i>
      <x v="7"/>
    </i>
    <i>
      <x v="8"/>
    </i>
    <i>
      <x v="9"/>
    </i>
    <i>
      <x v="13"/>
    </i>
    <i>
      <x v="1"/>
    </i>
    <i>
      <x v="12"/>
    </i>
    <i>
      <x v="11"/>
    </i>
    <i>
      <x v="6"/>
    </i>
    <i>
      <x v="5"/>
    </i>
    <i>
      <x v="4"/>
    </i>
    <i>
      <x v="10"/>
    </i>
    <i>
      <x v="3"/>
    </i>
    <i t="grand">
      <x/>
    </i>
  </colItems>
  <dataFields count="1">
    <dataField name="加總 - 进口台数" fld="4" baseField="0" baseItem="0"/>
  </dataFields>
  <chartFormats count="14">
    <chartFormat chart="13" format="26" series="1">
      <pivotArea type="data" outline="0" fieldPosition="0">
        <references count="2">
          <reference field="4294967294" count="1" selected="0">
            <x v="0"/>
          </reference>
          <reference field="2" count="1" selected="0">
            <x v="2"/>
          </reference>
        </references>
      </pivotArea>
    </chartFormat>
    <chartFormat chart="13" format="27" series="1">
      <pivotArea type="data" outline="0" fieldPosition="0">
        <references count="2">
          <reference field="4294967294" count="1" selected="0">
            <x v="0"/>
          </reference>
          <reference field="2" count="1" selected="0">
            <x v="0"/>
          </reference>
        </references>
      </pivotArea>
    </chartFormat>
    <chartFormat chart="13" format="28" series="1">
      <pivotArea type="data" outline="0" fieldPosition="0">
        <references count="2">
          <reference field="4294967294" count="1" selected="0">
            <x v="0"/>
          </reference>
          <reference field="2" count="1" selected="0">
            <x v="7"/>
          </reference>
        </references>
      </pivotArea>
    </chartFormat>
    <chartFormat chart="13" format="29" series="1">
      <pivotArea type="data" outline="0" fieldPosition="0">
        <references count="2">
          <reference field="4294967294" count="1" selected="0">
            <x v="0"/>
          </reference>
          <reference field="2" count="1" selected="0">
            <x v="8"/>
          </reference>
        </references>
      </pivotArea>
    </chartFormat>
    <chartFormat chart="13" format="30" series="1">
      <pivotArea type="data" outline="0" fieldPosition="0">
        <references count="2">
          <reference field="4294967294" count="1" selected="0">
            <x v="0"/>
          </reference>
          <reference field="2" count="1" selected="0">
            <x v="9"/>
          </reference>
        </references>
      </pivotArea>
    </chartFormat>
    <chartFormat chart="13" format="31" series="1">
      <pivotArea type="data" outline="0" fieldPosition="0">
        <references count="2">
          <reference field="4294967294" count="1" selected="0">
            <x v="0"/>
          </reference>
          <reference field="2" count="1" selected="0">
            <x v="1"/>
          </reference>
        </references>
      </pivotArea>
    </chartFormat>
    <chartFormat chart="13" format="32" series="1">
      <pivotArea type="data" outline="0" fieldPosition="0">
        <references count="2">
          <reference field="4294967294" count="1" selected="0">
            <x v="0"/>
          </reference>
          <reference field="2" count="1" selected="0">
            <x v="12"/>
          </reference>
        </references>
      </pivotArea>
    </chartFormat>
    <chartFormat chart="13" format="33" series="1">
      <pivotArea type="data" outline="0" fieldPosition="0">
        <references count="2">
          <reference field="4294967294" count="1" selected="0">
            <x v="0"/>
          </reference>
          <reference field="2" count="1" selected="0">
            <x v="11"/>
          </reference>
        </references>
      </pivotArea>
    </chartFormat>
    <chartFormat chart="13" format="34" series="1">
      <pivotArea type="data" outline="0" fieldPosition="0">
        <references count="2">
          <reference field="4294967294" count="1" selected="0">
            <x v="0"/>
          </reference>
          <reference field="2" count="1" selected="0">
            <x v="6"/>
          </reference>
        </references>
      </pivotArea>
    </chartFormat>
    <chartFormat chart="13" format="35" series="1">
      <pivotArea type="data" outline="0" fieldPosition="0">
        <references count="2">
          <reference field="4294967294" count="1" selected="0">
            <x v="0"/>
          </reference>
          <reference field="2" count="1" selected="0">
            <x v="5"/>
          </reference>
        </references>
      </pivotArea>
    </chartFormat>
    <chartFormat chart="13" format="36" series="1">
      <pivotArea type="data" outline="0" fieldPosition="0">
        <references count="2">
          <reference field="4294967294" count="1" selected="0">
            <x v="0"/>
          </reference>
          <reference field="2" count="1" selected="0">
            <x v="4"/>
          </reference>
        </references>
      </pivotArea>
    </chartFormat>
    <chartFormat chart="13" format="37" series="1">
      <pivotArea type="data" outline="0" fieldPosition="0">
        <references count="2">
          <reference field="4294967294" count="1" selected="0">
            <x v="0"/>
          </reference>
          <reference field="2" count="1" selected="0">
            <x v="10"/>
          </reference>
        </references>
      </pivotArea>
    </chartFormat>
    <chartFormat chart="13" format="38" series="1">
      <pivotArea type="data" outline="0" fieldPosition="0">
        <references count="2">
          <reference field="4294967294" count="1" selected="0">
            <x v="0"/>
          </reference>
          <reference field="2" count="1" selected="0">
            <x v="3"/>
          </reference>
        </references>
      </pivotArea>
    </chartFormat>
    <chartFormat chart="13" format="39"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数据年1" xr10:uid="{2E77CC53-76A0-4151-94D5-1D38E29F8B8A}" sourceName="数据年">
  <pivotTables>
    <pivotTable tabId="3" name="樞紐分析表7"/>
  </pivotTables>
  <data>
    <tabular pivotCacheId="1428065485" sortOrder="descending">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数据年" xr10:uid="{C68F0C63-C91E-46FE-8452-DCDEF6FE4B2D}" sourceName="数据年">
  <pivotTables>
    <pivotTable tabId="3" name="樞紐分析表4"/>
  </pivotTables>
  <data>
    <tabular pivotCacheId="1428065485" sortOrder="descending">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数据年 1" xr10:uid="{A2042BBD-BD1B-4909-BB10-709093B9E992}" cache="Slicer_数据年1" caption="数据年" showCaption="0" style="SlicerStyleLight6 2" rowHeight="468000"/>
  <slicer name="数据年" xr10:uid="{0FFA3F17-B288-461F-9A98-3CB9875C5C1F}" cache="Slicer_数据年" caption="数据年" showCaption="0" style="SlicerStyleLight6 2 2"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1F88B-3AC7-4F1B-8523-65FE854EB900}" name="表1" displayName="表1" ref="A1:G33" totalsRowShown="0" headerRowDxfId="10" headerRowBorderDxfId="8" tableBorderDxfId="9" totalsRowBorderDxfId="7">
  <autoFilter ref="A1:G33" xr:uid="{0CC1F88B-3AC7-4F1B-8523-65FE854EB900}"/>
  <tableColumns count="7">
    <tableColumn id="1" xr3:uid="{DF0CB27A-5837-454C-B2DD-277775B6FA27}" name="数据年月" dataDxfId="6"/>
    <tableColumn id="2" xr3:uid="{BBEF57B6-BB8E-4B33-B6D1-8C2B401258F8}" name="商品编码" dataDxfId="5"/>
    <tableColumn id="3" xr3:uid="{D64BEBF6-D119-4CFD-839D-38892BC0D487}" name="商品名称" dataDxfId="4"/>
    <tableColumn id="4" xr3:uid="{307A61F8-2A12-4B20-A298-D58137A26462}" name="台数" dataDxfId="3"/>
    <tableColumn id="5" xr3:uid="{5FC44820-A4EE-4F31-A470-B10DD164594B}" name="进口金额（人民币）" dataDxfId="2"/>
    <tableColumn id="6" xr3:uid="{D7618A53-7001-924E-9E58-7CCDC758631D}" name="YEAR" dataDxfId="1">
      <calculatedColumnFormula>YEAR(A2)</calculatedColumnFormula>
    </tableColumn>
    <tableColumn id="7" xr3:uid="{0CF9C6EE-3553-F744-9543-7A942BFDBB3C}" name="MONTH" dataDxfId="0">
      <calculatedColumnFormula>MONTH(A2)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
  <sheetViews>
    <sheetView tabSelected="1" topLeftCell="A6" zoomScale="55" zoomScaleNormal="55" workbookViewId="0">
      <selection activeCell="O21" sqref="O21"/>
    </sheetView>
  </sheetViews>
  <sheetFormatPr defaultColWidth="9" defaultRowHeight="14.4"/>
  <cols>
    <col min="1" max="1" width="41.77734375" bestFit="1" customWidth="1"/>
    <col min="2" max="3" width="20.44140625" bestFit="1" customWidth="1"/>
    <col min="4" max="4" width="11.44140625" bestFit="1" customWidth="1"/>
    <col min="5" max="5" width="30.5546875" bestFit="1" customWidth="1"/>
    <col min="6" max="6" width="30.77734375" customWidth="1"/>
    <col min="7" max="8" width="20.44140625" bestFit="1" customWidth="1"/>
    <col min="9" max="9" width="15.5546875" bestFit="1" customWidth="1"/>
    <col min="10" max="10" width="30.5546875" bestFit="1" customWidth="1"/>
    <col min="11" max="11" width="9" customWidth="1"/>
  </cols>
  <sheetData>
    <row r="1" spans="1:1" ht="15.6">
      <c r="A1" s="15" t="s">
        <v>0</v>
      </c>
    </row>
  </sheetData>
  <phoneticPr fontId="1"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A77-17D4-0648-B5B4-7C446833849E}">
  <sheetPr codeName="Sheet3">
    <tabColor rgb="FF92D050"/>
  </sheetPr>
  <dimension ref="AD2:AD39"/>
  <sheetViews>
    <sheetView topLeftCell="E71" zoomScale="55" zoomScaleNormal="55" workbookViewId="0">
      <selection activeCell="S99" sqref="S99"/>
    </sheetView>
  </sheetViews>
  <sheetFormatPr defaultColWidth="11.5546875" defaultRowHeight="14.4"/>
  <sheetData>
    <row r="2" spans="30:30" ht="25.8">
      <c r="AD2" s="24"/>
    </row>
    <row r="39" spans="30:30" ht="25.8">
      <c r="AD39" s="24"/>
    </row>
  </sheetData>
  <phoneticPr fontId="7"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F9D4-47E5-4CA7-937F-8A236ADA35AD}">
  <sheetPr codeName="Sheet2"/>
  <dimension ref="A1:Q33"/>
  <sheetViews>
    <sheetView topLeftCell="A19" zoomScale="120" zoomScaleNormal="120" workbookViewId="0">
      <selection activeCell="B35" sqref="B35"/>
    </sheetView>
  </sheetViews>
  <sheetFormatPr defaultColWidth="9" defaultRowHeight="14.4"/>
  <cols>
    <col min="1" max="3" width="13.44140625" bestFit="1" customWidth="1"/>
    <col min="5" max="5" width="23.5546875" bestFit="1" customWidth="1"/>
    <col min="6" max="7" width="23.5546875" style="27" customWidth="1"/>
    <col min="9" max="9" width="19.77734375" bestFit="1" customWidth="1"/>
    <col min="10" max="15" width="26" bestFit="1" customWidth="1"/>
    <col min="16" max="16" width="30.88671875" bestFit="1" customWidth="1"/>
    <col min="17" max="17" width="16.21875" bestFit="1" customWidth="1"/>
    <col min="18" max="18" width="14.5546875" bestFit="1" customWidth="1"/>
  </cols>
  <sheetData>
    <row r="1" spans="1:17">
      <c r="A1" s="5" t="s">
        <v>1</v>
      </c>
      <c r="B1" s="6" t="s">
        <v>2</v>
      </c>
      <c r="C1" s="6" t="s">
        <v>3</v>
      </c>
      <c r="D1" s="6" t="s">
        <v>11</v>
      </c>
      <c r="E1" s="7" t="s">
        <v>12</v>
      </c>
      <c r="F1" s="25" t="s">
        <v>65</v>
      </c>
      <c r="G1" s="26" t="s">
        <v>66</v>
      </c>
      <c r="J1" s="11" t="s">
        <v>4</v>
      </c>
      <c r="K1" s="11" t="s">
        <v>5</v>
      </c>
    </row>
    <row r="2" spans="1:17">
      <c r="A2" s="14">
        <v>44562</v>
      </c>
      <c r="B2" s="2">
        <v>84798962</v>
      </c>
      <c r="C2" s="1" t="s">
        <v>6</v>
      </c>
      <c r="D2" s="12">
        <v>1273</v>
      </c>
      <c r="E2" s="12">
        <v>1133836205</v>
      </c>
      <c r="F2" s="28">
        <f>YEAR(A2)</f>
        <v>2022</v>
      </c>
      <c r="G2" s="28">
        <f>MONTH(A2)</f>
        <v>1</v>
      </c>
      <c r="J2" t="s">
        <v>67</v>
      </c>
      <c r="L2" t="s">
        <v>68</v>
      </c>
      <c r="N2" t="s">
        <v>69</v>
      </c>
      <c r="P2" t="s">
        <v>70</v>
      </c>
      <c r="Q2" t="s">
        <v>71</v>
      </c>
    </row>
    <row r="3" spans="1:17">
      <c r="A3" s="14">
        <v>44593</v>
      </c>
      <c r="B3" s="2">
        <v>84798962</v>
      </c>
      <c r="C3" s="1" t="s">
        <v>6</v>
      </c>
      <c r="D3" s="12">
        <v>790</v>
      </c>
      <c r="E3" s="12">
        <v>671909522</v>
      </c>
      <c r="F3" s="28">
        <f t="shared" ref="F3:F28" si="0">YEAR(A3)</f>
        <v>2022</v>
      </c>
      <c r="G3" s="28">
        <f t="shared" ref="G3:G28" si="1">MONTH(A3)</f>
        <v>2</v>
      </c>
      <c r="I3" s="11" t="s">
        <v>7</v>
      </c>
      <c r="J3" t="s">
        <v>8</v>
      </c>
      <c r="K3" t="s">
        <v>9</v>
      </c>
      <c r="L3" t="s">
        <v>8</v>
      </c>
      <c r="M3" t="s">
        <v>9</v>
      </c>
      <c r="N3" t="s">
        <v>8</v>
      </c>
      <c r="O3" t="s">
        <v>9</v>
      </c>
    </row>
    <row r="4" spans="1:17">
      <c r="A4" s="14">
        <v>44621</v>
      </c>
      <c r="B4" s="2">
        <v>84798962</v>
      </c>
      <c r="C4" s="1" t="s">
        <v>6</v>
      </c>
      <c r="D4" s="12">
        <v>1680</v>
      </c>
      <c r="E4" s="12">
        <v>1582113796</v>
      </c>
      <c r="F4" s="28">
        <f t="shared" si="0"/>
        <v>2022</v>
      </c>
      <c r="G4" s="28">
        <f t="shared" si="1"/>
        <v>3</v>
      </c>
      <c r="I4" t="s">
        <v>72</v>
      </c>
      <c r="J4" s="3">
        <v>1133836205</v>
      </c>
      <c r="K4" s="3">
        <v>1273</v>
      </c>
      <c r="L4" s="3">
        <v>563858633</v>
      </c>
      <c r="M4" s="3">
        <v>594</v>
      </c>
      <c r="N4" s="3">
        <v>684886046</v>
      </c>
      <c r="O4" s="3">
        <v>796</v>
      </c>
      <c r="P4" s="3">
        <v>2382580884</v>
      </c>
      <c r="Q4" s="3">
        <v>2663</v>
      </c>
    </row>
    <row r="5" spans="1:17">
      <c r="A5" s="14">
        <v>44652</v>
      </c>
      <c r="B5" s="2">
        <v>84798962</v>
      </c>
      <c r="C5" s="1" t="s">
        <v>6</v>
      </c>
      <c r="D5" s="12">
        <v>1346</v>
      </c>
      <c r="E5" s="12">
        <v>1162237598</v>
      </c>
      <c r="F5" s="28">
        <f t="shared" si="0"/>
        <v>2022</v>
      </c>
      <c r="G5" s="28">
        <f t="shared" si="1"/>
        <v>4</v>
      </c>
      <c r="I5" t="s">
        <v>73</v>
      </c>
      <c r="J5" s="3">
        <v>671909522</v>
      </c>
      <c r="K5" s="3">
        <v>790</v>
      </c>
      <c r="L5" s="3">
        <v>626594515</v>
      </c>
      <c r="M5" s="3">
        <v>724</v>
      </c>
      <c r="N5" s="3">
        <v>425456191</v>
      </c>
      <c r="O5" s="3">
        <v>545</v>
      </c>
      <c r="P5" s="3">
        <v>1723960228</v>
      </c>
      <c r="Q5" s="3">
        <v>2059</v>
      </c>
    </row>
    <row r="6" spans="1:17">
      <c r="A6" s="14">
        <v>44682</v>
      </c>
      <c r="B6" s="8">
        <v>84798962</v>
      </c>
      <c r="C6" s="9" t="s">
        <v>6</v>
      </c>
      <c r="D6" s="13">
        <v>1481</v>
      </c>
      <c r="E6" s="13">
        <v>1199261318</v>
      </c>
      <c r="F6" s="28">
        <f t="shared" si="0"/>
        <v>2022</v>
      </c>
      <c r="G6" s="28">
        <f t="shared" si="1"/>
        <v>5</v>
      </c>
      <c r="I6" t="s">
        <v>74</v>
      </c>
      <c r="J6" s="3">
        <v>1582113796</v>
      </c>
      <c r="K6" s="3">
        <v>1680</v>
      </c>
      <c r="L6" s="3">
        <v>902759832</v>
      </c>
      <c r="M6" s="3">
        <v>868</v>
      </c>
      <c r="N6" s="3">
        <v>790478375</v>
      </c>
      <c r="O6" s="3">
        <v>1067</v>
      </c>
      <c r="P6" s="3">
        <v>3275352003</v>
      </c>
      <c r="Q6" s="3">
        <v>3615</v>
      </c>
    </row>
    <row r="7" spans="1:17">
      <c r="A7" s="14">
        <v>44713</v>
      </c>
      <c r="B7" s="8">
        <v>84798962</v>
      </c>
      <c r="C7" s="9" t="s">
        <v>6</v>
      </c>
      <c r="D7" s="13">
        <v>1813</v>
      </c>
      <c r="E7" s="13">
        <v>1507977751</v>
      </c>
      <c r="F7" s="28">
        <f t="shared" si="0"/>
        <v>2022</v>
      </c>
      <c r="G7" s="28">
        <f t="shared" si="1"/>
        <v>6</v>
      </c>
      <c r="I7" t="s">
        <v>75</v>
      </c>
      <c r="J7" s="3">
        <v>1162237598</v>
      </c>
      <c r="K7" s="3">
        <v>1346</v>
      </c>
      <c r="L7" s="3">
        <v>936167828</v>
      </c>
      <c r="M7" s="3">
        <v>1149</v>
      </c>
      <c r="N7" s="3">
        <v>987977571</v>
      </c>
      <c r="O7" s="3">
        <v>1307</v>
      </c>
      <c r="P7" s="3">
        <v>3086382997</v>
      </c>
      <c r="Q7" s="3">
        <v>3802</v>
      </c>
    </row>
    <row r="8" spans="1:17">
      <c r="A8" s="14">
        <v>44743</v>
      </c>
      <c r="B8" s="8">
        <v>84798962</v>
      </c>
      <c r="C8" s="9" t="s">
        <v>6</v>
      </c>
      <c r="D8" s="13">
        <v>1666</v>
      </c>
      <c r="E8" s="13">
        <v>1488653276</v>
      </c>
      <c r="F8" s="28">
        <f t="shared" si="0"/>
        <v>2022</v>
      </c>
      <c r="G8" s="28">
        <f t="shared" si="1"/>
        <v>7</v>
      </c>
      <c r="I8" t="s">
        <v>76</v>
      </c>
      <c r="J8" s="3">
        <v>1199261318</v>
      </c>
      <c r="K8" s="3">
        <v>1481</v>
      </c>
      <c r="L8" s="3">
        <v>784918762</v>
      </c>
      <c r="M8" s="3">
        <v>946</v>
      </c>
      <c r="N8" s="3">
        <v>906749498</v>
      </c>
      <c r="O8" s="3">
        <v>1166</v>
      </c>
      <c r="P8" s="3">
        <v>2890929578</v>
      </c>
      <c r="Q8" s="3">
        <v>3593</v>
      </c>
    </row>
    <row r="9" spans="1:17">
      <c r="A9" s="14">
        <v>44774</v>
      </c>
      <c r="B9" s="8">
        <v>84798962</v>
      </c>
      <c r="C9" s="9" t="s">
        <v>6</v>
      </c>
      <c r="D9" s="13">
        <v>1295</v>
      </c>
      <c r="E9" s="13">
        <v>1172752758</v>
      </c>
      <c r="F9" s="28">
        <f t="shared" si="0"/>
        <v>2022</v>
      </c>
      <c r="G9" s="28">
        <f t="shared" si="1"/>
        <v>8</v>
      </c>
      <c r="I9" t="s">
        <v>77</v>
      </c>
      <c r="J9" s="3">
        <v>1507977751</v>
      </c>
      <c r="K9" s="3">
        <v>1813</v>
      </c>
      <c r="L9" s="3">
        <v>990018684</v>
      </c>
      <c r="M9" s="3">
        <v>1029</v>
      </c>
      <c r="N9" s="3">
        <v>1060059842</v>
      </c>
      <c r="O9" s="3">
        <v>1241</v>
      </c>
      <c r="P9" s="3">
        <v>3558056277</v>
      </c>
      <c r="Q9" s="3">
        <v>4083</v>
      </c>
    </row>
    <row r="10" spans="1:17">
      <c r="A10" s="14">
        <v>44805</v>
      </c>
      <c r="B10" s="2">
        <v>84798962</v>
      </c>
      <c r="C10" s="1" t="s">
        <v>6</v>
      </c>
      <c r="D10" s="12">
        <v>1185</v>
      </c>
      <c r="E10" s="12">
        <v>1005090594</v>
      </c>
      <c r="F10" s="28">
        <f t="shared" si="0"/>
        <v>2022</v>
      </c>
      <c r="G10" s="28">
        <f t="shared" si="1"/>
        <v>9</v>
      </c>
      <c r="I10" t="s">
        <v>78</v>
      </c>
      <c r="J10" s="3">
        <v>1488653276</v>
      </c>
      <c r="K10" s="3">
        <v>1666</v>
      </c>
      <c r="L10" s="3">
        <v>753315739</v>
      </c>
      <c r="M10" s="3">
        <v>1075</v>
      </c>
      <c r="N10" s="3">
        <v>1067909971</v>
      </c>
      <c r="O10" s="3">
        <v>1522</v>
      </c>
      <c r="P10" s="3">
        <v>3309878986</v>
      </c>
      <c r="Q10" s="3">
        <v>4263</v>
      </c>
    </row>
    <row r="11" spans="1:17">
      <c r="A11" s="14">
        <v>44835</v>
      </c>
      <c r="B11" s="8">
        <v>84798962</v>
      </c>
      <c r="C11" s="9" t="s">
        <v>6</v>
      </c>
      <c r="D11" s="13">
        <v>983</v>
      </c>
      <c r="E11" s="13">
        <v>810326436</v>
      </c>
      <c r="F11" s="28">
        <f t="shared" si="0"/>
        <v>2022</v>
      </c>
      <c r="G11" s="28">
        <f t="shared" si="1"/>
        <v>10</v>
      </c>
      <c r="I11" t="s">
        <v>79</v>
      </c>
      <c r="J11" s="3">
        <v>1172752758</v>
      </c>
      <c r="K11" s="3">
        <v>1295</v>
      </c>
      <c r="L11" s="3">
        <v>725578936</v>
      </c>
      <c r="M11" s="3">
        <v>908</v>
      </c>
      <c r="N11" s="3">
        <v>798223277</v>
      </c>
      <c r="O11" s="3">
        <v>1061</v>
      </c>
      <c r="P11" s="3">
        <v>2696554971</v>
      </c>
      <c r="Q11" s="3">
        <v>3264</v>
      </c>
    </row>
    <row r="12" spans="1:17">
      <c r="A12" s="14">
        <v>44866</v>
      </c>
      <c r="B12" s="8">
        <v>84798962</v>
      </c>
      <c r="C12" s="1" t="s">
        <v>6</v>
      </c>
      <c r="D12" s="12">
        <v>996</v>
      </c>
      <c r="E12" s="12">
        <v>790435167</v>
      </c>
      <c r="F12" s="28">
        <f t="shared" si="0"/>
        <v>2022</v>
      </c>
      <c r="G12" s="28">
        <f t="shared" si="1"/>
        <v>11</v>
      </c>
      <c r="I12" t="s">
        <v>80</v>
      </c>
      <c r="J12" s="3">
        <v>1005090594</v>
      </c>
      <c r="K12" s="3">
        <v>1185</v>
      </c>
      <c r="L12" s="3">
        <v>603898236</v>
      </c>
      <c r="M12" s="3">
        <v>866</v>
      </c>
      <c r="N12" s="3"/>
      <c r="O12" s="3"/>
      <c r="P12" s="3">
        <v>1608988830</v>
      </c>
      <c r="Q12" s="3">
        <v>2051</v>
      </c>
    </row>
    <row r="13" spans="1:17">
      <c r="A13" s="14">
        <v>44896</v>
      </c>
      <c r="B13" s="8">
        <v>84798962</v>
      </c>
      <c r="C13" s="1" t="s">
        <v>6</v>
      </c>
      <c r="D13" s="12">
        <v>937</v>
      </c>
      <c r="E13" s="12">
        <v>947867895</v>
      </c>
      <c r="F13" s="28">
        <f t="shared" si="0"/>
        <v>2022</v>
      </c>
      <c r="G13" s="28">
        <f t="shared" si="1"/>
        <v>12</v>
      </c>
      <c r="I13" t="s">
        <v>81</v>
      </c>
      <c r="J13" s="3">
        <v>810326436</v>
      </c>
      <c r="K13" s="3">
        <v>983</v>
      </c>
      <c r="L13" s="3">
        <v>691942839</v>
      </c>
      <c r="M13" s="3">
        <v>985</v>
      </c>
      <c r="N13" s="3"/>
      <c r="O13" s="3"/>
      <c r="P13" s="3">
        <v>1502269275</v>
      </c>
      <c r="Q13" s="3">
        <v>1968</v>
      </c>
    </row>
    <row r="14" spans="1:17">
      <c r="A14" s="14">
        <v>44927</v>
      </c>
      <c r="B14" s="8">
        <v>84798962</v>
      </c>
      <c r="C14" s="1" t="s">
        <v>6</v>
      </c>
      <c r="D14" s="12">
        <v>594</v>
      </c>
      <c r="E14" s="4">
        <v>563858633</v>
      </c>
      <c r="F14" s="28">
        <f t="shared" si="0"/>
        <v>2023</v>
      </c>
      <c r="G14" s="28">
        <f t="shared" si="1"/>
        <v>1</v>
      </c>
      <c r="I14" t="s">
        <v>82</v>
      </c>
      <c r="J14" s="3">
        <v>790435167</v>
      </c>
      <c r="K14" s="3">
        <v>996</v>
      </c>
      <c r="L14" s="3">
        <v>601932850</v>
      </c>
      <c r="M14" s="3">
        <v>700</v>
      </c>
      <c r="N14" s="3"/>
      <c r="O14" s="3"/>
      <c r="P14" s="3">
        <v>1392368017</v>
      </c>
      <c r="Q14" s="3">
        <v>1696</v>
      </c>
    </row>
    <row r="15" spans="1:17">
      <c r="A15" s="14">
        <v>44958</v>
      </c>
      <c r="B15" s="2">
        <v>84798962</v>
      </c>
      <c r="C15" s="1" t="s">
        <v>6</v>
      </c>
      <c r="D15" s="12">
        <v>724</v>
      </c>
      <c r="E15" s="4">
        <v>626594515</v>
      </c>
      <c r="F15" s="28">
        <f t="shared" si="0"/>
        <v>2023</v>
      </c>
      <c r="G15" s="28">
        <f t="shared" si="1"/>
        <v>2</v>
      </c>
      <c r="I15" t="s">
        <v>83</v>
      </c>
      <c r="J15" s="3">
        <v>947867895</v>
      </c>
      <c r="K15" s="3">
        <v>937</v>
      </c>
      <c r="L15" s="3">
        <v>848704871</v>
      </c>
      <c r="M15" s="3">
        <v>1017</v>
      </c>
      <c r="N15" s="3"/>
      <c r="O15" s="3"/>
      <c r="P15" s="3">
        <v>1796572766</v>
      </c>
      <c r="Q15" s="3">
        <v>1954</v>
      </c>
    </row>
    <row r="16" spans="1:17">
      <c r="A16" s="14">
        <v>44986</v>
      </c>
      <c r="B16" s="2">
        <v>84798962</v>
      </c>
      <c r="C16" s="1" t="s">
        <v>6</v>
      </c>
      <c r="D16" s="12">
        <v>868</v>
      </c>
      <c r="E16" s="4">
        <v>902759832</v>
      </c>
      <c r="F16" s="28">
        <f t="shared" si="0"/>
        <v>2023</v>
      </c>
      <c r="G16" s="28">
        <f t="shared" si="1"/>
        <v>3</v>
      </c>
      <c r="I16" t="s">
        <v>84</v>
      </c>
      <c r="J16" s="3">
        <v>13472462316</v>
      </c>
      <c r="K16" s="3">
        <v>15445</v>
      </c>
      <c r="L16" s="3">
        <v>9029691725</v>
      </c>
      <c r="M16" s="3">
        <v>10861</v>
      </c>
      <c r="N16" s="3">
        <v>6721740771</v>
      </c>
      <c r="O16" s="3">
        <v>8705</v>
      </c>
      <c r="P16" s="3">
        <v>29223894812</v>
      </c>
      <c r="Q16" s="3">
        <v>35011</v>
      </c>
    </row>
    <row r="17" spans="1:7">
      <c r="A17" s="14">
        <v>45017</v>
      </c>
      <c r="B17" s="2">
        <v>84798962</v>
      </c>
      <c r="C17" s="1" t="s">
        <v>6</v>
      </c>
      <c r="D17" s="12">
        <v>1149</v>
      </c>
      <c r="E17" s="4">
        <v>936167828</v>
      </c>
      <c r="F17" s="28">
        <f t="shared" si="0"/>
        <v>2023</v>
      </c>
      <c r="G17" s="28">
        <f t="shared" si="1"/>
        <v>4</v>
      </c>
    </row>
    <row r="18" spans="1:7">
      <c r="A18" s="14">
        <v>45047</v>
      </c>
      <c r="B18" s="2">
        <v>84798962</v>
      </c>
      <c r="C18" s="1" t="s">
        <v>6</v>
      </c>
      <c r="D18" s="12">
        <v>946</v>
      </c>
      <c r="E18" s="4">
        <v>784918762</v>
      </c>
      <c r="F18" s="28">
        <f t="shared" si="0"/>
        <v>2023</v>
      </c>
      <c r="G18" s="28">
        <f t="shared" si="1"/>
        <v>5</v>
      </c>
    </row>
    <row r="19" spans="1:7">
      <c r="A19" s="14">
        <v>45078</v>
      </c>
      <c r="B19" s="2">
        <v>84798962</v>
      </c>
      <c r="C19" s="1" t="s">
        <v>6</v>
      </c>
      <c r="D19" s="12">
        <v>1029</v>
      </c>
      <c r="E19" s="4">
        <v>990018684</v>
      </c>
      <c r="F19" s="28">
        <f t="shared" si="0"/>
        <v>2023</v>
      </c>
      <c r="G19" s="28">
        <f t="shared" si="1"/>
        <v>6</v>
      </c>
    </row>
    <row r="20" spans="1:7">
      <c r="A20" s="14">
        <v>45108</v>
      </c>
      <c r="B20" s="2">
        <v>84798962</v>
      </c>
      <c r="C20" s="1" t="s">
        <v>6</v>
      </c>
      <c r="D20" s="12">
        <v>1075</v>
      </c>
      <c r="E20" s="4">
        <v>753315739</v>
      </c>
      <c r="F20" s="28">
        <f t="shared" si="0"/>
        <v>2023</v>
      </c>
      <c r="G20" s="28">
        <f t="shared" si="1"/>
        <v>7</v>
      </c>
    </row>
    <row r="21" spans="1:7">
      <c r="A21" s="14">
        <v>45139</v>
      </c>
      <c r="B21" s="2">
        <v>84798962</v>
      </c>
      <c r="C21" s="1" t="s">
        <v>6</v>
      </c>
      <c r="D21" s="12">
        <v>908</v>
      </c>
      <c r="E21" s="4">
        <v>725578936</v>
      </c>
      <c r="F21" s="28">
        <f t="shared" si="0"/>
        <v>2023</v>
      </c>
      <c r="G21" s="28">
        <f t="shared" si="1"/>
        <v>8</v>
      </c>
    </row>
    <row r="22" spans="1:7">
      <c r="A22" s="14">
        <v>45170</v>
      </c>
      <c r="B22" s="2">
        <v>84798962</v>
      </c>
      <c r="C22" s="1" t="s">
        <v>6</v>
      </c>
      <c r="D22" s="12">
        <v>866</v>
      </c>
      <c r="E22" s="4">
        <v>603898236</v>
      </c>
      <c r="F22" s="28">
        <f t="shared" si="0"/>
        <v>2023</v>
      </c>
      <c r="G22" s="28">
        <f t="shared" si="1"/>
        <v>9</v>
      </c>
    </row>
    <row r="23" spans="1:7">
      <c r="A23" s="14">
        <v>45200</v>
      </c>
      <c r="B23" s="8">
        <v>84798962</v>
      </c>
      <c r="C23" s="9" t="s">
        <v>6</v>
      </c>
      <c r="D23" s="13">
        <v>985</v>
      </c>
      <c r="E23" s="10">
        <v>691942839</v>
      </c>
      <c r="F23" s="28">
        <f t="shared" si="0"/>
        <v>2023</v>
      </c>
      <c r="G23" s="28">
        <f t="shared" si="1"/>
        <v>10</v>
      </c>
    </row>
    <row r="24" spans="1:7">
      <c r="A24" s="14">
        <v>45231</v>
      </c>
      <c r="B24" s="8">
        <v>84798962</v>
      </c>
      <c r="C24" s="9" t="s">
        <v>10</v>
      </c>
      <c r="D24" s="13">
        <v>700</v>
      </c>
      <c r="E24" s="10">
        <v>601932850</v>
      </c>
      <c r="F24" s="28">
        <f t="shared" si="0"/>
        <v>2023</v>
      </c>
      <c r="G24" s="28">
        <f t="shared" si="1"/>
        <v>11</v>
      </c>
    </row>
    <row r="25" spans="1:7">
      <c r="A25" s="14">
        <v>45261</v>
      </c>
      <c r="B25" s="8">
        <v>84798962</v>
      </c>
      <c r="C25" s="9" t="s">
        <v>10</v>
      </c>
      <c r="D25" s="13">
        <v>1017</v>
      </c>
      <c r="E25" s="10">
        <v>848704871</v>
      </c>
      <c r="F25" s="28">
        <f t="shared" si="0"/>
        <v>2023</v>
      </c>
      <c r="G25" s="28">
        <f t="shared" si="1"/>
        <v>12</v>
      </c>
    </row>
    <row r="26" spans="1:7">
      <c r="A26" s="14">
        <v>45292</v>
      </c>
      <c r="B26" s="8">
        <v>84798962</v>
      </c>
      <c r="C26" s="9" t="s">
        <v>10</v>
      </c>
      <c r="D26" s="13">
        <v>796</v>
      </c>
      <c r="E26" s="10">
        <v>684886046</v>
      </c>
      <c r="F26" s="28">
        <f t="shared" si="0"/>
        <v>2024</v>
      </c>
      <c r="G26" s="28">
        <f t="shared" si="1"/>
        <v>1</v>
      </c>
    </row>
    <row r="27" spans="1:7">
      <c r="A27" s="14">
        <v>45323</v>
      </c>
      <c r="B27" s="8">
        <v>84798962</v>
      </c>
      <c r="C27" s="9" t="s">
        <v>10</v>
      </c>
      <c r="D27" s="16">
        <v>545</v>
      </c>
      <c r="E27" s="4">
        <v>425456191</v>
      </c>
      <c r="F27" s="28">
        <f t="shared" si="0"/>
        <v>2024</v>
      </c>
      <c r="G27" s="28">
        <f t="shared" si="1"/>
        <v>2</v>
      </c>
    </row>
    <row r="28" spans="1:7">
      <c r="A28" s="14">
        <v>45352</v>
      </c>
      <c r="B28" s="8">
        <v>84798962</v>
      </c>
      <c r="C28" s="9" t="s">
        <v>13</v>
      </c>
      <c r="D28" s="17">
        <v>1067</v>
      </c>
      <c r="E28" s="10">
        <v>790478375</v>
      </c>
      <c r="F28" s="28">
        <f t="shared" si="0"/>
        <v>2024</v>
      </c>
      <c r="G28" s="28">
        <f t="shared" si="1"/>
        <v>3</v>
      </c>
    </row>
    <row r="29" spans="1:7">
      <c r="A29" s="14">
        <v>45383</v>
      </c>
      <c r="B29" s="8">
        <v>84798962</v>
      </c>
      <c r="C29" s="9" t="s">
        <v>13</v>
      </c>
      <c r="D29" s="17">
        <v>1307</v>
      </c>
      <c r="E29" s="10">
        <v>987977571</v>
      </c>
      <c r="F29" s="29">
        <f>YEAR(A29)</f>
        <v>2024</v>
      </c>
      <c r="G29" s="29">
        <f>MONTH(A29)</f>
        <v>4</v>
      </c>
    </row>
    <row r="30" spans="1:7">
      <c r="A30" s="14">
        <v>45413</v>
      </c>
      <c r="B30" s="8">
        <v>84798962</v>
      </c>
      <c r="C30" s="9" t="s">
        <v>13</v>
      </c>
      <c r="D30" s="17">
        <v>1166</v>
      </c>
      <c r="E30" s="10">
        <v>906749498</v>
      </c>
      <c r="F30" s="29">
        <f>YEAR(A30)</f>
        <v>2024</v>
      </c>
      <c r="G30" s="29">
        <f>MONTH(A30)</f>
        <v>5</v>
      </c>
    </row>
    <row r="31" spans="1:7">
      <c r="A31" s="14">
        <v>45444</v>
      </c>
      <c r="B31" s="8">
        <v>84798962</v>
      </c>
      <c r="C31" s="9" t="s">
        <v>13</v>
      </c>
      <c r="D31" s="17">
        <v>1241</v>
      </c>
      <c r="E31" s="10">
        <v>1060059842</v>
      </c>
      <c r="F31" s="29">
        <f>YEAR(A31)</f>
        <v>2024</v>
      </c>
      <c r="G31" s="29">
        <f>MONTH(A31)</f>
        <v>6</v>
      </c>
    </row>
    <row r="32" spans="1:7">
      <c r="A32" s="14">
        <v>45474</v>
      </c>
      <c r="B32" s="8">
        <v>84798962</v>
      </c>
      <c r="C32" s="9" t="s">
        <v>13</v>
      </c>
      <c r="D32" s="17">
        <v>1522</v>
      </c>
      <c r="E32" s="10">
        <v>1067909971</v>
      </c>
      <c r="F32" s="29">
        <f>YEAR(A32)</f>
        <v>2024</v>
      </c>
      <c r="G32" s="29">
        <f>MONTH(A32)</f>
        <v>7</v>
      </c>
    </row>
    <row r="33" spans="1:7">
      <c r="A33" s="14">
        <v>45505</v>
      </c>
      <c r="B33" s="8">
        <v>84798962</v>
      </c>
      <c r="C33" s="9" t="s">
        <v>13</v>
      </c>
      <c r="D33" s="17">
        <v>1061</v>
      </c>
      <c r="E33" s="10">
        <v>798223277</v>
      </c>
      <c r="F33" s="30">
        <f>YEAR(A33)</f>
        <v>2024</v>
      </c>
      <c r="G33" s="30">
        <f>MONTH(A33)</f>
        <v>8</v>
      </c>
    </row>
  </sheetData>
  <phoneticPr fontId="5" type="noConversion"/>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BFBB-5D2D-7341-9D4F-E3774DDB83B3}">
  <sheetPr codeName="Sheet4"/>
  <dimension ref="A1:AF27"/>
  <sheetViews>
    <sheetView zoomScaleNormal="100" workbookViewId="0">
      <selection activeCell="N28" sqref="N28"/>
    </sheetView>
  </sheetViews>
  <sheetFormatPr defaultColWidth="11.5546875" defaultRowHeight="14.4"/>
  <cols>
    <col min="1" max="1" width="11" style="22"/>
    <col min="2" max="2" width="9" style="23" bestFit="1" customWidth="1"/>
    <col min="3" max="3" width="19.21875" style="23" bestFit="1" customWidth="1"/>
    <col min="4" max="4" width="14.44140625" bestFit="1" customWidth="1"/>
    <col min="7" max="7" width="20.21875" bestFit="1" customWidth="1"/>
    <col min="8" max="8" width="12.109375" bestFit="1" customWidth="1"/>
    <col min="9" max="13" width="7.21875" bestFit="1" customWidth="1"/>
    <col min="14" max="14" width="10.77734375" bestFit="1" customWidth="1"/>
    <col min="16" max="16" width="18" bestFit="1" customWidth="1"/>
    <col min="17" max="17" width="12.109375" bestFit="1" customWidth="1"/>
    <col min="18" max="31" width="17.21875" bestFit="1" customWidth="1"/>
    <col min="32" max="32" width="10.77734375" bestFit="1" customWidth="1"/>
    <col min="33" max="33" width="13" bestFit="1" customWidth="1"/>
    <col min="34" max="34" width="12.21875" bestFit="1" customWidth="1"/>
    <col min="35" max="35" width="14.44140625" bestFit="1" customWidth="1"/>
    <col min="36" max="36" width="7.44140625" bestFit="1" customWidth="1"/>
  </cols>
  <sheetData>
    <row r="1" spans="1:32">
      <c r="A1" s="20" t="s">
        <v>15</v>
      </c>
      <c r="B1" s="19" t="s">
        <v>17</v>
      </c>
      <c r="C1" s="19" t="s">
        <v>57</v>
      </c>
      <c r="D1" s="18" t="s">
        <v>3</v>
      </c>
      <c r="E1" s="18" t="s">
        <v>42</v>
      </c>
      <c r="G1" t="s">
        <v>60</v>
      </c>
      <c r="P1" t="s">
        <v>61</v>
      </c>
    </row>
    <row r="2" spans="1:32">
      <c r="A2" s="22">
        <v>2023</v>
      </c>
      <c r="B2" s="23" t="s">
        <v>50</v>
      </c>
      <c r="C2" s="23" t="s">
        <v>19</v>
      </c>
      <c r="D2" t="s">
        <v>52</v>
      </c>
      <c r="E2">
        <v>45</v>
      </c>
      <c r="G2" s="11" t="s">
        <v>55</v>
      </c>
      <c r="I2" s="11" t="s">
        <v>16</v>
      </c>
      <c r="P2" s="11" t="s">
        <v>55</v>
      </c>
      <c r="R2" s="11" t="s">
        <v>56</v>
      </c>
    </row>
    <row r="3" spans="1:32">
      <c r="A3" s="22">
        <v>2023</v>
      </c>
      <c r="B3" s="23" t="s">
        <v>50</v>
      </c>
      <c r="C3" s="23" t="s">
        <v>21</v>
      </c>
      <c r="D3" t="s">
        <v>52</v>
      </c>
      <c r="E3">
        <v>8</v>
      </c>
      <c r="G3" s="11" t="s">
        <v>14</v>
      </c>
      <c r="H3" s="11" t="s">
        <v>3</v>
      </c>
      <c r="I3" t="s">
        <v>43</v>
      </c>
      <c r="J3" t="s">
        <v>47</v>
      </c>
      <c r="K3" t="s">
        <v>49</v>
      </c>
      <c r="L3" t="s">
        <v>45</v>
      </c>
      <c r="M3" t="s">
        <v>53</v>
      </c>
      <c r="N3" t="s">
        <v>84</v>
      </c>
      <c r="P3" s="11" t="s">
        <v>14</v>
      </c>
      <c r="Q3" s="11" t="s">
        <v>3</v>
      </c>
      <c r="R3" t="s">
        <v>40</v>
      </c>
      <c r="S3" t="s">
        <v>22</v>
      </c>
      <c r="T3" t="s">
        <v>24</v>
      </c>
      <c r="U3" t="s">
        <v>58</v>
      </c>
      <c r="V3" t="s">
        <v>26</v>
      </c>
      <c r="W3" t="s">
        <v>64</v>
      </c>
      <c r="X3" t="s">
        <v>34</v>
      </c>
      <c r="Y3" t="s">
        <v>30</v>
      </c>
      <c r="Z3" t="s">
        <v>38</v>
      </c>
      <c r="AA3" t="s">
        <v>32</v>
      </c>
      <c r="AB3" t="s">
        <v>28</v>
      </c>
      <c r="AC3" t="s">
        <v>18</v>
      </c>
      <c r="AD3" t="s">
        <v>36</v>
      </c>
      <c r="AE3" t="s">
        <v>20</v>
      </c>
      <c r="AF3" t="s">
        <v>84</v>
      </c>
    </row>
    <row r="4" spans="1:32">
      <c r="A4" s="22">
        <v>2023</v>
      </c>
      <c r="B4" s="23" t="s">
        <v>48</v>
      </c>
      <c r="C4" s="23" t="s">
        <v>23</v>
      </c>
      <c r="D4" t="s">
        <v>52</v>
      </c>
      <c r="E4">
        <v>1987</v>
      </c>
      <c r="G4" s="21">
        <v>2022</v>
      </c>
      <c r="H4" t="s">
        <v>51</v>
      </c>
      <c r="I4" s="31">
        <v>7943</v>
      </c>
      <c r="J4" s="31">
        <v>5675</v>
      </c>
      <c r="K4" s="31">
        <v>166</v>
      </c>
      <c r="L4" s="31">
        <v>260</v>
      </c>
      <c r="M4" s="31">
        <v>1403</v>
      </c>
      <c r="N4" s="31">
        <v>15447</v>
      </c>
      <c r="P4" s="21">
        <v>2022</v>
      </c>
      <c r="Q4" t="s">
        <v>51</v>
      </c>
      <c r="R4" s="31">
        <v>7943</v>
      </c>
      <c r="S4" s="31">
        <v>2896</v>
      </c>
      <c r="T4" s="31">
        <v>1732</v>
      </c>
      <c r="U4" s="31">
        <v>1403</v>
      </c>
      <c r="V4" s="31">
        <v>376</v>
      </c>
      <c r="W4" s="31"/>
      <c r="X4" s="31">
        <v>301</v>
      </c>
      <c r="Y4" s="31">
        <v>159</v>
      </c>
      <c r="Z4" s="31">
        <v>153</v>
      </c>
      <c r="AA4" s="31">
        <v>129</v>
      </c>
      <c r="AB4" s="31">
        <v>82</v>
      </c>
      <c r="AC4" s="31">
        <v>121</v>
      </c>
      <c r="AD4" s="31">
        <v>107</v>
      </c>
      <c r="AE4" s="31">
        <v>45</v>
      </c>
      <c r="AF4" s="31">
        <v>15447</v>
      </c>
    </row>
    <row r="5" spans="1:32">
      <c r="A5" s="22">
        <v>2023</v>
      </c>
      <c r="B5" s="23" t="s">
        <v>48</v>
      </c>
      <c r="C5" s="23" t="s">
        <v>25</v>
      </c>
      <c r="D5" t="s">
        <v>52</v>
      </c>
      <c r="E5">
        <v>1147</v>
      </c>
      <c r="G5" s="21">
        <v>2023</v>
      </c>
      <c r="H5" t="s">
        <v>51</v>
      </c>
      <c r="I5" s="31">
        <v>6279</v>
      </c>
      <c r="J5" s="31">
        <v>3806</v>
      </c>
      <c r="K5" s="31">
        <v>53</v>
      </c>
      <c r="L5" s="31">
        <v>198</v>
      </c>
      <c r="M5" s="31">
        <v>524</v>
      </c>
      <c r="N5" s="31">
        <v>10860</v>
      </c>
      <c r="P5" s="21">
        <v>2023</v>
      </c>
      <c r="Q5" t="s">
        <v>51</v>
      </c>
      <c r="R5" s="31">
        <v>6279</v>
      </c>
      <c r="S5" s="31">
        <v>1987</v>
      </c>
      <c r="T5" s="31">
        <v>1147</v>
      </c>
      <c r="U5" s="31"/>
      <c r="V5" s="31">
        <v>150</v>
      </c>
      <c r="W5" s="31">
        <v>524</v>
      </c>
      <c r="X5" s="31">
        <v>86</v>
      </c>
      <c r="Y5" s="31">
        <v>198</v>
      </c>
      <c r="Z5" s="31">
        <v>154</v>
      </c>
      <c r="AA5" s="31">
        <v>96</v>
      </c>
      <c r="AB5" s="31">
        <v>142</v>
      </c>
      <c r="AC5" s="31">
        <v>45</v>
      </c>
      <c r="AD5" s="31">
        <v>44</v>
      </c>
      <c r="AE5" s="31">
        <v>8</v>
      </c>
      <c r="AF5" s="31">
        <v>10860</v>
      </c>
    </row>
    <row r="6" spans="1:32">
      <c r="A6" s="22">
        <v>2023</v>
      </c>
      <c r="B6" s="23" t="s">
        <v>48</v>
      </c>
      <c r="C6" s="23" t="s">
        <v>27</v>
      </c>
      <c r="D6" t="s">
        <v>52</v>
      </c>
      <c r="E6">
        <v>150</v>
      </c>
      <c r="G6" s="21" t="s">
        <v>84</v>
      </c>
      <c r="I6" s="31">
        <v>14222</v>
      </c>
      <c r="J6" s="31">
        <v>9481</v>
      </c>
      <c r="K6" s="31">
        <v>219</v>
      </c>
      <c r="L6" s="31">
        <v>458</v>
      </c>
      <c r="M6" s="31">
        <v>1927</v>
      </c>
      <c r="N6" s="31">
        <v>26307</v>
      </c>
      <c r="P6" s="21" t="s">
        <v>84</v>
      </c>
      <c r="R6" s="31">
        <v>14222</v>
      </c>
      <c r="S6" s="31">
        <v>4883</v>
      </c>
      <c r="T6" s="31">
        <v>2879</v>
      </c>
      <c r="U6" s="31">
        <v>1403</v>
      </c>
      <c r="V6" s="31">
        <v>526</v>
      </c>
      <c r="W6" s="31">
        <v>524</v>
      </c>
      <c r="X6" s="31">
        <v>387</v>
      </c>
      <c r="Y6" s="31">
        <v>357</v>
      </c>
      <c r="Z6" s="31">
        <v>307</v>
      </c>
      <c r="AA6" s="31">
        <v>225</v>
      </c>
      <c r="AB6" s="31">
        <v>224</v>
      </c>
      <c r="AC6" s="31">
        <v>166</v>
      </c>
      <c r="AD6" s="31">
        <v>151</v>
      </c>
      <c r="AE6" s="31">
        <v>53</v>
      </c>
      <c r="AF6" s="31">
        <v>26307</v>
      </c>
    </row>
    <row r="7" spans="1:32">
      <c r="A7" s="22">
        <v>2023</v>
      </c>
      <c r="B7" s="23" t="s">
        <v>48</v>
      </c>
      <c r="C7" s="23" t="s">
        <v>29</v>
      </c>
      <c r="D7" t="s">
        <v>52</v>
      </c>
      <c r="E7">
        <v>142</v>
      </c>
    </row>
    <row r="8" spans="1:32">
      <c r="A8" s="22">
        <v>2023</v>
      </c>
      <c r="B8" s="23" t="s">
        <v>48</v>
      </c>
      <c r="C8" s="23" t="s">
        <v>31</v>
      </c>
      <c r="D8" t="s">
        <v>52</v>
      </c>
      <c r="E8">
        <v>198</v>
      </c>
    </row>
    <row r="9" spans="1:32">
      <c r="A9" s="22">
        <v>2023</v>
      </c>
      <c r="B9" s="23" t="s">
        <v>48</v>
      </c>
      <c r="C9" s="23" t="s">
        <v>33</v>
      </c>
      <c r="D9" t="s">
        <v>52</v>
      </c>
      <c r="E9">
        <v>96</v>
      </c>
      <c r="G9" t="s">
        <v>63</v>
      </c>
      <c r="P9" t="s">
        <v>62</v>
      </c>
    </row>
    <row r="10" spans="1:32">
      <c r="A10" s="22">
        <v>2023</v>
      </c>
      <c r="B10" s="23" t="s">
        <v>48</v>
      </c>
      <c r="C10" s="23" t="s">
        <v>35</v>
      </c>
      <c r="D10" t="s">
        <v>52</v>
      </c>
      <c r="E10">
        <v>86</v>
      </c>
      <c r="G10" s="11" t="s">
        <v>55</v>
      </c>
      <c r="P10" s="11" t="s">
        <v>55</v>
      </c>
    </row>
    <row r="11" spans="1:32">
      <c r="A11" s="22">
        <v>2023</v>
      </c>
      <c r="B11" s="23" t="s">
        <v>46</v>
      </c>
      <c r="C11" s="23" t="s">
        <v>37</v>
      </c>
      <c r="D11" t="s">
        <v>52</v>
      </c>
      <c r="E11">
        <v>44</v>
      </c>
      <c r="G11" s="11" t="s">
        <v>14</v>
      </c>
      <c r="H11" s="11" t="s">
        <v>16</v>
      </c>
      <c r="I11" t="s">
        <v>85</v>
      </c>
      <c r="P11" s="11" t="s">
        <v>14</v>
      </c>
      <c r="Q11" s="11" t="s">
        <v>56</v>
      </c>
      <c r="R11" t="s">
        <v>85</v>
      </c>
    </row>
    <row r="12" spans="1:32">
      <c r="A12" s="22">
        <v>2023</v>
      </c>
      <c r="B12" s="23" t="s">
        <v>46</v>
      </c>
      <c r="C12" s="23" t="s">
        <v>39</v>
      </c>
      <c r="D12" t="s">
        <v>52</v>
      </c>
      <c r="E12">
        <v>154</v>
      </c>
      <c r="G12" s="21">
        <v>2023</v>
      </c>
      <c r="H12" t="s">
        <v>43</v>
      </c>
      <c r="I12" s="31">
        <v>6279</v>
      </c>
      <c r="P12" s="21">
        <v>2023</v>
      </c>
      <c r="Q12" t="s">
        <v>40</v>
      </c>
      <c r="R12" s="31">
        <v>6279</v>
      </c>
    </row>
    <row r="13" spans="1:32">
      <c r="A13" s="22">
        <v>2023</v>
      </c>
      <c r="B13" s="23" t="s">
        <v>44</v>
      </c>
      <c r="C13" s="23" t="s">
        <v>41</v>
      </c>
      <c r="D13" t="s">
        <v>52</v>
      </c>
      <c r="E13">
        <v>6279</v>
      </c>
      <c r="H13" t="s">
        <v>47</v>
      </c>
      <c r="I13" s="31">
        <v>3806</v>
      </c>
      <c r="Q13" t="s">
        <v>22</v>
      </c>
      <c r="R13" s="31">
        <v>1987</v>
      </c>
    </row>
    <row r="14" spans="1:32">
      <c r="A14" s="22">
        <v>2023</v>
      </c>
      <c r="B14" s="23" t="s">
        <v>54</v>
      </c>
      <c r="C14" s="23" t="s">
        <v>64</v>
      </c>
      <c r="D14" t="s">
        <v>52</v>
      </c>
      <c r="E14">
        <v>524</v>
      </c>
      <c r="H14" t="s">
        <v>49</v>
      </c>
      <c r="I14" s="31">
        <v>53</v>
      </c>
      <c r="Q14" t="s">
        <v>24</v>
      </c>
      <c r="R14" s="31">
        <v>1147</v>
      </c>
    </row>
    <row r="15" spans="1:32">
      <c r="A15" s="22">
        <v>2022</v>
      </c>
      <c r="B15" s="23" t="s">
        <v>50</v>
      </c>
      <c r="C15" s="23" t="s">
        <v>19</v>
      </c>
      <c r="D15" t="s">
        <v>52</v>
      </c>
      <c r="E15">
        <v>121</v>
      </c>
      <c r="H15" t="s">
        <v>45</v>
      </c>
      <c r="I15" s="31">
        <v>198</v>
      </c>
      <c r="Q15" t="s">
        <v>64</v>
      </c>
      <c r="R15" s="31">
        <v>524</v>
      </c>
    </row>
    <row r="16" spans="1:32">
      <c r="A16" s="22">
        <v>2022</v>
      </c>
      <c r="B16" s="23" t="s">
        <v>50</v>
      </c>
      <c r="C16" s="23" t="s">
        <v>21</v>
      </c>
      <c r="D16" t="s">
        <v>52</v>
      </c>
      <c r="E16">
        <v>45</v>
      </c>
      <c r="H16" t="s">
        <v>53</v>
      </c>
      <c r="I16" s="31">
        <v>524</v>
      </c>
      <c r="Q16" t="s">
        <v>30</v>
      </c>
      <c r="R16" s="31">
        <v>198</v>
      </c>
    </row>
    <row r="17" spans="1:18">
      <c r="A17" s="22">
        <v>2022</v>
      </c>
      <c r="B17" s="23" t="s">
        <v>48</v>
      </c>
      <c r="C17" s="23" t="s">
        <v>23</v>
      </c>
      <c r="D17" t="s">
        <v>52</v>
      </c>
      <c r="E17">
        <v>2896</v>
      </c>
      <c r="G17" s="21" t="s">
        <v>84</v>
      </c>
      <c r="I17" s="31">
        <v>10860</v>
      </c>
      <c r="Q17" t="s">
        <v>38</v>
      </c>
      <c r="R17" s="31">
        <v>154</v>
      </c>
    </row>
    <row r="18" spans="1:18">
      <c r="A18" s="22">
        <v>2022</v>
      </c>
      <c r="B18" s="23" t="s">
        <v>48</v>
      </c>
      <c r="C18" s="23" t="s">
        <v>25</v>
      </c>
      <c r="D18" t="s">
        <v>52</v>
      </c>
      <c r="E18">
        <v>1732</v>
      </c>
      <c r="Q18" t="s">
        <v>26</v>
      </c>
      <c r="R18" s="31">
        <v>150</v>
      </c>
    </row>
    <row r="19" spans="1:18">
      <c r="A19" s="22">
        <v>2022</v>
      </c>
      <c r="B19" s="23" t="s">
        <v>48</v>
      </c>
      <c r="C19" s="23" t="s">
        <v>27</v>
      </c>
      <c r="D19" t="s">
        <v>52</v>
      </c>
      <c r="E19">
        <v>376</v>
      </c>
      <c r="Q19" t="s">
        <v>28</v>
      </c>
      <c r="R19" s="31">
        <v>142</v>
      </c>
    </row>
    <row r="20" spans="1:18">
      <c r="A20" s="22">
        <v>2022</v>
      </c>
      <c r="B20" s="23" t="s">
        <v>48</v>
      </c>
      <c r="C20" s="23" t="s">
        <v>29</v>
      </c>
      <c r="D20" t="s">
        <v>52</v>
      </c>
      <c r="E20">
        <v>82</v>
      </c>
      <c r="Q20" t="s">
        <v>32</v>
      </c>
      <c r="R20" s="31">
        <v>96</v>
      </c>
    </row>
    <row r="21" spans="1:18">
      <c r="A21" s="22">
        <v>2022</v>
      </c>
      <c r="B21" s="23" t="s">
        <v>48</v>
      </c>
      <c r="C21" s="23" t="s">
        <v>31</v>
      </c>
      <c r="D21" t="s">
        <v>52</v>
      </c>
      <c r="E21">
        <v>159</v>
      </c>
      <c r="Q21" t="s">
        <v>34</v>
      </c>
      <c r="R21" s="31">
        <v>86</v>
      </c>
    </row>
    <row r="22" spans="1:18">
      <c r="A22" s="22">
        <v>2022</v>
      </c>
      <c r="B22" s="23" t="s">
        <v>48</v>
      </c>
      <c r="C22" s="23" t="s">
        <v>33</v>
      </c>
      <c r="D22" t="s">
        <v>52</v>
      </c>
      <c r="E22">
        <v>129</v>
      </c>
      <c r="Q22" t="s">
        <v>18</v>
      </c>
      <c r="R22" s="31">
        <v>45</v>
      </c>
    </row>
    <row r="23" spans="1:18">
      <c r="A23" s="22">
        <v>2022</v>
      </c>
      <c r="B23" s="23" t="s">
        <v>48</v>
      </c>
      <c r="C23" s="23" t="s">
        <v>35</v>
      </c>
      <c r="D23" t="s">
        <v>52</v>
      </c>
      <c r="E23">
        <v>301</v>
      </c>
      <c r="Q23" t="s">
        <v>36</v>
      </c>
      <c r="R23" s="31">
        <v>44</v>
      </c>
    </row>
    <row r="24" spans="1:18">
      <c r="A24" s="22">
        <v>2022</v>
      </c>
      <c r="B24" s="23" t="s">
        <v>46</v>
      </c>
      <c r="C24" s="23" t="s">
        <v>37</v>
      </c>
      <c r="D24" t="s">
        <v>52</v>
      </c>
      <c r="E24">
        <v>107</v>
      </c>
      <c r="Q24" t="s">
        <v>20</v>
      </c>
      <c r="R24" s="31">
        <v>8</v>
      </c>
    </row>
    <row r="25" spans="1:18">
      <c r="A25" s="22">
        <v>2022</v>
      </c>
      <c r="B25" s="23" t="s">
        <v>46</v>
      </c>
      <c r="C25" s="23" t="s">
        <v>39</v>
      </c>
      <c r="D25" t="s">
        <v>52</v>
      </c>
      <c r="E25">
        <v>153</v>
      </c>
      <c r="P25" s="21" t="s">
        <v>84</v>
      </c>
      <c r="R25" s="31">
        <v>10860</v>
      </c>
    </row>
    <row r="26" spans="1:18">
      <c r="A26" s="22">
        <v>2022</v>
      </c>
      <c r="B26" s="23" t="s">
        <v>44</v>
      </c>
      <c r="C26" s="23" t="s">
        <v>41</v>
      </c>
      <c r="D26" t="s">
        <v>52</v>
      </c>
      <c r="E26">
        <v>7943</v>
      </c>
    </row>
    <row r="27" spans="1:18">
      <c r="A27" s="22">
        <v>2022</v>
      </c>
      <c r="B27" s="23" t="s">
        <v>54</v>
      </c>
      <c r="C27" s="23" t="s">
        <v>59</v>
      </c>
      <c r="D27" t="s">
        <v>52</v>
      </c>
      <c r="E27">
        <v>1403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109B3B55D7BD4CB0BB5071BD3EDE6A" ma:contentTypeVersion="21" ma:contentTypeDescription="Create a new document." ma:contentTypeScope="" ma:versionID="7160671c2de88ae39776433864484717">
  <xsd:schema xmlns:xsd="http://www.w3.org/2001/XMLSchema" xmlns:xs="http://www.w3.org/2001/XMLSchema" xmlns:p="http://schemas.microsoft.com/office/2006/metadata/properties" xmlns:ns2="efa1766b-290e-4930-94b4-5079da17b09c" xmlns:ns3="dcec4b07-66e7-4e8f-b2bb-0bd07e3b5177" targetNamespace="http://schemas.microsoft.com/office/2006/metadata/properties" ma:root="true" ma:fieldsID="5a1d51489efd12a4556cd16be870046c" ns2:_="" ns3:_="">
    <xsd:import namespace="efa1766b-290e-4930-94b4-5079da17b09c"/>
    <xsd:import namespace="dcec4b07-66e7-4e8f-b2bb-0bd07e3b5177"/>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C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1766b-290e-4930-94b4-5079da17b09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e3f25c3-1762-4bba-92da-c30696d24604}" ma:internalName="TaxCatchAll" ma:showField="CatchAllData" ma:web="efa1766b-290e-4930-94b4-5079da17b09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cec4b07-66e7-4e8f-b2bb-0bd07e3b5177" elementFormDefault="qualified">
    <xsd:import namespace="http://schemas.microsoft.com/office/2006/documentManagement/types"/>
    <xsd:import namespace="http://schemas.microsoft.com/office/infopath/2007/PartnerControls"/>
    <xsd:element name="CS" ma:index="12" nillable="true" ma:displayName="CS" ma:SearchPeopleOnly="false" ma:SharePointGroup="0" ma:internalName="CS">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0a83755e-dbb6-47d9-a90a-ff9339a5cca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fa1766b-290e-4930-94b4-5079da17b09c" xsi:nil="true"/>
    <CS xmlns="dcec4b07-66e7-4e8f-b2bb-0bd07e3b5177">
      <UserInfo>
        <DisplayName/>
        <AccountId xsi:nil="true"/>
        <AccountType/>
      </UserInfo>
    </CS>
    <lcf76f155ced4ddcb4097134ff3c332f xmlns="dcec4b07-66e7-4e8f-b2bb-0bd07e3b51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BD0F67-1AFD-42F1-8B17-A35164DDEB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a1766b-290e-4930-94b4-5079da17b09c"/>
    <ds:schemaRef ds:uri="dcec4b07-66e7-4e8f-b2bb-0bd07e3b51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E3E345-357A-4B7D-86CD-73BE6C38C8D4}">
  <ds:schemaRefs>
    <ds:schemaRef ds:uri="http://schemas.microsoft.com/sharepoint/v3/contenttype/forms"/>
  </ds:schemaRefs>
</ds:datastoreItem>
</file>

<file path=customXml/itemProps3.xml><?xml version="1.0" encoding="utf-8"?>
<ds:datastoreItem xmlns:ds="http://schemas.openxmlformats.org/officeDocument/2006/customXml" ds:itemID="{BC281514-C9C5-4709-81CC-9AFF927FE8B7}">
  <ds:schemaRefs>
    <ds:schemaRef ds:uri="http://www.w3.org/XML/1998/namespace"/>
    <ds:schemaRef ds:uri="http://schemas.openxmlformats.org/package/2006/metadata/core-properties"/>
    <ds:schemaRef ds:uri="http://purl.org/dc/terms/"/>
    <ds:schemaRef ds:uri="http://purl.org/dc/dcmitype/"/>
    <ds:schemaRef ds:uri="http://schemas.microsoft.com/office/infopath/2007/PartnerControls"/>
    <ds:schemaRef ds:uri="http://purl.org/dc/elements/1.1/"/>
    <ds:schemaRef ds:uri="http://schemas.microsoft.com/office/2006/documentManagement/types"/>
    <ds:schemaRef ds:uri="dcec4b07-66e7-4e8f-b2bb-0bd07e3b5177"/>
    <ds:schemaRef ds:uri="efa1766b-290e-4930-94b4-5079da17b09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Mounter_全国年度进口图</vt:lpstr>
      <vt:lpstr>Mounter_地区年度进口图</vt:lpstr>
      <vt:lpstr>raw data</vt:lpstr>
      <vt:lpstr>raw data_Region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Carrie Wei</dc:creator>
  <cp:keywords/>
  <dc:description/>
  <cp:lastModifiedBy>Arthur Chan</cp:lastModifiedBy>
  <cp:revision/>
  <dcterms:created xsi:type="dcterms:W3CDTF">2015-06-05T18:19:34Z</dcterms:created>
  <dcterms:modified xsi:type="dcterms:W3CDTF">2024-09-20T02:06:57Z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0x010100A7109B3B55D7BD4CB0BB5071BD3EDE6A</vt:lpwstr>
  </property>
  <property fmtid="{D5CDD505-2E9C-101B-9397-08002B2CF9AE}" pid="3" name="MediaServiceImageTags">
    <vt:lpwstr/>
  </property>
</Properties>
</file>