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66" documentId="13_ncr:1_{D7B31631-9EC2-A043-AB5E-59F176544080}" xr6:coauthVersionLast="47" xr6:coauthVersionMax="47" xr10:uidLastSave="{B98C1658-5A45-457B-BEF3-0EAAFBEA2750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818" i="1" l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AB3817" i="1" s="1"/>
  <c r="AC3817" i="1" s="1"/>
  <c r="Z3818" i="1"/>
  <c r="AC3818" i="1" s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5" i="1" l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3" i="1" l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16" i="1" l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<sst xmlns="http://schemas.openxmlformats.org/spreadsheetml/2006/main" count="45560" uniqueCount="3633">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</sst>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M1" zoomScale="70" zoomScaleNormal="70" workbookViewId="0">
      <pane ySplit="1" topLeftCell="A3811" activePane="bottomLeft" state="frozen"/>
      <selection activeCell="L1" sqref="L1"/>
      <selection pane="bottomLeft" activeCell="AB3818" sqref="AB381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25673131.044247787</v>
      </c>
      <c r="AJ80" s="19">
        <f t="shared" si="24"/>
        <v>3011650.6103097349</v>
      </c>
      <c r="AK80" s="20">
        <f t="shared" si="25"/>
        <v>0.11730749183335441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25673131.044247787</v>
      </c>
      <c r="AJ250" s="19">
        <f t="shared" si="77"/>
        <v>3011650.6103097349</v>
      </c>
      <c r="AK250" s="20">
        <f t="shared" si="78"/>
        <v>0.11730749183335441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25673131.044247787</v>
      </c>
      <c r="AJ310" s="19">
        <f t="shared" si="97"/>
        <v>3011650.6103097349</v>
      </c>
      <c r="AK310" s="20">
        <f t="shared" si="98"/>
        <v>0.11730749183335441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25673131.044247787</v>
      </c>
      <c r="AJ311" s="19">
        <f t="shared" si="97"/>
        <v>3011650.6103097349</v>
      </c>
      <c r="AK311" s="20">
        <f t="shared" si="98"/>
        <v>0.11730749183335441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25673131.044247787</v>
      </c>
      <c r="AJ342" s="19">
        <f t="shared" si="116"/>
        <v>3011650.6103097349</v>
      </c>
      <c r="AK342" s="20">
        <f t="shared" si="117"/>
        <v>0.11730749183335441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25673131.044247787</v>
      </c>
      <c r="AJ343" s="19">
        <f t="shared" si="116"/>
        <v>3011650.6103097349</v>
      </c>
      <c r="AK343" s="20">
        <f t="shared" si="117"/>
        <v>0.11730749183335441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25673131.044247787</v>
      </c>
      <c r="AJ505" s="19">
        <f t="shared" si="152"/>
        <v>3011650.6103097349</v>
      </c>
      <c r="AK505" s="20">
        <f t="shared" si="153"/>
        <v>0.11730749183335441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25673131.044247787</v>
      </c>
      <c r="AJ506" s="19">
        <f t="shared" si="152"/>
        <v>3011650.6103097349</v>
      </c>
      <c r="AK506" s="20">
        <f t="shared" si="153"/>
        <v>0.11730749183335441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25673131.044247787</v>
      </c>
      <c r="AJ507" s="19">
        <f t="shared" si="152"/>
        <v>3011650.6103097349</v>
      </c>
      <c r="AK507" s="20">
        <f t="shared" si="153"/>
        <v>0.11730749183335441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25673131.044247787</v>
      </c>
      <c r="AJ508" s="19">
        <f t="shared" si="152"/>
        <v>3011650.6103097349</v>
      </c>
      <c r="AK508" s="20">
        <f t="shared" si="153"/>
        <v>0.11730749183335441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25673131.044247787</v>
      </c>
      <c r="AJ540" s="19">
        <f t="shared" si="170"/>
        <v>3011650.6103097349</v>
      </c>
      <c r="AK540" s="20">
        <f t="shared" si="171"/>
        <v>0.11730749183335441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25673131.044247787</v>
      </c>
      <c r="AJ541" s="19">
        <f t="shared" si="170"/>
        <v>3011650.6103097349</v>
      </c>
      <c r="AK541" s="20">
        <f t="shared" si="171"/>
        <v>0.11730749183335441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25673131.044247787</v>
      </c>
      <c r="AJ542" s="19">
        <f t="shared" si="170"/>
        <v>3011650.6103097349</v>
      </c>
      <c r="AK542" s="20">
        <f t="shared" si="171"/>
        <v>0.11730749183335441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25673131.044247787</v>
      </c>
      <c r="AJ622" s="19">
        <f t="shared" si="189"/>
        <v>3011650.6103097349</v>
      </c>
      <c r="AK622" s="20">
        <f t="shared" si="190"/>
        <v>0.11730749183335441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25673131.044247787</v>
      </c>
      <c r="AJ633" s="19">
        <f t="shared" si="189"/>
        <v>3011650.6103097349</v>
      </c>
      <c r="AK633" s="20">
        <f t="shared" si="190"/>
        <v>0.11730749183335441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25673131.044247787</v>
      </c>
      <c r="AJ634" s="19">
        <f t="shared" si="189"/>
        <v>3011650.6103097349</v>
      </c>
      <c r="AK634" s="20">
        <f t="shared" si="190"/>
        <v>0.11730749183335441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25673131.044247787</v>
      </c>
      <c r="AJ1429" s="19">
        <f t="shared" si="430"/>
        <v>3011650.6103097349</v>
      </c>
      <c r="AK1429" s="20">
        <f t="shared" si="431"/>
        <v>0.11730749183335441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25673131.044247787</v>
      </c>
      <c r="AJ1430" s="19">
        <f t="shared" si="430"/>
        <v>3011650.6103097349</v>
      </c>
      <c r="AK1430" s="20">
        <f t="shared" si="431"/>
        <v>0.11730749183335441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25673131.044247787</v>
      </c>
      <c r="AJ1434" s="19">
        <f t="shared" si="430"/>
        <v>3011650.6103097349</v>
      </c>
      <c r="AK1434" s="20">
        <f t="shared" si="431"/>
        <v>0.11730749183335441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25673131.044247787</v>
      </c>
      <c r="AJ1632" s="19">
        <f t="shared" si="484"/>
        <v>3011650.6103097349</v>
      </c>
      <c r="AK1632" s="20">
        <f t="shared" si="485"/>
        <v>0.11730749183335441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25673131.044247787</v>
      </c>
      <c r="AJ2612" s="27">
        <f t="shared" si="768"/>
        <v>3011650.6103097349</v>
      </c>
      <c r="AK2612" s="28">
        <f t="shared" si="769"/>
        <v>0.11730749183335441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25673131.044247787</v>
      </c>
      <c r="AJ2613" s="27">
        <f t="shared" si="768"/>
        <v>3011650.6103097349</v>
      </c>
      <c r="AK2613" s="28">
        <f t="shared" si="769"/>
        <v>0.11730749183335441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28153919.745061945</v>
      </c>
      <c r="AJ2619" s="19">
        <f t="shared" si="768"/>
        <v>3378470.3694074345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28153919.745061945</v>
      </c>
      <c r="AJ2679" s="19">
        <f t="shared" si="787"/>
        <v>3378470.3694074345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28153919.745061945</v>
      </c>
      <c r="AJ2680" s="200">
        <f t="shared" si="787"/>
        <v>3378470.3694074345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28153919.745061945</v>
      </c>
      <c r="AJ2681" s="200">
        <f t="shared" si="787"/>
        <v>3378470.3694074345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28153919.745061945</v>
      </c>
      <c r="AJ2682" s="200">
        <f t="shared" si="787"/>
        <v>3378470.3694074345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28153919.745061945</v>
      </c>
      <c r="AJ2791" s="27">
        <f t="shared" si="826"/>
        <v>3378470.3694074345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28153919.745061945</v>
      </c>
      <c r="AJ2846" s="27">
        <f t="shared" si="844"/>
        <v>3378470.3694074345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28153919.745061945</v>
      </c>
      <c r="AJ2847" s="27">
        <f t="shared" si="844"/>
        <v>3378470.3694074345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25673131.044247787</v>
      </c>
      <c r="AJ3161" s="19">
        <f t="shared" si="940"/>
        <v>3011650.6103097349</v>
      </c>
      <c r="AK3161" s="20">
        <f t="shared" si="941"/>
        <v>0.11730749183335441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28153919.745061945</v>
      </c>
      <c r="AJ3194" s="27">
        <f t="shared" si="940"/>
        <v>3378470.3694074345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28153919.745061945</v>
      </c>
      <c r="AJ3195" s="27">
        <f t="shared" si="940"/>
        <v>3378470.3694074345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28153919.745061945</v>
      </c>
      <c r="AJ3253" s="27">
        <f t="shared" si="959"/>
        <v>3378470.3694074345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28153919.745061945</v>
      </c>
      <c r="AJ3277" s="27">
        <f t="shared" si="979"/>
        <v>3378470.3694074345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28153919.745061945</v>
      </c>
      <c r="AJ3278" s="200">
        <f t="shared" si="979"/>
        <v>3378470.3694074345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28153919.745061945</v>
      </c>
      <c r="AJ3343" s="200">
        <f t="shared" si="999"/>
        <v>3378470.3694074345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28153919.745061945</v>
      </c>
      <c r="AJ3566" s="27">
        <f t="shared" si="1045"/>
        <v>3378470.3694074345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28153919.745061945</v>
      </c>
      <c r="AJ3570" s="19">
        <f t="shared" si="1045"/>
        <v>3378470.3694074345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28153919.745061945</v>
      </c>
      <c r="AJ3571" s="19">
        <f t="shared" si="1045"/>
        <v>3378470.3694074345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28153919.745061945</v>
      </c>
      <c r="AJ3576" s="200">
        <f t="shared" si="1045"/>
        <v>3378470.3694074345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28153919.745061945</v>
      </c>
      <c r="AJ3577" s="200">
        <f t="shared" si="1045"/>
        <v>3378470.3694074345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28153919.745061945</v>
      </c>
      <c r="AJ3579" s="27">
        <f t="shared" si="1045"/>
        <v>3378470.3694074345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28153919.745061945</v>
      </c>
      <c r="AJ3580" s="27">
        <f t="shared" si="1045"/>
        <v>3378470.3694074345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28153919.745061945</v>
      </c>
      <c r="AJ3581" s="27">
        <f t="shared" si="1045"/>
        <v>3378470.3694074345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28153919.745061945</v>
      </c>
      <c r="AJ3582" s="27">
        <f t="shared" si="1045"/>
        <v>3378470.3694074345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28153919.745061945</v>
      </c>
      <c r="AJ3583" s="27">
        <f t="shared" si="1045"/>
        <v>3378470.3694074345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28153919.745061945</v>
      </c>
      <c r="AJ3584" s="27">
        <f t="shared" si="1045"/>
        <v>3378470.3694074345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28153919.745061945</v>
      </c>
      <c r="AJ3585" s="27">
        <f t="shared" si="1045"/>
        <v>3378470.3694074345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28153919.745061945</v>
      </c>
      <c r="AJ3586" s="27">
        <f t="shared" si="1045"/>
        <v>3378470.3694074345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28153919.745061945</v>
      </c>
      <c r="AJ3587" s="27">
        <f t="shared" si="1045"/>
        <v>3378470.3694074345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28153919.745061945</v>
      </c>
      <c r="AJ3588" s="27">
        <f t="shared" si="1045"/>
        <v>3378470.3694074345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28153919.745061945</v>
      </c>
      <c r="AJ3589" s="27">
        <f t="shared" si="1045"/>
        <v>3378470.3694074345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28153919.745061945</v>
      </c>
      <c r="AJ3590" s="27">
        <f t="shared" ref="AJ3590:AJ3653" si="1068">IF(P3590="C66 SERVICE","",SUMIFS(AC:AC,F:F,F3590,G:G,G3590,E:E,E3590))</f>
        <v>3378470.3694074345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28153919.745061945</v>
      </c>
      <c r="AJ3593" s="27">
        <f t="shared" si="1068"/>
        <v>3378470.3694074345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28153919.745061945</v>
      </c>
      <c r="AJ3594" s="27">
        <f t="shared" si="1068"/>
        <v>3378470.3694074345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28153919.745061945</v>
      </c>
      <c r="AJ3595" s="27">
        <f t="shared" si="1068"/>
        <v>3378470.3694074345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28153919.745061945</v>
      </c>
      <c r="AJ3596" s="27">
        <f t="shared" si="1068"/>
        <v>3378470.3694074345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28153919.745061945</v>
      </c>
      <c r="AJ3602" s="27">
        <f t="shared" si="1068"/>
        <v>3378470.3694074345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28153919.745061945</v>
      </c>
      <c r="AJ3606" s="200">
        <f t="shared" si="1068"/>
        <v>3378470.3694074345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28153919.745061945</v>
      </c>
      <c r="AJ3607" s="200">
        <f t="shared" si="1068"/>
        <v>3378470.3694074345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28153919.745061945</v>
      </c>
      <c r="AJ3621" s="200">
        <f t="shared" si="1068"/>
        <v>3378470.3694074345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28153919.745061945</v>
      </c>
      <c r="AJ3631" s="200">
        <f t="shared" si="1068"/>
        <v>3378470.3694074345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28153919.745061945</v>
      </c>
      <c r="AJ3632" s="200">
        <f t="shared" si="1068"/>
        <v>3378470.3694074345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25757079.854867257</v>
      </c>
      <c r="AJ3635" s="200">
        <f t="shared" si="1068"/>
        <v>3090849.5825840714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25757079.854867257</v>
      </c>
      <c r="AJ3636" s="200">
        <f t="shared" si="1068"/>
        <v>3090849.5825840714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25757079.854867257</v>
      </c>
      <c r="AJ3645" s="200">
        <f t="shared" si="1068"/>
        <v>3090849.5825840714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25757079.854867257</v>
      </c>
      <c r="AJ3646" s="200">
        <f t="shared" si="1068"/>
        <v>3090849.5825840714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25757079.854867257</v>
      </c>
      <c r="AJ3647" s="200">
        <f t="shared" si="1068"/>
        <v>3090849.5825840714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25757079.854867257</v>
      </c>
      <c r="AJ3648" s="200">
        <f t="shared" si="1068"/>
        <v>3090849.5825840714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25757079.854867257</v>
      </c>
      <c r="AJ3649" s="200">
        <f t="shared" si="1068"/>
        <v>3090849.5825840714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25757079.854867257</v>
      </c>
      <c r="AJ3650" s="200">
        <f t="shared" si="1068"/>
        <v>3090849.5825840714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25757079.854867257</v>
      </c>
      <c r="AJ3651" s="200">
        <f t="shared" si="1068"/>
        <v>3090849.5825840714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28153919.745061945</v>
      </c>
      <c r="AJ3652" s="200">
        <f t="shared" si="1068"/>
        <v>3378470.3694074345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25757079.854867257</v>
      </c>
      <c r="AJ3653" s="200">
        <f t="shared" si="1068"/>
        <v>3090849.5825840714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25757079.854867257</v>
      </c>
      <c r="AJ3654" s="200">
        <f t="shared" ref="AJ3654:AJ3717" si="1090">IF(P3654="C66 SERVICE","",SUMIFS(AC:AC,F:F,F3654,G:G,G3654,E:E,E3654))</f>
        <v>3090849.5825840714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25757079.854867257</v>
      </c>
      <c r="AJ3655" s="200">
        <f t="shared" si="1090"/>
        <v>3090849.5825840714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25757079.854867257</v>
      </c>
      <c r="AJ3656" s="200">
        <f t="shared" si="1090"/>
        <v>3090849.5825840714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25757079.854867257</v>
      </c>
      <c r="AJ3657" s="200">
        <f t="shared" si="1090"/>
        <v>3090849.5825840714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25757079.854867257</v>
      </c>
      <c r="AJ3658" s="200">
        <f t="shared" si="1090"/>
        <v>3090849.5825840714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25757079.854867257</v>
      </c>
      <c r="AJ3659" s="200">
        <f t="shared" si="1090"/>
        <v>3090849.5825840714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28153919.745061945</v>
      </c>
      <c r="AJ3661" s="200">
        <f t="shared" si="1090"/>
        <v>3378470.3694074345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25757079.854867257</v>
      </c>
      <c r="AJ3662" s="200">
        <f t="shared" si="1090"/>
        <v>3090849.5825840714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28153919.745061945</v>
      </c>
      <c r="AJ3663" s="200">
        <f t="shared" si="1090"/>
        <v>3378470.3694074345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28153919.745061945</v>
      </c>
      <c r="AJ3667" s="200">
        <f t="shared" si="1090"/>
        <v>3378470.3694074345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25757079.854867257</v>
      </c>
      <c r="AJ3682" s="200">
        <f t="shared" si="1090"/>
        <v>3090849.5825840714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25757079.854867257</v>
      </c>
      <c r="AJ3683" s="200">
        <f t="shared" si="1090"/>
        <v>3090849.5825840714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25757079.854867257</v>
      </c>
      <c r="AJ3684" s="200">
        <f t="shared" si="1090"/>
        <v>3090849.5825840714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25757079.854867257</v>
      </c>
      <c r="AJ3685" s="200">
        <f t="shared" si="1090"/>
        <v>3090849.5825840714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25757079.854867257</v>
      </c>
      <c r="AJ3686" s="200">
        <f t="shared" si="1090"/>
        <v>3090849.5825840714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28153919.745061945</v>
      </c>
      <c r="AJ3687" s="200">
        <f t="shared" si="1090"/>
        <v>3378470.3694074345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28153919.745061945</v>
      </c>
      <c r="AJ3688" s="200">
        <f t="shared" si="1090"/>
        <v>3378470.3694074345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25757079.854867257</v>
      </c>
      <c r="AJ3693" s="200">
        <f t="shared" si="1090"/>
        <v>3090849.5825840714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25757079.854867257</v>
      </c>
      <c r="AJ3698" s="200">
        <f t="shared" si="1090"/>
        <v>3090849.5825840714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25757079.854867257</v>
      </c>
      <c r="AJ3699" s="200">
        <f t="shared" si="1090"/>
        <v>3090849.5825840714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25757079.854867257</v>
      </c>
      <c r="AJ3707" s="200">
        <f t="shared" si="1090"/>
        <v>3090849.5825840714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25757079.854867257</v>
      </c>
      <c r="AJ3708" s="200">
        <f t="shared" si="1090"/>
        <v>3090849.5825840714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25757079.854867257</v>
      </c>
      <c r="AJ3709" s="200">
        <f t="shared" si="1090"/>
        <v>3090849.5825840714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25757079.854867257</v>
      </c>
      <c r="AJ3710" s="200">
        <f t="shared" si="1090"/>
        <v>3090849.5825840714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25757079.854867257</v>
      </c>
      <c r="AJ3711" s="200">
        <f t="shared" si="1090"/>
        <v>3090849.5825840714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25757079.854867257</v>
      </c>
      <c r="AJ3712" s="200">
        <f t="shared" si="1090"/>
        <v>3090849.5825840714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25757079.854867257</v>
      </c>
      <c r="AJ3713" s="200">
        <f t="shared" si="1090"/>
        <v>3090849.5825840714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25757079.854867257</v>
      </c>
      <c r="AJ3717" s="200">
        <f t="shared" si="1090"/>
        <v>3090849.5825840714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25757079.854867257</v>
      </c>
      <c r="AJ3718" s="200">
        <f t="shared" ref="AJ3718:AJ3724" si="1112">IF(P3718="C66 SERVICE","",SUMIFS(AC:AC,F:F,F3718,G:G,G3718,E:E,E3718))</f>
        <v>3090849.5825840714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25757079.854867257</v>
      </c>
      <c r="AJ3727" s="200">
        <f t="shared" si="1131"/>
        <v>3090849.5825840714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25757079.854867257</v>
      </c>
      <c r="AJ3728" s="200">
        <f t="shared" si="1131"/>
        <v>3090849.5825840714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25757079.854867257</v>
      </c>
      <c r="AJ3729" s="200">
        <f t="shared" si="1131"/>
        <v>3090849.5825840714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28153919.745061945</v>
      </c>
      <c r="AJ3730" s="200">
        <f t="shared" si="1131"/>
        <v>3378470.3694074345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25757079.854867257</v>
      </c>
      <c r="AJ3744" s="200">
        <f t="shared" si="1131"/>
        <v>3090849.5825840714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25757079.854867257</v>
      </c>
      <c r="AJ3745" s="200">
        <f t="shared" si="1131"/>
        <v>3090849.5825840714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25757079.854867257</v>
      </c>
      <c r="AJ3746" s="200">
        <f t="shared" si="1131"/>
        <v>3090849.5825840714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25757079.854867257</v>
      </c>
      <c r="AJ3747" s="200">
        <f t="shared" si="1131"/>
        <v>3090849.5825840714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25757079.854867257</v>
      </c>
      <c r="AJ3748" s="200">
        <f t="shared" si="1131"/>
        <v>3090849.5825840714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25757079.854867257</v>
      </c>
      <c r="AJ3749" s="200">
        <f t="shared" si="1131"/>
        <v>3090849.5825840714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25757079.854867257</v>
      </c>
      <c r="AJ3774" s="27">
        <f t="shared" si="1131"/>
        <v>3090849.5825840714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25757079.854867257</v>
      </c>
      <c r="AJ3776" s="27">
        <f t="shared" si="1131"/>
        <v>3090849.5825840714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11235945.619469026</v>
      </c>
      <c r="AJ3781" s="27">
        <f t="shared" si="1155"/>
        <v>1348313.474336283</v>
      </c>
      <c r="AK3781" s="243">
        <f t="shared" si="1144"/>
        <v>0.12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11235945.619469026</v>
      </c>
      <c r="AJ3782" s="27">
        <f t="shared" si="1155"/>
        <v>1348313.474336283</v>
      </c>
      <c r="AK3782" s="243">
        <f t="shared" si="1144"/>
        <v>0.12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11235945.619469026</v>
      </c>
      <c r="AJ3783" s="27">
        <f t="shared" si="1155"/>
        <v>1348313.474336283</v>
      </c>
      <c r="AK3783" s="243">
        <f t="shared" si="1144"/>
        <v>0.12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11235945.619469026</v>
      </c>
      <c r="AJ3784" s="27">
        <f t="shared" si="1155"/>
        <v>1348313.474336283</v>
      </c>
      <c r="AK3784" s="243">
        <f t="shared" si="1144"/>
        <v>0.12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11235945.619469026</v>
      </c>
      <c r="AJ3785" s="27">
        <f t="shared" si="1155"/>
        <v>1348313.474336283</v>
      </c>
      <c r="AK3785" s="243">
        <f t="shared" si="1144"/>
        <v>0.12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11235945.619469026</v>
      </c>
      <c r="AJ3786" s="27">
        <f t="shared" si="1155"/>
        <v>1348313.474336283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11235945.619469026</v>
      </c>
      <c r="AJ3787" s="27">
        <f t="shared" si="1155"/>
        <v>1348313.474336283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11235945.619469026</v>
      </c>
      <c r="AJ3788" s="27">
        <f t="shared" si="1155"/>
        <v>1348313.474336283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11235945.619469026</v>
      </c>
      <c r="AJ3789" s="27">
        <f t="shared" si="1155"/>
        <v>1348313.474336283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11235945.619469026</v>
      </c>
      <c r="AJ3790" s="27">
        <f t="shared" si="1155"/>
        <v>1348313.474336283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11235945.619469026</v>
      </c>
      <c r="AJ3791" s="27">
        <f t="shared" si="1155"/>
        <v>1348313.474336283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11235945.619469026</v>
      </c>
      <c r="AJ3792" s="27">
        <f t="shared" si="1155"/>
        <v>1348313.474336283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11235945.619469026</v>
      </c>
      <c r="AJ3793" s="27">
        <f t="shared" si="1155"/>
        <v>1348313.474336283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11235945.619469026</v>
      </c>
      <c r="AJ3794" s="27">
        <f t="shared" si="1155"/>
        <v>1348313.474336283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11</v>
      </c>
      <c r="H3795" s="29"/>
      <c r="I3795" s="93" t="str">
        <f t="shared" si="1141"/>
        <v>Q3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25757079.854867257</v>
      </c>
      <c r="AJ3795" s="27">
        <f t="shared" si="1155"/>
        <v>3090849.5825840714</v>
      </c>
      <c r="AK3795" s="243">
        <f t="shared" si="1144"/>
        <v>0.12000000000000002</v>
      </c>
      <c r="AL3795" s="24"/>
      <c r="AM3795" s="24"/>
      <c r="AN3795" s="24"/>
      <c r="AO3795" s="24"/>
      <c r="AP3795" s="165" t="str">
        <f t="shared" si="1145"/>
        <v>202411</v>
      </c>
      <c r="AQ3795" s="244" t="str">
        <f t="shared" si="1146"/>
        <v>202411RMB</v>
      </c>
      <c r="AR3795" s="245" t="str">
        <f t="shared" si="1147"/>
        <v>YAMAHA_Mounter</v>
      </c>
      <c r="AS3795" s="22">
        <f t="shared" si="1148"/>
        <v>0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11235945.619469026</v>
      </c>
      <c r="AJ3796" s="27">
        <f t="shared" si="1155"/>
        <v>1348313.474336283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11235945.619469026</v>
      </c>
      <c r="AJ3797" s="27">
        <f t="shared" si="1155"/>
        <v>1348313.474336283</v>
      </c>
      <c r="AK3797" s="243">
        <f t="shared" si="1144"/>
        <v>0.12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11235945.619469026</v>
      </c>
      <c r="AJ3798" s="27">
        <f t="shared" si="1155"/>
        <v>1348313.474336283</v>
      </c>
      <c r="AK3798" s="243">
        <f t="shared" si="1144"/>
        <v>0.12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11235945.619469026</v>
      </c>
      <c r="AJ3799" s="27">
        <f t="shared" si="1155"/>
        <v>1348313.474336283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11235945.619469026</v>
      </c>
      <c r="AJ3800" s="27">
        <f t="shared" si="1155"/>
        <v>1348313.474336283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25673131.044247787</v>
      </c>
      <c r="AJ3805" s="27">
        <f t="shared" si="1155"/>
        <v>3011650.6103097349</v>
      </c>
      <c r="AK3805" s="243">
        <f t="shared" si="1144"/>
        <v>0.11730749183335441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25673131.044247787</v>
      </c>
      <c r="AJ3806" s="27">
        <f t="shared" si="1155"/>
        <v>3011650.6103097349</v>
      </c>
      <c r="AK3806" s="243">
        <f t="shared" si="1144"/>
        <v>0.11730749183335441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25673131.044247787</v>
      </c>
      <c r="AJ3807" s="27">
        <f t="shared" si="1155"/>
        <v>3011650.6103097349</v>
      </c>
      <c r="AK3807" s="243">
        <f t="shared" si="1144"/>
        <v>0.11730749183335441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25673131.044247787</v>
      </c>
      <c r="AJ3808" s="27">
        <f t="shared" si="1155"/>
        <v>3011650.6103097349</v>
      </c>
      <c r="AK3808" s="243">
        <f t="shared" ref="AK3808:AK3871" si="1162">IF(AJ3808&gt;0,AJ3808/AI3808,"")</f>
        <v>0.11730749183335441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25673131.044247787</v>
      </c>
      <c r="AJ3809" s="27">
        <f t="shared" si="1155"/>
        <v>3011650.6103097349</v>
      </c>
      <c r="AK3809" s="243">
        <f t="shared" si="1162"/>
        <v>0.11730749183335441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25673131.044247787</v>
      </c>
      <c r="AJ3810" s="27">
        <f t="shared" si="1155"/>
        <v>3011650.6103097349</v>
      </c>
      <c r="AK3810" s="243">
        <f t="shared" si="1162"/>
        <v>0.11730749183335441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25673131.044247787</v>
      </c>
      <c r="AJ3811" s="27">
        <f t="shared" si="1155"/>
        <v>3011650.6103097349</v>
      </c>
      <c r="AK3811" s="243">
        <f t="shared" si="1162"/>
        <v>0.11730749183335441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25673131.044247787</v>
      </c>
      <c r="AJ3812" s="27">
        <f t="shared" si="1155"/>
        <v>3011650.6103097349</v>
      </c>
      <c r="AK3812" s="243">
        <f t="shared" si="1162"/>
        <v>0.11730749183335441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25673131.044247787</v>
      </c>
      <c r="AJ3813" s="27">
        <f t="shared" si="1155"/>
        <v>3011650.6103097349</v>
      </c>
      <c r="AK3813" s="243">
        <f t="shared" si="1162"/>
        <v>0.11730749183335441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25673131.044247787</v>
      </c>
      <c r="AJ3814" s="27">
        <f t="shared" si="1155"/>
        <v>3011650.6103097349</v>
      </c>
      <c r="AK3814" s="243">
        <f t="shared" si="1162"/>
        <v>0.11730749183335441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25673131.044247787</v>
      </c>
      <c r="AJ3815" s="27">
        <f t="shared" si="1155"/>
        <v>3011650.6103097349</v>
      </c>
      <c r="AK3815" s="243">
        <f t="shared" si="1162"/>
        <v>0.11730749183335441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25673131.044247787</v>
      </c>
      <c r="AJ3816" s="27">
        <f t="shared" si="1155"/>
        <v>3011650.6103097349</v>
      </c>
      <c r="AK3816" s="243">
        <f t="shared" si="1162"/>
        <v>0.11730749183335441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25673131.044247787</v>
      </c>
      <c r="AJ3817" s="27">
        <f t="shared" si="1155"/>
        <v>3011650.6103097349</v>
      </c>
      <c r="AK3817" s="243">
        <f t="shared" si="1162"/>
        <v>0.11730749183335441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3630</v>
      </c>
      <c r="K3818" s="29" t="s">
        <v>3631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46</v>
      </c>
      <c r="S3818" s="22" t="s">
        <v>52</v>
      </c>
      <c r="T3818" s="22" t="s">
        <v>149</v>
      </c>
      <c r="U3818" s="22" t="s">
        <v>150</v>
      </c>
      <c r="V3818" s="22" t="s">
        <v>3632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28153919.745061945</v>
      </c>
      <c r="AJ3818" s="27">
        <f t="shared" si="1155"/>
        <v>3378470.3694074345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Y6" zoomScale="70" zoomScaleNormal="70" workbookViewId="0">
      <selection activeCell="AK13" sqref="AK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20550187.093805313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25757079.854867257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28024.778761061953</v>
      </c>
      <c r="V14" s="80">
        <f>IF(R14="","",SUMIFS(raw_sheet!AB:AB,raw_sheet!E:E,list!P14,raw_sheet!F:F,list!Q14,raw_sheet!G:G,list!R14))</f>
        <v>28153919.745061945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10878388.097345132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11235945.619469026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6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EAST</v>
      </c>
      <c r="S66" s="13" t="str">
        <v>C49SHA20241105/LQM</v>
      </c>
      <c r="T66" s="13" t="str">
        <v>无锡市恒通</v>
      </c>
      <c r="U66" s="13" t="str">
        <v>YSM20R</v>
      </c>
      <c r="V66" s="13">
        <v>1</v>
      </c>
      <c r="W66" s="92" t="str">
        <v>RMB</v>
      </c>
      <c r="X66" s="97">
        <v>1.0920000000000001</v>
      </c>
      <c r="Y66" s="90">
        <v>724778.76106194709</v>
      </c>
      <c r="Z66" s="22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2024-11-26T08:34:07Z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