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arthurchan/Downloads/Sample/"/>
    </mc:Choice>
  </mc:AlternateContent>
  <xr:revisionPtr revIDLastSave="0" documentId="13_ncr:1_{382FD4EA-B4DB-3A4B-B4A4-F701E25C3F72}" xr6:coauthVersionLast="47" xr6:coauthVersionMax="47" xr10:uidLastSave="{00000000-0000-0000-0000-000000000000}"/>
  <bookViews>
    <workbookView xWindow="-42240" yWindow="3260" windowWidth="42240" windowHeight="24220" activeTab="1" xr2:uid="{00000000-000D-0000-FFFF-FFFF00000000}"/>
  </bookViews>
  <sheets>
    <sheet name="Mounter" sheetId="1" r:id="rId1"/>
    <sheet name="工作表1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G2" i="1"/>
  <c r="G3" i="1"/>
  <c r="G4" i="1"/>
  <c r="G5" i="1"/>
  <c r="G6" i="1"/>
  <c r="G7" i="1"/>
  <c r="G8" i="1"/>
  <c r="G9" i="1"/>
  <c r="G10" i="1"/>
  <c r="G11" i="1"/>
  <c r="G12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G14" i="1"/>
  <c r="G15" i="1"/>
  <c r="G16" i="1"/>
  <c r="G17" i="1"/>
  <c r="G18" i="1"/>
  <c r="G19" i="1"/>
  <c r="G20" i="1"/>
  <c r="G21" i="1"/>
  <c r="G22" i="1"/>
  <c r="G23" i="1"/>
  <c r="G24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G26" i="1"/>
  <c r="G27" i="1"/>
  <c r="G28" i="1"/>
  <c r="G29" i="1"/>
  <c r="G30" i="1"/>
  <c r="G31" i="1"/>
  <c r="G32" i="1"/>
  <c r="G33" i="1"/>
  <c r="G34" i="1"/>
  <c r="G35" i="1"/>
  <c r="G36" i="1"/>
  <c r="G37" i="1"/>
  <c r="F60" i="1"/>
  <c r="G60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8" i="1"/>
</calcChain>
</file>

<file path=xl/sharedStrings.xml><?xml version="1.0" encoding="utf-8"?>
<sst xmlns="http://schemas.openxmlformats.org/spreadsheetml/2006/main" count="101" uniqueCount="33">
  <si>
    <t>求和项:进口金额（人民币）</t>
  </si>
  <si>
    <t>查询网址：http://stats.customs.gov.cn/</t>
    <phoneticPr fontId="1" type="noConversion"/>
  </si>
  <si>
    <t>值</t>
  </si>
  <si>
    <t>求和项:台数</t>
  </si>
  <si>
    <t>Grand Total</t>
  </si>
  <si>
    <t>贴片机进口台数及数量</t>
  </si>
  <si>
    <t>Years (数据年月)</t>
  </si>
  <si>
    <t>Months (数据年月)</t>
  </si>
  <si>
    <t>2022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</si>
  <si>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</si>
  <si>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</si>
  <si>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</si>
  <si>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</si>
  <si>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</si>
  <si>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</si>
  <si>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</si>
  <si>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</si>
  <si>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</si>
  <si>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</si>
  <si>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</si>
  <si>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</si>
  <si>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2022 Total</t>
  </si>
  <si>
    <t>2023</t>
  </si>
  <si>
    <t>2023 Total</t>
  </si>
  <si>
    <t>2022年2023年1月~10月</t>
  </si>
  <si>
    <t>QTY</t>
    <phoneticPr fontId="1" type="noConversion"/>
  </si>
  <si>
    <t>MOUNTER</t>
    <phoneticPr fontId="1" type="noConversion"/>
  </si>
  <si>
    <t>Year_month</t>
    <phoneticPr fontId="1" type="noConversion"/>
  </si>
  <si>
    <t>Goods_type</t>
    <phoneticPr fontId="1" type="noConversion"/>
  </si>
  <si>
    <t>Goods_Import_Number</t>
    <phoneticPr fontId="1" type="noConversion"/>
  </si>
  <si>
    <t>YEAR</t>
    <phoneticPr fontId="1" type="noConversion"/>
  </si>
  <si>
    <t>MONTH</t>
    <phoneticPr fontId="1" type="noConversion"/>
  </si>
  <si>
    <t>Import_Amount(RMB)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</si>
</sst>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_ * #,##0_ ;_ * \-#,##0_ ;_ * &quot;-&quot;??_ ;_ @_ "/>
    <numFmt numFmtId="178" formatCode="_-* #,##0_-;\-* #,##0_-;_-* &quot;-&quot;??_-;_-@_-"/>
  </numFmts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b/>
      <sz val="12"/>
      <color theme="1"/>
      <name val="新細明體"/>
      <family val="3"/>
      <charset val="134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76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/>
    <xf numFmtId="3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7" xfId="0" applyBorder="1"/>
    <xf numFmtId="3" fontId="0" fillId="0" borderId="8" xfId="0" applyNumberFormat="1" applyBorder="1"/>
    <xf numFmtId="0" fontId="0" fillId="0" borderId="0" xfId="0" pivotButton="1"/>
    <xf numFmtId="178" fontId="0" fillId="0" borderId="1" xfId="1" applyNumberFormat="1" applyFont="1" applyBorder="1" applyAlignment="1">
      <alignment horizontal="center"/>
    </xf>
    <xf numFmtId="178" fontId="0" fillId="0" borderId="7" xfId="1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0" xfId="0" applyFill="1"/>
    <xf numFmtId="177" fontId="0" fillId="3" borderId="0" xfId="0" applyNumberFormat="1" applyFill="1"/>
    <xf numFmtId="178" fontId="0" fillId="0" borderId="0" xfId="1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</cellXfs>
  <cellStyles count="2">
    <cellStyle name="一般" xfId="0" builtinId="0"/>
    <cellStyle name="千分位" xfId="1" builtinId="3"/>
  </cellStyles>
  <dxfs count="13">
    <dxf>
      <fill>
        <patternFill patternType="solid">
          <bgColor rgb="FFFFFF00"/>
        </patternFill>
      </fill>
    </dxf>
    <dxf>
      <numFmt numFmtId="17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178" formatCode="_-* #,##0_-;\-* #,##0_-;_-* &quot;-&quot;??_-;_-@_-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8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9" formatCode="yyyy/m/d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[Machine_Import_data.xlsx]工作表1!数据透视表1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u="sng"/>
              <a:t>Mounter</a:t>
            </a:r>
            <a:r>
              <a:rPr lang="en-US" sz="2000" b="1" u="sng" baseline="0"/>
              <a:t> Import Trend</a:t>
            </a:r>
            <a:endParaRPr lang="en-HK" sz="20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</c:pivotFmt>
      <c:pivotFmt>
        <c:idx val="3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工作表1!$D$2:$D$3</c:f>
              <c:strCache>
                <c:ptCount val="1"/>
                <c:pt idx="0">
                  <c:v>求和项:台数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5-8C43-A373-4C92CFEEFE1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5-8C43-A373-4C92CFEEFE1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F5-8C43-A373-4C92CFEEFE1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F5-8C43-A373-4C92CFEEFE1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F5-8C43-A373-4C92CFEEFE1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F5-8C43-A373-4C92CFEEFE1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F5-8C43-A373-4C92CFEEFE1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F5-8C43-A373-4C92CFEEFE1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AF5-8C43-A373-4C92CFEEFE1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F5-8C43-A373-4C92CFEEFE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工作表1!$B$4:$C$28</c:f>
              <c:multiLvlStrCache>
                <c:ptCount val="22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  <c:pt idx="6">
                    <c:v>七月</c:v>
                  </c:pt>
                  <c:pt idx="7">
                    <c:v>八月</c:v>
                  </c:pt>
                  <c:pt idx="8">
                    <c:v>九月</c:v>
                  </c:pt>
                  <c:pt idx="9">
                    <c:v>十月</c:v>
                  </c:pt>
                  <c:pt idx="10">
                    <c:v>十一月</c:v>
                  </c:pt>
                  <c:pt idx="11">
                    <c:v>十二月</c:v>
                  </c:pt>
                  <c:pt idx="12">
                    <c:v>一月</c:v>
                  </c:pt>
                  <c:pt idx="13">
                    <c:v>二月</c:v>
                  </c:pt>
                  <c:pt idx="14">
                    <c:v>三月</c:v>
                  </c:pt>
                  <c:pt idx="15">
                    <c:v>四月</c:v>
                  </c:pt>
                  <c:pt idx="16">
                    <c:v>五月</c:v>
                  </c:pt>
                  <c:pt idx="17">
                    <c:v>六月</c:v>
                  </c:pt>
                  <c:pt idx="18">
                    <c:v>七月</c:v>
                  </c:pt>
                  <c:pt idx="19">
                    <c:v>八月</c:v>
                  </c:pt>
                  <c:pt idx="20">
                    <c:v>九月</c:v>
                  </c:pt>
                  <c:pt idx="21">
                    <c:v>十月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工作表1!$D$4:$D$28</c:f>
              <c:numCache>
                <c:formatCode>_ * #,##0_ ;_ * \-#,##0_ ;_ * "-"??_ ;_ @_ </c:formatCode>
                <c:ptCount val="22"/>
                <c:pt idx="0">
                  <c:v>1273</c:v>
                </c:pt>
                <c:pt idx="1">
                  <c:v>790</c:v>
                </c:pt>
                <c:pt idx="2">
                  <c:v>1680</c:v>
                </c:pt>
                <c:pt idx="3">
                  <c:v>1346</c:v>
                </c:pt>
                <c:pt idx="4">
                  <c:v>1481</c:v>
                </c:pt>
                <c:pt idx="5">
                  <c:v>1813</c:v>
                </c:pt>
                <c:pt idx="6">
                  <c:v>1666</c:v>
                </c:pt>
                <c:pt idx="7">
                  <c:v>1295</c:v>
                </c:pt>
                <c:pt idx="8">
                  <c:v>1185</c:v>
                </c:pt>
                <c:pt idx="9">
                  <c:v>983</c:v>
                </c:pt>
                <c:pt idx="10">
                  <c:v>996</c:v>
                </c:pt>
                <c:pt idx="11">
                  <c:v>937</c:v>
                </c:pt>
                <c:pt idx="12">
                  <c:v>594</c:v>
                </c:pt>
                <c:pt idx="13">
                  <c:v>724</c:v>
                </c:pt>
                <c:pt idx="14">
                  <c:v>868</c:v>
                </c:pt>
                <c:pt idx="15">
                  <c:v>1149</c:v>
                </c:pt>
                <c:pt idx="16">
                  <c:v>946</c:v>
                </c:pt>
                <c:pt idx="17">
                  <c:v>1029</c:v>
                </c:pt>
                <c:pt idx="18">
                  <c:v>1075</c:v>
                </c:pt>
                <c:pt idx="19">
                  <c:v>908</c:v>
                </c:pt>
                <c:pt idx="20">
                  <c:v>866</c:v>
                </c:pt>
                <c:pt idx="21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F5-8C43-A373-4C92CFEE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073641295"/>
        <c:axId val="1080736031"/>
      </c:barChart>
      <c:lineChart>
        <c:grouping val="standard"/>
        <c:varyColors val="0"/>
        <c:ser>
          <c:idx val="1"/>
          <c:order val="1"/>
          <c:tx>
            <c:strRef>
              <c:f>工作表1!$E$2:$E$3</c:f>
              <c:strCache>
                <c:ptCount val="1"/>
                <c:pt idx="0">
                  <c:v>求和项:进口金额（人民币）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工作表1!$B$4:$C$28</c:f>
              <c:multiLvlStrCache>
                <c:ptCount val="22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  <c:pt idx="6">
                    <c:v>七月</c:v>
                  </c:pt>
                  <c:pt idx="7">
                    <c:v>八月</c:v>
                  </c:pt>
                  <c:pt idx="8">
                    <c:v>九月</c:v>
                  </c:pt>
                  <c:pt idx="9">
                    <c:v>十月</c:v>
                  </c:pt>
                  <c:pt idx="10">
                    <c:v>十一月</c:v>
                  </c:pt>
                  <c:pt idx="11">
                    <c:v>十二月</c:v>
                  </c:pt>
                  <c:pt idx="12">
                    <c:v>一月</c:v>
                  </c:pt>
                  <c:pt idx="13">
                    <c:v>二月</c:v>
                  </c:pt>
                  <c:pt idx="14">
                    <c:v>三月</c:v>
                  </c:pt>
                  <c:pt idx="15">
                    <c:v>四月</c:v>
                  </c:pt>
                  <c:pt idx="16">
                    <c:v>五月</c:v>
                  </c:pt>
                  <c:pt idx="17">
                    <c:v>六月</c:v>
                  </c:pt>
                  <c:pt idx="18">
                    <c:v>七月</c:v>
                  </c:pt>
                  <c:pt idx="19">
                    <c:v>八月</c:v>
                  </c:pt>
                  <c:pt idx="20">
                    <c:v>九月</c:v>
                  </c:pt>
                  <c:pt idx="21">
                    <c:v>十月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工作表1!$E$4:$E$28</c:f>
              <c:numCache>
                <c:formatCode>_ * #,##0_ ;_ * \-#,##0_ ;_ * "-"??_ ;_ @_ </c:formatCode>
                <c:ptCount val="22"/>
                <c:pt idx="0">
                  <c:v>1133836205</c:v>
                </c:pt>
                <c:pt idx="1">
                  <c:v>671909522</c:v>
                </c:pt>
                <c:pt idx="2">
                  <c:v>1582113796</c:v>
                </c:pt>
                <c:pt idx="3">
                  <c:v>1162237598</c:v>
                </c:pt>
                <c:pt idx="4">
                  <c:v>1199261318</c:v>
                </c:pt>
                <c:pt idx="5">
                  <c:v>1507977751</c:v>
                </c:pt>
                <c:pt idx="6">
                  <c:v>1488653276</c:v>
                </c:pt>
                <c:pt idx="7">
                  <c:v>1172752758</c:v>
                </c:pt>
                <c:pt idx="8">
                  <c:v>1005090594</c:v>
                </c:pt>
                <c:pt idx="9">
                  <c:v>810326436</c:v>
                </c:pt>
                <c:pt idx="10">
                  <c:v>790435167</c:v>
                </c:pt>
                <c:pt idx="11">
                  <c:v>947867895</c:v>
                </c:pt>
                <c:pt idx="12">
                  <c:v>563858633</c:v>
                </c:pt>
                <c:pt idx="13">
                  <c:v>626594515</c:v>
                </c:pt>
                <c:pt idx="14">
                  <c:v>902759832</c:v>
                </c:pt>
                <c:pt idx="15">
                  <c:v>936167828</c:v>
                </c:pt>
                <c:pt idx="16">
                  <c:v>784918762</c:v>
                </c:pt>
                <c:pt idx="17">
                  <c:v>990018684</c:v>
                </c:pt>
                <c:pt idx="18">
                  <c:v>753315739</c:v>
                </c:pt>
                <c:pt idx="19">
                  <c:v>725578936</c:v>
                </c:pt>
                <c:pt idx="20">
                  <c:v>603898236</c:v>
                </c:pt>
                <c:pt idx="21">
                  <c:v>691942839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9AF5-8C43-A373-4C92CFEE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16927"/>
        <c:axId val="783403903"/>
      </c:lineChart>
      <c:catAx>
        <c:axId val="10736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80736031"/>
        <c:crosses val="autoZero"/>
        <c:auto val="1"/>
        <c:lblAlgn val="ctr"/>
        <c:lblOffset val="100"/>
        <c:noMultiLvlLbl val="0"/>
      </c:catAx>
      <c:valAx>
        <c:axId val="10807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73641295"/>
        <c:crosses val="autoZero"/>
        <c:crossBetween val="between"/>
      </c:valAx>
      <c:valAx>
        <c:axId val="783403903"/>
        <c:scaling>
          <c:orientation val="minMax"/>
        </c:scaling>
        <c:delete val="0"/>
        <c:axPos val="r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0991692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</c:dispUnitsLbl>
        </c:dispUnits>
      </c:valAx>
      <c:catAx>
        <c:axId val="120991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403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176388</xdr:rowOff>
    </xdr:from>
    <xdr:to>
      <xdr:col>25</xdr:col>
      <xdr:colOff>307440</xdr:colOff>
      <xdr:row>26</xdr:row>
      <xdr:rowOff>37710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4FB25643-A547-3544-A353-051D7ED4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rthurChan" refreshedDate="45272.441187731485" createdVersion="8" refreshedVersion="8" minRefreshableVersion="3" recordCount="22" xr:uid="{46C3B069-3CF6-460D-ACAF-0F80FC0BC90A}">
  <cacheSource type="worksheet">
    <worksheetSource name="表1"/>
  </cacheSource>
  <cacheFields count="7">
    <cacheField name="数据年月" numFmtId="14">
      <sharedItems containsSemiMixedTypes="0" containsNonDate="0" containsDate="1" containsString="0" minDate="2022-01-01T00:00:00" maxDate="2023-10-02T00:00:00" count="2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</sharedItems>
      <fieldGroup par="6"/>
    </cacheField>
    <cacheField name="商品编码" numFmtId="0">
      <sharedItems containsSemiMixedTypes="0" containsString="0" containsNumber="1" containsInteger="1" minValue="84798962" maxValue="84798962"/>
    </cacheField>
    <cacheField name="商品名称" numFmtId="0">
      <sharedItems/>
    </cacheField>
    <cacheField name="台数" numFmtId="178">
      <sharedItems containsSemiMixedTypes="0" containsString="0" containsNumber="1" containsInteger="1" minValue="594" maxValue="1813"/>
    </cacheField>
    <cacheField name="进口金额（人民币）" numFmtId="0">
      <sharedItems containsSemiMixedTypes="0" containsString="0" containsNumber="1" containsInteger="1" minValue="563858633" maxValue="1582113796"/>
    </cacheField>
    <cacheField name="Months (数据年月)" numFmtId="0" databaseField="0">
      <fieldGroup base="0">
        <rangePr groupBy="months" startDate="2022-01-01T00:00:00" endDate="2023-10-02T00:00:00"/>
        <groupItems count="14">
          <s v="&lt;2022/1/1"/>
          <s v="一月"/>
          <s v="二月"/>
          <s v="三月"/>
          <s v="四月"/>
          <s v="五月"/>
          <s v="六月"/>
          <s v="七月"/>
          <s v="八月"/>
          <s v="九月"/>
          <s v="十月"/>
          <s v="十一月"/>
          <s v="十二月"/>
          <s v="&gt;2023/10/2"/>
        </groupItems>
      </fieldGroup>
    </cacheField>
    <cacheField name="Years (数据年月)" numFmtId="0" databaseField="0">
      <fieldGroup base="0">
        <rangePr groupBy="years" startDate="2022-01-01T00:00:00" endDate="2023-10-02T00:00:00"/>
        <groupItems count="4">
          <s v="&lt;2022/1/1"/>
          <s v="2022"/>
          <s v="2023"/>
          <s v="&gt;2023/10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508A1-CD86-4366-A85D-9B7B65F46A71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gridDropZones="1" multipleFieldFilters="0" chartFormat="3">
  <location ref="B2:E28" firstHeaderRow="1" firstDataRow="2" firstDataCol="2"/>
  <pivotFields count="7">
    <pivotField compact="0" numFmtId="14" outline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numFmtId="3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6"/>
    <field x="5"/>
  </rowFields>
  <row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3" baseField="0" baseItem="0"/>
    <dataField name="求和项:进口金额（人民币）" fld="4" baseField="0" baseItem="0"/>
  </dataFields>
  <formats count="2">
    <format dxfId="1">
      <pivotArea outline="0" collapsedLevelsAreSubtotals="1" fieldPosition="0"/>
    </format>
    <format dxfId="0">
      <pivotArea dataOnly="0" outline="0" fieldPosition="0">
        <references count="1">
          <reference field="6" count="0" defaultSubtotal="1"/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6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6" count="1" selected="0">
            <x v="2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1F88B-3AC7-4F1B-8523-65FE854EB900}" name="表1" displayName="表1" ref="A1:G60" totalsRowShown="0" headerRowDxfId="12" headerRowBorderDxfId="11" tableBorderDxfId="10" totalsRowBorderDxfId="9">
  <autoFilter ref="A1:G60" xr:uid="{0CC1F88B-3AC7-4F1B-8523-65FE854EB900}"/>
  <tableColumns count="7">
    <tableColumn id="1" xr3:uid="{DF0CB27A-5837-454C-B2DD-277775B6FA27}" name="Year_month" dataDxfId="8"/>
    <tableColumn id="2" xr3:uid="{BBEF57B6-BB8E-4B33-B6D1-8C2B401258F8}" name="Goods_Import_Number" dataDxfId="7"/>
    <tableColumn id="3" xr3:uid="{D64BEBF6-D119-4CFD-839D-38892BC0D487}" name="Goods_type" dataDxfId="6"/>
    <tableColumn id="4" xr3:uid="{307A61F8-2A12-4B20-A298-D58137A26462}" name="QTY" dataDxfId="5"/>
    <tableColumn id="5" xr3:uid="{5FC44820-A4EE-4F31-A470-B10DD164594B}" name="Import_Amount(RMB)" dataDxfId="4"/>
    <tableColumn id="6" xr3:uid="{EE4BFF16-BAA2-AB48-81F3-712463045FC8}" name="YEAR" dataDxfId="3">
      <calculatedColumnFormula>YEAR(表1[[#This Row],[Year_month]])</calculatedColumnFormula>
    </tableColumn>
    <tableColumn id="7" xr3:uid="{BFD394DA-A456-0B48-9A18-D1766A3F1780}" name="MONTH" dataDxfId="2" dataCellStyle="千分位">
      <calculatedColumnFormula>MONTH(表1[[#This Row],[Year_month]])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zoomScale="191" zoomScaleNormal="191" workbookViewId="0">
      <pane xSplit="1" topLeftCell="B1" activePane="topRight" state="frozen"/>
      <selection pane="topRight" activeCell="C11" sqref="C11"/>
    </sheetView>
  </sheetViews>
  <sheetFormatPr baseColWidth="10" defaultColWidth="9" defaultRowHeight="14"/>
  <cols>
    <col min="1" max="1" width="18.19921875" bestFit="1" customWidth="1"/>
    <col min="2" max="2" width="30.19921875" bestFit="1" customWidth="1"/>
    <col min="3" max="3" width="30.796875" bestFit="1" customWidth="1"/>
    <col min="4" max="5" width="26.19921875" bestFit="1" customWidth="1"/>
    <col min="6" max="7" width="26.19921875" customWidth="1"/>
    <col min="8" max="8" width="26.19921875" bestFit="1" customWidth="1"/>
    <col min="9" max="9" width="13.796875" bestFit="1" customWidth="1"/>
    <col min="10" max="10" width="22.3984375" bestFit="1" customWidth="1"/>
    <col min="11" max="11" width="13.59765625" bestFit="1" customWidth="1"/>
    <col min="12" max="12" width="30.796875" bestFit="1" customWidth="1"/>
  </cols>
  <sheetData>
    <row r="1" spans="1:7">
      <c r="A1" s="5" t="s">
        <v>27</v>
      </c>
      <c r="B1" s="6" t="s">
        <v>29</v>
      </c>
      <c r="C1" s="6" t="s">
        <v>28</v>
      </c>
      <c r="D1" s="6" t="s">
        <v>25</v>
      </c>
      <c r="E1" s="7" t="s">
        <v>32</v>
      </c>
      <c r="F1" s="17" t="s">
        <v>30</v>
      </c>
      <c r="G1" s="18" t="s">
        <v>31</v>
      </c>
    </row>
    <row r="2" spans="1:7" ht="16" customHeight="1">
      <c r="A2" s="13">
        <v>43466</v>
      </c>
      <c r="B2" s="2">
        <v>84798962</v>
      </c>
      <c r="C2" s="1" t="s">
        <v>26</v>
      </c>
      <c r="D2" s="11">
        <v>965</v>
      </c>
      <c r="E2" s="11">
        <v>1030809465</v>
      </c>
      <c r="F2" s="16">
        <f>YEAR(表1[[#This Row],[Year_month]])</f>
        <v>2019</v>
      </c>
      <c r="G2" s="16">
        <f>MONTH(表1[[#This Row],[Year_month]])</f>
        <v>1</v>
      </c>
    </row>
    <row r="3" spans="1:7" ht="16" customHeight="1">
      <c r="A3" s="13">
        <v>43497</v>
      </c>
      <c r="B3" s="2">
        <v>84798962</v>
      </c>
      <c r="C3" s="1" t="s">
        <v>26</v>
      </c>
      <c r="D3" s="11">
        <v>520</v>
      </c>
      <c r="E3" s="11">
        <v>543757705</v>
      </c>
      <c r="F3" s="16">
        <f>YEAR(表1[[#This Row],[Year_month]])</f>
        <v>2019</v>
      </c>
      <c r="G3" s="16">
        <f>MONTH(表1[[#This Row],[Year_month]])</f>
        <v>2</v>
      </c>
    </row>
    <row r="4" spans="1:7" ht="16" customHeight="1">
      <c r="A4" s="13">
        <v>43525</v>
      </c>
      <c r="B4" s="2">
        <v>84798962</v>
      </c>
      <c r="C4" s="1" t="s">
        <v>26</v>
      </c>
      <c r="D4" s="11">
        <v>985</v>
      </c>
      <c r="E4" s="11">
        <v>918119855</v>
      </c>
      <c r="F4" s="16">
        <f>YEAR(表1[[#This Row],[Year_month]])</f>
        <v>2019</v>
      </c>
      <c r="G4" s="16">
        <f>MONTH(表1[[#This Row],[Year_month]])</f>
        <v>3</v>
      </c>
    </row>
    <row r="5" spans="1:7" ht="16" customHeight="1">
      <c r="A5" s="13">
        <v>43556</v>
      </c>
      <c r="B5" s="2">
        <v>84798962</v>
      </c>
      <c r="C5" s="1" t="s">
        <v>26</v>
      </c>
      <c r="D5" s="11">
        <v>1134</v>
      </c>
      <c r="E5" s="11">
        <v>1063933611</v>
      </c>
      <c r="F5" s="16">
        <f>YEAR(表1[[#This Row],[Year_month]])</f>
        <v>2019</v>
      </c>
      <c r="G5" s="16">
        <f>MONTH(表1[[#This Row],[Year_month]])</f>
        <v>4</v>
      </c>
    </row>
    <row r="6" spans="1:7" ht="16" customHeight="1">
      <c r="A6" s="13">
        <v>43586</v>
      </c>
      <c r="B6" s="2">
        <v>84798962</v>
      </c>
      <c r="C6" s="1" t="s">
        <v>26</v>
      </c>
      <c r="D6" s="11">
        <v>1096</v>
      </c>
      <c r="E6" s="11">
        <v>1018543164</v>
      </c>
      <c r="F6" s="16">
        <f>YEAR(表1[[#This Row],[Year_month]])</f>
        <v>2019</v>
      </c>
      <c r="G6" s="16">
        <f>MONTH(表1[[#This Row],[Year_month]])</f>
        <v>5</v>
      </c>
    </row>
    <row r="7" spans="1:7" ht="16" customHeight="1">
      <c r="A7" s="13">
        <v>43617</v>
      </c>
      <c r="B7" s="2">
        <v>84798962</v>
      </c>
      <c r="C7" s="1" t="s">
        <v>26</v>
      </c>
      <c r="D7" s="11">
        <v>1172</v>
      </c>
      <c r="E7" s="11">
        <v>1166769844</v>
      </c>
      <c r="F7" s="16">
        <f>YEAR(表1[[#This Row],[Year_month]])</f>
        <v>2019</v>
      </c>
      <c r="G7" s="16">
        <f>MONTH(表1[[#This Row],[Year_month]])</f>
        <v>6</v>
      </c>
    </row>
    <row r="8" spans="1:7" ht="16" customHeight="1">
      <c r="A8" s="13">
        <v>43647</v>
      </c>
      <c r="B8" s="2">
        <v>84798962</v>
      </c>
      <c r="C8" s="1" t="s">
        <v>26</v>
      </c>
      <c r="D8" s="11">
        <v>1082</v>
      </c>
      <c r="E8" s="11">
        <v>1116709836</v>
      </c>
      <c r="F8" s="16">
        <f>YEAR(表1[[#This Row],[Year_month]])</f>
        <v>2019</v>
      </c>
      <c r="G8" s="16">
        <f>MONTH(表1[[#This Row],[Year_month]])</f>
        <v>7</v>
      </c>
    </row>
    <row r="9" spans="1:7" ht="16" customHeight="1">
      <c r="A9" s="13">
        <v>43678</v>
      </c>
      <c r="B9" s="2">
        <v>84798962</v>
      </c>
      <c r="C9" s="1" t="s">
        <v>26</v>
      </c>
      <c r="D9" s="11">
        <v>1611</v>
      </c>
      <c r="E9" s="11">
        <v>1369398318</v>
      </c>
      <c r="F9" s="16">
        <f>YEAR(表1[[#This Row],[Year_month]])</f>
        <v>2019</v>
      </c>
      <c r="G9" s="16">
        <f>MONTH(表1[[#This Row],[Year_month]])</f>
        <v>8</v>
      </c>
    </row>
    <row r="10" spans="1:7" ht="16" customHeight="1">
      <c r="A10" s="13">
        <v>43709</v>
      </c>
      <c r="B10" s="2">
        <v>84798962</v>
      </c>
      <c r="C10" s="1" t="s">
        <v>26</v>
      </c>
      <c r="D10" s="11">
        <v>1208</v>
      </c>
      <c r="E10" s="11">
        <v>1401468352</v>
      </c>
      <c r="F10" s="16">
        <f>YEAR(表1[[#This Row],[Year_month]])</f>
        <v>2019</v>
      </c>
      <c r="G10" s="16">
        <f>MONTH(表1[[#This Row],[Year_month]])</f>
        <v>9</v>
      </c>
    </row>
    <row r="11" spans="1:7" ht="16" customHeight="1">
      <c r="A11" s="13">
        <v>43739</v>
      </c>
      <c r="B11" s="2">
        <v>84798962</v>
      </c>
      <c r="C11" s="1" t="s">
        <v>26</v>
      </c>
      <c r="D11" s="11">
        <v>1287</v>
      </c>
      <c r="E11" s="11">
        <v>1224925574</v>
      </c>
      <c r="F11" s="16">
        <f>YEAR(表1[[#This Row],[Year_month]])</f>
        <v>2019</v>
      </c>
      <c r="G11" s="16">
        <f>MONTH(表1[[#This Row],[Year_month]])</f>
        <v>10</v>
      </c>
    </row>
    <row r="12" spans="1:7" ht="16" customHeight="1">
      <c r="A12" s="13">
        <v>43770</v>
      </c>
      <c r="B12" s="2">
        <v>84798962</v>
      </c>
      <c r="C12" s="1" t="s">
        <v>26</v>
      </c>
      <c r="D12" s="11">
        <v>1219</v>
      </c>
      <c r="E12" s="11">
        <v>1171760674</v>
      </c>
      <c r="F12" s="16">
        <f>YEAR(表1[[#This Row],[Year_month]])</f>
        <v>2019</v>
      </c>
      <c r="G12" s="16">
        <f>MONTH(表1[[#This Row],[Year_month]])</f>
        <v>11</v>
      </c>
    </row>
    <row r="13" spans="1:7" ht="16" customHeight="1">
      <c r="A13" s="13">
        <v>43800</v>
      </c>
      <c r="B13" s="2">
        <v>84798962</v>
      </c>
      <c r="C13" s="1" t="s">
        <v>26</v>
      </c>
      <c r="D13" s="11">
        <v>1164</v>
      </c>
      <c r="E13" s="11">
        <v>1255691577</v>
      </c>
      <c r="F13" s="16">
        <f>YEAR(表1[[#This Row],[Year_month]])</f>
        <v>2019</v>
      </c>
      <c r="G13" s="16">
        <f>MONTH(表1[[#This Row],[Year_month]])</f>
        <v>12</v>
      </c>
    </row>
    <row r="14" spans="1:7" ht="16" customHeight="1">
      <c r="A14" s="13">
        <v>43831</v>
      </c>
      <c r="B14" s="2">
        <v>84798962</v>
      </c>
      <c r="C14" s="1" t="s">
        <v>26</v>
      </c>
      <c r="D14" s="11">
        <v>723</v>
      </c>
      <c r="E14" s="11">
        <v>767476448</v>
      </c>
      <c r="F14" s="16">
        <f>YEAR(表1[[#This Row],[Year_month]])</f>
        <v>2020</v>
      </c>
      <c r="G14" s="16">
        <f>MONTH(表1[[#This Row],[Year_month]])</f>
        <v>1</v>
      </c>
    </row>
    <row r="15" spans="1:7" ht="16" customHeight="1">
      <c r="A15" s="13">
        <v>43862</v>
      </c>
      <c r="B15" s="2">
        <v>84798962</v>
      </c>
      <c r="C15" s="1" t="s">
        <v>26</v>
      </c>
      <c r="D15" s="11">
        <v>637</v>
      </c>
      <c r="E15" s="11">
        <v>658896589</v>
      </c>
      <c r="F15" s="16">
        <f>YEAR(表1[[#This Row],[Year_month]])</f>
        <v>2020</v>
      </c>
      <c r="G15" s="16">
        <f>MONTH(表1[[#This Row],[Year_month]])</f>
        <v>2</v>
      </c>
    </row>
    <row r="16" spans="1:7" ht="16" customHeight="1">
      <c r="A16" s="13">
        <v>43891</v>
      </c>
      <c r="B16" s="2">
        <v>84798962</v>
      </c>
      <c r="C16" s="1" t="s">
        <v>26</v>
      </c>
      <c r="D16" s="11">
        <v>1546</v>
      </c>
      <c r="E16" s="11">
        <v>1374557845</v>
      </c>
      <c r="F16" s="16">
        <f>YEAR(表1[[#This Row],[Year_month]])</f>
        <v>2020</v>
      </c>
      <c r="G16" s="16">
        <f>MONTH(表1[[#This Row],[Year_month]])</f>
        <v>3</v>
      </c>
    </row>
    <row r="17" spans="1:7" ht="16" customHeight="1">
      <c r="A17" s="13">
        <v>43922</v>
      </c>
      <c r="B17" s="2">
        <v>84798962</v>
      </c>
      <c r="C17" s="1" t="s">
        <v>26</v>
      </c>
      <c r="D17" s="11">
        <v>2109</v>
      </c>
      <c r="E17" s="11">
        <v>1844365523</v>
      </c>
      <c r="F17" s="16">
        <f>YEAR(表1[[#This Row],[Year_month]])</f>
        <v>2020</v>
      </c>
      <c r="G17" s="16">
        <f>MONTH(表1[[#This Row],[Year_month]])</f>
        <v>4</v>
      </c>
    </row>
    <row r="18" spans="1:7" ht="16" customHeight="1">
      <c r="A18" s="13">
        <v>43952</v>
      </c>
      <c r="B18" s="2">
        <v>84798962</v>
      </c>
      <c r="C18" s="1" t="s">
        <v>26</v>
      </c>
      <c r="D18" s="11">
        <v>1601</v>
      </c>
      <c r="E18" s="11">
        <v>1444864922</v>
      </c>
      <c r="F18" s="16">
        <f>YEAR(表1[[#This Row],[Year_month]])</f>
        <v>2020</v>
      </c>
      <c r="G18" s="16">
        <f>MONTH(表1[[#This Row],[Year_month]])</f>
        <v>5</v>
      </c>
    </row>
    <row r="19" spans="1:7" ht="16" customHeight="1">
      <c r="A19" s="13">
        <v>43983</v>
      </c>
      <c r="B19" s="2">
        <v>84798962</v>
      </c>
      <c r="C19" s="1" t="s">
        <v>26</v>
      </c>
      <c r="D19" s="11">
        <v>1757</v>
      </c>
      <c r="E19" s="11">
        <v>1679266524</v>
      </c>
      <c r="F19" s="16">
        <f>YEAR(表1[[#This Row],[Year_month]])</f>
        <v>2020</v>
      </c>
      <c r="G19" s="16">
        <f>MONTH(表1[[#This Row],[Year_month]])</f>
        <v>6</v>
      </c>
    </row>
    <row r="20" spans="1:7" ht="16" customHeight="1">
      <c r="A20" s="13">
        <v>44013</v>
      </c>
      <c r="B20" s="2">
        <v>84798962</v>
      </c>
      <c r="C20" s="1" t="s">
        <v>26</v>
      </c>
      <c r="D20" s="11">
        <v>1814</v>
      </c>
      <c r="E20" s="11">
        <v>1694431399</v>
      </c>
      <c r="F20" s="16">
        <f>YEAR(表1[[#This Row],[Year_month]])</f>
        <v>2020</v>
      </c>
      <c r="G20" s="16">
        <f>MONTH(表1[[#This Row],[Year_month]])</f>
        <v>7</v>
      </c>
    </row>
    <row r="21" spans="1:7" ht="16" customHeight="1">
      <c r="A21" s="13">
        <v>44044</v>
      </c>
      <c r="B21" s="2">
        <v>84798962</v>
      </c>
      <c r="C21" s="1" t="s">
        <v>26</v>
      </c>
      <c r="D21" s="11">
        <v>1384</v>
      </c>
      <c r="E21" s="11">
        <v>1312891094</v>
      </c>
      <c r="F21" s="16">
        <f>YEAR(表1[[#This Row],[Year_month]])</f>
        <v>2020</v>
      </c>
      <c r="G21" s="16">
        <f>MONTH(表1[[#This Row],[Year_month]])</f>
        <v>8</v>
      </c>
    </row>
    <row r="22" spans="1:7" ht="16" customHeight="1">
      <c r="A22" s="13">
        <v>44075</v>
      </c>
      <c r="B22" s="2">
        <v>84798962</v>
      </c>
      <c r="C22" s="1" t="s">
        <v>26</v>
      </c>
      <c r="D22" s="11">
        <v>1564</v>
      </c>
      <c r="E22" s="11">
        <v>1452839006</v>
      </c>
      <c r="F22" s="16">
        <f>YEAR(表1[[#This Row],[Year_month]])</f>
        <v>2020</v>
      </c>
      <c r="G22" s="16">
        <f>MONTH(表1[[#This Row],[Year_month]])</f>
        <v>9</v>
      </c>
    </row>
    <row r="23" spans="1:7" ht="16" customHeight="1">
      <c r="A23" s="13">
        <v>44105</v>
      </c>
      <c r="B23" s="2">
        <v>84798962</v>
      </c>
      <c r="C23" s="1" t="s">
        <v>26</v>
      </c>
      <c r="D23" s="11">
        <v>1378</v>
      </c>
      <c r="E23" s="11">
        <v>1414525559</v>
      </c>
      <c r="F23" s="16">
        <f>YEAR(表1[[#This Row],[Year_month]])</f>
        <v>2020</v>
      </c>
      <c r="G23" s="16">
        <f>MONTH(表1[[#This Row],[Year_month]])</f>
        <v>10</v>
      </c>
    </row>
    <row r="24" spans="1:7" ht="16" customHeight="1">
      <c r="A24" s="13">
        <v>44136</v>
      </c>
      <c r="B24" s="2">
        <v>84798962</v>
      </c>
      <c r="C24" s="1" t="s">
        <v>26</v>
      </c>
      <c r="D24" s="11">
        <v>1646</v>
      </c>
      <c r="E24" s="11">
        <v>1421715780</v>
      </c>
      <c r="F24" s="16">
        <f>YEAR(表1[[#This Row],[Year_month]])</f>
        <v>2020</v>
      </c>
      <c r="G24" s="16">
        <f>MONTH(表1[[#This Row],[Year_month]])</f>
        <v>11</v>
      </c>
    </row>
    <row r="25" spans="1:7" ht="16" customHeight="1">
      <c r="A25" s="13">
        <v>44166</v>
      </c>
      <c r="B25" s="2">
        <v>84798962</v>
      </c>
      <c r="C25" s="1" t="s">
        <v>26</v>
      </c>
      <c r="D25" s="11">
        <v>1847</v>
      </c>
      <c r="E25" s="11">
        <v>1553229342</v>
      </c>
      <c r="F25" s="16">
        <f>YEAR(表1[[#This Row],[Year_month]])</f>
        <v>2020</v>
      </c>
      <c r="G25" s="16">
        <f>MONTH(表1[[#This Row],[Year_month]])</f>
        <v>12</v>
      </c>
    </row>
    <row r="26" spans="1:7" ht="16" customHeight="1">
      <c r="A26" s="13">
        <v>44197</v>
      </c>
      <c r="B26" s="2">
        <v>84798962</v>
      </c>
      <c r="C26" s="1" t="s">
        <v>26</v>
      </c>
      <c r="D26" s="11">
        <v>1388</v>
      </c>
      <c r="E26" s="11">
        <v>1103446908</v>
      </c>
      <c r="F26" s="16">
        <f>YEAR(表1[[#This Row],[Year_month]])</f>
        <v>2021</v>
      </c>
      <c r="G26" s="16">
        <f>MONTH(表1[[#This Row],[Year_month]])</f>
        <v>1</v>
      </c>
    </row>
    <row r="27" spans="1:7" ht="16" customHeight="1">
      <c r="A27" s="13">
        <v>44228</v>
      </c>
      <c r="B27" s="2">
        <v>84798962</v>
      </c>
      <c r="C27" s="1" t="s">
        <v>26</v>
      </c>
      <c r="D27" s="11">
        <v>1315</v>
      </c>
      <c r="E27" s="11">
        <v>1139870864</v>
      </c>
      <c r="F27" s="16">
        <f>YEAR(表1[[#This Row],[Year_month]])</f>
        <v>2021</v>
      </c>
      <c r="G27" s="16">
        <f>MONTH(表1[[#This Row],[Year_month]])</f>
        <v>2</v>
      </c>
    </row>
    <row r="28" spans="1:7" ht="16" customHeight="1">
      <c r="A28" s="13">
        <v>44256</v>
      </c>
      <c r="B28" s="2">
        <v>84798962</v>
      </c>
      <c r="C28" s="1" t="s">
        <v>26</v>
      </c>
      <c r="D28" s="11">
        <v>2424</v>
      </c>
      <c r="E28" s="11">
        <v>2110481927</v>
      </c>
      <c r="F28" s="16">
        <f>YEAR(表1[[#This Row],[Year_month]])</f>
        <v>2021</v>
      </c>
      <c r="G28" s="16">
        <f>MONTH(表1[[#This Row],[Year_month]])</f>
        <v>3</v>
      </c>
    </row>
    <row r="29" spans="1:7" ht="16" customHeight="1">
      <c r="A29" s="13">
        <v>44287</v>
      </c>
      <c r="B29" s="2">
        <v>84798962</v>
      </c>
      <c r="C29" s="1" t="s">
        <v>26</v>
      </c>
      <c r="D29" s="11">
        <v>2417</v>
      </c>
      <c r="E29" s="11">
        <v>2122484249</v>
      </c>
      <c r="F29" s="16">
        <f>YEAR(表1[[#This Row],[Year_month]])</f>
        <v>2021</v>
      </c>
      <c r="G29" s="16">
        <f>MONTH(表1[[#This Row],[Year_month]])</f>
        <v>4</v>
      </c>
    </row>
    <row r="30" spans="1:7" ht="16" customHeight="1">
      <c r="A30" s="13">
        <v>44317</v>
      </c>
      <c r="B30" s="2">
        <v>84798962</v>
      </c>
      <c r="C30" s="1" t="s">
        <v>26</v>
      </c>
      <c r="D30" s="11">
        <v>1935</v>
      </c>
      <c r="E30" s="11">
        <v>1662934622</v>
      </c>
      <c r="F30" s="16">
        <f>YEAR(表1[[#This Row],[Year_month]])</f>
        <v>2021</v>
      </c>
      <c r="G30" s="16">
        <f>MONTH(表1[[#This Row],[Year_month]])</f>
        <v>5</v>
      </c>
    </row>
    <row r="31" spans="1:7" ht="16" customHeight="1">
      <c r="A31" s="13">
        <v>44348</v>
      </c>
      <c r="B31" s="2">
        <v>84798962</v>
      </c>
      <c r="C31" s="1" t="s">
        <v>26</v>
      </c>
      <c r="D31" s="11">
        <v>2225</v>
      </c>
      <c r="E31" s="11">
        <v>1975795834</v>
      </c>
      <c r="F31" s="16">
        <f>YEAR(表1[[#This Row],[Year_month]])</f>
        <v>2021</v>
      </c>
      <c r="G31" s="16">
        <f>MONTH(表1[[#This Row],[Year_month]])</f>
        <v>6</v>
      </c>
    </row>
    <row r="32" spans="1:7" ht="16" customHeight="1">
      <c r="A32" s="13">
        <v>44378</v>
      </c>
      <c r="B32" s="2">
        <v>84798962</v>
      </c>
      <c r="C32" s="1" t="s">
        <v>26</v>
      </c>
      <c r="D32" s="11">
        <v>1917</v>
      </c>
      <c r="E32" s="11">
        <v>1685870758</v>
      </c>
      <c r="F32" s="16">
        <f>YEAR(表1[[#This Row],[Year_month]])</f>
        <v>2021</v>
      </c>
      <c r="G32" s="16">
        <f>MONTH(表1[[#This Row],[Year_month]])</f>
        <v>7</v>
      </c>
    </row>
    <row r="33" spans="1:7" ht="16" customHeight="1">
      <c r="A33" s="13">
        <v>44409</v>
      </c>
      <c r="B33" s="2">
        <v>84798962</v>
      </c>
      <c r="C33" s="1" t="s">
        <v>26</v>
      </c>
      <c r="D33" s="11">
        <v>1627</v>
      </c>
      <c r="E33" s="11">
        <v>1434222724</v>
      </c>
      <c r="F33" s="16">
        <f>YEAR(表1[[#This Row],[Year_month]])</f>
        <v>2021</v>
      </c>
      <c r="G33" s="16">
        <f>MONTH(表1[[#This Row],[Year_month]])</f>
        <v>8</v>
      </c>
    </row>
    <row r="34" spans="1:7" ht="16" customHeight="1">
      <c r="A34" s="13">
        <v>44440</v>
      </c>
      <c r="B34" s="2">
        <v>84798962</v>
      </c>
      <c r="C34" s="1" t="s">
        <v>26</v>
      </c>
      <c r="D34" s="11">
        <v>1678</v>
      </c>
      <c r="E34" s="11">
        <v>1628352676</v>
      </c>
      <c r="F34" s="16">
        <f>YEAR(表1[[#This Row],[Year_month]])</f>
        <v>2021</v>
      </c>
      <c r="G34" s="16">
        <f>MONTH(表1[[#This Row],[Year_month]])</f>
        <v>9</v>
      </c>
    </row>
    <row r="35" spans="1:7" ht="16" customHeight="1">
      <c r="A35" s="13">
        <v>44470</v>
      </c>
      <c r="B35" s="2">
        <v>84798962</v>
      </c>
      <c r="C35" s="1" t="s">
        <v>26</v>
      </c>
      <c r="D35" s="11">
        <v>1371</v>
      </c>
      <c r="E35" s="11">
        <v>1351156052</v>
      </c>
      <c r="F35" s="16">
        <f>YEAR(表1[[#This Row],[Year_month]])</f>
        <v>2021</v>
      </c>
      <c r="G35" s="16">
        <f>MONTH(表1[[#This Row],[Year_month]])</f>
        <v>10</v>
      </c>
    </row>
    <row r="36" spans="1:7" ht="16" customHeight="1">
      <c r="A36" s="13">
        <v>44501</v>
      </c>
      <c r="B36" s="2">
        <v>84798962</v>
      </c>
      <c r="C36" s="1" t="s">
        <v>26</v>
      </c>
      <c r="D36" s="11">
        <v>1359</v>
      </c>
      <c r="E36" s="11">
        <v>1379989195</v>
      </c>
      <c r="F36" s="16">
        <f>YEAR(表1[[#This Row],[Year_month]])</f>
        <v>2021</v>
      </c>
      <c r="G36" s="16">
        <f>MONTH(表1[[#This Row],[Year_month]])</f>
        <v>11</v>
      </c>
    </row>
    <row r="37" spans="1:7" ht="16" customHeight="1">
      <c r="A37" s="13">
        <v>44531</v>
      </c>
      <c r="B37" s="2">
        <v>84798962</v>
      </c>
      <c r="C37" s="1" t="s">
        <v>26</v>
      </c>
      <c r="D37" s="11">
        <v>1330</v>
      </c>
      <c r="E37" s="11">
        <v>1508853574</v>
      </c>
      <c r="F37" s="16">
        <f>YEAR(表1[[#This Row],[Year_month]])</f>
        <v>2021</v>
      </c>
      <c r="G37" s="16">
        <f>MONTH(表1[[#This Row],[Year_month]])</f>
        <v>12</v>
      </c>
    </row>
    <row r="38" spans="1:7" ht="16" customHeight="1">
      <c r="A38" s="13">
        <v>44562</v>
      </c>
      <c r="B38" s="2">
        <v>84798962</v>
      </c>
      <c r="C38" s="1" t="s">
        <v>26</v>
      </c>
      <c r="D38" s="11">
        <v>1273</v>
      </c>
      <c r="E38" s="11">
        <v>1133836205</v>
      </c>
      <c r="F38" s="16">
        <f>YEAR(表1[[#This Row],[Year_month]])</f>
        <v>2022</v>
      </c>
      <c r="G38" s="16">
        <f>MONTH(表1[[#This Row],[Year_month]])</f>
        <v>1</v>
      </c>
    </row>
    <row r="39" spans="1:7">
      <c r="A39" s="13">
        <v>44593</v>
      </c>
      <c r="B39" s="2">
        <v>84798962</v>
      </c>
      <c r="C39" s="1" t="s">
        <v>26</v>
      </c>
      <c r="D39" s="11">
        <v>790</v>
      </c>
      <c r="E39" s="11">
        <v>671909522</v>
      </c>
      <c r="F39" s="16">
        <f>YEAR(表1[[#This Row],[Year_month]])</f>
        <v>2022</v>
      </c>
      <c r="G39" s="16">
        <f>MONTH(表1[[#This Row],[Year_month]])</f>
        <v>2</v>
      </c>
    </row>
    <row r="40" spans="1:7">
      <c r="A40" s="13">
        <v>44621</v>
      </c>
      <c r="B40" s="2">
        <v>84798962</v>
      </c>
      <c r="C40" s="1" t="s">
        <v>26</v>
      </c>
      <c r="D40" s="11">
        <v>1680</v>
      </c>
      <c r="E40" s="11">
        <v>1582113796</v>
      </c>
      <c r="F40" s="16">
        <f>YEAR(表1[[#This Row],[Year_month]])</f>
        <v>2022</v>
      </c>
      <c r="G40" s="16">
        <f>MONTH(表1[[#This Row],[Year_month]])</f>
        <v>3</v>
      </c>
    </row>
    <row r="41" spans="1:7">
      <c r="A41" s="13">
        <v>44652</v>
      </c>
      <c r="B41" s="2">
        <v>84798962</v>
      </c>
      <c r="C41" s="1" t="s">
        <v>26</v>
      </c>
      <c r="D41" s="11">
        <v>1346</v>
      </c>
      <c r="E41" s="11">
        <v>1162237598</v>
      </c>
      <c r="F41" s="16">
        <f>YEAR(表1[[#This Row],[Year_month]])</f>
        <v>2022</v>
      </c>
      <c r="G41" s="16">
        <f>MONTH(表1[[#This Row],[Year_month]])</f>
        <v>4</v>
      </c>
    </row>
    <row r="42" spans="1:7">
      <c r="A42" s="13">
        <v>44682</v>
      </c>
      <c r="B42" s="8">
        <v>84798962</v>
      </c>
      <c r="C42" s="1" t="s">
        <v>26</v>
      </c>
      <c r="D42" s="12">
        <v>1481</v>
      </c>
      <c r="E42" s="12">
        <v>1199261318</v>
      </c>
      <c r="F42" s="16">
        <f>YEAR(表1[[#This Row],[Year_month]])</f>
        <v>2022</v>
      </c>
      <c r="G42" s="16">
        <f>MONTH(表1[[#This Row],[Year_month]])</f>
        <v>5</v>
      </c>
    </row>
    <row r="43" spans="1:7">
      <c r="A43" s="13">
        <v>44713</v>
      </c>
      <c r="B43" s="8">
        <v>84798962</v>
      </c>
      <c r="C43" s="1" t="s">
        <v>26</v>
      </c>
      <c r="D43" s="12">
        <v>1813</v>
      </c>
      <c r="E43" s="12">
        <v>1507977751</v>
      </c>
      <c r="F43" s="16">
        <f>YEAR(表1[[#This Row],[Year_month]])</f>
        <v>2022</v>
      </c>
      <c r="G43" s="16">
        <f>MONTH(表1[[#This Row],[Year_month]])</f>
        <v>6</v>
      </c>
    </row>
    <row r="44" spans="1:7">
      <c r="A44" s="13">
        <v>44743</v>
      </c>
      <c r="B44" s="8">
        <v>84798962</v>
      </c>
      <c r="C44" s="1" t="s">
        <v>26</v>
      </c>
      <c r="D44" s="12">
        <v>1666</v>
      </c>
      <c r="E44" s="12">
        <v>1488653276</v>
      </c>
      <c r="F44" s="16">
        <f>YEAR(表1[[#This Row],[Year_month]])</f>
        <v>2022</v>
      </c>
      <c r="G44" s="16">
        <f>MONTH(表1[[#This Row],[Year_month]])</f>
        <v>7</v>
      </c>
    </row>
    <row r="45" spans="1:7">
      <c r="A45" s="13">
        <v>44774</v>
      </c>
      <c r="B45" s="8">
        <v>84798962</v>
      </c>
      <c r="C45" s="1" t="s">
        <v>26</v>
      </c>
      <c r="D45" s="12">
        <v>1295</v>
      </c>
      <c r="E45" s="12">
        <v>1172752758</v>
      </c>
      <c r="F45" s="16">
        <f>YEAR(表1[[#This Row],[Year_month]])</f>
        <v>2022</v>
      </c>
      <c r="G45" s="16">
        <f>MONTH(表1[[#This Row],[Year_month]])</f>
        <v>8</v>
      </c>
    </row>
    <row r="46" spans="1:7">
      <c r="A46" s="13">
        <v>44805</v>
      </c>
      <c r="B46" s="2">
        <v>84798962</v>
      </c>
      <c r="C46" s="1" t="s">
        <v>26</v>
      </c>
      <c r="D46" s="11">
        <v>1185</v>
      </c>
      <c r="E46" s="11">
        <v>1005090594</v>
      </c>
      <c r="F46" s="16">
        <f>YEAR(表1[[#This Row],[Year_month]])</f>
        <v>2022</v>
      </c>
      <c r="G46" s="16">
        <f>MONTH(表1[[#This Row],[Year_month]])</f>
        <v>9</v>
      </c>
    </row>
    <row r="47" spans="1:7">
      <c r="A47" s="13">
        <v>44835</v>
      </c>
      <c r="B47" s="8">
        <v>84798962</v>
      </c>
      <c r="C47" s="1" t="s">
        <v>26</v>
      </c>
      <c r="D47" s="12">
        <v>983</v>
      </c>
      <c r="E47" s="12">
        <v>810326436</v>
      </c>
      <c r="F47" s="16">
        <f>YEAR(表1[[#This Row],[Year_month]])</f>
        <v>2022</v>
      </c>
      <c r="G47" s="16">
        <f>MONTH(表1[[#This Row],[Year_month]])</f>
        <v>10</v>
      </c>
    </row>
    <row r="48" spans="1:7">
      <c r="A48" s="13">
        <v>44866</v>
      </c>
      <c r="B48" s="8">
        <v>84798962</v>
      </c>
      <c r="C48" s="1" t="s">
        <v>26</v>
      </c>
      <c r="D48" s="11">
        <v>996</v>
      </c>
      <c r="E48" s="11">
        <v>790435167</v>
      </c>
      <c r="F48" s="16">
        <f>YEAR(表1[[#This Row],[Year_month]])</f>
        <v>2022</v>
      </c>
      <c r="G48" s="16">
        <f>MONTH(表1[[#This Row],[Year_month]])</f>
        <v>11</v>
      </c>
    </row>
    <row r="49" spans="1:7">
      <c r="A49" s="13">
        <v>44896</v>
      </c>
      <c r="B49" s="8">
        <v>84798962</v>
      </c>
      <c r="C49" s="1" t="s">
        <v>26</v>
      </c>
      <c r="D49" s="11">
        <v>937</v>
      </c>
      <c r="E49" s="11">
        <v>947867895</v>
      </c>
      <c r="F49" s="16">
        <f>YEAR(表1[[#This Row],[Year_month]])</f>
        <v>2022</v>
      </c>
      <c r="G49" s="16">
        <f>MONTH(表1[[#This Row],[Year_month]])</f>
        <v>12</v>
      </c>
    </row>
    <row r="50" spans="1:7">
      <c r="A50" s="13">
        <v>44927</v>
      </c>
      <c r="B50" s="8">
        <v>84798962</v>
      </c>
      <c r="C50" s="1" t="s">
        <v>26</v>
      </c>
      <c r="D50" s="11">
        <v>594</v>
      </c>
      <c r="E50" s="4">
        <v>563858633</v>
      </c>
      <c r="F50" s="16">
        <f>YEAR(表1[[#This Row],[Year_month]])</f>
        <v>2023</v>
      </c>
      <c r="G50" s="16">
        <f>MONTH(表1[[#This Row],[Year_month]])</f>
        <v>1</v>
      </c>
    </row>
    <row r="51" spans="1:7">
      <c r="A51" s="13">
        <v>44958</v>
      </c>
      <c r="B51" s="2">
        <v>84798962</v>
      </c>
      <c r="C51" s="1" t="s">
        <v>26</v>
      </c>
      <c r="D51" s="11">
        <v>724</v>
      </c>
      <c r="E51" s="4">
        <v>626594515</v>
      </c>
      <c r="F51" s="16">
        <f>YEAR(表1[[#This Row],[Year_month]])</f>
        <v>2023</v>
      </c>
      <c r="G51" s="16">
        <f>MONTH(表1[[#This Row],[Year_month]])</f>
        <v>2</v>
      </c>
    </row>
    <row r="52" spans="1:7">
      <c r="A52" s="13">
        <v>44986</v>
      </c>
      <c r="B52" s="2">
        <v>84798962</v>
      </c>
      <c r="C52" s="1" t="s">
        <v>26</v>
      </c>
      <c r="D52" s="11">
        <v>868</v>
      </c>
      <c r="E52" s="4">
        <v>902759832</v>
      </c>
      <c r="F52" s="16">
        <f>YEAR(表1[[#This Row],[Year_month]])</f>
        <v>2023</v>
      </c>
      <c r="G52" s="16">
        <f>MONTH(表1[[#This Row],[Year_month]])</f>
        <v>3</v>
      </c>
    </row>
    <row r="53" spans="1:7">
      <c r="A53" s="13">
        <v>45017</v>
      </c>
      <c r="B53" s="2">
        <v>84798962</v>
      </c>
      <c r="C53" s="1" t="s">
        <v>26</v>
      </c>
      <c r="D53" s="11">
        <v>1149</v>
      </c>
      <c r="E53" s="4">
        <v>936167828</v>
      </c>
      <c r="F53" s="16">
        <f>YEAR(表1[[#This Row],[Year_month]])</f>
        <v>2023</v>
      </c>
      <c r="G53" s="16">
        <f>MONTH(表1[[#This Row],[Year_month]])</f>
        <v>4</v>
      </c>
    </row>
    <row r="54" spans="1:7">
      <c r="A54" s="13">
        <v>45047</v>
      </c>
      <c r="B54" s="2">
        <v>84798962</v>
      </c>
      <c r="C54" s="1" t="s">
        <v>26</v>
      </c>
      <c r="D54" s="11">
        <v>946</v>
      </c>
      <c r="E54" s="4">
        <v>784918762</v>
      </c>
      <c r="F54" s="16">
        <f>YEAR(表1[[#This Row],[Year_month]])</f>
        <v>2023</v>
      </c>
      <c r="G54" s="16">
        <f>MONTH(表1[[#This Row],[Year_month]])</f>
        <v>5</v>
      </c>
    </row>
    <row r="55" spans="1:7">
      <c r="A55" s="13">
        <v>45078</v>
      </c>
      <c r="B55" s="2">
        <v>84798962</v>
      </c>
      <c r="C55" s="1" t="s">
        <v>26</v>
      </c>
      <c r="D55" s="11">
        <v>1029</v>
      </c>
      <c r="E55" s="4">
        <v>990018684</v>
      </c>
      <c r="F55" s="16">
        <f>YEAR(表1[[#This Row],[Year_month]])</f>
        <v>2023</v>
      </c>
      <c r="G55" s="16">
        <f>MONTH(表1[[#This Row],[Year_month]])</f>
        <v>6</v>
      </c>
    </row>
    <row r="56" spans="1:7">
      <c r="A56" s="13">
        <v>45108</v>
      </c>
      <c r="B56" s="2">
        <v>84798962</v>
      </c>
      <c r="C56" s="1" t="s">
        <v>26</v>
      </c>
      <c r="D56" s="11">
        <v>1075</v>
      </c>
      <c r="E56" s="4">
        <v>753315739</v>
      </c>
      <c r="F56" s="16">
        <f>YEAR(表1[[#This Row],[Year_month]])</f>
        <v>2023</v>
      </c>
      <c r="G56" s="16">
        <f>MONTH(表1[[#This Row],[Year_month]])</f>
        <v>7</v>
      </c>
    </row>
    <row r="57" spans="1:7">
      <c r="A57" s="13">
        <v>45139</v>
      </c>
      <c r="B57" s="2">
        <v>84798962</v>
      </c>
      <c r="C57" s="1" t="s">
        <v>26</v>
      </c>
      <c r="D57" s="11">
        <v>908</v>
      </c>
      <c r="E57" s="4">
        <v>725578936</v>
      </c>
      <c r="F57" s="16">
        <f>YEAR(表1[[#This Row],[Year_month]])</f>
        <v>2023</v>
      </c>
      <c r="G57" s="16">
        <f>MONTH(表1[[#This Row],[Year_month]])</f>
        <v>8</v>
      </c>
    </row>
    <row r="58" spans="1:7">
      <c r="A58" s="13">
        <v>45170</v>
      </c>
      <c r="B58" s="2">
        <v>84798962</v>
      </c>
      <c r="C58" s="1" t="s">
        <v>26</v>
      </c>
      <c r="D58" s="11">
        <v>866</v>
      </c>
      <c r="E58" s="4">
        <v>603898236</v>
      </c>
      <c r="F58" s="16">
        <f>YEAR(表1[[#This Row],[Year_month]])</f>
        <v>2023</v>
      </c>
      <c r="G58" s="16">
        <f>MONTH(表1[[#This Row],[Year_month]])</f>
        <v>9</v>
      </c>
    </row>
    <row r="59" spans="1:7">
      <c r="A59" s="13">
        <v>45200</v>
      </c>
      <c r="B59" s="8">
        <v>84798962</v>
      </c>
      <c r="C59" s="1" t="s">
        <v>26</v>
      </c>
      <c r="D59" s="12">
        <v>985</v>
      </c>
      <c r="E59" s="9">
        <v>691942839</v>
      </c>
      <c r="F59" s="16">
        <f>YEAR(表1[[#This Row],[Year_month]])</f>
        <v>2023</v>
      </c>
      <c r="G59" s="16">
        <f>MONTH(表1[[#This Row],[Year_month]])</f>
        <v>10</v>
      </c>
    </row>
    <row r="60" spans="1:7">
      <c r="A60" s="13">
        <v>45231</v>
      </c>
      <c r="B60" s="8">
        <v>84798962</v>
      </c>
      <c r="C60" s="1" t="s">
        <v>26</v>
      </c>
      <c r="D60" s="19">
        <v>700</v>
      </c>
      <c r="E60" s="9">
        <v>601932850</v>
      </c>
      <c r="F60" s="20">
        <f>YEAR(表1[[#This Row],[Year_month]])</f>
        <v>2023</v>
      </c>
      <c r="G60" s="16">
        <f>MONTH(表1[[#This Row],[Year_month]])</f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08AF-FD20-8D44-9B4E-02A883401089}">
  <dimension ref="A1:J28"/>
  <sheetViews>
    <sheetView tabSelected="1" zoomScale="252" zoomScaleNormal="252" workbookViewId="0"/>
  </sheetViews>
  <sheetFormatPr baseColWidth="10" defaultRowHeight="14"/>
  <cols>
    <col min="5" max="5" width="31.59765625" bestFit="1" customWidth="1"/>
  </cols>
  <sheetData>
    <row r="1" spans="1:10">
      <c r="A1" t="s">
        <v>1</v>
      </c>
    </row>
    <row r="2" spans="1:10">
      <c r="D2" s="10" t="s">
        <v>2</v>
      </c>
    </row>
    <row r="3" spans="1:10">
      <c r="B3" s="10" t="s">
        <v>6</v>
      </c>
      <c r="C3" s="10" t="s">
        <v>7</v>
      </c>
      <c r="D3" t="s">
        <v>3</v>
      </c>
      <c r="E3" t="s">
        <v>0</v>
      </c>
    </row>
    <row r="4" spans="1:10" ht="15">
      <c r="B4" t="s">
        <v>8</v>
      </c>
      <c r="C4" t="s">
        <v>9</v>
      </c>
      <c r="D4" s="3">
        <v>1273</v>
      </c>
      <c r="E4" s="3">
        <v>1133836205</v>
      </c>
      <c r="F4" s="21" t="s">
        <v>24</v>
      </c>
      <c r="G4" s="21"/>
      <c r="H4" s="21" t="s">
        <v>5</v>
      </c>
      <c r="I4" s="21"/>
      <c r="J4" s="21"/>
    </row>
    <row r="5" spans="1:10">
      <c r="C5" t="s">
        <v>10</v>
      </c>
      <c r="D5" s="3">
        <v>790</v>
      </c>
      <c r="E5" s="3">
        <v>671909522</v>
      </c>
    </row>
    <row r="6" spans="1:10">
      <c r="C6" t="s">
        <v>11</v>
      </c>
      <c r="D6" s="3">
        <v>1680</v>
      </c>
      <c r="E6" s="3">
        <v>1582113796</v>
      </c>
    </row>
    <row r="7" spans="1:10">
      <c r="C7" t="s">
        <v>12</v>
      </c>
      <c r="D7" s="3">
        <v>1346</v>
      </c>
      <c r="E7" s="3">
        <v>1162237598</v>
      </c>
    </row>
    <row r="8" spans="1:10">
      <c r="C8" t="s">
        <v>13</v>
      </c>
      <c r="D8" s="3">
        <v>1481</v>
      </c>
      <c r="E8" s="3">
        <v>1199261318</v>
      </c>
    </row>
    <row r="9" spans="1:10">
      <c r="C9" t="s">
        <v>14</v>
      </c>
      <c r="D9" s="3">
        <v>1813</v>
      </c>
      <c r="E9" s="3">
        <v>1507977751</v>
      </c>
    </row>
    <row r="10" spans="1:10">
      <c r="C10" t="s">
        <v>15</v>
      </c>
      <c r="D10" s="3">
        <v>1666</v>
      </c>
      <c r="E10" s="3">
        <v>1488653276</v>
      </c>
    </row>
    <row r="11" spans="1:10">
      <c r="C11" t="s">
        <v>16</v>
      </c>
      <c r="D11" s="3">
        <v>1295</v>
      </c>
      <c r="E11" s="3">
        <v>1172752758</v>
      </c>
    </row>
    <row r="12" spans="1:10">
      <c r="C12" t="s">
        <v>17</v>
      </c>
      <c r="D12" s="3">
        <v>1185</v>
      </c>
      <c r="E12" s="3">
        <v>1005090594</v>
      </c>
    </row>
    <row r="13" spans="1:10">
      <c r="C13" t="s">
        <v>18</v>
      </c>
      <c r="D13" s="3">
        <v>983</v>
      </c>
      <c r="E13" s="3">
        <v>810326436</v>
      </c>
    </row>
    <row r="14" spans="1:10">
      <c r="C14" t="s">
        <v>19</v>
      </c>
      <c r="D14" s="3">
        <v>996</v>
      </c>
      <c r="E14" s="3">
        <v>790435167</v>
      </c>
    </row>
    <row r="15" spans="1:10">
      <c r="C15" t="s">
        <v>20</v>
      </c>
      <c r="D15" s="3">
        <v>937</v>
      </c>
      <c r="E15" s="3">
        <v>947867895</v>
      </c>
    </row>
    <row r="16" spans="1:10">
      <c r="B16" s="14" t="s">
        <v>21</v>
      </c>
      <c r="C16" s="14"/>
      <c r="D16" s="15">
        <v>15445</v>
      </c>
      <c r="E16" s="15">
        <v>13472462316</v>
      </c>
    </row>
    <row r="17" spans="2:5">
      <c r="B17" t="s">
        <v>22</v>
      </c>
      <c r="C17" t="s">
        <v>9</v>
      </c>
      <c r="D17" s="3">
        <v>594</v>
      </c>
      <c r="E17" s="3">
        <v>563858633</v>
      </c>
    </row>
    <row r="18" spans="2:5">
      <c r="C18" t="s">
        <v>10</v>
      </c>
      <c r="D18" s="3">
        <v>724</v>
      </c>
      <c r="E18" s="3">
        <v>626594515</v>
      </c>
    </row>
    <row r="19" spans="2:5">
      <c r="C19" t="s">
        <v>11</v>
      </c>
      <c r="D19" s="3">
        <v>868</v>
      </c>
      <c r="E19" s="3">
        <v>902759832</v>
      </c>
    </row>
    <row r="20" spans="2:5">
      <c r="C20" t="s">
        <v>12</v>
      </c>
      <c r="D20" s="3">
        <v>1149</v>
      </c>
      <c r="E20" s="3">
        <v>936167828</v>
      </c>
    </row>
    <row r="21" spans="2:5">
      <c r="C21" t="s">
        <v>13</v>
      </c>
      <c r="D21" s="3">
        <v>946</v>
      </c>
      <c r="E21" s="3">
        <v>784918762</v>
      </c>
    </row>
    <row r="22" spans="2:5">
      <c r="C22" t="s">
        <v>14</v>
      </c>
      <c r="D22" s="3">
        <v>1029</v>
      </c>
      <c r="E22" s="3">
        <v>990018684</v>
      </c>
    </row>
    <row r="23" spans="2:5">
      <c r="C23" t="s">
        <v>15</v>
      </c>
      <c r="D23" s="3">
        <v>1075</v>
      </c>
      <c r="E23" s="3">
        <v>753315739</v>
      </c>
    </row>
    <row r="24" spans="2:5">
      <c r="C24" t="s">
        <v>16</v>
      </c>
      <c r="D24" s="3">
        <v>908</v>
      </c>
      <c r="E24" s="3">
        <v>725578936</v>
      </c>
    </row>
    <row r="25" spans="2:5">
      <c r="C25" t="s">
        <v>17</v>
      </c>
      <c r="D25" s="3">
        <v>866</v>
      </c>
      <c r="E25" s="3">
        <v>603898236</v>
      </c>
    </row>
    <row r="26" spans="2:5">
      <c r="C26" t="s">
        <v>18</v>
      </c>
      <c r="D26" s="3">
        <v>985</v>
      </c>
      <c r="E26" s="3">
        <v>691942839</v>
      </c>
    </row>
    <row r="27" spans="2:5">
      <c r="B27" s="14" t="s">
        <v>23</v>
      </c>
      <c r="C27" s="14"/>
      <c r="D27" s="15">
        <v>9144</v>
      </c>
      <c r="E27" s="15">
        <v>7579054004</v>
      </c>
    </row>
    <row r="28" spans="2:5">
      <c r="B28" t="s">
        <v>4</v>
      </c>
      <c r="D28" s="3">
        <v>24589</v>
      </c>
      <c r="E28" s="3">
        <v>21051516320</v>
      </c>
    </row>
  </sheetData>
  <mergeCells count="2">
    <mergeCell ref="F4:G4"/>
    <mergeCell ref="H4:J4"/>
  </mergeCells>
  <phoneticPr fontId="5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Mounter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Wei</dc:creator>
  <cp:lastModifiedBy>Arthur Chan</cp:lastModifiedBy>
  <dcterms:created xsi:type="dcterms:W3CDTF">2015-06-05T18:19:34Z</dcterms:created>
  <dcterms:modified xsi:type="dcterms:W3CDTF">2023-12-30T06:27:45Z</dcterms:modified>
</cp:coreProperties>
</file>