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edX-Learning\DataScienceTrack\DAT101x\"/>
    </mc:Choice>
  </mc:AlternateContent>
  <xr:revisionPtr revIDLastSave="0" documentId="10_ncr:8100000_{FC440C3F-55B0-4378-8207-C2FCBA491847}" xr6:coauthVersionLast="34" xr6:coauthVersionMax="34" xr10:uidLastSave="{00000000-0000-0000-0000-000000000000}"/>
  <bookViews>
    <workbookView xWindow="0" yWindow="2250" windowWidth="20490" windowHeight="7680" firstSheet="2" activeTab="6" xr2:uid="{E530D8CF-9006-4990-AFF7-605CCCFDACC5}"/>
  </bookViews>
  <sheets>
    <sheet name="ScatterPlot" sheetId="11" r:id="rId1"/>
    <sheet name="LogDataCalc" sheetId="12" r:id="rId2"/>
    <sheet name="Sheet1" sheetId="4" r:id="rId3"/>
    <sheet name="PivotTable" sheetId="15" r:id="rId4"/>
    <sheet name="CorrelationCalc" sheetId="16" r:id="rId5"/>
    <sheet name="RandomSample" sheetId="13" r:id="rId6"/>
    <sheet name="HypothesisCalc" sheetId="17" r:id="rId7"/>
    <sheet name="Lemonade" sheetId="3" r:id="rId8"/>
  </sheets>
  <definedNames>
    <definedName name="_xlchart.v1.0" hidden="1">HypothesisCalc!$H$11</definedName>
    <definedName name="_xlchart.v1.1" hidden="1">HypothesisCalc!$H$12:$H$376</definedName>
    <definedName name="_xlchart.v1.10" hidden="1">Lemonade!$D$1</definedName>
    <definedName name="_xlchart.v1.11" hidden="1">Lemonade!$D$2:$D$366</definedName>
    <definedName name="_xlchart.v1.12" hidden="1">Lemonade!$E$1</definedName>
    <definedName name="_xlchart.v1.13" hidden="1">Lemonade!$E$2:$E$366</definedName>
    <definedName name="_xlchart.v1.2" hidden="1">HypothesisCalc!$H$11</definedName>
    <definedName name="_xlchart.v1.3" hidden="1">HypothesisCalc!$H$12:$H$376</definedName>
    <definedName name="_xlchart.v1.4" hidden="1">Lemonade!$E$2:$E$366</definedName>
    <definedName name="_xlchart.v1.5" hidden="1">Lemonade!$H$1</definedName>
    <definedName name="_xlchart.v1.6" hidden="1">Lemonade!$H$2:$H$366</definedName>
    <definedName name="_xlchart.v1.7" hidden="1">Lemonade!$D$2:$D$366</definedName>
    <definedName name="_xlchart.v1.8" hidden="1">Lemonade!$H$1</definedName>
    <definedName name="_xlchart.v1.9" hidden="1">Lemonade!$H$2:$H$366</definedName>
  </definedNames>
  <calcPr calcId="162913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7" l="1"/>
  <c r="K4" i="17"/>
  <c r="K3" i="17"/>
  <c r="K2" i="17"/>
  <c r="H2" i="17"/>
  <c r="H4" i="17"/>
  <c r="H3" i="17"/>
  <c r="F377" i="17"/>
  <c r="I376" i="17"/>
  <c r="B376" i="17"/>
  <c r="I375" i="17"/>
  <c r="B375" i="17"/>
  <c r="I374" i="17"/>
  <c r="B374" i="17"/>
  <c r="I373" i="17"/>
  <c r="B373" i="17"/>
  <c r="I372" i="17"/>
  <c r="B372" i="17"/>
  <c r="I371" i="17"/>
  <c r="B371" i="17"/>
  <c r="I370" i="17"/>
  <c r="B370" i="17"/>
  <c r="I369" i="17"/>
  <c r="B369" i="17"/>
  <c r="I368" i="17"/>
  <c r="B368" i="17"/>
  <c r="I367" i="17"/>
  <c r="B367" i="17"/>
  <c r="I366" i="17"/>
  <c r="B366" i="17"/>
  <c r="I365" i="17"/>
  <c r="B365" i="17"/>
  <c r="I364" i="17"/>
  <c r="B364" i="17"/>
  <c r="I363" i="17"/>
  <c r="B363" i="17"/>
  <c r="I362" i="17"/>
  <c r="B362" i="17"/>
  <c r="I361" i="17"/>
  <c r="B361" i="17"/>
  <c r="I360" i="17"/>
  <c r="B360" i="17"/>
  <c r="I359" i="17"/>
  <c r="B359" i="17"/>
  <c r="I358" i="17"/>
  <c r="B358" i="17"/>
  <c r="I357" i="17"/>
  <c r="B357" i="17"/>
  <c r="I356" i="17"/>
  <c r="B356" i="17"/>
  <c r="I355" i="17"/>
  <c r="B355" i="17"/>
  <c r="I354" i="17"/>
  <c r="B354" i="17"/>
  <c r="I353" i="17"/>
  <c r="B353" i="17"/>
  <c r="I352" i="17"/>
  <c r="B352" i="17"/>
  <c r="I351" i="17"/>
  <c r="B351" i="17"/>
  <c r="I350" i="17"/>
  <c r="B350" i="17"/>
  <c r="I349" i="17"/>
  <c r="B349" i="17"/>
  <c r="I348" i="17"/>
  <c r="B348" i="17"/>
  <c r="I347" i="17"/>
  <c r="B347" i="17"/>
  <c r="I346" i="17"/>
  <c r="B346" i="17"/>
  <c r="I345" i="17"/>
  <c r="B345" i="17"/>
  <c r="I344" i="17"/>
  <c r="B344" i="17"/>
  <c r="I343" i="17"/>
  <c r="B343" i="17"/>
  <c r="I342" i="17"/>
  <c r="B342" i="17"/>
  <c r="I341" i="17"/>
  <c r="B341" i="17"/>
  <c r="I340" i="17"/>
  <c r="B340" i="17"/>
  <c r="I339" i="17"/>
  <c r="B339" i="17"/>
  <c r="I338" i="17"/>
  <c r="B338" i="17"/>
  <c r="I337" i="17"/>
  <c r="B337" i="17"/>
  <c r="I336" i="17"/>
  <c r="B336" i="17"/>
  <c r="I335" i="17"/>
  <c r="B335" i="17"/>
  <c r="I334" i="17"/>
  <c r="B334" i="17"/>
  <c r="I333" i="17"/>
  <c r="B333" i="17"/>
  <c r="I332" i="17"/>
  <c r="B332" i="17"/>
  <c r="I331" i="17"/>
  <c r="B331" i="17"/>
  <c r="I330" i="17"/>
  <c r="B330" i="17"/>
  <c r="I329" i="17"/>
  <c r="B329" i="17"/>
  <c r="I328" i="17"/>
  <c r="B328" i="17"/>
  <c r="I327" i="17"/>
  <c r="B327" i="17"/>
  <c r="I326" i="17"/>
  <c r="B326" i="17"/>
  <c r="I325" i="17"/>
  <c r="B325" i="17"/>
  <c r="I324" i="17"/>
  <c r="B324" i="17"/>
  <c r="I323" i="17"/>
  <c r="B323" i="17"/>
  <c r="I322" i="17"/>
  <c r="B322" i="17"/>
  <c r="I321" i="17"/>
  <c r="B321" i="17"/>
  <c r="I320" i="17"/>
  <c r="B320" i="17"/>
  <c r="I319" i="17"/>
  <c r="B319" i="17"/>
  <c r="I318" i="17"/>
  <c r="B318" i="17"/>
  <c r="I317" i="17"/>
  <c r="B317" i="17"/>
  <c r="I316" i="17"/>
  <c r="B316" i="17"/>
  <c r="I315" i="17"/>
  <c r="B315" i="17"/>
  <c r="I314" i="17"/>
  <c r="B314" i="17"/>
  <c r="I313" i="17"/>
  <c r="B313" i="17"/>
  <c r="I312" i="17"/>
  <c r="B312" i="17"/>
  <c r="I311" i="17"/>
  <c r="B311" i="17"/>
  <c r="I310" i="17"/>
  <c r="B310" i="17"/>
  <c r="I309" i="17"/>
  <c r="B309" i="17"/>
  <c r="I308" i="17"/>
  <c r="B308" i="17"/>
  <c r="I307" i="17"/>
  <c r="B307" i="17"/>
  <c r="I306" i="17"/>
  <c r="B306" i="17"/>
  <c r="I305" i="17"/>
  <c r="B305" i="17"/>
  <c r="I304" i="17"/>
  <c r="B304" i="17"/>
  <c r="I303" i="17"/>
  <c r="B303" i="17"/>
  <c r="I302" i="17"/>
  <c r="B302" i="17"/>
  <c r="I301" i="17"/>
  <c r="B301" i="17"/>
  <c r="I300" i="17"/>
  <c r="B300" i="17"/>
  <c r="I299" i="17"/>
  <c r="B299" i="17"/>
  <c r="I298" i="17"/>
  <c r="B298" i="17"/>
  <c r="I297" i="17"/>
  <c r="B297" i="17"/>
  <c r="I296" i="17"/>
  <c r="B296" i="17"/>
  <c r="I295" i="17"/>
  <c r="B295" i="17"/>
  <c r="I294" i="17"/>
  <c r="B294" i="17"/>
  <c r="I293" i="17"/>
  <c r="B293" i="17"/>
  <c r="I292" i="17"/>
  <c r="B292" i="17"/>
  <c r="I291" i="17"/>
  <c r="B291" i="17"/>
  <c r="I290" i="17"/>
  <c r="B290" i="17"/>
  <c r="I289" i="17"/>
  <c r="B289" i="17"/>
  <c r="I288" i="17"/>
  <c r="B288" i="17"/>
  <c r="I287" i="17"/>
  <c r="B287" i="17"/>
  <c r="I286" i="17"/>
  <c r="B286" i="17"/>
  <c r="I285" i="17"/>
  <c r="B285" i="17"/>
  <c r="I284" i="17"/>
  <c r="B284" i="17"/>
  <c r="I283" i="17"/>
  <c r="B283" i="17"/>
  <c r="I282" i="17"/>
  <c r="B282" i="17"/>
  <c r="I281" i="17"/>
  <c r="B281" i="17"/>
  <c r="I280" i="17"/>
  <c r="B280" i="17"/>
  <c r="I279" i="17"/>
  <c r="B279" i="17"/>
  <c r="I278" i="17"/>
  <c r="B278" i="17"/>
  <c r="I277" i="17"/>
  <c r="B277" i="17"/>
  <c r="I276" i="17"/>
  <c r="B276" i="17"/>
  <c r="I275" i="17"/>
  <c r="B275" i="17"/>
  <c r="I274" i="17"/>
  <c r="B274" i="17"/>
  <c r="I273" i="17"/>
  <c r="B273" i="17"/>
  <c r="I272" i="17"/>
  <c r="B272" i="17"/>
  <c r="I271" i="17"/>
  <c r="B271" i="17"/>
  <c r="I270" i="17"/>
  <c r="B270" i="17"/>
  <c r="I269" i="17"/>
  <c r="B269" i="17"/>
  <c r="I268" i="17"/>
  <c r="B268" i="17"/>
  <c r="I267" i="17"/>
  <c r="B267" i="17"/>
  <c r="I266" i="17"/>
  <c r="B266" i="17"/>
  <c r="I265" i="17"/>
  <c r="B265" i="17"/>
  <c r="I264" i="17"/>
  <c r="B264" i="17"/>
  <c r="I263" i="17"/>
  <c r="B263" i="17"/>
  <c r="I262" i="17"/>
  <c r="B262" i="17"/>
  <c r="I261" i="17"/>
  <c r="B261" i="17"/>
  <c r="I260" i="17"/>
  <c r="B260" i="17"/>
  <c r="I259" i="17"/>
  <c r="B259" i="17"/>
  <c r="I258" i="17"/>
  <c r="B258" i="17"/>
  <c r="I257" i="17"/>
  <c r="B257" i="17"/>
  <c r="I256" i="17"/>
  <c r="B256" i="17"/>
  <c r="I255" i="17"/>
  <c r="B255" i="17"/>
  <c r="I254" i="17"/>
  <c r="B254" i="17"/>
  <c r="I253" i="17"/>
  <c r="B253" i="17"/>
  <c r="I252" i="17"/>
  <c r="B252" i="17"/>
  <c r="I251" i="17"/>
  <c r="B251" i="17"/>
  <c r="I250" i="17"/>
  <c r="B250" i="17"/>
  <c r="I249" i="17"/>
  <c r="B249" i="17"/>
  <c r="I248" i="17"/>
  <c r="B248" i="17"/>
  <c r="I247" i="17"/>
  <c r="B247" i="17"/>
  <c r="I246" i="17"/>
  <c r="B246" i="17"/>
  <c r="I245" i="17"/>
  <c r="B245" i="17"/>
  <c r="I244" i="17"/>
  <c r="B244" i="17"/>
  <c r="I243" i="17"/>
  <c r="B243" i="17"/>
  <c r="I242" i="17"/>
  <c r="B242" i="17"/>
  <c r="I241" i="17"/>
  <c r="B241" i="17"/>
  <c r="I240" i="17"/>
  <c r="B240" i="17"/>
  <c r="I239" i="17"/>
  <c r="B239" i="17"/>
  <c r="I238" i="17"/>
  <c r="B238" i="17"/>
  <c r="I237" i="17"/>
  <c r="B237" i="17"/>
  <c r="I236" i="17"/>
  <c r="B236" i="17"/>
  <c r="I235" i="17"/>
  <c r="B235" i="17"/>
  <c r="I234" i="17"/>
  <c r="B234" i="17"/>
  <c r="I233" i="17"/>
  <c r="B233" i="17"/>
  <c r="I232" i="17"/>
  <c r="B232" i="17"/>
  <c r="I231" i="17"/>
  <c r="B231" i="17"/>
  <c r="I230" i="17"/>
  <c r="B230" i="17"/>
  <c r="I229" i="17"/>
  <c r="B229" i="17"/>
  <c r="I228" i="17"/>
  <c r="B228" i="17"/>
  <c r="I227" i="17"/>
  <c r="B227" i="17"/>
  <c r="I226" i="17"/>
  <c r="B226" i="17"/>
  <c r="I225" i="17"/>
  <c r="B225" i="17"/>
  <c r="I224" i="17"/>
  <c r="B224" i="17"/>
  <c r="I223" i="17"/>
  <c r="B223" i="17"/>
  <c r="I222" i="17"/>
  <c r="B222" i="17"/>
  <c r="I221" i="17"/>
  <c r="B221" i="17"/>
  <c r="I220" i="17"/>
  <c r="B220" i="17"/>
  <c r="I219" i="17"/>
  <c r="B219" i="17"/>
  <c r="I218" i="17"/>
  <c r="B218" i="17"/>
  <c r="I217" i="17"/>
  <c r="B217" i="17"/>
  <c r="I216" i="17"/>
  <c r="B216" i="17"/>
  <c r="I215" i="17"/>
  <c r="B215" i="17"/>
  <c r="I214" i="17"/>
  <c r="B214" i="17"/>
  <c r="I213" i="17"/>
  <c r="B213" i="17"/>
  <c r="I212" i="17"/>
  <c r="B212" i="17"/>
  <c r="I211" i="17"/>
  <c r="B211" i="17"/>
  <c r="I210" i="17"/>
  <c r="B210" i="17"/>
  <c r="I209" i="17"/>
  <c r="B209" i="17"/>
  <c r="I208" i="17"/>
  <c r="B208" i="17"/>
  <c r="I207" i="17"/>
  <c r="B207" i="17"/>
  <c r="I206" i="17"/>
  <c r="B206" i="17"/>
  <c r="I205" i="17"/>
  <c r="B205" i="17"/>
  <c r="I204" i="17"/>
  <c r="B204" i="17"/>
  <c r="I203" i="17"/>
  <c r="B203" i="17"/>
  <c r="I202" i="17"/>
  <c r="B202" i="17"/>
  <c r="I201" i="17"/>
  <c r="B201" i="17"/>
  <c r="I200" i="17"/>
  <c r="B200" i="17"/>
  <c r="I199" i="17"/>
  <c r="B199" i="17"/>
  <c r="I198" i="17"/>
  <c r="B198" i="17"/>
  <c r="I197" i="17"/>
  <c r="B197" i="17"/>
  <c r="I196" i="17"/>
  <c r="B196" i="17"/>
  <c r="I195" i="17"/>
  <c r="B195" i="17"/>
  <c r="I194" i="17"/>
  <c r="B194" i="17"/>
  <c r="I193" i="17"/>
  <c r="B193" i="17"/>
  <c r="I192" i="17"/>
  <c r="B192" i="17"/>
  <c r="I191" i="17"/>
  <c r="B191" i="17"/>
  <c r="I190" i="17"/>
  <c r="B190" i="17"/>
  <c r="I189" i="17"/>
  <c r="B189" i="17"/>
  <c r="I188" i="17"/>
  <c r="B188" i="17"/>
  <c r="I187" i="17"/>
  <c r="B187" i="17"/>
  <c r="I186" i="17"/>
  <c r="B186" i="17"/>
  <c r="I185" i="17"/>
  <c r="B185" i="17"/>
  <c r="I184" i="17"/>
  <c r="B184" i="17"/>
  <c r="I183" i="17"/>
  <c r="B183" i="17"/>
  <c r="I182" i="17"/>
  <c r="B182" i="17"/>
  <c r="I181" i="17"/>
  <c r="B181" i="17"/>
  <c r="I180" i="17"/>
  <c r="B180" i="17"/>
  <c r="I179" i="17"/>
  <c r="B179" i="17"/>
  <c r="I178" i="17"/>
  <c r="B178" i="17"/>
  <c r="I177" i="17"/>
  <c r="B177" i="17"/>
  <c r="I176" i="17"/>
  <c r="B176" i="17"/>
  <c r="I175" i="17"/>
  <c r="B175" i="17"/>
  <c r="I174" i="17"/>
  <c r="B174" i="17"/>
  <c r="I173" i="17"/>
  <c r="B173" i="17"/>
  <c r="I172" i="17"/>
  <c r="B172" i="17"/>
  <c r="I171" i="17"/>
  <c r="B171" i="17"/>
  <c r="I170" i="17"/>
  <c r="B170" i="17"/>
  <c r="I169" i="17"/>
  <c r="B169" i="17"/>
  <c r="I168" i="17"/>
  <c r="B168" i="17"/>
  <c r="I167" i="17"/>
  <c r="B167" i="17"/>
  <c r="I166" i="17"/>
  <c r="B166" i="17"/>
  <c r="I165" i="17"/>
  <c r="B165" i="17"/>
  <c r="I164" i="17"/>
  <c r="B164" i="17"/>
  <c r="I163" i="17"/>
  <c r="B163" i="17"/>
  <c r="I162" i="17"/>
  <c r="B162" i="17"/>
  <c r="I161" i="17"/>
  <c r="B161" i="17"/>
  <c r="I160" i="17"/>
  <c r="B160" i="17"/>
  <c r="I159" i="17"/>
  <c r="B159" i="17"/>
  <c r="I158" i="17"/>
  <c r="B158" i="17"/>
  <c r="I157" i="17"/>
  <c r="B157" i="17"/>
  <c r="I156" i="17"/>
  <c r="B156" i="17"/>
  <c r="I155" i="17"/>
  <c r="B155" i="17"/>
  <c r="I154" i="17"/>
  <c r="B154" i="17"/>
  <c r="I153" i="17"/>
  <c r="B153" i="17"/>
  <c r="I152" i="17"/>
  <c r="B152" i="17"/>
  <c r="I151" i="17"/>
  <c r="B151" i="17"/>
  <c r="I150" i="17"/>
  <c r="B150" i="17"/>
  <c r="I149" i="17"/>
  <c r="B149" i="17"/>
  <c r="I148" i="17"/>
  <c r="B148" i="17"/>
  <c r="I147" i="17"/>
  <c r="B147" i="17"/>
  <c r="I146" i="17"/>
  <c r="B146" i="17"/>
  <c r="I145" i="17"/>
  <c r="B145" i="17"/>
  <c r="I144" i="17"/>
  <c r="B144" i="17"/>
  <c r="I143" i="17"/>
  <c r="B143" i="17"/>
  <c r="I142" i="17"/>
  <c r="B142" i="17"/>
  <c r="I141" i="17"/>
  <c r="B141" i="17"/>
  <c r="I140" i="17"/>
  <c r="B140" i="17"/>
  <c r="I139" i="17"/>
  <c r="B139" i="17"/>
  <c r="I138" i="17"/>
  <c r="B138" i="17"/>
  <c r="I137" i="17"/>
  <c r="B137" i="17"/>
  <c r="I136" i="17"/>
  <c r="B136" i="17"/>
  <c r="I135" i="17"/>
  <c r="B135" i="17"/>
  <c r="I134" i="17"/>
  <c r="B134" i="17"/>
  <c r="I133" i="17"/>
  <c r="B133" i="17"/>
  <c r="I132" i="17"/>
  <c r="B132" i="17"/>
  <c r="I131" i="17"/>
  <c r="B131" i="17"/>
  <c r="I130" i="17"/>
  <c r="B130" i="17"/>
  <c r="I129" i="17"/>
  <c r="B129" i="17"/>
  <c r="I128" i="17"/>
  <c r="B128" i="17"/>
  <c r="I127" i="17"/>
  <c r="B127" i="17"/>
  <c r="I126" i="17"/>
  <c r="B126" i="17"/>
  <c r="I125" i="17"/>
  <c r="B125" i="17"/>
  <c r="I124" i="17"/>
  <c r="B124" i="17"/>
  <c r="I123" i="17"/>
  <c r="B123" i="17"/>
  <c r="I122" i="17"/>
  <c r="B122" i="17"/>
  <c r="I121" i="17"/>
  <c r="B121" i="17"/>
  <c r="I120" i="17"/>
  <c r="B120" i="17"/>
  <c r="I119" i="17"/>
  <c r="B119" i="17"/>
  <c r="I118" i="17"/>
  <c r="B118" i="17"/>
  <c r="I117" i="17"/>
  <c r="B117" i="17"/>
  <c r="I116" i="17"/>
  <c r="B116" i="17"/>
  <c r="I115" i="17"/>
  <c r="B115" i="17"/>
  <c r="I114" i="17"/>
  <c r="B114" i="17"/>
  <c r="I113" i="17"/>
  <c r="B113" i="17"/>
  <c r="I112" i="17"/>
  <c r="B112" i="17"/>
  <c r="I111" i="17"/>
  <c r="B111" i="17"/>
  <c r="I110" i="17"/>
  <c r="B110" i="17"/>
  <c r="I109" i="17"/>
  <c r="B109" i="17"/>
  <c r="I108" i="17"/>
  <c r="B108" i="17"/>
  <c r="I107" i="17"/>
  <c r="B107" i="17"/>
  <c r="I106" i="17"/>
  <c r="B106" i="17"/>
  <c r="I105" i="17"/>
  <c r="B105" i="17"/>
  <c r="I104" i="17"/>
  <c r="B104" i="17"/>
  <c r="I103" i="17"/>
  <c r="B103" i="17"/>
  <c r="I102" i="17"/>
  <c r="B102" i="17"/>
  <c r="I101" i="17"/>
  <c r="B101" i="17"/>
  <c r="I100" i="17"/>
  <c r="B100" i="17"/>
  <c r="I99" i="17"/>
  <c r="B99" i="17"/>
  <c r="I98" i="17"/>
  <c r="B98" i="17"/>
  <c r="I97" i="17"/>
  <c r="B97" i="17"/>
  <c r="I96" i="17"/>
  <c r="B96" i="17"/>
  <c r="I95" i="17"/>
  <c r="B95" i="17"/>
  <c r="I94" i="17"/>
  <c r="B94" i="17"/>
  <c r="I93" i="17"/>
  <c r="B93" i="17"/>
  <c r="I92" i="17"/>
  <c r="B92" i="17"/>
  <c r="I91" i="17"/>
  <c r="B91" i="17"/>
  <c r="I90" i="17"/>
  <c r="B90" i="17"/>
  <c r="I89" i="17"/>
  <c r="B89" i="17"/>
  <c r="I88" i="17"/>
  <c r="B88" i="17"/>
  <c r="I87" i="17"/>
  <c r="B87" i="17"/>
  <c r="I86" i="17"/>
  <c r="B86" i="17"/>
  <c r="I85" i="17"/>
  <c r="B85" i="17"/>
  <c r="I84" i="17"/>
  <c r="B84" i="17"/>
  <c r="I83" i="17"/>
  <c r="B83" i="17"/>
  <c r="I82" i="17"/>
  <c r="B82" i="17"/>
  <c r="I81" i="17"/>
  <c r="B81" i="17"/>
  <c r="I80" i="17"/>
  <c r="B80" i="17"/>
  <c r="I79" i="17"/>
  <c r="B79" i="17"/>
  <c r="I78" i="17"/>
  <c r="B78" i="17"/>
  <c r="I77" i="17"/>
  <c r="B77" i="17"/>
  <c r="I76" i="17"/>
  <c r="B76" i="17"/>
  <c r="I75" i="17"/>
  <c r="B75" i="17"/>
  <c r="I74" i="17"/>
  <c r="B74" i="17"/>
  <c r="I73" i="17"/>
  <c r="B73" i="17"/>
  <c r="I72" i="17"/>
  <c r="B72" i="17"/>
  <c r="I71" i="17"/>
  <c r="B71" i="17"/>
  <c r="I70" i="17"/>
  <c r="B70" i="17"/>
  <c r="I69" i="17"/>
  <c r="B69" i="17"/>
  <c r="I68" i="17"/>
  <c r="B68" i="17"/>
  <c r="I67" i="17"/>
  <c r="B67" i="17"/>
  <c r="I66" i="17"/>
  <c r="B66" i="17"/>
  <c r="I65" i="17"/>
  <c r="B65" i="17"/>
  <c r="I64" i="17"/>
  <c r="B64" i="17"/>
  <c r="I63" i="17"/>
  <c r="B63" i="17"/>
  <c r="I62" i="17"/>
  <c r="B62" i="17"/>
  <c r="I61" i="17"/>
  <c r="B61" i="17"/>
  <c r="I60" i="17"/>
  <c r="B60" i="17"/>
  <c r="I59" i="17"/>
  <c r="B59" i="17"/>
  <c r="I58" i="17"/>
  <c r="B58" i="17"/>
  <c r="I57" i="17"/>
  <c r="B57" i="17"/>
  <c r="I56" i="17"/>
  <c r="B56" i="17"/>
  <c r="I55" i="17"/>
  <c r="B55" i="17"/>
  <c r="I54" i="17"/>
  <c r="B54" i="17"/>
  <c r="I53" i="17"/>
  <c r="B53" i="17"/>
  <c r="I52" i="17"/>
  <c r="B52" i="17"/>
  <c r="I51" i="17"/>
  <c r="B51" i="17"/>
  <c r="I50" i="17"/>
  <c r="B50" i="17"/>
  <c r="I49" i="17"/>
  <c r="B49" i="17"/>
  <c r="I48" i="17"/>
  <c r="B48" i="17"/>
  <c r="I47" i="17"/>
  <c r="B47" i="17"/>
  <c r="I46" i="17"/>
  <c r="B46" i="17"/>
  <c r="I45" i="17"/>
  <c r="B45" i="17"/>
  <c r="I44" i="17"/>
  <c r="B44" i="17"/>
  <c r="I43" i="17"/>
  <c r="B43" i="17"/>
  <c r="I42" i="17"/>
  <c r="B42" i="17"/>
  <c r="I41" i="17"/>
  <c r="B41" i="17"/>
  <c r="I40" i="17"/>
  <c r="B40" i="17"/>
  <c r="I39" i="17"/>
  <c r="B39" i="17"/>
  <c r="I38" i="17"/>
  <c r="B38" i="17"/>
  <c r="I37" i="17"/>
  <c r="B37" i="17"/>
  <c r="I36" i="17"/>
  <c r="B36" i="17"/>
  <c r="I35" i="17"/>
  <c r="B35" i="17"/>
  <c r="I34" i="17"/>
  <c r="B34" i="17"/>
  <c r="I33" i="17"/>
  <c r="B33" i="17"/>
  <c r="I32" i="17"/>
  <c r="B32" i="17"/>
  <c r="I31" i="17"/>
  <c r="B31" i="17"/>
  <c r="I30" i="17"/>
  <c r="B30" i="17"/>
  <c r="I29" i="17"/>
  <c r="B29" i="17"/>
  <c r="I28" i="17"/>
  <c r="B28" i="17"/>
  <c r="I27" i="17"/>
  <c r="B27" i="17"/>
  <c r="I26" i="17"/>
  <c r="B26" i="17"/>
  <c r="I25" i="17"/>
  <c r="B25" i="17"/>
  <c r="I24" i="17"/>
  <c r="B24" i="17"/>
  <c r="I23" i="17"/>
  <c r="B23" i="17"/>
  <c r="I22" i="17"/>
  <c r="B22" i="17"/>
  <c r="I21" i="17"/>
  <c r="B21" i="17"/>
  <c r="I20" i="17"/>
  <c r="B20" i="17"/>
  <c r="I19" i="17"/>
  <c r="B19" i="17"/>
  <c r="I18" i="17"/>
  <c r="B18" i="17"/>
  <c r="I17" i="17"/>
  <c r="B17" i="17"/>
  <c r="I16" i="17"/>
  <c r="B16" i="17"/>
  <c r="I15" i="17"/>
  <c r="B15" i="17"/>
  <c r="I14" i="17"/>
  <c r="B14" i="17"/>
  <c r="I13" i="17"/>
  <c r="B13" i="17"/>
  <c r="I12" i="17"/>
  <c r="I377" i="17" s="1"/>
  <c r="B12" i="17"/>
  <c r="E2" i="16"/>
  <c r="D2" i="16"/>
  <c r="Q5" i="13"/>
  <c r="R5" i="13"/>
  <c r="Q6" i="13"/>
  <c r="R6" i="13"/>
  <c r="Q7" i="13"/>
  <c r="R7" i="13"/>
  <c r="Q8" i="13"/>
  <c r="R8" i="13"/>
  <c r="Q9" i="13"/>
  <c r="R9" i="13"/>
  <c r="Q10" i="13"/>
  <c r="R10" i="13"/>
  <c r="Q11" i="13"/>
  <c r="R11" i="13"/>
  <c r="Q12" i="13"/>
  <c r="R12" i="13"/>
  <c r="Q13" i="13"/>
  <c r="R13" i="13"/>
  <c r="Q14" i="13"/>
  <c r="R14" i="13"/>
  <c r="Q15" i="13"/>
  <c r="R15" i="13"/>
  <c r="Q16" i="13"/>
  <c r="R16" i="13"/>
  <c r="Q17" i="13"/>
  <c r="R17" i="13"/>
  <c r="Q18" i="13"/>
  <c r="R18" i="13"/>
  <c r="Q19" i="13"/>
  <c r="R19" i="13"/>
  <c r="Q20" i="13"/>
  <c r="R20" i="13"/>
  <c r="Q21" i="13"/>
  <c r="R21" i="13"/>
  <c r="Q22" i="13"/>
  <c r="R22" i="13"/>
  <c r="Q23" i="13"/>
  <c r="R23" i="13"/>
  <c r="Q24" i="13"/>
  <c r="R24" i="13"/>
  <c r="Q25" i="13"/>
  <c r="R25" i="13"/>
  <c r="Q26" i="13"/>
  <c r="R26" i="13"/>
  <c r="Q27" i="13"/>
  <c r="R27" i="13"/>
  <c r="Q28" i="13"/>
  <c r="R28" i="13"/>
  <c r="Q29" i="13"/>
  <c r="R29" i="13"/>
  <c r="Q30" i="13"/>
  <c r="R30" i="13"/>
  <c r="Q31" i="13"/>
  <c r="R31" i="13"/>
  <c r="Q32" i="13"/>
  <c r="R32" i="13"/>
  <c r="Q33" i="13"/>
  <c r="R33" i="13"/>
  <c r="Q34" i="13"/>
  <c r="R34" i="13"/>
  <c r="Q35" i="13"/>
  <c r="R35" i="13"/>
  <c r="Q36" i="13"/>
  <c r="R36" i="13"/>
  <c r="Q37" i="13"/>
  <c r="R37" i="13"/>
  <c r="Q38" i="13"/>
  <c r="R38" i="13"/>
  <c r="Q39" i="13"/>
  <c r="R39" i="13"/>
  <c r="Q40" i="13"/>
  <c r="R40" i="13"/>
  <c r="Q41" i="13"/>
  <c r="R41" i="13"/>
  <c r="Q42" i="13"/>
  <c r="R42" i="13"/>
  <c r="Q43" i="13"/>
  <c r="R43" i="13"/>
  <c r="Q44" i="13"/>
  <c r="R44" i="13"/>
  <c r="Q45" i="13"/>
  <c r="R45" i="13"/>
  <c r="Q46" i="13"/>
  <c r="R46" i="13"/>
  <c r="Q47" i="13"/>
  <c r="R47" i="13"/>
  <c r="Q48" i="13"/>
  <c r="R48" i="13"/>
  <c r="Q49" i="13"/>
  <c r="R49" i="13"/>
  <c r="Q50" i="13"/>
  <c r="R50" i="13"/>
  <c r="Q51" i="13"/>
  <c r="R51" i="13"/>
  <c r="Q52" i="13"/>
  <c r="R52" i="13"/>
  <c r="Q53" i="13"/>
  <c r="R53" i="13"/>
  <c r="Q54" i="13"/>
  <c r="R54" i="13"/>
  <c r="Q55" i="13"/>
  <c r="R55" i="13"/>
  <c r="Q56" i="13"/>
  <c r="R56" i="13"/>
  <c r="Q57" i="13"/>
  <c r="R57" i="13"/>
  <c r="Q58" i="13"/>
  <c r="R58" i="13"/>
  <c r="Q59" i="13"/>
  <c r="R59" i="13"/>
  <c r="Q60" i="13"/>
  <c r="R60" i="13"/>
  <c r="Q61" i="13"/>
  <c r="R61" i="13"/>
  <c r="Q62" i="13"/>
  <c r="R62" i="13"/>
  <c r="Q63" i="13"/>
  <c r="R63" i="13"/>
  <c r="Q64" i="13"/>
  <c r="R64" i="13"/>
  <c r="Q65" i="13"/>
  <c r="R65" i="13"/>
  <c r="Q66" i="13"/>
  <c r="R66" i="13"/>
  <c r="Q67" i="13"/>
  <c r="R67" i="13"/>
  <c r="Q68" i="13"/>
  <c r="R68" i="13"/>
  <c r="Q69" i="13"/>
  <c r="R69" i="13"/>
  <c r="Q70" i="13"/>
  <c r="R70" i="13"/>
  <c r="Q71" i="13"/>
  <c r="R71" i="13"/>
  <c r="Q72" i="13"/>
  <c r="R72" i="13"/>
  <c r="Q73" i="13"/>
  <c r="R73" i="13"/>
  <c r="Q74" i="13"/>
  <c r="R74" i="13"/>
  <c r="Q75" i="13"/>
  <c r="R75" i="13"/>
  <c r="Q76" i="13"/>
  <c r="R76" i="13"/>
  <c r="Q77" i="13"/>
  <c r="R77" i="13"/>
  <c r="Q78" i="13"/>
  <c r="R78" i="13"/>
  <c r="Q79" i="13"/>
  <c r="R79" i="13"/>
  <c r="Q80" i="13"/>
  <c r="R80" i="13"/>
  <c r="Q81" i="13"/>
  <c r="R81" i="13"/>
  <c r="Q82" i="13"/>
  <c r="R82" i="13"/>
  <c r="Q83" i="13"/>
  <c r="R83" i="13"/>
  <c r="Q84" i="13"/>
  <c r="R84" i="13"/>
  <c r="Q85" i="13"/>
  <c r="R85" i="13"/>
  <c r="Q86" i="13"/>
  <c r="R86" i="13"/>
  <c r="Q87" i="13"/>
  <c r="R87" i="13"/>
  <c r="Q88" i="13"/>
  <c r="R88" i="13"/>
  <c r="Q89" i="13"/>
  <c r="R89" i="13"/>
  <c r="Q90" i="13"/>
  <c r="R90" i="13"/>
  <c r="Q91" i="13"/>
  <c r="R91" i="13"/>
  <c r="Q92" i="13"/>
  <c r="R92" i="13"/>
  <c r="Q93" i="13"/>
  <c r="R93" i="13"/>
  <c r="Q94" i="13"/>
  <c r="R94" i="13"/>
  <c r="Q95" i="13"/>
  <c r="R95" i="13"/>
  <c r="Q96" i="13"/>
  <c r="R96" i="13"/>
  <c r="Q97" i="13"/>
  <c r="R97" i="13"/>
  <c r="Q98" i="13"/>
  <c r="R98" i="13"/>
  <c r="Q99" i="13"/>
  <c r="R99" i="13"/>
  <c r="Q100" i="13"/>
  <c r="R100" i="13"/>
  <c r="Q101" i="13"/>
  <c r="R101" i="13"/>
  <c r="Q102" i="13"/>
  <c r="R102" i="13"/>
  <c r="Q103" i="13"/>
  <c r="R103" i="13"/>
  <c r="Q104" i="13"/>
  <c r="R104" i="13"/>
  <c r="Q105" i="13"/>
  <c r="R105" i="13"/>
  <c r="Q106" i="13"/>
  <c r="R106" i="13"/>
  <c r="Q107" i="13"/>
  <c r="R107" i="13"/>
  <c r="Q108" i="13"/>
  <c r="R108" i="13"/>
  <c r="Q109" i="13"/>
  <c r="R109" i="13"/>
  <c r="Q110" i="13"/>
  <c r="R110" i="13"/>
  <c r="Q111" i="13"/>
  <c r="R111" i="13"/>
  <c r="Q112" i="13"/>
  <c r="R112" i="13"/>
  <c r="Q113" i="13"/>
  <c r="R113" i="13"/>
  <c r="Q114" i="13"/>
  <c r="R114" i="13"/>
  <c r="Q115" i="13"/>
  <c r="R115" i="13"/>
  <c r="Q116" i="13"/>
  <c r="R116" i="13"/>
  <c r="Q117" i="13"/>
  <c r="R117" i="13"/>
  <c r="Q118" i="13"/>
  <c r="R118" i="13"/>
  <c r="Q119" i="13"/>
  <c r="R119" i="13"/>
  <c r="Q120" i="13"/>
  <c r="R120" i="13"/>
  <c r="Q121" i="13"/>
  <c r="R121" i="13"/>
  <c r="Q122" i="13"/>
  <c r="R122" i="13"/>
  <c r="Q123" i="13"/>
  <c r="R123" i="13"/>
  <c r="Q124" i="13"/>
  <c r="R124" i="13"/>
  <c r="Q125" i="13"/>
  <c r="R125" i="13"/>
  <c r="Q126" i="13"/>
  <c r="R126" i="13"/>
  <c r="Q127" i="13"/>
  <c r="R127" i="13"/>
  <c r="Q128" i="13"/>
  <c r="R128" i="13"/>
  <c r="Q129" i="13"/>
  <c r="R129" i="13"/>
  <c r="Q130" i="13"/>
  <c r="R130" i="13"/>
  <c r="Q131" i="13"/>
  <c r="R131" i="13"/>
  <c r="Q132" i="13"/>
  <c r="R132" i="13"/>
  <c r="Q133" i="13"/>
  <c r="R133" i="13"/>
  <c r="Q134" i="13"/>
  <c r="R134" i="13"/>
  <c r="Q135" i="13"/>
  <c r="R135" i="13"/>
  <c r="Q136" i="13"/>
  <c r="R136" i="13"/>
  <c r="Q137" i="13"/>
  <c r="R137" i="13"/>
  <c r="Q138" i="13"/>
  <c r="R138" i="13"/>
  <c r="Q139" i="13"/>
  <c r="R139" i="13"/>
  <c r="Q140" i="13"/>
  <c r="R140" i="13"/>
  <c r="Q141" i="13"/>
  <c r="R141" i="13"/>
  <c r="Q142" i="13"/>
  <c r="R142" i="13"/>
  <c r="Q143" i="13"/>
  <c r="R143" i="13"/>
  <c r="Q144" i="13"/>
  <c r="R144" i="13"/>
  <c r="Q145" i="13"/>
  <c r="R145" i="13"/>
  <c r="Q146" i="13"/>
  <c r="R146" i="13"/>
  <c r="Q147" i="13"/>
  <c r="R147" i="13"/>
  <c r="Q148" i="13"/>
  <c r="R148" i="13"/>
  <c r="Q149" i="13"/>
  <c r="R149" i="13"/>
  <c r="Q150" i="13"/>
  <c r="R150" i="13"/>
  <c r="Q151" i="13"/>
  <c r="R151" i="13"/>
  <c r="Q152" i="13"/>
  <c r="R152" i="13"/>
  <c r="Q153" i="13"/>
  <c r="R153" i="13"/>
  <c r="Q154" i="13"/>
  <c r="R154" i="13"/>
  <c r="Q155" i="13"/>
  <c r="R155" i="13"/>
  <c r="Q156" i="13"/>
  <c r="R156" i="13"/>
  <c r="Q157" i="13"/>
  <c r="R157" i="13"/>
  <c r="Q158" i="13"/>
  <c r="R158" i="13"/>
  <c r="Q159" i="13"/>
  <c r="R159" i="13"/>
  <c r="Q160" i="13"/>
  <c r="R160" i="13"/>
  <c r="Q161" i="13"/>
  <c r="R161" i="13"/>
  <c r="Q162" i="13"/>
  <c r="R162" i="13"/>
  <c r="Q163" i="13"/>
  <c r="R163" i="13"/>
  <c r="Q164" i="13"/>
  <c r="R164" i="13"/>
  <c r="Q165" i="13"/>
  <c r="R165" i="13"/>
  <c r="Q166" i="13"/>
  <c r="R166" i="13"/>
  <c r="Q167" i="13"/>
  <c r="R167" i="13"/>
  <c r="Q168" i="13"/>
  <c r="R168" i="13"/>
  <c r="Q169" i="13"/>
  <c r="R169" i="13"/>
  <c r="Q170" i="13"/>
  <c r="R170" i="13"/>
  <c r="Q171" i="13"/>
  <c r="R171" i="13"/>
  <c r="Q172" i="13"/>
  <c r="R172" i="13"/>
  <c r="Q173" i="13"/>
  <c r="R173" i="13"/>
  <c r="Q174" i="13"/>
  <c r="R174" i="13"/>
  <c r="Q175" i="13"/>
  <c r="R175" i="13"/>
  <c r="Q176" i="13"/>
  <c r="R176" i="13"/>
  <c r="Q177" i="13"/>
  <c r="R177" i="13"/>
  <c r="Q178" i="13"/>
  <c r="R178" i="13"/>
  <c r="Q179" i="13"/>
  <c r="R179" i="13"/>
  <c r="Q180" i="13"/>
  <c r="R180" i="13"/>
  <c r="Q181" i="13"/>
  <c r="R181" i="13"/>
  <c r="Q182" i="13"/>
  <c r="R182" i="13"/>
  <c r="Q183" i="13"/>
  <c r="R183" i="13"/>
  <c r="Q184" i="13"/>
  <c r="R184" i="13"/>
  <c r="Q185" i="13"/>
  <c r="R185" i="13"/>
  <c r="Q186" i="13"/>
  <c r="R186" i="13"/>
  <c r="Q187" i="13"/>
  <c r="R187" i="13"/>
  <c r="Q188" i="13"/>
  <c r="R188" i="13"/>
  <c r="Q189" i="13"/>
  <c r="R189" i="13"/>
  <c r="Q190" i="13"/>
  <c r="R190" i="13"/>
  <c r="Q191" i="13"/>
  <c r="R191" i="13"/>
  <c r="Q192" i="13"/>
  <c r="R192" i="13"/>
  <c r="Q193" i="13"/>
  <c r="R193" i="13"/>
  <c r="Q194" i="13"/>
  <c r="R194" i="13"/>
  <c r="Q195" i="13"/>
  <c r="R195" i="13"/>
  <c r="Q196" i="13"/>
  <c r="R196" i="13"/>
  <c r="Q197" i="13"/>
  <c r="R197" i="13"/>
  <c r="Q198" i="13"/>
  <c r="R198" i="13"/>
  <c r="Q199" i="13"/>
  <c r="R199" i="13"/>
  <c r="Q200" i="13"/>
  <c r="R200" i="13"/>
  <c r="Q201" i="13"/>
  <c r="R201" i="13"/>
  <c r="Q202" i="13"/>
  <c r="R202" i="13"/>
  <c r="Q203" i="13"/>
  <c r="R203" i="13"/>
  <c r="Q204" i="13"/>
  <c r="R204" i="13"/>
  <c r="Q205" i="13"/>
  <c r="R205" i="13"/>
  <c r="Q206" i="13"/>
  <c r="R206" i="13"/>
  <c r="Q207" i="13"/>
  <c r="R207" i="13"/>
  <c r="Q208" i="13"/>
  <c r="R208" i="13"/>
  <c r="Q209" i="13"/>
  <c r="R209" i="13"/>
  <c r="Q210" i="13"/>
  <c r="R210" i="13"/>
  <c r="Q211" i="13"/>
  <c r="R211" i="13"/>
  <c r="Q212" i="13"/>
  <c r="R212" i="13"/>
  <c r="Q213" i="13"/>
  <c r="R213" i="13"/>
  <c r="Q214" i="13"/>
  <c r="R214" i="13"/>
  <c r="Q215" i="13"/>
  <c r="R215" i="13"/>
  <c r="Q216" i="13"/>
  <c r="R216" i="13"/>
  <c r="Q217" i="13"/>
  <c r="R217" i="13"/>
  <c r="Q218" i="13"/>
  <c r="R218" i="13"/>
  <c r="Q219" i="13"/>
  <c r="R219" i="13"/>
  <c r="Q220" i="13"/>
  <c r="R220" i="13"/>
  <c r="Q221" i="13"/>
  <c r="R221" i="13"/>
  <c r="Q222" i="13"/>
  <c r="R222" i="13"/>
  <c r="Q223" i="13"/>
  <c r="R223" i="13"/>
  <c r="Q224" i="13"/>
  <c r="R224" i="13"/>
  <c r="Q225" i="13"/>
  <c r="R225" i="13"/>
  <c r="Q226" i="13"/>
  <c r="R226" i="13"/>
  <c r="Q227" i="13"/>
  <c r="R227" i="13"/>
  <c r="Q228" i="13"/>
  <c r="R228" i="13"/>
  <c r="Q229" i="13"/>
  <c r="R229" i="13"/>
  <c r="Q230" i="13"/>
  <c r="R230" i="13"/>
  <c r="Q231" i="13"/>
  <c r="R231" i="13"/>
  <c r="Q232" i="13"/>
  <c r="R232" i="13"/>
  <c r="Q233" i="13"/>
  <c r="R233" i="13"/>
  <c r="Q234" i="13"/>
  <c r="R234" i="13"/>
  <c r="Q235" i="13"/>
  <c r="R235" i="13"/>
  <c r="Q236" i="13"/>
  <c r="R236" i="13"/>
  <c r="Q237" i="13"/>
  <c r="R237" i="13"/>
  <c r="Q238" i="13"/>
  <c r="R238" i="13"/>
  <c r="Q239" i="13"/>
  <c r="R239" i="13"/>
  <c r="Q240" i="13"/>
  <c r="R240" i="13"/>
  <c r="Q241" i="13"/>
  <c r="R241" i="13"/>
  <c r="Q242" i="13"/>
  <c r="R242" i="13"/>
  <c r="Q243" i="13"/>
  <c r="R243" i="13"/>
  <c r="Q244" i="13"/>
  <c r="R244" i="13"/>
  <c r="Q245" i="13"/>
  <c r="R245" i="13"/>
  <c r="Q246" i="13"/>
  <c r="R246" i="13"/>
  <c r="Q247" i="13"/>
  <c r="R247" i="13"/>
  <c r="Q248" i="13"/>
  <c r="R248" i="13"/>
  <c r="Q249" i="13"/>
  <c r="R249" i="13"/>
  <c r="Q250" i="13"/>
  <c r="R250" i="13"/>
  <c r="Q251" i="13"/>
  <c r="R251" i="13"/>
  <c r="Q252" i="13"/>
  <c r="R252" i="13"/>
  <c r="Q253" i="13"/>
  <c r="R253" i="13"/>
  <c r="Q254" i="13"/>
  <c r="R254" i="13"/>
  <c r="Q255" i="13"/>
  <c r="R255" i="13"/>
  <c r="Q256" i="13"/>
  <c r="R256" i="13"/>
  <c r="Q257" i="13"/>
  <c r="R257" i="13"/>
  <c r="Q258" i="13"/>
  <c r="R258" i="13"/>
  <c r="Q259" i="13"/>
  <c r="R259" i="13"/>
  <c r="Q260" i="13"/>
  <c r="R260" i="13"/>
  <c r="Q261" i="13"/>
  <c r="R261" i="13"/>
  <c r="Q262" i="13"/>
  <c r="R262" i="13"/>
  <c r="Q263" i="13"/>
  <c r="R263" i="13"/>
  <c r="Q264" i="13"/>
  <c r="R264" i="13"/>
  <c r="Q265" i="13"/>
  <c r="R265" i="13"/>
  <c r="Q266" i="13"/>
  <c r="R266" i="13"/>
  <c r="Q267" i="13"/>
  <c r="R267" i="13"/>
  <c r="Q268" i="13"/>
  <c r="R268" i="13"/>
  <c r="Q269" i="13"/>
  <c r="R269" i="13"/>
  <c r="Q270" i="13"/>
  <c r="R270" i="13"/>
  <c r="Q271" i="13"/>
  <c r="R271" i="13"/>
  <c r="Q272" i="13"/>
  <c r="R272" i="13"/>
  <c r="Q273" i="13"/>
  <c r="R273" i="13"/>
  <c r="Q274" i="13"/>
  <c r="R274" i="13"/>
  <c r="Q275" i="13"/>
  <c r="R275" i="13"/>
  <c r="Q276" i="13"/>
  <c r="R276" i="13"/>
  <c r="Q277" i="13"/>
  <c r="R277" i="13"/>
  <c r="Q278" i="13"/>
  <c r="R278" i="13"/>
  <c r="Q279" i="13"/>
  <c r="R279" i="13"/>
  <c r="Q280" i="13"/>
  <c r="R280" i="13"/>
  <c r="Q281" i="13"/>
  <c r="R281" i="13"/>
  <c r="Q282" i="13"/>
  <c r="R282" i="13"/>
  <c r="Q283" i="13"/>
  <c r="R283" i="13"/>
  <c r="Q284" i="13"/>
  <c r="R284" i="13"/>
  <c r="Q285" i="13"/>
  <c r="R285" i="13"/>
  <c r="Q286" i="13"/>
  <c r="R286" i="13"/>
  <c r="Q287" i="13"/>
  <c r="R287" i="13"/>
  <c r="Q288" i="13"/>
  <c r="R288" i="13"/>
  <c r="Q289" i="13"/>
  <c r="R289" i="13"/>
  <c r="Q290" i="13"/>
  <c r="R290" i="13"/>
  <c r="Q291" i="13"/>
  <c r="R291" i="13"/>
  <c r="Q292" i="13"/>
  <c r="R292" i="13"/>
  <c r="R4" i="13"/>
  <c r="Q4" i="13"/>
  <c r="Q3" i="13"/>
  <c r="S2" i="13" s="1"/>
  <c r="R3" i="13"/>
  <c r="R2" i="13"/>
  <c r="Q2" i="13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M54" i="13"/>
  <c r="N54" i="13"/>
  <c r="M55" i="13"/>
  <c r="N55" i="13"/>
  <c r="M56" i="13"/>
  <c r="N56" i="13"/>
  <c r="M57" i="13"/>
  <c r="N57" i="13"/>
  <c r="M58" i="13"/>
  <c r="N58" i="13"/>
  <c r="M59" i="13"/>
  <c r="N59" i="13"/>
  <c r="M60" i="13"/>
  <c r="N60" i="13"/>
  <c r="M61" i="13"/>
  <c r="N61" i="13"/>
  <c r="M62" i="13"/>
  <c r="N62" i="13"/>
  <c r="M63" i="13"/>
  <c r="N63" i="13"/>
  <c r="M64" i="13"/>
  <c r="N64" i="13"/>
  <c r="M65" i="13"/>
  <c r="N65" i="13"/>
  <c r="M66" i="13"/>
  <c r="N66" i="13"/>
  <c r="M67" i="13"/>
  <c r="N67" i="13"/>
  <c r="M68" i="13"/>
  <c r="N68" i="13"/>
  <c r="M69" i="13"/>
  <c r="N69" i="13"/>
  <c r="M70" i="13"/>
  <c r="N70" i="13"/>
  <c r="M71" i="13"/>
  <c r="N71" i="13"/>
  <c r="M72" i="13"/>
  <c r="N72" i="13"/>
  <c r="M73" i="13"/>
  <c r="N73" i="13"/>
  <c r="M74" i="13"/>
  <c r="N74" i="13"/>
  <c r="M75" i="13"/>
  <c r="N75" i="13"/>
  <c r="M76" i="13"/>
  <c r="N76" i="13"/>
  <c r="M77" i="13"/>
  <c r="N77" i="13"/>
  <c r="M78" i="13"/>
  <c r="N78" i="13"/>
  <c r="M79" i="13"/>
  <c r="N79" i="13"/>
  <c r="M80" i="13"/>
  <c r="N80" i="13"/>
  <c r="M81" i="13"/>
  <c r="N81" i="13"/>
  <c r="M82" i="13"/>
  <c r="N82" i="13"/>
  <c r="M83" i="13"/>
  <c r="N83" i="13"/>
  <c r="M84" i="13"/>
  <c r="N84" i="13"/>
  <c r="M85" i="13"/>
  <c r="N85" i="13"/>
  <c r="M86" i="13"/>
  <c r="N86" i="13"/>
  <c r="M87" i="13"/>
  <c r="N87" i="13"/>
  <c r="M88" i="13"/>
  <c r="N88" i="13"/>
  <c r="M89" i="13"/>
  <c r="N89" i="13"/>
  <c r="M90" i="13"/>
  <c r="N90" i="13"/>
  <c r="M91" i="13"/>
  <c r="N91" i="13"/>
  <c r="M92" i="13"/>
  <c r="N92" i="13"/>
  <c r="M93" i="13"/>
  <c r="N93" i="13"/>
  <c r="M94" i="13"/>
  <c r="N94" i="13"/>
  <c r="M95" i="13"/>
  <c r="N95" i="13"/>
  <c r="M96" i="13"/>
  <c r="N96" i="13"/>
  <c r="M97" i="13"/>
  <c r="N97" i="13"/>
  <c r="M98" i="13"/>
  <c r="N98" i="13"/>
  <c r="M99" i="13"/>
  <c r="N99" i="13"/>
  <c r="M100" i="13"/>
  <c r="N100" i="13"/>
  <c r="M101" i="13"/>
  <c r="N101" i="13"/>
  <c r="M102" i="13"/>
  <c r="N102" i="13"/>
  <c r="M103" i="13"/>
  <c r="N103" i="13"/>
  <c r="M104" i="13"/>
  <c r="N104" i="13"/>
  <c r="M105" i="13"/>
  <c r="N105" i="13"/>
  <c r="M106" i="13"/>
  <c r="N106" i="13"/>
  <c r="M107" i="13"/>
  <c r="N107" i="13"/>
  <c r="M108" i="13"/>
  <c r="N108" i="13"/>
  <c r="M109" i="13"/>
  <c r="N109" i="13"/>
  <c r="M110" i="13"/>
  <c r="N110" i="13"/>
  <c r="M111" i="13"/>
  <c r="N111" i="13"/>
  <c r="M112" i="13"/>
  <c r="N112" i="13"/>
  <c r="M113" i="13"/>
  <c r="N113" i="13"/>
  <c r="M114" i="13"/>
  <c r="N114" i="13"/>
  <c r="M115" i="13"/>
  <c r="N115" i="13"/>
  <c r="M116" i="13"/>
  <c r="N116" i="13"/>
  <c r="M117" i="13"/>
  <c r="N117" i="13"/>
  <c r="M118" i="13"/>
  <c r="N118" i="13"/>
  <c r="M119" i="13"/>
  <c r="N119" i="13"/>
  <c r="M120" i="13"/>
  <c r="N120" i="13"/>
  <c r="M121" i="13"/>
  <c r="N121" i="13"/>
  <c r="M122" i="13"/>
  <c r="N122" i="13"/>
  <c r="M123" i="13"/>
  <c r="N123" i="13"/>
  <c r="M124" i="13"/>
  <c r="N124" i="13"/>
  <c r="M125" i="13"/>
  <c r="N125" i="13"/>
  <c r="M126" i="13"/>
  <c r="N126" i="13"/>
  <c r="M127" i="13"/>
  <c r="N127" i="13"/>
  <c r="M128" i="13"/>
  <c r="N128" i="13"/>
  <c r="M129" i="13"/>
  <c r="N129" i="13"/>
  <c r="M130" i="13"/>
  <c r="N130" i="13"/>
  <c r="M131" i="13"/>
  <c r="N131" i="13"/>
  <c r="M132" i="13"/>
  <c r="N132" i="13"/>
  <c r="M133" i="13"/>
  <c r="N133" i="13"/>
  <c r="M134" i="13"/>
  <c r="N134" i="13"/>
  <c r="M135" i="13"/>
  <c r="N135" i="13"/>
  <c r="M136" i="13"/>
  <c r="N136" i="13"/>
  <c r="M137" i="13"/>
  <c r="N137" i="13"/>
  <c r="M138" i="13"/>
  <c r="N138" i="13"/>
  <c r="M139" i="13"/>
  <c r="N139" i="13"/>
  <c r="M140" i="13"/>
  <c r="N140" i="13"/>
  <c r="M141" i="13"/>
  <c r="N141" i="13"/>
  <c r="M142" i="13"/>
  <c r="N142" i="13"/>
  <c r="M143" i="13"/>
  <c r="N143" i="13"/>
  <c r="M144" i="13"/>
  <c r="N144" i="13"/>
  <c r="M145" i="13"/>
  <c r="N145" i="13"/>
  <c r="M146" i="13"/>
  <c r="N146" i="13"/>
  <c r="M147" i="13"/>
  <c r="N147" i="13"/>
  <c r="M148" i="13"/>
  <c r="N148" i="13"/>
  <c r="M149" i="13"/>
  <c r="N149" i="13"/>
  <c r="M150" i="13"/>
  <c r="N150" i="13"/>
  <c r="M151" i="13"/>
  <c r="N151" i="13"/>
  <c r="M152" i="13"/>
  <c r="N152" i="13"/>
  <c r="M153" i="13"/>
  <c r="N153" i="13"/>
  <c r="M154" i="13"/>
  <c r="N154" i="13"/>
  <c r="M155" i="13"/>
  <c r="N155" i="13"/>
  <c r="M156" i="13"/>
  <c r="N156" i="13"/>
  <c r="M157" i="13"/>
  <c r="N157" i="13"/>
  <c r="M158" i="13"/>
  <c r="N158" i="13"/>
  <c r="M159" i="13"/>
  <c r="N159" i="13"/>
  <c r="M160" i="13"/>
  <c r="N160" i="13"/>
  <c r="M161" i="13"/>
  <c r="N161" i="13"/>
  <c r="M162" i="13"/>
  <c r="N162" i="13"/>
  <c r="M163" i="13"/>
  <c r="N163" i="13"/>
  <c r="M164" i="13"/>
  <c r="N164" i="13"/>
  <c r="M165" i="13"/>
  <c r="N165" i="13"/>
  <c r="M166" i="13"/>
  <c r="N166" i="13"/>
  <c r="M167" i="13"/>
  <c r="N167" i="13"/>
  <c r="M168" i="13"/>
  <c r="N168" i="13"/>
  <c r="M169" i="13"/>
  <c r="N169" i="13"/>
  <c r="M170" i="13"/>
  <c r="N170" i="13"/>
  <c r="M171" i="13"/>
  <c r="N171" i="13"/>
  <c r="M172" i="13"/>
  <c r="N172" i="13"/>
  <c r="M173" i="13"/>
  <c r="N173" i="13"/>
  <c r="M174" i="13"/>
  <c r="N174" i="13"/>
  <c r="M175" i="13"/>
  <c r="N175" i="13"/>
  <c r="M176" i="13"/>
  <c r="N176" i="13"/>
  <c r="M177" i="13"/>
  <c r="N177" i="13"/>
  <c r="M178" i="13"/>
  <c r="N178" i="13"/>
  <c r="M179" i="13"/>
  <c r="N179" i="13"/>
  <c r="M180" i="13"/>
  <c r="N180" i="13"/>
  <c r="M181" i="13"/>
  <c r="N181" i="13"/>
  <c r="M182" i="13"/>
  <c r="N182" i="13"/>
  <c r="M183" i="13"/>
  <c r="N183" i="13"/>
  <c r="M184" i="13"/>
  <c r="N184" i="13"/>
  <c r="M185" i="13"/>
  <c r="N185" i="13"/>
  <c r="M186" i="13"/>
  <c r="N186" i="13"/>
  <c r="M187" i="13"/>
  <c r="N187" i="13"/>
  <c r="M188" i="13"/>
  <c r="N188" i="13"/>
  <c r="M189" i="13"/>
  <c r="N189" i="13"/>
  <c r="M190" i="13"/>
  <c r="N190" i="13"/>
  <c r="M191" i="13"/>
  <c r="N191" i="13"/>
  <c r="M192" i="13"/>
  <c r="N192" i="13"/>
  <c r="M193" i="13"/>
  <c r="N193" i="13"/>
  <c r="M194" i="13"/>
  <c r="N194" i="13"/>
  <c r="M195" i="13"/>
  <c r="N195" i="13"/>
  <c r="M196" i="13"/>
  <c r="N196" i="13"/>
  <c r="M197" i="13"/>
  <c r="N197" i="13"/>
  <c r="M198" i="13"/>
  <c r="N198" i="13"/>
  <c r="M199" i="13"/>
  <c r="N199" i="13"/>
  <c r="M200" i="13"/>
  <c r="N200" i="13"/>
  <c r="M201" i="13"/>
  <c r="N201" i="13"/>
  <c r="M202" i="13"/>
  <c r="N202" i="13"/>
  <c r="M203" i="13"/>
  <c r="N203" i="13"/>
  <c r="M204" i="13"/>
  <c r="N204" i="13"/>
  <c r="M205" i="13"/>
  <c r="N205" i="13"/>
  <c r="M206" i="13"/>
  <c r="N206" i="13"/>
  <c r="M207" i="13"/>
  <c r="N207" i="13"/>
  <c r="M208" i="13"/>
  <c r="N208" i="13"/>
  <c r="M209" i="13"/>
  <c r="N209" i="13"/>
  <c r="M210" i="13"/>
  <c r="N210" i="13"/>
  <c r="M211" i="13"/>
  <c r="N211" i="13"/>
  <c r="M212" i="13"/>
  <c r="N212" i="13"/>
  <c r="M213" i="13"/>
  <c r="N213" i="13"/>
  <c r="M214" i="13"/>
  <c r="N214" i="13"/>
  <c r="M215" i="13"/>
  <c r="N215" i="13"/>
  <c r="M216" i="13"/>
  <c r="N216" i="13"/>
  <c r="M217" i="13"/>
  <c r="N217" i="13"/>
  <c r="M218" i="13"/>
  <c r="N218" i="13"/>
  <c r="M219" i="13"/>
  <c r="N219" i="13"/>
  <c r="M220" i="13"/>
  <c r="N220" i="13"/>
  <c r="M221" i="13"/>
  <c r="N221" i="13"/>
  <c r="M222" i="13"/>
  <c r="N222" i="13"/>
  <c r="M223" i="13"/>
  <c r="N223" i="13"/>
  <c r="M224" i="13"/>
  <c r="N224" i="13"/>
  <c r="M225" i="13"/>
  <c r="N225" i="13"/>
  <c r="M226" i="13"/>
  <c r="N226" i="13"/>
  <c r="M227" i="13"/>
  <c r="N227" i="13"/>
  <c r="M228" i="13"/>
  <c r="N228" i="13"/>
  <c r="M229" i="13"/>
  <c r="N229" i="13"/>
  <c r="M230" i="13"/>
  <c r="N230" i="13"/>
  <c r="M231" i="13"/>
  <c r="N231" i="13"/>
  <c r="M232" i="13"/>
  <c r="N232" i="13"/>
  <c r="M233" i="13"/>
  <c r="N233" i="13"/>
  <c r="M234" i="13"/>
  <c r="N234" i="13"/>
  <c r="M235" i="13"/>
  <c r="N235" i="13"/>
  <c r="M236" i="13"/>
  <c r="N236" i="13"/>
  <c r="M237" i="13"/>
  <c r="N237" i="13"/>
  <c r="M238" i="13"/>
  <c r="N238" i="13"/>
  <c r="M239" i="13"/>
  <c r="N239" i="13"/>
  <c r="M240" i="13"/>
  <c r="N240" i="13"/>
  <c r="M241" i="13"/>
  <c r="N241" i="13"/>
  <c r="M242" i="13"/>
  <c r="N242" i="13"/>
  <c r="M243" i="13"/>
  <c r="N243" i="13"/>
  <c r="M244" i="13"/>
  <c r="N244" i="13"/>
  <c r="M245" i="13"/>
  <c r="N245" i="13"/>
  <c r="M246" i="13"/>
  <c r="N246" i="13"/>
  <c r="M247" i="13"/>
  <c r="N247" i="13"/>
  <c r="M248" i="13"/>
  <c r="N248" i="13"/>
  <c r="M249" i="13"/>
  <c r="N249" i="13"/>
  <c r="M250" i="13"/>
  <c r="N250" i="13"/>
  <c r="M251" i="13"/>
  <c r="N251" i="13"/>
  <c r="M252" i="13"/>
  <c r="N252" i="13"/>
  <c r="M253" i="13"/>
  <c r="N253" i="13"/>
  <c r="M254" i="13"/>
  <c r="N254" i="13"/>
  <c r="M255" i="13"/>
  <c r="N255" i="13"/>
  <c r="M256" i="13"/>
  <c r="N256" i="13"/>
  <c r="M257" i="13"/>
  <c r="N257" i="13"/>
  <c r="M258" i="13"/>
  <c r="N258" i="13"/>
  <c r="M259" i="13"/>
  <c r="N259" i="13"/>
  <c r="M260" i="13"/>
  <c r="N260" i="13"/>
  <c r="M261" i="13"/>
  <c r="N261" i="13"/>
  <c r="M262" i="13"/>
  <c r="N262" i="13"/>
  <c r="M263" i="13"/>
  <c r="N263" i="13"/>
  <c r="M264" i="13"/>
  <c r="N264" i="13"/>
  <c r="M265" i="13"/>
  <c r="N265" i="13"/>
  <c r="M266" i="13"/>
  <c r="N266" i="13"/>
  <c r="M267" i="13"/>
  <c r="N267" i="13"/>
  <c r="M268" i="13"/>
  <c r="N268" i="13"/>
  <c r="M269" i="13"/>
  <c r="N269" i="13"/>
  <c r="M270" i="13"/>
  <c r="N270" i="13"/>
  <c r="M271" i="13"/>
  <c r="N271" i="13"/>
  <c r="M272" i="13"/>
  <c r="N272" i="13"/>
  <c r="M273" i="13"/>
  <c r="N273" i="13"/>
  <c r="M274" i="13"/>
  <c r="N274" i="13"/>
  <c r="M275" i="13"/>
  <c r="N275" i="13"/>
  <c r="M276" i="13"/>
  <c r="N276" i="13"/>
  <c r="M277" i="13"/>
  <c r="N277" i="13"/>
  <c r="M278" i="13"/>
  <c r="N278" i="13"/>
  <c r="M279" i="13"/>
  <c r="N279" i="13"/>
  <c r="M280" i="13"/>
  <c r="N280" i="13"/>
  <c r="M281" i="13"/>
  <c r="N281" i="13"/>
  <c r="M282" i="13"/>
  <c r="N282" i="13"/>
  <c r="M283" i="13"/>
  <c r="N283" i="13"/>
  <c r="M284" i="13"/>
  <c r="N284" i="13"/>
  <c r="M285" i="13"/>
  <c r="N285" i="13"/>
  <c r="M286" i="13"/>
  <c r="N286" i="13"/>
  <c r="M287" i="13"/>
  <c r="N287" i="13"/>
  <c r="M288" i="13"/>
  <c r="N288" i="13"/>
  <c r="M289" i="13"/>
  <c r="N289" i="13"/>
  <c r="M290" i="13"/>
  <c r="N290" i="13"/>
  <c r="M291" i="13"/>
  <c r="N291" i="13"/>
  <c r="M292" i="13"/>
  <c r="N292" i="13"/>
  <c r="N4" i="13"/>
  <c r="M4" i="13"/>
  <c r="N3" i="13"/>
  <c r="M3" i="13"/>
  <c r="O2" i="13" s="1"/>
  <c r="N2" i="13"/>
  <c r="M2" i="13"/>
  <c r="A265" i="13"/>
  <c r="A296" i="13"/>
  <c r="A21" i="13"/>
  <c r="A36" i="13"/>
  <c r="A295" i="13"/>
  <c r="A80" i="13"/>
  <c r="A115" i="13"/>
  <c r="A334" i="13"/>
  <c r="A61" i="13"/>
  <c r="A39" i="13"/>
  <c r="A211" i="13"/>
  <c r="A123" i="13"/>
  <c r="A75" i="13"/>
  <c r="A340" i="13"/>
  <c r="A345" i="13"/>
  <c r="A9" i="13"/>
  <c r="A149" i="13"/>
  <c r="A47" i="13"/>
  <c r="A266" i="13"/>
  <c r="A191" i="13"/>
  <c r="A361" i="13"/>
  <c r="A242" i="13"/>
  <c r="A93" i="13"/>
  <c r="A325" i="13"/>
  <c r="A342" i="13"/>
  <c r="A101" i="13"/>
  <c r="A4" i="13"/>
  <c r="A147" i="13"/>
  <c r="A40" i="13"/>
  <c r="A107" i="13"/>
  <c r="A150" i="13"/>
  <c r="A62" i="13"/>
  <c r="A128" i="13"/>
  <c r="A158" i="13"/>
  <c r="A171" i="13"/>
  <c r="A354" i="13"/>
  <c r="A308" i="13"/>
  <c r="A99" i="13"/>
  <c r="A173" i="13"/>
  <c r="A214" i="13"/>
  <c r="A121" i="13"/>
  <c r="A71" i="13"/>
  <c r="A198" i="13"/>
  <c r="A120" i="13"/>
  <c r="A145" i="13"/>
  <c r="A314" i="13"/>
  <c r="A222" i="13"/>
  <c r="A263" i="13"/>
  <c r="A344" i="13"/>
  <c r="A241" i="13"/>
  <c r="A67" i="13"/>
  <c r="A304" i="13"/>
  <c r="A68" i="13"/>
  <c r="A111" i="13"/>
  <c r="A302" i="13"/>
  <c r="A165" i="13"/>
  <c r="A148" i="13"/>
  <c r="A218" i="13"/>
  <c r="A200" i="13"/>
  <c r="A195" i="13"/>
  <c r="A152" i="13"/>
  <c r="A33" i="13"/>
  <c r="A60" i="13"/>
  <c r="A332" i="13"/>
  <c r="A136" i="13"/>
  <c r="A239" i="13"/>
  <c r="A339" i="13"/>
  <c r="A18" i="13"/>
  <c r="A116" i="13"/>
  <c r="A329" i="13"/>
  <c r="A267" i="13"/>
  <c r="A194" i="13"/>
  <c r="A356" i="13"/>
  <c r="A23" i="13"/>
  <c r="A221" i="13"/>
  <c r="A358" i="13"/>
  <c r="A44" i="13"/>
  <c r="A181" i="13"/>
  <c r="A135" i="13"/>
  <c r="A29" i="13"/>
  <c r="A209" i="13"/>
  <c r="A97" i="13"/>
  <c r="A353" i="13"/>
  <c r="A347" i="13"/>
  <c r="A363" i="13"/>
  <c r="A65" i="13"/>
  <c r="A271" i="13"/>
  <c r="A364" i="13"/>
  <c r="A144" i="13"/>
  <c r="A286" i="13"/>
  <c r="A330" i="13"/>
  <c r="A341" i="13"/>
  <c r="A177" i="13"/>
  <c r="A244" i="13"/>
  <c r="A315" i="13"/>
  <c r="A12" i="13"/>
  <c r="A245" i="13"/>
  <c r="A132" i="13"/>
  <c r="A248" i="13"/>
  <c r="A273" i="13"/>
  <c r="A223" i="13"/>
  <c r="A41" i="13"/>
  <c r="A252" i="13"/>
  <c r="A172" i="13"/>
  <c r="A246" i="13"/>
  <c r="A240" i="13"/>
  <c r="A96" i="13"/>
  <c r="A169" i="13"/>
  <c r="A81" i="13"/>
  <c r="A95" i="13"/>
  <c r="A322" i="13"/>
  <c r="A112" i="13"/>
  <c r="A176" i="13"/>
  <c r="A306" i="13"/>
  <c r="A284" i="13"/>
  <c r="A275" i="13"/>
  <c r="A280" i="13"/>
  <c r="A269" i="13"/>
  <c r="A64" i="13"/>
  <c r="A49" i="13"/>
  <c r="A143" i="13"/>
  <c r="A346" i="13"/>
  <c r="A56" i="13"/>
  <c r="A35" i="13"/>
  <c r="A313" i="13"/>
  <c r="A348" i="13"/>
  <c r="A77" i="13"/>
  <c r="A225" i="13"/>
  <c r="A106" i="13"/>
  <c r="A253" i="13"/>
  <c r="A34" i="13"/>
  <c r="A38" i="13"/>
  <c r="A230" i="13"/>
  <c r="A349" i="13"/>
  <c r="A160" i="13"/>
  <c r="A250" i="13"/>
  <c r="A175" i="13"/>
  <c r="A94" i="13"/>
  <c r="A366" i="13"/>
  <c r="A292" i="13"/>
  <c r="A16" i="13"/>
  <c r="A205" i="13"/>
  <c r="A305" i="13"/>
  <c r="A13" i="13"/>
  <c r="A32" i="13"/>
  <c r="A131" i="13"/>
  <c r="A46" i="13"/>
  <c r="A335" i="13"/>
  <c r="A174" i="13"/>
  <c r="A118" i="13"/>
  <c r="A20" i="13"/>
  <c r="A52" i="13"/>
  <c r="A178" i="13"/>
  <c r="A258" i="13"/>
  <c r="A14" i="13"/>
  <c r="A125" i="13"/>
  <c r="A42" i="13"/>
  <c r="A310" i="13"/>
  <c r="A251" i="13"/>
  <c r="A157" i="13"/>
  <c r="A151" i="13"/>
  <c r="A167" i="13"/>
  <c r="A55" i="13"/>
  <c r="A140" i="13"/>
  <c r="A110" i="13"/>
  <c r="A57" i="13"/>
  <c r="A78" i="13"/>
  <c r="A312" i="13"/>
  <c r="A109" i="13"/>
  <c r="A264" i="13"/>
  <c r="A24" i="13"/>
  <c r="A272" i="13"/>
  <c r="A289" i="13"/>
  <c r="A227" i="13"/>
  <c r="A82" i="13"/>
  <c r="A193" i="13"/>
  <c r="A100" i="13"/>
  <c r="A17" i="13"/>
  <c r="A141" i="13"/>
  <c r="A27" i="13"/>
  <c r="A22" i="13"/>
  <c r="A3" i="13"/>
  <c r="A281" i="13"/>
  <c r="A207" i="13"/>
  <c r="A243" i="13"/>
  <c r="A137" i="13"/>
  <c r="A91" i="13"/>
  <c r="A170" i="13"/>
  <c r="A113" i="13"/>
  <c r="A58" i="13"/>
  <c r="A213" i="13"/>
  <c r="A70" i="13"/>
  <c r="A74" i="13"/>
  <c r="A319" i="13"/>
  <c r="A238" i="13"/>
  <c r="A159" i="13"/>
  <c r="A219" i="13"/>
  <c r="A142" i="13"/>
  <c r="A278" i="13"/>
  <c r="A220" i="13"/>
  <c r="A300" i="13"/>
  <c r="A261" i="13"/>
  <c r="A202" i="13"/>
  <c r="A182" i="13"/>
  <c r="A333" i="13"/>
  <c r="A43" i="13"/>
  <c r="A262" i="13"/>
  <c r="A287" i="13"/>
  <c r="A186" i="13"/>
  <c r="A98" i="13"/>
  <c r="A163" i="13"/>
  <c r="A237" i="13"/>
  <c r="A311" i="13"/>
  <c r="A337" i="13"/>
  <c r="A343" i="13"/>
  <c r="A331" i="13"/>
  <c r="A92" i="13"/>
  <c r="A19" i="13"/>
  <c r="A37" i="13"/>
  <c r="A15" i="13"/>
  <c r="A229" i="13"/>
  <c r="A139" i="13"/>
  <c r="A196" i="13"/>
  <c r="A117" i="13"/>
  <c r="A162" i="13"/>
  <c r="A234" i="13"/>
  <c r="A301" i="13"/>
  <c r="A155" i="13"/>
  <c r="A290" i="13"/>
  <c r="A215" i="13"/>
  <c r="A254" i="13"/>
  <c r="A307" i="13"/>
  <c r="A231" i="13"/>
  <c r="A153" i="13"/>
  <c r="A146" i="13"/>
  <c r="A129" i="13"/>
  <c r="A28" i="13"/>
  <c r="A217" i="13"/>
  <c r="A179" i="13"/>
  <c r="A86" i="13"/>
  <c r="A352" i="13"/>
  <c r="A298" i="13"/>
  <c r="A309" i="13"/>
  <c r="A236" i="13"/>
  <c r="A5" i="13"/>
  <c r="A294" i="13"/>
  <c r="A127" i="13"/>
  <c r="A355" i="13"/>
  <c r="A226" i="13"/>
  <c r="A357" i="13"/>
  <c r="A210" i="13"/>
  <c r="A316" i="13"/>
  <c r="A255" i="13"/>
  <c r="A336" i="13"/>
  <c r="A73" i="13"/>
  <c r="A53" i="13"/>
  <c r="A288" i="13"/>
  <c r="A256" i="13"/>
  <c r="A138" i="13"/>
  <c r="A168" i="13"/>
  <c r="A351" i="13"/>
  <c r="A104" i="13"/>
  <c r="A84" i="13"/>
  <c r="A216" i="13"/>
  <c r="A276" i="13"/>
  <c r="A102" i="13"/>
  <c r="A189" i="13"/>
  <c r="A10" i="13"/>
  <c r="A291" i="13"/>
  <c r="A7" i="13"/>
  <c r="A59" i="13"/>
  <c r="A247" i="13"/>
  <c r="A183" i="13"/>
  <c r="A297" i="13"/>
  <c r="A114" i="13"/>
  <c r="A126" i="13"/>
  <c r="A285" i="13"/>
  <c r="A321" i="13"/>
  <c r="A277" i="13"/>
  <c r="A25" i="13"/>
  <c r="A257" i="13"/>
  <c r="A45" i="13"/>
  <c r="A90" i="13"/>
  <c r="A184" i="13"/>
  <c r="A6" i="13"/>
  <c r="A328" i="13"/>
  <c r="A164" i="13"/>
  <c r="A268" i="13"/>
  <c r="A79" i="13"/>
  <c r="A320" i="13"/>
  <c r="A260" i="13"/>
  <c r="A299" i="13"/>
  <c r="A119" i="13"/>
  <c r="A279" i="13"/>
  <c r="A31" i="13"/>
  <c r="A30" i="13"/>
  <c r="A51" i="13"/>
  <c r="A350" i="13"/>
  <c r="A2" i="13"/>
  <c r="A105" i="13"/>
  <c r="A282" i="13"/>
  <c r="A235" i="13"/>
  <c r="A87" i="13"/>
  <c r="A232" i="13"/>
  <c r="A72" i="13"/>
  <c r="A69" i="13"/>
  <c r="A338" i="13"/>
  <c r="A323" i="13"/>
  <c r="A8" i="13"/>
  <c r="A89" i="13"/>
  <c r="A203" i="13"/>
  <c r="A103" i="13"/>
  <c r="A85" i="13"/>
  <c r="A326" i="13"/>
  <c r="A359" i="13"/>
  <c r="A283" i="13"/>
  <c r="A303" i="13"/>
  <c r="A192" i="13"/>
  <c r="A224" i="13"/>
  <c r="A206" i="13"/>
  <c r="A199" i="13"/>
  <c r="A208" i="13"/>
  <c r="A201" i="13"/>
  <c r="A293" i="13"/>
  <c r="A108" i="13"/>
  <c r="A133" i="13"/>
  <c r="A249" i="13"/>
  <c r="A122" i="13"/>
  <c r="A134" i="13"/>
  <c r="A26" i="13"/>
  <c r="A54" i="13"/>
  <c r="A228" i="13"/>
  <c r="A324" i="13"/>
  <c r="A187" i="13"/>
  <c r="A259" i="13"/>
  <c r="A88" i="13"/>
  <c r="A66" i="13"/>
  <c r="A274" i="13"/>
  <c r="A154" i="13"/>
  <c r="A11" i="13"/>
  <c r="A76" i="13"/>
  <c r="A360" i="13"/>
  <c r="A180" i="13"/>
  <c r="A124" i="13"/>
  <c r="A188" i="13"/>
  <c r="A233" i="13"/>
  <c r="A327" i="13"/>
  <c r="A161" i="13"/>
  <c r="A204" i="13"/>
  <c r="A212" i="13"/>
  <c r="A317" i="13"/>
  <c r="A130" i="13"/>
  <c r="A63" i="13"/>
  <c r="A83" i="13"/>
  <c r="A50" i="13"/>
  <c r="A48" i="13"/>
  <c r="A197" i="13"/>
  <c r="A156" i="13"/>
  <c r="A365" i="13"/>
  <c r="A318" i="13"/>
  <c r="A190" i="13"/>
  <c r="A270" i="13"/>
  <c r="A166" i="13"/>
  <c r="A362" i="13"/>
  <c r="A185" i="13"/>
  <c r="G367" i="13"/>
  <c r="J185" i="13"/>
  <c r="C185" i="13"/>
  <c r="J362" i="13"/>
  <c r="C362" i="13"/>
  <c r="J166" i="13"/>
  <c r="C166" i="13"/>
  <c r="J270" i="13"/>
  <c r="C270" i="13"/>
  <c r="J190" i="13"/>
  <c r="C190" i="13"/>
  <c r="J318" i="13"/>
  <c r="C318" i="13"/>
  <c r="J365" i="13"/>
  <c r="C365" i="13"/>
  <c r="J156" i="13"/>
  <c r="C156" i="13"/>
  <c r="J197" i="13"/>
  <c r="C197" i="13"/>
  <c r="J48" i="13"/>
  <c r="C48" i="13"/>
  <c r="J50" i="13"/>
  <c r="C50" i="13"/>
  <c r="J83" i="13"/>
  <c r="C83" i="13"/>
  <c r="J63" i="13"/>
  <c r="C63" i="13"/>
  <c r="J130" i="13"/>
  <c r="C130" i="13"/>
  <c r="J317" i="13"/>
  <c r="C317" i="13"/>
  <c r="J212" i="13"/>
  <c r="C212" i="13"/>
  <c r="J204" i="13"/>
  <c r="C204" i="13"/>
  <c r="J161" i="13"/>
  <c r="C161" i="13"/>
  <c r="J327" i="13"/>
  <c r="C327" i="13"/>
  <c r="J233" i="13"/>
  <c r="C233" i="13"/>
  <c r="J188" i="13"/>
  <c r="C188" i="13"/>
  <c r="J124" i="13"/>
  <c r="C124" i="13"/>
  <c r="J180" i="13"/>
  <c r="C180" i="13"/>
  <c r="J360" i="13"/>
  <c r="C360" i="13"/>
  <c r="J76" i="13"/>
  <c r="C76" i="13"/>
  <c r="J11" i="13"/>
  <c r="C11" i="13"/>
  <c r="J154" i="13"/>
  <c r="C154" i="13"/>
  <c r="J274" i="13"/>
  <c r="C274" i="13"/>
  <c r="J66" i="13"/>
  <c r="C66" i="13"/>
  <c r="J88" i="13"/>
  <c r="C88" i="13"/>
  <c r="J259" i="13"/>
  <c r="C259" i="13"/>
  <c r="J187" i="13"/>
  <c r="C187" i="13"/>
  <c r="J324" i="13"/>
  <c r="C324" i="13"/>
  <c r="J228" i="13"/>
  <c r="C228" i="13"/>
  <c r="J54" i="13"/>
  <c r="C54" i="13"/>
  <c r="J26" i="13"/>
  <c r="C26" i="13"/>
  <c r="J134" i="13"/>
  <c r="C134" i="13"/>
  <c r="J122" i="13"/>
  <c r="C122" i="13"/>
  <c r="J249" i="13"/>
  <c r="C249" i="13"/>
  <c r="J133" i="13"/>
  <c r="C133" i="13"/>
  <c r="J108" i="13"/>
  <c r="C108" i="13"/>
  <c r="J293" i="13"/>
  <c r="C293" i="13"/>
  <c r="J201" i="13"/>
  <c r="C201" i="13"/>
  <c r="J208" i="13"/>
  <c r="C208" i="13"/>
  <c r="J199" i="13"/>
  <c r="C199" i="13"/>
  <c r="J206" i="13"/>
  <c r="C206" i="13"/>
  <c r="J224" i="13"/>
  <c r="C224" i="13"/>
  <c r="J192" i="13"/>
  <c r="C192" i="13"/>
  <c r="J303" i="13"/>
  <c r="C303" i="13"/>
  <c r="J283" i="13"/>
  <c r="C283" i="13"/>
  <c r="J359" i="13"/>
  <c r="C359" i="13"/>
  <c r="J326" i="13"/>
  <c r="C326" i="13"/>
  <c r="J85" i="13"/>
  <c r="C85" i="13"/>
  <c r="J103" i="13"/>
  <c r="C103" i="13"/>
  <c r="J203" i="13"/>
  <c r="C203" i="13"/>
  <c r="J89" i="13"/>
  <c r="C89" i="13"/>
  <c r="J8" i="13"/>
  <c r="C8" i="13"/>
  <c r="J323" i="13"/>
  <c r="C323" i="13"/>
  <c r="J338" i="13"/>
  <c r="C338" i="13"/>
  <c r="J69" i="13"/>
  <c r="C69" i="13"/>
  <c r="J72" i="13"/>
  <c r="C72" i="13"/>
  <c r="J232" i="13"/>
  <c r="C232" i="13"/>
  <c r="J87" i="13"/>
  <c r="C87" i="13"/>
  <c r="J235" i="13"/>
  <c r="C235" i="13"/>
  <c r="J282" i="13"/>
  <c r="C282" i="13"/>
  <c r="J105" i="13"/>
  <c r="C105" i="13"/>
  <c r="J2" i="13"/>
  <c r="C2" i="13"/>
  <c r="J350" i="13"/>
  <c r="C350" i="13"/>
  <c r="J51" i="13"/>
  <c r="C51" i="13"/>
  <c r="J30" i="13"/>
  <c r="C30" i="13"/>
  <c r="J31" i="13"/>
  <c r="C31" i="13"/>
  <c r="J279" i="13"/>
  <c r="C279" i="13"/>
  <c r="J119" i="13"/>
  <c r="C119" i="13"/>
  <c r="J299" i="13"/>
  <c r="C299" i="13"/>
  <c r="J260" i="13"/>
  <c r="C260" i="13"/>
  <c r="J320" i="13"/>
  <c r="C320" i="13"/>
  <c r="J79" i="13"/>
  <c r="C79" i="13"/>
  <c r="J268" i="13"/>
  <c r="C268" i="13"/>
  <c r="J164" i="13"/>
  <c r="C164" i="13"/>
  <c r="J328" i="13"/>
  <c r="C328" i="13"/>
  <c r="J6" i="13"/>
  <c r="C6" i="13"/>
  <c r="J184" i="13"/>
  <c r="C184" i="13"/>
  <c r="J90" i="13"/>
  <c r="C90" i="13"/>
  <c r="J45" i="13"/>
  <c r="C45" i="13"/>
  <c r="J257" i="13"/>
  <c r="C257" i="13"/>
  <c r="J25" i="13"/>
  <c r="C25" i="13"/>
  <c r="J277" i="13"/>
  <c r="C277" i="13"/>
  <c r="J321" i="13"/>
  <c r="C321" i="13"/>
  <c r="J285" i="13"/>
  <c r="C285" i="13"/>
  <c r="J126" i="13"/>
  <c r="C126" i="13"/>
  <c r="J114" i="13"/>
  <c r="C114" i="13"/>
  <c r="J297" i="13"/>
  <c r="C297" i="13"/>
  <c r="J183" i="13"/>
  <c r="C183" i="13"/>
  <c r="J247" i="13"/>
  <c r="C247" i="13"/>
  <c r="J59" i="13"/>
  <c r="C59" i="13"/>
  <c r="J7" i="13"/>
  <c r="C7" i="13"/>
  <c r="J291" i="13"/>
  <c r="C291" i="13"/>
  <c r="J10" i="13"/>
  <c r="C10" i="13"/>
  <c r="J189" i="13"/>
  <c r="C189" i="13"/>
  <c r="J102" i="13"/>
  <c r="C102" i="13"/>
  <c r="J276" i="13"/>
  <c r="C276" i="13"/>
  <c r="J216" i="13"/>
  <c r="C216" i="13"/>
  <c r="J84" i="13"/>
  <c r="C84" i="13"/>
  <c r="J104" i="13"/>
  <c r="C104" i="13"/>
  <c r="J351" i="13"/>
  <c r="C351" i="13"/>
  <c r="J168" i="13"/>
  <c r="C168" i="13"/>
  <c r="J138" i="13"/>
  <c r="C138" i="13"/>
  <c r="J256" i="13"/>
  <c r="C256" i="13"/>
  <c r="J288" i="13"/>
  <c r="C288" i="13"/>
  <c r="J53" i="13"/>
  <c r="C53" i="13"/>
  <c r="J73" i="13"/>
  <c r="C73" i="13"/>
  <c r="J336" i="13"/>
  <c r="C336" i="13"/>
  <c r="J255" i="13"/>
  <c r="C255" i="13"/>
  <c r="J316" i="13"/>
  <c r="C316" i="13"/>
  <c r="J210" i="13"/>
  <c r="C210" i="13"/>
  <c r="J357" i="13"/>
  <c r="C357" i="13"/>
  <c r="J226" i="13"/>
  <c r="C226" i="13"/>
  <c r="J355" i="13"/>
  <c r="C355" i="13"/>
  <c r="J127" i="13"/>
  <c r="C127" i="13"/>
  <c r="J294" i="13"/>
  <c r="C294" i="13"/>
  <c r="J5" i="13"/>
  <c r="C5" i="13"/>
  <c r="J236" i="13"/>
  <c r="C236" i="13"/>
  <c r="J309" i="13"/>
  <c r="C309" i="13"/>
  <c r="J298" i="13"/>
  <c r="C298" i="13"/>
  <c r="J352" i="13"/>
  <c r="C352" i="13"/>
  <c r="J86" i="13"/>
  <c r="C86" i="13"/>
  <c r="J179" i="13"/>
  <c r="C179" i="13"/>
  <c r="J217" i="13"/>
  <c r="C217" i="13"/>
  <c r="J28" i="13"/>
  <c r="C28" i="13"/>
  <c r="J129" i="13"/>
  <c r="C129" i="13"/>
  <c r="J146" i="13"/>
  <c r="C146" i="13"/>
  <c r="J153" i="13"/>
  <c r="C153" i="13"/>
  <c r="J231" i="13"/>
  <c r="C231" i="13"/>
  <c r="J307" i="13"/>
  <c r="C307" i="13"/>
  <c r="J254" i="13"/>
  <c r="C254" i="13"/>
  <c r="J215" i="13"/>
  <c r="C215" i="13"/>
  <c r="J290" i="13"/>
  <c r="C290" i="13"/>
  <c r="J155" i="13"/>
  <c r="C155" i="13"/>
  <c r="J301" i="13"/>
  <c r="C301" i="13"/>
  <c r="J234" i="13"/>
  <c r="C234" i="13"/>
  <c r="J162" i="13"/>
  <c r="C162" i="13"/>
  <c r="J117" i="13"/>
  <c r="C117" i="13"/>
  <c r="J196" i="13"/>
  <c r="C196" i="13"/>
  <c r="J139" i="13"/>
  <c r="C139" i="13"/>
  <c r="J229" i="13"/>
  <c r="C229" i="13"/>
  <c r="J15" i="13"/>
  <c r="C15" i="13"/>
  <c r="J37" i="13"/>
  <c r="C37" i="13"/>
  <c r="J19" i="13"/>
  <c r="C19" i="13"/>
  <c r="J92" i="13"/>
  <c r="C92" i="13"/>
  <c r="J331" i="13"/>
  <c r="C331" i="13"/>
  <c r="J343" i="13"/>
  <c r="C343" i="13"/>
  <c r="J337" i="13"/>
  <c r="C337" i="13"/>
  <c r="J311" i="13"/>
  <c r="C311" i="13"/>
  <c r="J237" i="13"/>
  <c r="C237" i="13"/>
  <c r="J163" i="13"/>
  <c r="C163" i="13"/>
  <c r="J98" i="13"/>
  <c r="C98" i="13"/>
  <c r="J186" i="13"/>
  <c r="C186" i="13"/>
  <c r="J287" i="13"/>
  <c r="C287" i="13"/>
  <c r="J262" i="13"/>
  <c r="C262" i="13"/>
  <c r="J43" i="13"/>
  <c r="C43" i="13"/>
  <c r="J333" i="13"/>
  <c r="C333" i="13"/>
  <c r="J182" i="13"/>
  <c r="C182" i="13"/>
  <c r="J202" i="13"/>
  <c r="C202" i="13"/>
  <c r="J261" i="13"/>
  <c r="C261" i="13"/>
  <c r="J300" i="13"/>
  <c r="C300" i="13"/>
  <c r="J220" i="13"/>
  <c r="C220" i="13"/>
  <c r="J278" i="13"/>
  <c r="C278" i="13"/>
  <c r="J142" i="13"/>
  <c r="C142" i="13"/>
  <c r="J219" i="13"/>
  <c r="C219" i="13"/>
  <c r="J159" i="13"/>
  <c r="C159" i="13"/>
  <c r="J238" i="13"/>
  <c r="C238" i="13"/>
  <c r="J319" i="13"/>
  <c r="C319" i="13"/>
  <c r="J74" i="13"/>
  <c r="C74" i="13"/>
  <c r="J70" i="13"/>
  <c r="C70" i="13"/>
  <c r="J213" i="13"/>
  <c r="C213" i="13"/>
  <c r="J58" i="13"/>
  <c r="C58" i="13"/>
  <c r="J113" i="13"/>
  <c r="C113" i="13"/>
  <c r="J170" i="13"/>
  <c r="C170" i="13"/>
  <c r="J91" i="13"/>
  <c r="C91" i="13"/>
  <c r="J137" i="13"/>
  <c r="C137" i="13"/>
  <c r="J243" i="13"/>
  <c r="C243" i="13"/>
  <c r="J207" i="13"/>
  <c r="C207" i="13"/>
  <c r="J281" i="13"/>
  <c r="C281" i="13"/>
  <c r="J3" i="13"/>
  <c r="C3" i="13"/>
  <c r="J22" i="13"/>
  <c r="C22" i="13"/>
  <c r="J27" i="13"/>
  <c r="C27" i="13"/>
  <c r="J141" i="13"/>
  <c r="C141" i="13"/>
  <c r="J17" i="13"/>
  <c r="C17" i="13"/>
  <c r="J100" i="13"/>
  <c r="C100" i="13"/>
  <c r="J193" i="13"/>
  <c r="C193" i="13"/>
  <c r="J82" i="13"/>
  <c r="C82" i="13"/>
  <c r="J227" i="13"/>
  <c r="C227" i="13"/>
  <c r="J289" i="13"/>
  <c r="C289" i="13"/>
  <c r="J272" i="13"/>
  <c r="C272" i="13"/>
  <c r="J24" i="13"/>
  <c r="C24" i="13"/>
  <c r="J264" i="13"/>
  <c r="C264" i="13"/>
  <c r="J109" i="13"/>
  <c r="C109" i="13"/>
  <c r="J312" i="13"/>
  <c r="C312" i="13"/>
  <c r="J78" i="13"/>
  <c r="C78" i="13"/>
  <c r="J57" i="13"/>
  <c r="C57" i="13"/>
  <c r="J110" i="13"/>
  <c r="C110" i="13"/>
  <c r="J140" i="13"/>
  <c r="C140" i="13"/>
  <c r="J55" i="13"/>
  <c r="C55" i="13"/>
  <c r="J167" i="13"/>
  <c r="C167" i="13"/>
  <c r="J151" i="13"/>
  <c r="C151" i="13"/>
  <c r="J157" i="13"/>
  <c r="C157" i="13"/>
  <c r="J251" i="13"/>
  <c r="C251" i="13"/>
  <c r="J310" i="13"/>
  <c r="C310" i="13"/>
  <c r="J42" i="13"/>
  <c r="C42" i="13"/>
  <c r="J125" i="13"/>
  <c r="C125" i="13"/>
  <c r="J14" i="13"/>
  <c r="C14" i="13"/>
  <c r="J258" i="13"/>
  <c r="C258" i="13"/>
  <c r="J178" i="13"/>
  <c r="C178" i="13"/>
  <c r="J52" i="13"/>
  <c r="C52" i="13"/>
  <c r="J20" i="13"/>
  <c r="C20" i="13"/>
  <c r="J118" i="13"/>
  <c r="C118" i="13"/>
  <c r="J174" i="13"/>
  <c r="C174" i="13"/>
  <c r="J335" i="13"/>
  <c r="C335" i="13"/>
  <c r="J46" i="13"/>
  <c r="C46" i="13"/>
  <c r="J131" i="13"/>
  <c r="C131" i="13"/>
  <c r="J32" i="13"/>
  <c r="C32" i="13"/>
  <c r="J13" i="13"/>
  <c r="C13" i="13"/>
  <c r="J305" i="13"/>
  <c r="C305" i="13"/>
  <c r="J205" i="13"/>
  <c r="C205" i="13"/>
  <c r="J16" i="13"/>
  <c r="C16" i="13"/>
  <c r="J292" i="13"/>
  <c r="C292" i="13"/>
  <c r="J366" i="13"/>
  <c r="C366" i="13"/>
  <c r="J94" i="13"/>
  <c r="C94" i="13"/>
  <c r="J175" i="13"/>
  <c r="C175" i="13"/>
  <c r="J250" i="13"/>
  <c r="C250" i="13"/>
  <c r="J160" i="13"/>
  <c r="C160" i="13"/>
  <c r="J349" i="13"/>
  <c r="C349" i="13"/>
  <c r="J230" i="13"/>
  <c r="C230" i="13"/>
  <c r="J38" i="13"/>
  <c r="C38" i="13"/>
  <c r="J34" i="13"/>
  <c r="C34" i="13"/>
  <c r="J253" i="13"/>
  <c r="C253" i="13"/>
  <c r="J106" i="13"/>
  <c r="C106" i="13"/>
  <c r="J225" i="13"/>
  <c r="C225" i="13"/>
  <c r="J77" i="13"/>
  <c r="C77" i="13"/>
  <c r="J348" i="13"/>
  <c r="C348" i="13"/>
  <c r="J313" i="13"/>
  <c r="C313" i="13"/>
  <c r="J35" i="13"/>
  <c r="C35" i="13"/>
  <c r="J56" i="13"/>
  <c r="C56" i="13"/>
  <c r="J346" i="13"/>
  <c r="C346" i="13"/>
  <c r="J143" i="13"/>
  <c r="C143" i="13"/>
  <c r="J49" i="13"/>
  <c r="C49" i="13"/>
  <c r="J64" i="13"/>
  <c r="C64" i="13"/>
  <c r="J269" i="13"/>
  <c r="C269" i="13"/>
  <c r="J280" i="13"/>
  <c r="C280" i="13"/>
  <c r="J275" i="13"/>
  <c r="C275" i="13"/>
  <c r="J284" i="13"/>
  <c r="C284" i="13"/>
  <c r="J306" i="13"/>
  <c r="C306" i="13"/>
  <c r="J176" i="13"/>
  <c r="C176" i="13"/>
  <c r="J112" i="13"/>
  <c r="C112" i="13"/>
  <c r="J322" i="13"/>
  <c r="C322" i="13"/>
  <c r="J95" i="13"/>
  <c r="C95" i="13"/>
  <c r="J81" i="13"/>
  <c r="C81" i="13"/>
  <c r="J169" i="13"/>
  <c r="C169" i="13"/>
  <c r="J96" i="13"/>
  <c r="C96" i="13"/>
  <c r="J240" i="13"/>
  <c r="C240" i="13"/>
  <c r="J246" i="13"/>
  <c r="C246" i="13"/>
  <c r="J172" i="13"/>
  <c r="C172" i="13"/>
  <c r="J252" i="13"/>
  <c r="C252" i="13"/>
  <c r="J41" i="13"/>
  <c r="C41" i="13"/>
  <c r="J223" i="13"/>
  <c r="C223" i="13"/>
  <c r="J273" i="13"/>
  <c r="C273" i="13"/>
  <c r="J248" i="13"/>
  <c r="C248" i="13"/>
  <c r="J132" i="13"/>
  <c r="C132" i="13"/>
  <c r="J245" i="13"/>
  <c r="C245" i="13"/>
  <c r="J12" i="13"/>
  <c r="C12" i="13"/>
  <c r="J315" i="13"/>
  <c r="C315" i="13"/>
  <c r="J244" i="13"/>
  <c r="C244" i="13"/>
  <c r="J177" i="13"/>
  <c r="C177" i="13"/>
  <c r="J341" i="13"/>
  <c r="C341" i="13"/>
  <c r="J330" i="13"/>
  <c r="C330" i="13"/>
  <c r="J286" i="13"/>
  <c r="C286" i="13"/>
  <c r="J144" i="13"/>
  <c r="C144" i="13"/>
  <c r="J364" i="13"/>
  <c r="C364" i="13"/>
  <c r="J271" i="13"/>
  <c r="C271" i="13"/>
  <c r="J65" i="13"/>
  <c r="C65" i="13"/>
  <c r="J363" i="13"/>
  <c r="C363" i="13"/>
  <c r="J347" i="13"/>
  <c r="C347" i="13"/>
  <c r="J353" i="13"/>
  <c r="C353" i="13"/>
  <c r="J97" i="13"/>
  <c r="C97" i="13"/>
  <c r="J209" i="13"/>
  <c r="C209" i="13"/>
  <c r="J29" i="13"/>
  <c r="C29" i="13"/>
  <c r="J135" i="13"/>
  <c r="C135" i="13"/>
  <c r="J181" i="13"/>
  <c r="C181" i="13"/>
  <c r="J44" i="13"/>
  <c r="C44" i="13"/>
  <c r="J358" i="13"/>
  <c r="C358" i="13"/>
  <c r="J221" i="13"/>
  <c r="C221" i="13"/>
  <c r="J23" i="13"/>
  <c r="C23" i="13"/>
  <c r="J356" i="13"/>
  <c r="C356" i="13"/>
  <c r="J194" i="13"/>
  <c r="C194" i="13"/>
  <c r="J267" i="13"/>
  <c r="C267" i="13"/>
  <c r="J329" i="13"/>
  <c r="C329" i="13"/>
  <c r="J116" i="13"/>
  <c r="C116" i="13"/>
  <c r="J18" i="13"/>
  <c r="C18" i="13"/>
  <c r="J339" i="13"/>
  <c r="C339" i="13"/>
  <c r="J239" i="13"/>
  <c r="C239" i="13"/>
  <c r="J136" i="13"/>
  <c r="C136" i="13"/>
  <c r="J332" i="13"/>
  <c r="C332" i="13"/>
  <c r="J60" i="13"/>
  <c r="C60" i="13"/>
  <c r="J33" i="13"/>
  <c r="C33" i="13"/>
  <c r="J152" i="13"/>
  <c r="C152" i="13"/>
  <c r="J195" i="13"/>
  <c r="C195" i="13"/>
  <c r="J200" i="13"/>
  <c r="C200" i="13"/>
  <c r="J218" i="13"/>
  <c r="C218" i="13"/>
  <c r="J148" i="13"/>
  <c r="C148" i="13"/>
  <c r="J165" i="13"/>
  <c r="C165" i="13"/>
  <c r="J302" i="13"/>
  <c r="C302" i="13"/>
  <c r="J111" i="13"/>
  <c r="C111" i="13"/>
  <c r="J68" i="13"/>
  <c r="C68" i="13"/>
  <c r="J304" i="13"/>
  <c r="C304" i="13"/>
  <c r="J67" i="13"/>
  <c r="C67" i="13"/>
  <c r="J241" i="13"/>
  <c r="C241" i="13"/>
  <c r="J344" i="13"/>
  <c r="C344" i="13"/>
  <c r="J263" i="13"/>
  <c r="C263" i="13"/>
  <c r="J222" i="13"/>
  <c r="C222" i="13"/>
  <c r="J314" i="13"/>
  <c r="C314" i="13"/>
  <c r="J145" i="13"/>
  <c r="C145" i="13"/>
  <c r="J120" i="13"/>
  <c r="C120" i="13"/>
  <c r="J198" i="13"/>
  <c r="C198" i="13"/>
  <c r="J71" i="13"/>
  <c r="C71" i="13"/>
  <c r="J121" i="13"/>
  <c r="C121" i="13"/>
  <c r="J214" i="13"/>
  <c r="C214" i="13"/>
  <c r="J173" i="13"/>
  <c r="C173" i="13"/>
  <c r="J99" i="13"/>
  <c r="C99" i="13"/>
  <c r="J308" i="13"/>
  <c r="C308" i="13"/>
  <c r="J354" i="13"/>
  <c r="C354" i="13"/>
  <c r="J171" i="13"/>
  <c r="C171" i="13"/>
  <c r="J158" i="13"/>
  <c r="C158" i="13"/>
  <c r="J128" i="13"/>
  <c r="C128" i="13"/>
  <c r="J62" i="13"/>
  <c r="C62" i="13"/>
  <c r="J150" i="13"/>
  <c r="C150" i="13"/>
  <c r="J107" i="13"/>
  <c r="C107" i="13"/>
  <c r="J40" i="13"/>
  <c r="C40" i="13"/>
  <c r="J147" i="13"/>
  <c r="C147" i="13"/>
  <c r="J4" i="13"/>
  <c r="C4" i="13"/>
  <c r="J101" i="13"/>
  <c r="C101" i="13"/>
  <c r="J342" i="13"/>
  <c r="C342" i="13"/>
  <c r="J325" i="13"/>
  <c r="C325" i="13"/>
  <c r="J93" i="13"/>
  <c r="C93" i="13"/>
  <c r="J242" i="13"/>
  <c r="C242" i="13"/>
  <c r="J361" i="13"/>
  <c r="C361" i="13"/>
  <c r="J191" i="13"/>
  <c r="C191" i="13"/>
  <c r="J266" i="13"/>
  <c r="C266" i="13"/>
  <c r="J47" i="13"/>
  <c r="C47" i="13"/>
  <c r="J149" i="13"/>
  <c r="C149" i="13"/>
  <c r="J9" i="13"/>
  <c r="C9" i="13"/>
  <c r="J345" i="13"/>
  <c r="C345" i="13"/>
  <c r="J340" i="13"/>
  <c r="C340" i="13"/>
  <c r="J75" i="13"/>
  <c r="C75" i="13"/>
  <c r="J123" i="13"/>
  <c r="C123" i="13"/>
  <c r="J211" i="13"/>
  <c r="C211" i="13"/>
  <c r="J39" i="13"/>
  <c r="C39" i="13"/>
  <c r="J61" i="13"/>
  <c r="C61" i="13"/>
  <c r="J334" i="13"/>
  <c r="C334" i="13"/>
  <c r="J115" i="13"/>
  <c r="C115" i="13"/>
  <c r="J80" i="13"/>
  <c r="C80" i="13"/>
  <c r="J295" i="13"/>
  <c r="C295" i="13"/>
  <c r="J36" i="13"/>
  <c r="C36" i="13"/>
  <c r="J21" i="13"/>
  <c r="C21" i="13"/>
  <c r="J296" i="13"/>
  <c r="C296" i="13"/>
  <c r="J265" i="13"/>
  <c r="J367" i="13" s="1"/>
  <c r="C265" i="13"/>
  <c r="H5" i="17" l="1"/>
  <c r="L40" i="3"/>
  <c r="L39" i="3"/>
  <c r="L38" i="3"/>
  <c r="L37" i="3"/>
  <c r="L36" i="3"/>
  <c r="L22" i="3"/>
  <c r="L21" i="3"/>
  <c r="L20" i="3"/>
  <c r="L19" i="3"/>
  <c r="L18" i="3"/>
  <c r="L6" i="3"/>
  <c r="L5" i="3"/>
  <c r="L4" i="3"/>
  <c r="L3" i="3"/>
  <c r="L2" i="3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E2" i="12"/>
  <c r="D2" i="12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<sst xmlns="http://schemas.openxmlformats.org/spreadsheetml/2006/main" count="2492" uniqueCount="701">
  <si>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</si>
  <si>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</si>
  <si>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</si>
  <si>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</si>
  <si>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</si>
  <si>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</si>
  <si>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</si>
  <si>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</si>
  <si>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</si>
  <si>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</si>
  <si>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</si>
  <si>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</si>
  <si>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</si>
  <si>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</si>
  <si>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</si>
  <si>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</si>
  <si>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</si>
  <si>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</si>
  <si>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Temperature</t>
  </si>
  <si>
    <t>26-Nov</t>
  </si>
  <si>
    <t>19-Nov</t>
  </si>
  <si>
    <t>12-Nov</t>
  </si>
  <si>
    <t>05-Nov</t>
  </si>
  <si>
    <t>13-Nov</t>
  </si>
  <si>
    <t>06-Nov</t>
  </si>
  <si>
    <t>27-Nov</t>
  </si>
  <si>
    <t>20-Nov</t>
  </si>
  <si>
    <t>14-Nov</t>
  </si>
  <si>
    <t>21-Nov</t>
  </si>
  <si>
    <t>07-Nov</t>
  </si>
  <si>
    <t>28-Nov</t>
  </si>
  <si>
    <t>29-Nov</t>
  </si>
  <si>
    <t>08-Nov</t>
  </si>
  <si>
    <t>22-Nov</t>
  </si>
  <si>
    <t>01-Nov</t>
  </si>
  <si>
    <t>15-Nov</t>
  </si>
  <si>
    <t>16-Nov</t>
  </si>
  <si>
    <t>30-Nov</t>
  </si>
  <si>
    <t>09-Nov</t>
  </si>
  <si>
    <t>02-Nov</t>
  </si>
  <si>
    <t>23-Nov</t>
  </si>
  <si>
    <t>10-Nov</t>
  </si>
  <si>
    <t>17-Nov</t>
  </si>
  <si>
    <t>03-Nov</t>
  </si>
  <si>
    <t>24-Nov</t>
  </si>
  <si>
    <t>25-Nov</t>
  </si>
  <si>
    <t>11-Nov</t>
  </si>
  <si>
    <t>18-Nov</t>
  </si>
  <si>
    <t>04-Nov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</si>
  <si>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</si>
  <si>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</si>
  <si>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</si>
  <si>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</si>
  <si>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</si>
  <si>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</si>
  <si>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</si>
  <si>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</si>
  <si>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</si>
  <si>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</si>
  <si>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</si>
  <si>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</si>
  <si>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</si>
  <si>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</si>
  <si>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</si>
  <si>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</si>
  <si>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</si>
  <si>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</si>
  <si>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</si>
  <si>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</si>
  <si>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</si>
  <si>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</si>
  <si>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</si>
  <si>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</si>
  <si>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</si>
  <si>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</si>
  <si>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</si>
  <si>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</si>
  <si>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</si>
  <si>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</si>
  <si>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</si>
  <si>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</si>
  <si>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</si>
  <si>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</si>
  <si>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</si>
  <si>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</si>
  <si>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</si>
  <si>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</si>
  <si>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</si>
  <si>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</si>
  <si>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</si>
  <si>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</si>
  <si>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</si>
  <si>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</si>
  <si>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</si>
  <si>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</si>
  <si>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</si>
  <si>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</si>
  <si>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</si>
  <si>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</si>
  <si>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</si>
  <si>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</si>
  <si>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</si>
  <si>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</si>
  <si>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</si>
  <si>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</si>
  <si>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</si>
  <si>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</si>
  <si>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</si>
  <si>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</si>
  <si>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</si>
  <si>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</si>
  <si>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</si>
  <si>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</si>
  <si>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</si>
  <si>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</si>
  <si>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</si>
  <si>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</si>
  <si>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</si>
  <si>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</si>
  <si>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</si>
  <si>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</si>
  <si>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</si>
  <si>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</si>
  <si>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</si>
  <si>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</si>
  <si>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</si>
  <si>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</si>
  <si>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</si>
  <si>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</si>
  <si>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</si>
  <si>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</si>
  <si>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</si>
  <si>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</si>
  <si>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</si>
  <si>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</si>
  <si>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</si>
  <si>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</si>
  <si>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</si>
  <si>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</si>
  <si>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</si>
  <si>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</si>
  <si>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</si>
  <si>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</si>
  <si>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</si>
  <si>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</si>
  <si>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</si>
  <si>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</si>
  <si>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</si>
  <si>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</si>
  <si>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</si>
  <si>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</si>
  <si>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</si>
  <si>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</si>
  <si>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</si>
  <si>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</si>
  <si>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</si>
  <si>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</si>
  <si>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</si>
  <si>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</si>
  <si>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</si>
  <si>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</si>
  <si>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</si>
  <si>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</si>
  <si>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</si>
  <si>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</si>
  <si>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</si>
  <si>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</si>
  <si>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</si>
  <si>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</si>
  <si>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</si>
  <si>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</si>
  <si>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</si>
  <si>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</si>
  <si>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</si>
  <si>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</si>
  <si>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</si>
  <si>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</si>
  <si>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</si>
  <si>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</si>
  <si>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</si>
  <si>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</si>
  <si>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</si>
  <si>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</si>
  <si>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</si>
  <si>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</si>
  <si>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</si>
  <si>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</si>
  <si>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</si>
  <si>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</si>
  <si>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</si>
  <si>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</si>
  <si>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</si>
  <si>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</si>
  <si>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</si>
  <si>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</si>
  <si>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</si>
  <si>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</si>
  <si>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</si>
  <si>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</si>
  <si>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</si>
  <si>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</si>
  <si>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</si>
  <si>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</si>
  <si>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</si>
  <si>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</si>
  <si>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</si>
  <si>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</si>
  <si>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</si>
  <si>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</si>
  <si>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</si>
  <si>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</si>
  <si>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</si>
  <si>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</si>
  <si>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</si>
  <si>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</si>
  <si>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</si>
  <si>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</si>
  <si>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</si>
  <si>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</si>
  <si>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</si>
  <si>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</si>
  <si>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</si>
  <si>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</si>
  <si>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</si>
  <si>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</si>
  <si>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</si>
  <si>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</si>
  <si>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</si>
  <si>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</si>
  <si>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</si>
  <si>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</si>
  <si>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</si>
  <si>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</si>
  <si>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</si>
  <si>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</si>
  <si>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</si>
  <si>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</si>
  <si>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</si>
  <si>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</si>
  <si>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</si>
  <si>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</si>
  <si>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</si>
  <si>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</si>
  <si>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</si>
  <si>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</si>
  <si>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</si>
  <si>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</si>
  <si>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</si>
  <si>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</si>
  <si>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</si>
  <si>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</si>
  <si>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</si>
  <si>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</si>
  <si>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</si>
  <si>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</si>
  <si>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</si>
  <si>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</si>
  <si>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</si>
  <si>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</si>
  <si>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</si>
  <si>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</si>
  <si>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</si>
  <si>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</si>
  <si>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</si>
  <si>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</si>
  <si>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</si>
  <si>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</si>
  <si>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</si>
  <si>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</si>
  <si>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</si>
  <si>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</si>
  <si>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</si>
  <si>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</si>
  <si>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</si>
  <si>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</si>
  <si>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</si>
  <si>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</si>
  <si>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</si>
  <si>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</si>
  <si>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</si>
  <si>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</si>
  <si>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</si>
  <si>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</si>
  <si>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</si>
  <si>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</si>
  <si>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</si>
  <si>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</si>
  <si>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</si>
  <si>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</si>
  <si>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</si>
  <si>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</si>
  <si>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</si>
  <si>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</si>
  <si>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</si>
  <si>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</si>
  <si>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</si>
  <si>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</si>
  <si>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</si>
  <si>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</si>
  <si>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</si>
  <si>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</si>
  <si>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</si>
  <si>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</si>
  <si>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</si>
  <si>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</si>
  <si>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</si>
  <si>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</si>
  <si>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</si>
  <si>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</si>
  <si>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</si>
  <si>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</si>
  <si>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</si>
  <si>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</si>
  <si>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</si>
  <si>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</si>
  <si>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</si>
  <si>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</si>
  <si>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</si>
  <si>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</si>
  <si>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</si>
  <si>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</si>
  <si>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</si>
  <si>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</si>
  <si>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</si>
  <si>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</si>
  <si>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</si>
  <si>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</si>
  <si>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</si>
  <si>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</si>
  <si>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</si>
  <si>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</si>
  <si>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</si>
  <si>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</si>
  <si>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</si>
  <si>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</si>
  <si>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</si>
  <si>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</si>
  <si>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</si>
  <si>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</si>
  <si>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</si>
  <si>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</si>
  <si>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</si>
  <si>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</si>
  <si>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</si>
  <si>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</si>
  <si>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</si>
  <si>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</si>
  <si>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</si>
  <si>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</si>
  <si>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</si>
  <si>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</si>
  <si>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</si>
  <si>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</si>
  <si>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</si>
  <si>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</si>
  <si>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</si>
  <si>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</si>
  <si>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</si>
  <si>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</si>
  <si>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</si>
  <si>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</si>
  <si>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</si>
  <si>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</si>
  <si>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</si>
  <si>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</si>
  <si>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</si>
  <si>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</si>
  <si>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</si>
  <si>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</si>
  <si>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</si>
  <si>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</si>
  <si>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</si>
  <si>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</si>
  <si>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</si>
  <si>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</si>
  <si>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</si>
  <si>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</si>
  <si>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</si>
  <si>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</si>
  <si>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</si>
  <si>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</si>
  <si>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</si>
  <si>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</si>
  <si>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</si>
  <si>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Rainfall</t>
  </si>
  <si>
    <t>LogRainfall</t>
  </si>
  <si>
    <t>LogTemp</t>
  </si>
  <si>
    <t>Sales Statistics</t>
  </si>
  <si>
    <t>Mean</t>
  </si>
  <si>
    <t>Median</t>
  </si>
  <si>
    <t>Mode</t>
  </si>
  <si>
    <t>Variance</t>
  </si>
  <si>
    <t>Std Dev</t>
  </si>
  <si>
    <t>Rainfall Statistics</t>
  </si>
  <si>
    <t>Temperature Statistics</t>
  </si>
  <si>
    <t>RandomID</t>
  </si>
  <si>
    <t>Mean Rain</t>
  </si>
  <si>
    <t>Rain StDev</t>
  </si>
  <si>
    <t>Sample1</t>
  </si>
  <si>
    <t>Population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</si>
  <si>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</si>
  <si>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</si>
  <si>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</si>
  <si>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</si>
  <si>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</si>
  <si>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</si>
  <si>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</si>
  <si>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</si>
  <si>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</si>
  <si>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</si>
  <si>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</si>
  <si>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</si>
  <si>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</si>
  <si>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</si>
  <si>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</si>
  <si>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</si>
  <si>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</si>
  <si>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</si>
  <si>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</si>
  <si>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</si>
  <si>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</si>
  <si>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</si>
  <si>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</si>
  <si>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</si>
  <si>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</si>
  <si>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</si>
  <si>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</si>
  <si>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</si>
  <si>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</si>
  <si>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</si>
  <si>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</si>
  <si>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</si>
  <si>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</si>
  <si>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</si>
  <si>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</si>
  <si>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</si>
  <si>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</si>
  <si>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</si>
  <si>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</si>
  <si>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</si>
  <si>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</si>
  <si>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</si>
  <si>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</si>
  <si>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</si>
  <si>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</si>
  <si>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</si>
  <si>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</si>
  <si>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</si>
  <si>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</si>
  <si>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</si>
  <si>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</si>
  <si>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</si>
  <si>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</si>
  <si>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</si>
  <si>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</si>
  <si>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</si>
  <si>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</si>
  <si>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</si>
  <si>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</si>
  <si>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</si>
  <si>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</si>
  <si>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</si>
  <si>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</si>
  <si>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</si>
  <si>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</si>
  <si>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</si>
  <si>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</si>
  <si>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</si>
  <si>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</si>
  <si>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</si>
  <si>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</si>
  <si>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</si>
  <si>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</si>
  <si>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</si>
  <si>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</si>
  <si>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</si>
  <si>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</si>
  <si>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</si>
  <si>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</si>
  <si>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</si>
  <si>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</si>
  <si>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</si>
  <si>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</si>
  <si>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</si>
  <si>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</si>
  <si>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</si>
  <si>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</si>
  <si>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</si>
  <si>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</si>
  <si>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</si>
  <si>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</si>
  <si>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</si>
  <si>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</si>
  <si>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</si>
  <si>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</si>
  <si>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</si>
  <si>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</si>
  <si>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</si>
  <si>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</si>
  <si>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</si>
  <si>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</si>
  <si>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</si>
  <si>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</si>
  <si>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</si>
  <si>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</si>
  <si>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</si>
  <si>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</si>
  <si>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</si>
  <si>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</si>
  <si>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</si>
  <si>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</si>
  <si>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</si>
  <si>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</si>
  <si>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</si>
  <si>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</si>
  <si>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</si>
  <si>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</si>
  <si>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</si>
  <si>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</si>
  <si>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</si>
  <si>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</si>
  <si>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</si>
  <si>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</si>
  <si>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</si>
  <si>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</si>
  <si>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</si>
  <si>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</si>
  <si>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</si>
  <si>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</si>
  <si>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</si>
  <si>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</si>
  <si>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</si>
  <si>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</si>
  <si>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</si>
  <si>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</si>
  <si>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</si>
  <si>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</si>
  <si>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</si>
  <si>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</si>
  <si>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</si>
  <si>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</si>
  <si>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</si>
  <si>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</si>
  <si>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</si>
  <si>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</si>
  <si>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</si>
  <si>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</si>
  <si>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</si>
  <si>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</si>
  <si>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</si>
  <si>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</si>
  <si>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</si>
  <si>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</si>
  <si>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</si>
  <si>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</si>
  <si>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</si>
  <si>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</si>
  <si>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</si>
  <si>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</si>
  <si>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</si>
  <si>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</si>
  <si>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</si>
  <si>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</si>
  <si>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</si>
  <si>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</si>
  <si>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</si>
  <si>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</si>
  <si>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</si>
  <si>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</si>
  <si>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</si>
  <si>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</si>
  <si>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</si>
  <si>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</si>
  <si>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</si>
  <si>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</si>
  <si>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</si>
  <si>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</si>
  <si>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</si>
  <si>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</si>
  <si>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</si>
  <si>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</si>
  <si>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</si>
  <si>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</si>
  <si>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</si>
  <si>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</si>
  <si>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</si>
  <si>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</si>
  <si>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</si>
  <si>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</si>
  <si>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</si>
  <si>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</si>
  <si>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</si>
  <si>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</si>
  <si>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</si>
  <si>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</si>
  <si>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</si>
  <si>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</si>
  <si>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</si>
  <si>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</si>
  <si>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</si>
  <si>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</si>
  <si>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</si>
  <si>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</si>
  <si>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</si>
  <si>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</si>
  <si>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</si>
  <si>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</si>
  <si>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</si>
  <si>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</si>
  <si>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</si>
  <si>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</si>
  <si>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</si>
  <si>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</si>
  <si>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</si>
  <si>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</si>
  <si>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</si>
  <si>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</si>
  <si>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</si>
  <si>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</si>
  <si>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</si>
  <si>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</si>
  <si>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</si>
  <si>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</si>
  <si>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</si>
  <si>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</si>
  <si>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</si>
  <si>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</si>
  <si>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</si>
  <si>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</si>
  <si>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</si>
  <si>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</si>
  <si>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</si>
  <si>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</si>
  <si>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</si>
  <si>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</si>
  <si>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</si>
  <si>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</si>
  <si>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</si>
  <si>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</si>
  <si>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</si>
  <si>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</si>
  <si>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</si>
  <si>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</si>
  <si>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</si>
  <si>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</si>
  <si>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</si>
  <si>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</si>
  <si>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</si>
  <si>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</si>
  <si>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</si>
  <si>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</si>
  <si>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</si>
  <si>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</si>
  <si>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</si>
  <si>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</si>
  <si>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</si>
  <si>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</si>
  <si>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</si>
  <si>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</si>
  <si>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</si>
  <si>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</si>
  <si>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</si>
  <si>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</si>
  <si>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</si>
  <si>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</si>
  <si>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</si>
  <si>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</si>
  <si>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</si>
  <si>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</si>
  <si>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</si>
  <si>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</si>
  <si>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</si>
  <si>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</si>
  <si>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</si>
  <si>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</si>
  <si>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</si>
  <si>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</si>
  <si>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</si>
  <si>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</si>
  <si>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</si>
  <si>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</si>
  <si>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</si>
  <si>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</si>
  <si>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</si>
  <si>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</si>
  <si>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</si>
  <si>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</si>
  <si>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</si>
  <si>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</si>
  <si>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Mean Temp</t>
  </si>
  <si>
    <t>Temp StDev</t>
  </si>
  <si>
    <t>Sampling Rain Mean</t>
  </si>
  <si>
    <t>Sampling Temp Mean</t>
  </si>
  <si>
    <t>Sum of Sales</t>
  </si>
  <si>
    <t>Correlation Temp-Sales</t>
  </si>
  <si>
    <t>Correlation Rainfall-Sales</t>
  </si>
  <si>
    <t>StDev</t>
  </si>
  <si>
    <t>Sample-Rainfall</t>
  </si>
  <si>
    <t>Sample-Flyers</t>
  </si>
  <si>
    <t>P-Value-Flyers</t>
  </si>
  <si>
    <t>P-Value-Rainfall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</si>
</sst>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164" formatCode="_-[$$-409]* #,##0.00_ ;_-[$$-409]* \-#,##0.00\ ;_-[$$-409]* &quot;-&quot;??_ ;_-@_ "/>
    </dxf>
    <dxf>
      <numFmt numFmtId="2" formatCode="0.00"/>
    </dxf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ScatterPlot!$C$2:$C$366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E-45F4-AE88-63344991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7168"/>
        <c:axId val="1866495088"/>
      </c:scatterChart>
      <c:valAx>
        <c:axId val="19693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6495088"/>
        <c:crosses val="autoZero"/>
        <c:crossBetween val="midCat"/>
      </c:valAx>
      <c:valAx>
        <c:axId val="1866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93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LogDataCalc!$C$1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LogDataCalc!$B$2:$B$366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LogDataCalc!$C$2:$C$366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5-44C4-84DC-94664C7C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84832"/>
        <c:axId val="1843625104"/>
      </c:scatterChart>
      <c:valAx>
        <c:axId val="17709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43625104"/>
        <c:crosses val="autoZero"/>
        <c:crossBetween val="midCat"/>
      </c:valAx>
      <c:valAx>
        <c:axId val="18436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09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LogDataCalc!$E$1</c:f>
              <c:strCache>
                <c:ptCount val="1"/>
                <c:pt idx="0">
                  <c:v>LogRainfall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LogDataCalc!$D$2:$D$366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LogDataCalc!$E$2:$E$366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F-4816-8352-EA19DF49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67232"/>
        <c:axId val="1876511152"/>
      </c:scatterChart>
      <c:valAx>
        <c:axId val="17709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6511152"/>
        <c:crosses val="autoZero"/>
        <c:crossBetween val="midCat"/>
      </c:valAx>
      <c:valAx>
        <c:axId val="18765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09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Corr-Temp-Sales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CorrelationCalc!$B$1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CorrelationCalc!$A$2:$A$366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CorrelationCalc!$B$2:$B$366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4BA6-8C17-BFF33BC3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73344"/>
        <c:axId val="1877612224"/>
      </c:scatterChart>
      <c:valAx>
        <c:axId val="18787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7612224"/>
        <c:crosses val="autoZero"/>
        <c:crossBetween val="midCat"/>
      </c:valAx>
      <c:valAx>
        <c:axId val="18776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87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Corr-</a:t>
            </a:r>
            <a:r>
              <a:rPr lang="en-US" sz="1400" b="0" i="0" u="none" strike="noStrike" baseline="0">
                <a:effectLst/>
              </a:rPr>
              <a:t>Rainfall</a:t>
            </a:r>
            <a:r>
              <a:rPr lang="en-US"/>
              <a:t>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CorrelationCalc!$C$1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CorrelationCalc!$B$2:$B$366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CorrelationCalc!$C$2:$C$366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2-4E2F-8D0F-FB3D3927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45248"/>
        <c:axId val="1806557264"/>
      </c:scatterChart>
      <c:valAx>
        <c:axId val="17735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06557264"/>
        <c:crosses val="autoZero"/>
        <c:crossBetween val="midCat"/>
      </c:valAx>
      <c:valAx>
        <c:axId val="18065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35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FAFD54C4-F22E-4ADC-B4F3-1065D2E9B47F}">
          <cx:tx>
            <cx:txData>
              <cx:f>_xlchart.v1.0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8FA24665-783C-459C-9DA9-63B2D492CE05}">
          <cx:tx>
            <cx:txData>
              <cx:f>_xlchart.v1.5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4F3AD504-91D6-4BE2-986E-F8B2E77F6C76}">
          <cx:tx>
            <cx:txData>
              <cx:f>_xlchart.v1.8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1B639F58-941A-41E8-974D-53BA213664C9}">
          <cx:tx>
            <cx:txData>
              <cx:f>_xlchart.v1.12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B4E8278D-AF38-4535-A654-CD1C1469857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min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40253FD8-C38C-493E-8CA4-DF41CA762464}">
          <cx:tx>
            <cx:txData>
              <cx:f>_xlchart.v1.10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7155DEB8-5290-4076-A0FA-4F8582A9EC3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9525</xdr:rowOff>
    </xdr:from>
    <xdr:to>
      <xdr:col>12</xdr:col>
      <xdr:colOff>361950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15F56-5171-4310-BA83-DC24B3419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57150</xdr:rowOff>
    </xdr:from>
    <xdr:to>
      <xdr:col>11</xdr:col>
      <xdr:colOff>419100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D1E7B-EB33-417D-BEE4-D6D25F721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</xdr:row>
      <xdr:rowOff>66675</xdr:rowOff>
    </xdr:from>
    <xdr:to>
      <xdr:col>18</xdr:col>
      <xdr:colOff>257175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FB621-3610-4083-BA02-6F3A54D7C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9525</xdr:rowOff>
    </xdr:from>
    <xdr:to>
      <xdr:col>8</xdr:col>
      <xdr:colOff>38100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68D7D-25C6-4383-A366-2D6F0802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5</xdr:row>
      <xdr:rowOff>0</xdr:rowOff>
    </xdr:from>
    <xdr:to>
      <xdr:col>16</xdr:col>
      <xdr:colOff>295275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D246C-3E9D-46BB-909A-12CA3505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85725</xdr:rowOff>
    </xdr:from>
    <xdr:to>
      <xdr:col>4</xdr:col>
      <xdr:colOff>552450</xdr:colOff>
      <xdr:row>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6CE7E7-6310-4A15-A196-D325DDA24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85725"/>
              <a:ext cx="363855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</xdr:row>
      <xdr:rowOff>19050</xdr:rowOff>
    </xdr:from>
    <xdr:to>
      <xdr:col>20</xdr:col>
      <xdr:colOff>228600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5182BD-3A05-4A7A-A237-0AC6CBE8C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19050</xdr:colOff>
      <xdr:row>0</xdr:row>
      <xdr:rowOff>180975</xdr:rowOff>
    </xdr:from>
    <xdr:to>
      <xdr:col>28</xdr:col>
      <xdr:colOff>323850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4CB2A4-D300-4996-8044-BA65FECCA2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49550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17</xdr:row>
      <xdr:rowOff>38100</xdr:rowOff>
    </xdr:from>
    <xdr:to>
      <xdr:col>20</xdr:col>
      <xdr:colOff>219075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4A36C89-042B-4390-9E21-E08E5BB66F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7975" y="327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38100</xdr:colOff>
      <xdr:row>17</xdr:row>
      <xdr:rowOff>28575</xdr:rowOff>
    </xdr:from>
    <xdr:to>
      <xdr:col>28</xdr:col>
      <xdr:colOff>342900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126C8E9-DE50-44D8-9350-B0F664AFD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8600" y="3267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27855</xdr:colOff>
      <xdr:row>34</xdr:row>
      <xdr:rowOff>16714</xdr:rowOff>
    </xdr:from>
    <xdr:to>
      <xdr:col>20</xdr:col>
      <xdr:colOff>232732</xdr:colOff>
      <xdr:row>48</xdr:row>
      <xdr:rowOff>118074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E7F00A-AA41-404B-A2FD-CE17FC0A5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6305" y="6493714"/>
              <a:ext cx="4567327" cy="276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36841</xdr:colOff>
      <xdr:row>34</xdr:row>
      <xdr:rowOff>16713</xdr:rowOff>
    </xdr:from>
    <xdr:to>
      <xdr:col>28</xdr:col>
      <xdr:colOff>331577</xdr:colOff>
      <xdr:row>48</xdr:row>
      <xdr:rowOff>118073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A0CBAB1-82A3-4A2B-AE82-DAF4A06D9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7341" y="6493713"/>
              <a:ext cx="4561936" cy="276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 Ezenwanne" refreshedDate="43329.915047800925" createdVersion="6" refreshedVersion="6" minRefreshableVersion="3" recordCount="365" xr:uid="{2F400DA0-39F3-4108-9099-063C53B9F806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12-31T00:00:00"/>
        <d v="2017-01-01T00:00:00"/>
        <d v="2017-12-05T00:00:00"/>
        <d v="2017-01-06T00:00:00"/>
        <d v="2017-12-10T00:00:00"/>
        <d v="2017-01-11T00:00:00"/>
        <d v="2017-01-16T00:00:00"/>
        <d v="2017-01-20T00:00:00"/>
        <d v="2017-01-24T00:00:00"/>
        <d v="2017-01-02T00:00:00"/>
        <d v="2017-01-07T00:00:00"/>
        <d v="2017-01-28T00:00:00"/>
        <d v="2017-12-04T00:00:00"/>
        <d v="2017-12-14T00:00:00"/>
        <d v="2017-12-18T00:00:00"/>
        <d v="2017-12-22T00:00:00"/>
        <d v="2017-12-26T00:00:00"/>
        <d v="2017-12-30T00:00:00"/>
        <d v="2017-01-12T00:00:00"/>
        <d v="2017-01-17T00:00:00"/>
        <d v="2017-01-21T00:00:00"/>
        <d v="2017-01-25T00:00:00"/>
        <d v="2017-01-29T00:00:00"/>
        <d v="2017-12-09T00:00:00"/>
        <d v="2017-12-13T00:00:00"/>
        <d v="2017-12-17T00:00:00"/>
        <d v="2017-01-03T00:00:00"/>
        <d v="2017-01-08T00:00:00"/>
        <d v="2017-01-13T00:00:00"/>
        <d v="2017-12-03T00:00:00"/>
        <d v="2017-12-08T00:00:00"/>
        <d v="2017-12-12T00:00:00"/>
        <d v="2017-12-16T00:00:00"/>
        <d v="2017-12-21T00:00:00"/>
        <d v="2017-12-25T00:00:00"/>
        <d v="2017-12-29T00:00:00"/>
        <d v="2017-01-18T00:00:00"/>
        <d v="2017-01-22T00:00:00"/>
        <d v="2017-01-26T00:00:00"/>
        <d v="2017-12-20T00:00:00"/>
        <d v="2017-12-24T00:00:00"/>
        <d v="2017-12-28T00:00:00"/>
        <d v="2017-01-04T00:00:00"/>
        <d v="2017-01-09T00:00:00"/>
        <d v="2017-01-14T00:00:00"/>
        <d v="2017-01-19T00:00:00"/>
        <d v="2017-01-23T00:00:00"/>
        <d v="2017-01-27T00:00:00"/>
        <d v="2017-01-30T00:00:00"/>
        <d v="2017-12-02T00:00:00"/>
        <d v="2017-12-07T00:00:00"/>
        <d v="2017-12-11T00:00:00"/>
        <d v="2017-12-15T00:00:00"/>
        <d v="2017-01-05T00:00:00"/>
        <d v="2017-01-10T00:00:00"/>
        <d v="2017-01-15T00:00:00"/>
        <d v="2017-01-31T00:00:00"/>
        <d v="2017-02-01T00:00:00"/>
        <d v="2017-02-05T00:00:00"/>
        <d v="2017-02-13T00:00:00"/>
        <d v="2017-02-17T00:00:00"/>
        <d v="2017-02-21T00:00:00"/>
        <d v="2017-02-25T00:00:00"/>
        <d v="2017-12-19T00:00:00"/>
        <d v="2017-12-23T00:00:00"/>
        <d v="2017-02-09T00:00:00"/>
        <d v="2017-02-14T00:00:00"/>
        <d v="2017-02-18T00:00:00"/>
        <d v="2017-02-22T00:00:00"/>
        <d v="2017-02-26T00:00:00"/>
        <d v="2017-11-04T00:00:00"/>
        <d v="2017-11-08T00:00:00"/>
        <d v="2017-11-12T00:00:00"/>
        <d v="2017-11-13T00:00:00"/>
        <d v="2017-11-18T00:00:00"/>
        <d v="2017-11-22T00:00:00"/>
        <d v="2017-11-26T00:00:00"/>
        <d v="2017-11-30T00:00:00"/>
        <d v="2017-12-01T00:00:00"/>
        <d v="2017-12-06T00:00:00"/>
        <d v="2017-12-27T00:00:00"/>
        <d v="2017-02-02T00:00:00"/>
        <d v="2017-02-06T00:00:00"/>
        <d v="2017-02-10T00:00:00"/>
        <d v="2017-02-15T00:00:00"/>
        <d v="2017-02-19T00:00:00"/>
        <d v="2017-02-23T00:00:00"/>
        <d v="2017-02-27T00:00:00"/>
        <d v="2017-11-17T00:00:00"/>
        <d v="2017-11-21T00:00:00"/>
        <d v="2017-11-25T00:00:00"/>
        <d v="2017-11-29T00:00:00"/>
        <d v="2017-02-03T00:00:00"/>
        <d v="2017-02-07T00:00:00"/>
        <d v="2017-02-11T00:00:00"/>
        <d v="2017-02-16T00:00:00"/>
        <d v="2017-02-20T00:00:00"/>
        <d v="2017-02-24T00:00:00"/>
        <d v="2017-11-03T00:00:00"/>
        <d v="2017-11-07T00:00:00"/>
        <d v="2017-11-11T00:00:00"/>
        <d v="2017-11-16T00:00:00"/>
        <d v="2017-02-04T00:00:00"/>
        <d v="2017-02-08T00:00:00"/>
        <d v="2017-02-12T00:00:00"/>
        <d v="2017-02-28T00:00:00"/>
        <d v="2017-11-02T00:00:00"/>
        <d v="2017-11-06T00:00:00"/>
        <d v="2017-11-10T00:00:00"/>
        <d v="2017-11-20T00:00:00"/>
        <d v="2017-11-24T00:00:00"/>
        <d v="2017-11-28T00:00:00"/>
        <d v="2017-03-01T00:00:00"/>
        <d v="2017-03-05T00:00:00"/>
        <d v="2017-03-09T00:00:00"/>
        <d v="2017-03-13T00:00:00"/>
        <d v="2017-03-14T00:00:00"/>
        <d v="2017-03-18T00:00:00"/>
        <d v="2017-03-19T00:00:00"/>
        <d v="2017-03-23T00:00:00"/>
        <d v="2017-03-24T00:00:00"/>
        <d v="2017-03-28T00:00:00"/>
        <d v="2017-11-01T00:00:00"/>
        <d v="2017-11-05T00:00:00"/>
        <d v="2017-11-09T00:00:00"/>
        <d v="2017-11-14T00:00:00"/>
        <d v="2017-11-15T00:00:00"/>
        <d v="2017-11-19T00:00:00"/>
        <d v="2017-11-23T00:00:00"/>
        <d v="2017-11-27T00:00:00"/>
        <d v="2017-03-02T00:00:00"/>
        <d v="2017-03-03T00:00:00"/>
        <d v="2017-03-06T00:00:00"/>
        <d v="2017-03-07T00:00:00"/>
        <d v="2017-03-10T00:00:00"/>
        <d v="2017-03-11T00:00:00"/>
        <d v="2017-03-15T00:00:00"/>
        <d v="2017-03-16T00:00:00"/>
        <d v="2017-03-20T00:00:00"/>
        <d v="2017-03-21T00:00:00"/>
        <d v="2017-03-25T00:00:00"/>
        <d v="2017-03-29T00:00:00"/>
        <d v="2017-03-30T00:00:00"/>
        <d v="2017-10-03T00:00:00"/>
        <d v="2017-10-04T00:00:00"/>
        <d v="2017-10-08T00:00:00"/>
        <d v="2017-10-12T00:00:00"/>
        <d v="2017-10-16T00:00:00"/>
        <d v="2017-10-20T00:00:00"/>
        <d v="2017-10-21T00:00:00"/>
        <d v="2017-10-25T00:00:00"/>
        <d v="2017-10-26T00:00:00"/>
        <d v="2017-10-30T00:00:00"/>
        <d v="2017-10-31T00:00:00"/>
        <d v="2017-03-04T00:00:00"/>
        <d v="2017-03-08T00:00:00"/>
        <d v="2017-03-12T00:00:00"/>
        <d v="2017-03-17T00:00:00"/>
        <d v="2017-03-22T00:00:00"/>
        <d v="2017-03-26T00:00:00"/>
        <d v="2017-03-27T00:00:00"/>
        <d v="2017-03-31T00:00:00"/>
        <d v="2017-04-01T00:00:00"/>
        <d v="2017-04-06T00:00:00"/>
        <d v="2017-04-10T00:00:00"/>
        <d v="2017-04-14T00:00:00"/>
        <d v="2017-04-18T00:00:00"/>
        <d v="2017-04-22T00:00:00"/>
        <d v="2017-04-26T00:00:00"/>
        <d v="2017-04-27T00:00:00"/>
        <d v="2017-10-01T00:00:00"/>
        <d v="2017-10-02T00:00:00"/>
        <d v="2017-10-05T00:00:00"/>
        <d v="2017-10-06T00:00:00"/>
        <d v="2017-10-07T00:00:00"/>
        <d v="2017-10-09T00:00:00"/>
        <d v="2017-10-10T00:00:00"/>
        <d v="2017-10-11T00:00:00"/>
        <d v="2017-10-13T00:00:00"/>
        <d v="2017-10-14T00:00:00"/>
        <d v="2017-10-15T00:00:00"/>
        <d v="2017-10-17T00:00:00"/>
        <d v="2017-10-18T00:00:00"/>
        <d v="2017-10-19T00:00:00"/>
        <d v="2017-10-22T00:00:00"/>
        <d v="2017-10-23T00:00:00"/>
        <d v="2017-10-24T00:00:00"/>
        <d v="2017-10-28T00:00:00"/>
        <d v="2017-10-29T00:00:00"/>
        <d v="2017-04-02T00:00:00"/>
        <d v="2017-04-03T00:00:00"/>
        <d v="2017-04-07T00:00:00"/>
        <d v="2017-04-08T00:00:00"/>
        <d v="2017-04-11T00:00:00"/>
        <d v="2017-04-15T00:00:00"/>
        <d v="2017-04-19T00:00:00"/>
        <d v="2017-04-23T00:00:00"/>
        <d v="2017-04-28T00:00:00"/>
        <d v="2017-09-04T00:00:00"/>
        <d v="2017-09-05T00:00:00"/>
        <d v="2017-09-09T00:00:00"/>
        <d v="2017-09-10T00:00:00"/>
        <d v="2017-09-13T00:00:00"/>
        <d v="2017-09-14T00:00:00"/>
        <d v="2017-09-17T00:00:00"/>
        <d v="2017-09-18T00:00:00"/>
        <d v="2017-09-21T00:00:00"/>
        <d v="2017-09-22T00:00:00"/>
        <d v="2017-09-26T00:00:00"/>
        <d v="2017-09-30T00:00:00"/>
        <d v="2017-10-27T00:00:00"/>
        <d v="2017-04-04T00:00:00"/>
        <d v="2017-04-09T00:00:00"/>
        <d v="2017-04-12T00:00:00"/>
        <d v="2017-04-13T00:00:00"/>
        <d v="2017-04-16T00:00:00"/>
        <d v="2017-04-17T00:00:00"/>
        <d v="2017-04-20T00:00:00"/>
        <d v="2017-04-21T00:00:00"/>
        <d v="2017-04-24T00:00:00"/>
        <d v="2017-04-25T00:00:00"/>
        <d v="2017-04-29T00:00:00"/>
        <d v="2017-04-30T00:00:00"/>
        <d v="2017-09-03T00:00:00"/>
        <d v="2017-09-08T00:00:00"/>
        <d v="2017-09-12T00:00:00"/>
        <d v="2017-09-16T00:00:00"/>
        <d v="2017-09-20T00:00:00"/>
        <d v="2017-09-25T00:00:00"/>
        <d v="2017-09-29T00:00:00"/>
        <d v="2017-04-05T00:00:00"/>
        <d v="2017-05-05T00:00:00"/>
        <d v="2017-05-10T00:00:00"/>
        <d v="2017-05-15T00:00:00"/>
        <d v="2017-05-20T00:00:00"/>
        <d v="2017-05-24T00:00:00"/>
        <d v="2017-09-02T00:00:00"/>
        <d v="2017-09-07T00:00:00"/>
        <d v="2017-09-11T00:00:00"/>
        <d v="2017-09-15T00:00:00"/>
        <d v="2017-09-19T00:00:00"/>
        <d v="2017-09-23T00:00:00"/>
        <d v="2017-09-24T00:00:00"/>
        <d v="2017-09-28T00:00:00"/>
        <d v="2017-05-01T00:00:00"/>
        <d v="2017-05-02T00:00:00"/>
        <d v="2017-05-06T00:00:00"/>
        <d v="2017-05-07T00:00:00"/>
        <d v="2017-05-11T00:00:00"/>
        <d v="2017-05-12T00:00:00"/>
        <d v="2017-05-16T00:00:00"/>
        <d v="2017-05-17T00:00:00"/>
        <d v="2017-05-21T00:00:00"/>
        <d v="2017-05-25T00:00:00"/>
        <d v="2017-05-28T00:00:00"/>
        <d v="2017-05-29T00:00:00"/>
        <d v="2017-08-04T00:00:00"/>
        <d v="2017-08-08T00:00:00"/>
        <d v="2017-08-12T00:00:00"/>
        <d v="2017-08-13T00:00:00"/>
        <d v="2017-08-18T00:00:00"/>
        <d v="2017-08-23T00:00:00"/>
        <d v="2017-08-27T00:00:00"/>
        <d v="2017-08-31T00:00:00"/>
        <d v="2017-09-01T00:00:00"/>
        <d v="2017-09-06T00:00:00"/>
        <d v="2017-09-27T00:00:00"/>
        <d v="2017-05-03T00:00:00"/>
        <d v="2017-05-08T00:00:00"/>
        <d v="2017-05-13T00:00:00"/>
        <d v="2017-05-18T00:00:00"/>
        <d v="2017-05-22T00:00:00"/>
        <d v="2017-05-26T00:00:00"/>
        <d v="2017-05-30T00:00:00"/>
        <d v="2017-08-03T00:00:00"/>
        <d v="2017-08-07T00:00:00"/>
        <d v="2017-08-11T00:00:00"/>
        <d v="2017-08-16T00:00:00"/>
        <d v="2017-08-17T00:00:00"/>
        <d v="2017-08-21T00:00:00"/>
        <d v="2017-08-22T00:00:00"/>
        <d v="2017-08-25T00:00:00"/>
        <d v="2017-08-26T00:00:00"/>
        <d v="2017-08-29T00:00:00"/>
        <d v="2017-08-30T00:00:00"/>
        <d v="2017-05-04T00:00:00"/>
        <d v="2017-05-09T00:00:00"/>
        <d v="2017-05-14T00:00:00"/>
        <d v="2017-05-19T00:00:00"/>
        <d v="2017-05-23T00:00:00"/>
        <d v="2017-05-27T00:00:00"/>
        <d v="2017-05-31T00:00:00"/>
        <d v="2017-06-01T00:00:00"/>
        <d v="2017-06-17T00:00:00"/>
        <d v="2017-06-22T00:00:00"/>
        <d v="2017-06-27T00:00:00"/>
        <d v="2017-08-02T00:00:00"/>
        <d v="2017-08-06T00:00:00"/>
        <d v="2017-08-10T00:00:00"/>
        <d v="2017-08-15T00:00:00"/>
        <d v="2017-08-20T00:00:00"/>
        <d v="2017-06-05T00:00:00"/>
        <d v="2017-06-09T00:00:00"/>
        <d v="2017-06-13T00:00:00"/>
        <d v="2017-06-18T00:00:00"/>
        <d v="2017-07-05T00:00:00"/>
        <d v="2017-07-26T00:00:00"/>
        <d v="2017-07-31T00:00:00"/>
        <d v="2017-08-01T00:00:00"/>
        <d v="2017-08-05T00:00:00"/>
        <d v="2017-08-09T00:00:00"/>
        <d v="2017-08-14T00:00:00"/>
        <d v="2017-08-19T00:00:00"/>
        <d v="2017-08-24T00:00:00"/>
        <d v="2017-08-28T00:00:00"/>
        <d v="2017-06-02T00:00:00"/>
        <d v="2017-06-23T00:00:00"/>
        <d v="2017-06-28T00:00:00"/>
        <d v="2017-07-09T00:00:00"/>
        <d v="2017-07-13T00:00:00"/>
        <d v="2017-07-17T00:00:00"/>
        <d v="2017-07-21T00:00:00"/>
        <d v="2017-07-25T00:00:00"/>
        <d v="2017-06-06T00:00:00"/>
        <d v="2017-07-04T00:00:00"/>
        <d v="2017-07-08T00:00:00"/>
        <d v="2017-07-12T00:00:00"/>
        <d v="2017-07-16T00:00:00"/>
        <d v="2017-07-30T00:00:00"/>
        <d v="2017-06-03T00:00:00"/>
        <d v="2017-06-10T00:00:00"/>
        <d v="2017-06-14T00:00:00"/>
        <d v="2017-06-19T00:00:00"/>
        <d v="2017-06-24T00:00:00"/>
        <d v="2017-06-29T00:00:00"/>
        <d v="2017-07-03T00:00:00"/>
        <d v="2017-07-07T00:00:00"/>
        <d v="2017-07-11T00:00:00"/>
        <d v="2017-07-15T00:00:00"/>
        <d v="2017-07-20T00:00:00"/>
        <d v="2017-07-24T00:00:00"/>
        <d v="2017-07-29T00:00:00"/>
        <d v="2017-06-07T00:00:00"/>
        <d v="2017-06-11T00:00:00"/>
        <d v="2017-06-15T00:00:00"/>
        <d v="2017-07-19T00:00:00"/>
        <d v="2017-06-20T00:00:00"/>
        <d v="2017-06-25T00:00:00"/>
        <d v="2017-07-23T00:00:00"/>
        <d v="2017-06-04T00:00:00"/>
        <d v="2017-06-30T00:00:00"/>
        <d v="2017-07-02T00:00:00"/>
        <d v="2017-07-28T00:00:00"/>
        <d v="2017-06-08T00:00:00"/>
        <d v="2017-07-06T00:00:00"/>
        <d v="2017-06-12T00:00:00"/>
        <d v="2017-07-10T00:00:00"/>
        <d v="2017-07-14T00:00:00"/>
        <d v="2017-06-16T00:00:00"/>
        <d v="2017-06-21T00:00:00"/>
        <d v="2017-07-18T00:00:00"/>
        <d v="2017-06-26T00:00:00"/>
        <d v="2017-07-22T00:00:00"/>
        <d v="2017-07-01T00:00:00"/>
        <d v="2017-07-27T00:00:00"/>
      </sharedItems>
      <fieldGroup par="9" base="0">
        <rangePr groupBy="days" startDate="2017-01-01T00:00:00" endDate="2018-01-01T00:00:00"/>
        <groupItems count="368">
          <s v="&lt;01/01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8"/>
        </groupItems>
      </fieldGroup>
    </cacheField>
    <cacheField name="Month" numFmtId="14">
      <sharedItems count="12">
        <s v="December"/>
        <s v="January"/>
        <s v="February"/>
        <s v="November"/>
        <s v="March"/>
        <s v="October"/>
        <s v="April"/>
        <s v="September"/>
        <s v="May"/>
        <s v="August"/>
        <s v="June"/>
        <s v="July"/>
      </sharedItems>
    </cacheField>
    <cacheField name="Day" numFmtId="0">
      <sharedItems count="7">
        <s v="Sunday"/>
        <s v="Tuesday"/>
        <s v="Friday"/>
        <s v="Wednesday"/>
        <s v="Monday"/>
        <s v="Saturday"/>
        <s v="Thursday"/>
      </sharedItems>
    </cacheField>
    <cacheField name="Temperature" numFmtId="0">
      <sharedItems containsSemiMixedTypes="0" containsString="0" containsNumber="1" minValue="15.099999999999998" maxValue="102.89999999999999" count="176">
        <n v="15.099999999999998"/>
        <n v="27"/>
        <n v="22"/>
        <n v="25.299999999999997"/>
        <n v="31.299999999999997"/>
        <n v="32.599999999999994"/>
        <n v="30.599999999999998"/>
        <n v="31.599999999999998"/>
        <n v="28.599999999999998"/>
        <n v="28.9"/>
        <n v="32.9"/>
        <n v="34.9"/>
        <n v="31.9"/>
        <n v="30.9"/>
        <n v="38.199999999999996"/>
        <n v="32.199999999999996"/>
        <n v="36.199999999999996"/>
        <n v="35.199999999999996"/>
        <n v="31.199999999999996"/>
        <n v="34.5"/>
        <n v="37.5"/>
        <n v="33.5"/>
        <n v="40.5"/>
        <n v="35.5"/>
        <n v="39.5"/>
        <n v="42.8"/>
        <n v="40.799999999999997"/>
        <n v="35.799999999999997"/>
        <n v="36.799999999999997"/>
        <n v="37.799999999999997"/>
        <n v="44.099999999999994"/>
        <n v="38.099999999999994"/>
        <n v="43.099999999999994"/>
        <n v="42.099999999999994"/>
        <n v="41.099999999999994"/>
        <n v="45.099999999999994"/>
        <n v="42.4"/>
        <n v="43.4"/>
        <n v="40.4"/>
        <n v="45.4"/>
        <n v="46.4"/>
        <n v="41.4"/>
        <n v="42.699999999999996"/>
        <n v="47.699999999999996"/>
        <n v="43.699999999999996"/>
        <n v="48.699999999999996"/>
        <n v="44.699999999999996"/>
        <n v="49.699999999999996"/>
        <n v="52"/>
        <n v="45"/>
        <n v="50"/>
        <n v="46"/>
        <n v="47"/>
        <n v="49"/>
        <n v="50.3"/>
        <n v="52.3"/>
        <n v="51.3"/>
        <n v="47.3"/>
        <n v="56.599999999999994"/>
        <n v="52.599999999999994"/>
        <n v="55.599999999999994"/>
        <n v="49.599999999999994"/>
        <n v="53.599999999999994"/>
        <n v="51.599999999999994"/>
        <n v="54.599999999999994"/>
        <n v="57.9"/>
        <n v="55.9"/>
        <n v="52.9"/>
        <n v="58.9"/>
        <n v="53.9"/>
        <n v="56.9"/>
        <n v="51.9"/>
        <n v="57.199999999999996"/>
        <n v="60.199999999999996"/>
        <n v="61.199999999999996"/>
        <n v="59.199999999999996"/>
        <n v="58.199999999999996"/>
        <n v="56.199999999999996"/>
        <n v="55.199999999999996"/>
        <n v="54.199999999999996"/>
        <n v="59.499999999999993"/>
        <n v="58.499999999999993"/>
        <n v="61.499999999999993"/>
        <n v="56.499999999999993"/>
        <n v="60.499999999999993"/>
        <n v="57.499999999999993"/>
        <n v="62.499999999999993"/>
        <n v="63.499999999999993"/>
        <n v="65.8"/>
        <n v="60.8"/>
        <n v="59.8"/>
        <n v="63.8"/>
        <n v="58.8"/>
        <n v="61.8"/>
        <n v="64.8"/>
        <n v="62.8"/>
        <n v="62.099999999999994"/>
        <n v="63.099999999999994"/>
        <n v="66.099999999999994"/>
        <n v="61.099999999999994"/>
        <n v="65.099999999999994"/>
        <n v="64.099999999999994"/>
        <n v="68.099999999999994"/>
        <n v="67.099999999999994"/>
        <n v="64.399999999999991"/>
        <n v="69.399999999999991"/>
        <n v="63.399999999999991"/>
        <n v="67.399999999999991"/>
        <n v="68.399999999999991"/>
        <n v="66.699999999999989"/>
        <n v="65.699999999999989"/>
        <n v="69.699999999999989"/>
        <n v="72.699999999999989"/>
        <n v="70.699999999999989"/>
        <n v="71.699999999999989"/>
        <n v="68.699999999999989"/>
        <n v="67.699999999999989"/>
        <n v="71"/>
        <n v="75"/>
        <n v="70"/>
        <n v="72"/>
        <n v="68"/>
        <n v="69"/>
        <n v="71.3"/>
        <n v="77.3"/>
        <n v="75.3"/>
        <n v="76.3"/>
        <n v="72.3"/>
        <n v="70.3"/>
        <n v="74.3"/>
        <n v="78.599999999999994"/>
        <n v="77.599999999999994"/>
        <n v="75.599999999999994"/>
        <n v="72.599999999999994"/>
        <n v="73.599999999999994"/>
        <n v="76.599999999999994"/>
        <n v="74.599999999999994"/>
        <n v="79.599999999999994"/>
        <n v="79.899999999999991"/>
        <n v="75.899999999999991"/>
        <n v="77.899999999999991"/>
        <n v="78.899999999999991"/>
        <n v="80.899999999999991"/>
        <n v="76.899999999999991"/>
        <n v="84.199999999999989"/>
        <n v="83.199999999999989"/>
        <n v="80.199999999999989"/>
        <n v="79.199999999999989"/>
        <n v="78.199999999999989"/>
        <n v="81.5"/>
        <n v="79.5"/>
        <n v="80.5"/>
        <n v="86.5"/>
        <n v="82.5"/>
        <n v="83.5"/>
        <n v="85.5"/>
        <n v="86.8"/>
        <n v="84.8"/>
        <n v="83.8"/>
        <n v="85.1"/>
        <n v="89.1"/>
        <n v="90.399999999999991"/>
        <n v="89.399999999999991"/>
        <n v="93.399999999999991"/>
        <n v="87.399999999999991"/>
        <n v="90.699999999999989"/>
        <n v="91.699999999999989"/>
        <n v="93"/>
        <n v="98"/>
        <n v="92"/>
        <n v="99.3"/>
        <n v="94.3"/>
        <n v="102.6"/>
        <n v="99.6"/>
        <n v="102.89999999999999"/>
        <n v="97.899999999999991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 count="62">
        <n v="9"/>
        <n v="15"/>
        <n v="11"/>
        <n v="23"/>
        <n v="24"/>
        <n v="20"/>
        <n v="19"/>
        <n v="16"/>
        <n v="27"/>
        <n v="17"/>
        <n v="22"/>
        <n v="26"/>
        <n v="28"/>
        <n v="30"/>
        <n v="33"/>
        <n v="18"/>
        <n v="32"/>
        <n v="21"/>
        <n v="35"/>
        <n v="37"/>
        <n v="34"/>
        <n v="29"/>
        <n v="39"/>
        <n v="25"/>
        <n v="36"/>
        <n v="38"/>
        <n v="40"/>
        <n v="31"/>
        <n v="46"/>
        <n v="41"/>
        <n v="45"/>
        <n v="48"/>
        <n v="43"/>
        <n v="47"/>
        <n v="50"/>
        <n v="44"/>
        <n v="49"/>
        <n v="42"/>
        <n v="51"/>
        <n v="53"/>
        <n v="54"/>
        <n v="52"/>
        <n v="56"/>
        <n v="59"/>
        <n v="57"/>
        <n v="55"/>
        <n v="58"/>
        <n v="60"/>
        <n v="63"/>
        <n v="64"/>
        <n v="62"/>
        <n v="65"/>
        <n v="66"/>
        <n v="68"/>
        <n v="69"/>
        <n v="70"/>
        <n v="72"/>
        <n v="67"/>
        <n v="80"/>
        <n v="77"/>
        <n v="76"/>
        <n v="74"/>
      </sharedItems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0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.5"/>
    <x v="0"/>
    <n v="0.3"/>
    <n v="7"/>
    <n v="2.1"/>
  </r>
  <r>
    <x v="1"/>
    <x v="1"/>
    <x v="0"/>
    <x v="1"/>
    <n v="2"/>
    <x v="1"/>
    <n v="0.3"/>
    <n v="10"/>
    <n v="3"/>
  </r>
  <r>
    <x v="2"/>
    <x v="0"/>
    <x v="1"/>
    <x v="2"/>
    <n v="1.82"/>
    <x v="2"/>
    <n v="0.3"/>
    <n v="10"/>
    <n v="3"/>
  </r>
  <r>
    <x v="3"/>
    <x v="1"/>
    <x v="2"/>
    <x v="3"/>
    <n v="1.54"/>
    <x v="3"/>
    <n v="0.3"/>
    <n v="11"/>
    <n v="3.3"/>
  </r>
  <r>
    <x v="4"/>
    <x v="0"/>
    <x v="0"/>
    <x v="4"/>
    <n v="1.82"/>
    <x v="1"/>
    <n v="0.3"/>
    <n v="11"/>
    <n v="3.3"/>
  </r>
  <r>
    <x v="5"/>
    <x v="1"/>
    <x v="3"/>
    <x v="5"/>
    <n v="1.54"/>
    <x v="3"/>
    <n v="0.3"/>
    <n v="12"/>
    <n v="3.5999999999999996"/>
  </r>
  <r>
    <x v="6"/>
    <x v="1"/>
    <x v="4"/>
    <x v="6"/>
    <n v="1.67"/>
    <x v="4"/>
    <n v="0.3"/>
    <n v="12"/>
    <n v="3.5999999999999996"/>
  </r>
  <r>
    <x v="7"/>
    <x v="1"/>
    <x v="2"/>
    <x v="7"/>
    <n v="1.43"/>
    <x v="5"/>
    <n v="0.3"/>
    <n v="12"/>
    <n v="3.5999999999999996"/>
  </r>
  <r>
    <x v="8"/>
    <x v="1"/>
    <x v="1"/>
    <x v="8"/>
    <n v="1.54"/>
    <x v="5"/>
    <n v="0.3"/>
    <n v="12"/>
    <n v="3.5999999999999996"/>
  </r>
  <r>
    <x v="9"/>
    <x v="1"/>
    <x v="4"/>
    <x v="9"/>
    <n v="1.33"/>
    <x v="1"/>
    <n v="0.3"/>
    <n v="13"/>
    <n v="3.9"/>
  </r>
  <r>
    <x v="10"/>
    <x v="1"/>
    <x v="5"/>
    <x v="10"/>
    <n v="1.54"/>
    <x v="6"/>
    <n v="0.3"/>
    <n v="13"/>
    <n v="3.9"/>
  </r>
  <r>
    <x v="11"/>
    <x v="1"/>
    <x v="5"/>
    <x v="11"/>
    <n v="1.33"/>
    <x v="1"/>
    <n v="0.3"/>
    <n v="13"/>
    <n v="3.9"/>
  </r>
  <r>
    <x v="12"/>
    <x v="0"/>
    <x v="4"/>
    <x v="11"/>
    <n v="1.54"/>
    <x v="7"/>
    <n v="0.3"/>
    <n v="13"/>
    <n v="3.9"/>
  </r>
  <r>
    <x v="13"/>
    <x v="0"/>
    <x v="6"/>
    <x v="12"/>
    <n v="1.54"/>
    <x v="4"/>
    <n v="0.3"/>
    <n v="13"/>
    <n v="3.9"/>
  </r>
  <r>
    <x v="14"/>
    <x v="0"/>
    <x v="4"/>
    <x v="13"/>
    <n v="1.43"/>
    <x v="8"/>
    <n v="0.3"/>
    <n v="13"/>
    <n v="3.9"/>
  </r>
  <r>
    <x v="15"/>
    <x v="0"/>
    <x v="2"/>
    <x v="13"/>
    <n v="1.54"/>
    <x v="9"/>
    <n v="0.3"/>
    <n v="13"/>
    <n v="3.9"/>
  </r>
  <r>
    <x v="16"/>
    <x v="0"/>
    <x v="1"/>
    <x v="9"/>
    <n v="1.43"/>
    <x v="3"/>
    <n v="0.3"/>
    <n v="13"/>
    <n v="3.9"/>
  </r>
  <r>
    <x v="17"/>
    <x v="0"/>
    <x v="5"/>
    <x v="13"/>
    <n v="1.43"/>
    <x v="10"/>
    <n v="0.3"/>
    <n v="13"/>
    <n v="3.9"/>
  </r>
  <r>
    <x v="18"/>
    <x v="1"/>
    <x v="6"/>
    <x v="14"/>
    <n v="1.33"/>
    <x v="7"/>
    <n v="0.3"/>
    <n v="14"/>
    <n v="4.2"/>
  </r>
  <r>
    <x v="19"/>
    <x v="1"/>
    <x v="1"/>
    <x v="15"/>
    <n v="1.43"/>
    <x v="11"/>
    <n v="0.3"/>
    <n v="14"/>
    <n v="4.2"/>
  </r>
  <r>
    <x v="20"/>
    <x v="1"/>
    <x v="5"/>
    <x v="16"/>
    <n v="1.25"/>
    <x v="7"/>
    <n v="0.3"/>
    <n v="14"/>
    <n v="4.2"/>
  </r>
  <r>
    <x v="21"/>
    <x v="1"/>
    <x v="3"/>
    <x v="15"/>
    <n v="1.25"/>
    <x v="4"/>
    <n v="0.3"/>
    <n v="14"/>
    <n v="4.2"/>
  </r>
  <r>
    <x v="22"/>
    <x v="1"/>
    <x v="0"/>
    <x v="17"/>
    <n v="1.33"/>
    <x v="8"/>
    <n v="0.3"/>
    <n v="14"/>
    <n v="4.2"/>
  </r>
  <r>
    <x v="23"/>
    <x v="0"/>
    <x v="5"/>
    <x v="18"/>
    <n v="1.43"/>
    <x v="6"/>
    <n v="0.3"/>
    <n v="14"/>
    <n v="4.2"/>
  </r>
  <r>
    <x v="24"/>
    <x v="0"/>
    <x v="3"/>
    <x v="15"/>
    <n v="1.43"/>
    <x v="11"/>
    <n v="0.3"/>
    <n v="14"/>
    <n v="4.2"/>
  </r>
  <r>
    <x v="25"/>
    <x v="0"/>
    <x v="0"/>
    <x v="15"/>
    <n v="1.33"/>
    <x v="7"/>
    <n v="0.3"/>
    <n v="14"/>
    <n v="4.2"/>
  </r>
  <r>
    <x v="26"/>
    <x v="1"/>
    <x v="1"/>
    <x v="19"/>
    <n v="1.33"/>
    <x v="8"/>
    <n v="0.3"/>
    <n v="15"/>
    <n v="4.5"/>
  </r>
  <r>
    <x v="27"/>
    <x v="1"/>
    <x v="0"/>
    <x v="20"/>
    <n v="1.18"/>
    <x v="12"/>
    <n v="0.3"/>
    <n v="15"/>
    <n v="4.5"/>
  </r>
  <r>
    <x v="28"/>
    <x v="1"/>
    <x v="2"/>
    <x v="20"/>
    <n v="1.33"/>
    <x v="6"/>
    <n v="0.3"/>
    <n v="15"/>
    <n v="4.5"/>
  </r>
  <r>
    <x v="29"/>
    <x v="0"/>
    <x v="0"/>
    <x v="21"/>
    <n v="1.18"/>
    <x v="6"/>
    <n v="0.3"/>
    <n v="15"/>
    <n v="4.5"/>
  </r>
  <r>
    <x v="30"/>
    <x v="0"/>
    <x v="2"/>
    <x v="22"/>
    <n v="1.25"/>
    <x v="13"/>
    <n v="0.3"/>
    <n v="15"/>
    <n v="4.5"/>
  </r>
  <r>
    <x v="31"/>
    <x v="0"/>
    <x v="1"/>
    <x v="21"/>
    <n v="1.33"/>
    <x v="10"/>
    <n v="0.3"/>
    <n v="15"/>
    <n v="4.5"/>
  </r>
  <r>
    <x v="32"/>
    <x v="0"/>
    <x v="5"/>
    <x v="23"/>
    <n v="1.25"/>
    <x v="13"/>
    <n v="0.3"/>
    <n v="15"/>
    <n v="4.5"/>
  </r>
  <r>
    <x v="33"/>
    <x v="0"/>
    <x v="6"/>
    <x v="22"/>
    <n v="1.33"/>
    <x v="3"/>
    <n v="0.3"/>
    <n v="15"/>
    <n v="4.5"/>
  </r>
  <r>
    <x v="34"/>
    <x v="0"/>
    <x v="4"/>
    <x v="23"/>
    <n v="1.25"/>
    <x v="6"/>
    <n v="0.3"/>
    <n v="15"/>
    <n v="4.5"/>
  </r>
  <r>
    <x v="35"/>
    <x v="0"/>
    <x v="2"/>
    <x v="24"/>
    <n v="1.25"/>
    <x v="9"/>
    <n v="0.3"/>
    <n v="15"/>
    <n v="4.5"/>
  </r>
  <r>
    <x v="36"/>
    <x v="1"/>
    <x v="3"/>
    <x v="25"/>
    <n v="1.18"/>
    <x v="14"/>
    <n v="0.3"/>
    <n v="16"/>
    <n v="4.8"/>
  </r>
  <r>
    <x v="37"/>
    <x v="1"/>
    <x v="0"/>
    <x v="26"/>
    <n v="1.1100000000000001"/>
    <x v="6"/>
    <n v="0.3"/>
    <n v="16"/>
    <n v="4.8"/>
  </r>
  <r>
    <x v="38"/>
    <x v="1"/>
    <x v="6"/>
    <x v="27"/>
    <n v="1.25"/>
    <x v="15"/>
    <n v="0.3"/>
    <n v="16"/>
    <n v="4.8"/>
  </r>
  <r>
    <x v="39"/>
    <x v="0"/>
    <x v="3"/>
    <x v="28"/>
    <n v="1.25"/>
    <x v="5"/>
    <n v="0.3"/>
    <n v="16"/>
    <n v="4.8"/>
  </r>
  <r>
    <x v="40"/>
    <x v="0"/>
    <x v="0"/>
    <x v="27"/>
    <n v="1.25"/>
    <x v="11"/>
    <n v="0.3"/>
    <n v="16"/>
    <n v="4.8"/>
  </r>
  <r>
    <x v="41"/>
    <x v="0"/>
    <x v="6"/>
    <x v="29"/>
    <n v="1.25"/>
    <x v="16"/>
    <n v="0.3"/>
    <n v="16"/>
    <n v="4.8"/>
  </r>
  <r>
    <x v="42"/>
    <x v="1"/>
    <x v="3"/>
    <x v="30"/>
    <n v="1.05"/>
    <x v="12"/>
    <n v="0.3"/>
    <n v="17"/>
    <n v="5.0999999999999996"/>
  </r>
  <r>
    <x v="43"/>
    <x v="1"/>
    <x v="4"/>
    <x v="31"/>
    <n v="1.18"/>
    <x v="5"/>
    <n v="0.3"/>
    <n v="17"/>
    <n v="5.0999999999999996"/>
  </r>
  <r>
    <x v="44"/>
    <x v="1"/>
    <x v="5"/>
    <x v="30"/>
    <n v="1.05"/>
    <x v="3"/>
    <n v="0.3"/>
    <n v="17"/>
    <n v="5.0999999999999996"/>
  </r>
  <r>
    <x v="45"/>
    <x v="1"/>
    <x v="6"/>
    <x v="32"/>
    <n v="1.18"/>
    <x v="13"/>
    <n v="0.3"/>
    <n v="17"/>
    <n v="5.0999999999999996"/>
  </r>
  <r>
    <x v="46"/>
    <x v="1"/>
    <x v="4"/>
    <x v="31"/>
    <n v="1.05"/>
    <x v="17"/>
    <n v="0.3"/>
    <n v="17"/>
    <n v="5.0999999999999996"/>
  </r>
  <r>
    <x v="47"/>
    <x v="1"/>
    <x v="2"/>
    <x v="33"/>
    <n v="1.05"/>
    <x v="10"/>
    <n v="0.3"/>
    <n v="17"/>
    <n v="5.0999999999999996"/>
  </r>
  <r>
    <x v="48"/>
    <x v="1"/>
    <x v="4"/>
    <x v="34"/>
    <n v="1.05"/>
    <x v="5"/>
    <n v="0.3"/>
    <n v="17"/>
    <n v="5.0999999999999996"/>
  </r>
  <r>
    <x v="49"/>
    <x v="0"/>
    <x v="5"/>
    <x v="30"/>
    <n v="1.1100000000000001"/>
    <x v="18"/>
    <n v="0.3"/>
    <n v="17"/>
    <n v="5.0999999999999996"/>
  </r>
  <r>
    <x v="50"/>
    <x v="0"/>
    <x v="6"/>
    <x v="33"/>
    <n v="1.05"/>
    <x v="11"/>
    <n v="0.3"/>
    <n v="17"/>
    <n v="5.0999999999999996"/>
  </r>
  <r>
    <x v="51"/>
    <x v="0"/>
    <x v="4"/>
    <x v="35"/>
    <n v="1.1100000000000001"/>
    <x v="14"/>
    <n v="0.3"/>
    <n v="17"/>
    <n v="5.0999999999999996"/>
  </r>
  <r>
    <x v="52"/>
    <x v="0"/>
    <x v="2"/>
    <x v="33"/>
    <n v="1.05"/>
    <x v="13"/>
    <n v="0.3"/>
    <n v="17"/>
    <n v="5.0999999999999996"/>
  </r>
  <r>
    <x v="53"/>
    <x v="1"/>
    <x v="6"/>
    <x v="36"/>
    <n v="1"/>
    <x v="14"/>
    <n v="0.3"/>
    <n v="18"/>
    <n v="5.3999999999999995"/>
  </r>
  <r>
    <x v="54"/>
    <x v="1"/>
    <x v="1"/>
    <x v="37"/>
    <n v="1.05"/>
    <x v="14"/>
    <n v="0.3"/>
    <n v="18"/>
    <n v="5.3999999999999995"/>
  </r>
  <r>
    <x v="55"/>
    <x v="1"/>
    <x v="0"/>
    <x v="37"/>
    <n v="1.1100000000000001"/>
    <x v="14"/>
    <n v="0.3"/>
    <n v="18"/>
    <n v="5.3999999999999995"/>
  </r>
  <r>
    <x v="56"/>
    <x v="1"/>
    <x v="1"/>
    <x v="38"/>
    <n v="1.05"/>
    <x v="19"/>
    <n v="0.3"/>
    <n v="18"/>
    <n v="5.3999999999999995"/>
  </r>
  <r>
    <x v="57"/>
    <x v="2"/>
    <x v="3"/>
    <x v="36"/>
    <n v="1"/>
    <x v="18"/>
    <n v="0.3"/>
    <n v="18"/>
    <n v="5.3999999999999995"/>
  </r>
  <r>
    <x v="58"/>
    <x v="2"/>
    <x v="0"/>
    <x v="39"/>
    <n v="1.1100000000000001"/>
    <x v="16"/>
    <n v="0.3"/>
    <n v="18"/>
    <n v="5.3999999999999995"/>
  </r>
  <r>
    <x v="59"/>
    <x v="2"/>
    <x v="4"/>
    <x v="40"/>
    <n v="1.1100000000000001"/>
    <x v="20"/>
    <n v="0.3"/>
    <n v="18"/>
    <n v="5.3999999999999995"/>
  </r>
  <r>
    <x v="60"/>
    <x v="2"/>
    <x v="2"/>
    <x v="38"/>
    <n v="1"/>
    <x v="21"/>
    <n v="0.3"/>
    <n v="18"/>
    <n v="5.3999999999999995"/>
  </r>
  <r>
    <x v="61"/>
    <x v="2"/>
    <x v="1"/>
    <x v="36"/>
    <n v="1"/>
    <x v="12"/>
    <n v="0.3"/>
    <n v="18"/>
    <n v="5.3999999999999995"/>
  </r>
  <r>
    <x v="62"/>
    <x v="2"/>
    <x v="5"/>
    <x v="36"/>
    <n v="1"/>
    <x v="17"/>
    <n v="0.3"/>
    <n v="18"/>
    <n v="5.3999999999999995"/>
  </r>
  <r>
    <x v="63"/>
    <x v="0"/>
    <x v="1"/>
    <x v="41"/>
    <n v="1"/>
    <x v="14"/>
    <n v="0.3"/>
    <n v="18"/>
    <n v="5.3999999999999995"/>
  </r>
  <r>
    <x v="64"/>
    <x v="0"/>
    <x v="5"/>
    <x v="36"/>
    <n v="1.1100000000000001"/>
    <x v="5"/>
    <n v="0.3"/>
    <n v="18"/>
    <n v="5.3999999999999995"/>
  </r>
  <r>
    <x v="65"/>
    <x v="2"/>
    <x v="6"/>
    <x v="42"/>
    <n v="1"/>
    <x v="22"/>
    <n v="0.3"/>
    <n v="19"/>
    <n v="5.7"/>
  </r>
  <r>
    <x v="66"/>
    <x v="2"/>
    <x v="1"/>
    <x v="43"/>
    <n v="0.95"/>
    <x v="18"/>
    <n v="0.3"/>
    <n v="19"/>
    <n v="5.7"/>
  </r>
  <r>
    <x v="67"/>
    <x v="2"/>
    <x v="5"/>
    <x v="44"/>
    <n v="0.95"/>
    <x v="23"/>
    <n v="0.3"/>
    <n v="19"/>
    <n v="5.7"/>
  </r>
  <r>
    <x v="68"/>
    <x v="2"/>
    <x v="3"/>
    <x v="43"/>
    <n v="0.95"/>
    <x v="24"/>
    <n v="0.3"/>
    <n v="19"/>
    <n v="5.7"/>
  </r>
  <r>
    <x v="69"/>
    <x v="2"/>
    <x v="0"/>
    <x v="45"/>
    <n v="1.05"/>
    <x v="16"/>
    <n v="0.3"/>
    <n v="19"/>
    <n v="5.7"/>
  </r>
  <r>
    <x v="70"/>
    <x v="3"/>
    <x v="5"/>
    <x v="45"/>
    <n v="0.95"/>
    <x v="22"/>
    <n v="0.3"/>
    <n v="19"/>
    <n v="5.7"/>
  </r>
  <r>
    <x v="71"/>
    <x v="3"/>
    <x v="3"/>
    <x v="46"/>
    <n v="0.95"/>
    <x v="19"/>
    <n v="0.3"/>
    <n v="19"/>
    <n v="5.7"/>
  </r>
  <r>
    <x v="72"/>
    <x v="3"/>
    <x v="0"/>
    <x v="47"/>
    <n v="1.05"/>
    <x v="25"/>
    <n v="0.3"/>
    <n v="19"/>
    <n v="5.7"/>
  </r>
  <r>
    <x v="73"/>
    <x v="3"/>
    <x v="4"/>
    <x v="46"/>
    <n v="1.05"/>
    <x v="11"/>
    <n v="0.3"/>
    <n v="19"/>
    <n v="5.7"/>
  </r>
  <r>
    <x v="74"/>
    <x v="3"/>
    <x v="5"/>
    <x v="45"/>
    <n v="1.05"/>
    <x v="19"/>
    <n v="0.3"/>
    <n v="19"/>
    <n v="5.7"/>
  </r>
  <r>
    <x v="75"/>
    <x v="3"/>
    <x v="3"/>
    <x v="45"/>
    <n v="1"/>
    <x v="26"/>
    <n v="0.3"/>
    <n v="19"/>
    <n v="5.7"/>
  </r>
  <r>
    <x v="76"/>
    <x v="3"/>
    <x v="0"/>
    <x v="47"/>
    <n v="1.05"/>
    <x v="13"/>
    <n v="0.3"/>
    <n v="19"/>
    <n v="5.7"/>
  </r>
  <r>
    <x v="77"/>
    <x v="3"/>
    <x v="6"/>
    <x v="46"/>
    <n v="1.05"/>
    <x v="12"/>
    <n v="0.3"/>
    <n v="19"/>
    <n v="5.7"/>
  </r>
  <r>
    <x v="78"/>
    <x v="0"/>
    <x v="2"/>
    <x v="45"/>
    <n v="1"/>
    <x v="20"/>
    <n v="0.3"/>
    <n v="19"/>
    <n v="5.7"/>
  </r>
  <r>
    <x v="79"/>
    <x v="0"/>
    <x v="3"/>
    <x v="46"/>
    <n v="0.95"/>
    <x v="12"/>
    <n v="0.3"/>
    <n v="19"/>
    <n v="5.7"/>
  </r>
  <r>
    <x v="80"/>
    <x v="0"/>
    <x v="3"/>
    <x v="42"/>
    <n v="1"/>
    <x v="14"/>
    <n v="0.3"/>
    <n v="19"/>
    <n v="5.7"/>
  </r>
  <r>
    <x v="81"/>
    <x v="2"/>
    <x v="6"/>
    <x v="48"/>
    <n v="1"/>
    <x v="10"/>
    <n v="0.3"/>
    <n v="20"/>
    <n v="6"/>
  </r>
  <r>
    <x v="82"/>
    <x v="2"/>
    <x v="4"/>
    <x v="49"/>
    <n v="0.95"/>
    <x v="12"/>
    <n v="0.3"/>
    <n v="20"/>
    <n v="6"/>
  </r>
  <r>
    <x v="83"/>
    <x v="2"/>
    <x v="2"/>
    <x v="50"/>
    <n v="0.91"/>
    <x v="26"/>
    <n v="0.3"/>
    <n v="20"/>
    <n v="6"/>
  </r>
  <r>
    <x v="84"/>
    <x v="2"/>
    <x v="3"/>
    <x v="48"/>
    <n v="0.91"/>
    <x v="14"/>
    <n v="0.3"/>
    <n v="20"/>
    <n v="6"/>
  </r>
  <r>
    <x v="85"/>
    <x v="2"/>
    <x v="0"/>
    <x v="50"/>
    <n v="0.95"/>
    <x v="12"/>
    <n v="0.3"/>
    <n v="20"/>
    <n v="6"/>
  </r>
  <r>
    <x v="86"/>
    <x v="2"/>
    <x v="6"/>
    <x v="49"/>
    <n v="1"/>
    <x v="3"/>
    <n v="0.3"/>
    <n v="20"/>
    <n v="6"/>
  </r>
  <r>
    <x v="87"/>
    <x v="2"/>
    <x v="4"/>
    <x v="49"/>
    <n v="1"/>
    <x v="20"/>
    <n v="0.3"/>
    <n v="20"/>
    <n v="6"/>
  </r>
  <r>
    <x v="88"/>
    <x v="3"/>
    <x v="2"/>
    <x v="51"/>
    <n v="1"/>
    <x v="27"/>
    <n v="0.3"/>
    <n v="20"/>
    <n v="6"/>
  </r>
  <r>
    <x v="89"/>
    <x v="3"/>
    <x v="1"/>
    <x v="52"/>
    <n v="0.95"/>
    <x v="12"/>
    <n v="0.3"/>
    <n v="20"/>
    <n v="6"/>
  </r>
  <r>
    <x v="90"/>
    <x v="3"/>
    <x v="5"/>
    <x v="53"/>
    <n v="0.91"/>
    <x v="16"/>
    <n v="0.3"/>
    <n v="20"/>
    <n v="6"/>
  </r>
  <r>
    <x v="91"/>
    <x v="3"/>
    <x v="3"/>
    <x v="50"/>
    <n v="0.95"/>
    <x v="8"/>
    <n v="0.3"/>
    <n v="20"/>
    <n v="6"/>
  </r>
  <r>
    <x v="92"/>
    <x v="2"/>
    <x v="2"/>
    <x v="54"/>
    <n v="0.87"/>
    <x v="23"/>
    <n v="0.3"/>
    <n v="21"/>
    <n v="6.3"/>
  </r>
  <r>
    <x v="93"/>
    <x v="2"/>
    <x v="1"/>
    <x v="55"/>
    <n v="0.87"/>
    <x v="22"/>
    <n v="0.3"/>
    <n v="21"/>
    <n v="6.3"/>
  </r>
  <r>
    <x v="94"/>
    <x v="2"/>
    <x v="5"/>
    <x v="56"/>
    <n v="0.91"/>
    <x v="18"/>
    <n v="0.3"/>
    <n v="21"/>
    <n v="6.3"/>
  </r>
  <r>
    <x v="95"/>
    <x v="2"/>
    <x v="6"/>
    <x v="57"/>
    <n v="0.87"/>
    <x v="27"/>
    <n v="0.3"/>
    <n v="21"/>
    <n v="6.3"/>
  </r>
  <r>
    <x v="96"/>
    <x v="2"/>
    <x v="4"/>
    <x v="54"/>
    <n v="0.95"/>
    <x v="23"/>
    <n v="0.3"/>
    <n v="21"/>
    <n v="6.3"/>
  </r>
  <r>
    <x v="97"/>
    <x v="2"/>
    <x v="2"/>
    <x v="57"/>
    <n v="0.87"/>
    <x v="24"/>
    <n v="0.3"/>
    <n v="21"/>
    <n v="6.3"/>
  </r>
  <r>
    <x v="98"/>
    <x v="3"/>
    <x v="2"/>
    <x v="56"/>
    <n v="0.87"/>
    <x v="25"/>
    <n v="0.3"/>
    <n v="21"/>
    <n v="6.3"/>
  </r>
  <r>
    <x v="99"/>
    <x v="3"/>
    <x v="1"/>
    <x v="55"/>
    <n v="0.91"/>
    <x v="20"/>
    <n v="0.3"/>
    <n v="21"/>
    <n v="6.3"/>
  </r>
  <r>
    <x v="100"/>
    <x v="3"/>
    <x v="5"/>
    <x v="57"/>
    <n v="0.91"/>
    <x v="14"/>
    <n v="0.3"/>
    <n v="21"/>
    <n v="6.3"/>
  </r>
  <r>
    <x v="101"/>
    <x v="3"/>
    <x v="6"/>
    <x v="57"/>
    <n v="0.87"/>
    <x v="12"/>
    <n v="0.3"/>
    <n v="21"/>
    <n v="6.3"/>
  </r>
  <r>
    <x v="102"/>
    <x v="2"/>
    <x v="5"/>
    <x v="58"/>
    <n v="0.83"/>
    <x v="28"/>
    <n v="0.3"/>
    <n v="22"/>
    <n v="6.6"/>
  </r>
  <r>
    <x v="103"/>
    <x v="2"/>
    <x v="3"/>
    <x v="59"/>
    <n v="0.87"/>
    <x v="27"/>
    <n v="0.3"/>
    <n v="22"/>
    <n v="6.6"/>
  </r>
  <r>
    <x v="104"/>
    <x v="2"/>
    <x v="0"/>
    <x v="60"/>
    <n v="0.83"/>
    <x v="29"/>
    <n v="0.3"/>
    <n v="22"/>
    <n v="6.6"/>
  </r>
  <r>
    <x v="105"/>
    <x v="2"/>
    <x v="1"/>
    <x v="61"/>
    <n v="0.91"/>
    <x v="30"/>
    <n v="0.3"/>
    <n v="22"/>
    <n v="6.6"/>
  </r>
  <r>
    <x v="106"/>
    <x v="3"/>
    <x v="6"/>
    <x v="62"/>
    <n v="0.91"/>
    <x v="28"/>
    <n v="0.3"/>
    <n v="22"/>
    <n v="6.6"/>
  </r>
  <r>
    <x v="107"/>
    <x v="3"/>
    <x v="4"/>
    <x v="63"/>
    <n v="0.91"/>
    <x v="12"/>
    <n v="0.3"/>
    <n v="22"/>
    <n v="6.6"/>
  </r>
  <r>
    <x v="108"/>
    <x v="3"/>
    <x v="2"/>
    <x v="64"/>
    <n v="0.87"/>
    <x v="12"/>
    <n v="0.3"/>
    <n v="22"/>
    <n v="6.6"/>
  </r>
  <r>
    <x v="109"/>
    <x v="3"/>
    <x v="4"/>
    <x v="60"/>
    <n v="0.87"/>
    <x v="29"/>
    <n v="0.3"/>
    <n v="22"/>
    <n v="6.6"/>
  </r>
  <r>
    <x v="110"/>
    <x v="3"/>
    <x v="2"/>
    <x v="62"/>
    <n v="0.83"/>
    <x v="28"/>
    <n v="0.3"/>
    <n v="22"/>
    <n v="6.6"/>
  </r>
  <r>
    <x v="111"/>
    <x v="3"/>
    <x v="1"/>
    <x v="64"/>
    <n v="0.91"/>
    <x v="19"/>
    <n v="0.3"/>
    <n v="22"/>
    <n v="6.6"/>
  </r>
  <r>
    <x v="112"/>
    <x v="4"/>
    <x v="3"/>
    <x v="65"/>
    <n v="0.87"/>
    <x v="28"/>
    <n v="0.3"/>
    <n v="23"/>
    <n v="6.8999999999999995"/>
  </r>
  <r>
    <x v="113"/>
    <x v="4"/>
    <x v="0"/>
    <x v="66"/>
    <n v="0.87"/>
    <x v="16"/>
    <n v="0.3"/>
    <n v="23"/>
    <n v="6.8999999999999995"/>
  </r>
  <r>
    <x v="114"/>
    <x v="4"/>
    <x v="6"/>
    <x v="67"/>
    <n v="0.8"/>
    <x v="21"/>
    <n v="0.3"/>
    <n v="23"/>
    <n v="6.8999999999999995"/>
  </r>
  <r>
    <x v="115"/>
    <x v="4"/>
    <x v="4"/>
    <x v="66"/>
    <n v="0.87"/>
    <x v="31"/>
    <n v="0.3"/>
    <n v="23"/>
    <n v="6.8999999999999995"/>
  </r>
  <r>
    <x v="116"/>
    <x v="4"/>
    <x v="1"/>
    <x v="68"/>
    <n v="0.87"/>
    <x v="18"/>
    <n v="0.3"/>
    <n v="23"/>
    <n v="6.8999999999999995"/>
  </r>
  <r>
    <x v="117"/>
    <x v="4"/>
    <x v="5"/>
    <x v="69"/>
    <n v="0.83"/>
    <x v="16"/>
    <n v="0.3"/>
    <n v="23"/>
    <n v="6.8999999999999995"/>
  </r>
  <r>
    <x v="118"/>
    <x v="4"/>
    <x v="0"/>
    <x v="70"/>
    <n v="0.83"/>
    <x v="25"/>
    <n v="0.3"/>
    <n v="23"/>
    <n v="6.8999999999999995"/>
  </r>
  <r>
    <x v="119"/>
    <x v="4"/>
    <x v="6"/>
    <x v="66"/>
    <n v="0.87"/>
    <x v="18"/>
    <n v="0.3"/>
    <n v="23"/>
    <n v="6.8999999999999995"/>
  </r>
  <r>
    <x v="120"/>
    <x v="4"/>
    <x v="2"/>
    <x v="70"/>
    <n v="0.83"/>
    <x v="29"/>
    <n v="0.3"/>
    <n v="23"/>
    <n v="6.8999999999999995"/>
  </r>
  <r>
    <x v="121"/>
    <x v="4"/>
    <x v="1"/>
    <x v="66"/>
    <n v="0.83"/>
    <x v="31"/>
    <n v="0.3"/>
    <n v="23"/>
    <n v="6.8999999999999995"/>
  </r>
  <r>
    <x v="122"/>
    <x v="3"/>
    <x v="3"/>
    <x v="71"/>
    <n v="0.83"/>
    <x v="32"/>
    <n v="0.3"/>
    <n v="23"/>
    <n v="6.8999999999999995"/>
  </r>
  <r>
    <x v="123"/>
    <x v="3"/>
    <x v="0"/>
    <x v="66"/>
    <n v="0.87"/>
    <x v="30"/>
    <n v="0.3"/>
    <n v="23"/>
    <n v="6.8999999999999995"/>
  </r>
  <r>
    <x v="124"/>
    <x v="3"/>
    <x v="6"/>
    <x v="69"/>
    <n v="0.83"/>
    <x v="14"/>
    <n v="0.3"/>
    <n v="23"/>
    <n v="6.8999999999999995"/>
  </r>
  <r>
    <x v="125"/>
    <x v="3"/>
    <x v="1"/>
    <x v="66"/>
    <n v="0.8"/>
    <x v="12"/>
    <n v="0.3"/>
    <n v="23"/>
    <n v="6.8999999999999995"/>
  </r>
  <r>
    <x v="126"/>
    <x v="3"/>
    <x v="3"/>
    <x v="66"/>
    <n v="0.83"/>
    <x v="33"/>
    <n v="0.3"/>
    <n v="23"/>
    <n v="6.8999999999999995"/>
  </r>
  <r>
    <x v="127"/>
    <x v="3"/>
    <x v="0"/>
    <x v="66"/>
    <n v="0.87"/>
    <x v="20"/>
    <n v="0.3"/>
    <n v="23"/>
    <n v="6.8999999999999995"/>
  </r>
  <r>
    <x v="128"/>
    <x v="3"/>
    <x v="6"/>
    <x v="71"/>
    <n v="0.87"/>
    <x v="33"/>
    <n v="0.3"/>
    <n v="23"/>
    <n v="6.8999999999999995"/>
  </r>
  <r>
    <x v="129"/>
    <x v="3"/>
    <x v="4"/>
    <x v="69"/>
    <n v="0.87"/>
    <x v="13"/>
    <n v="0.3"/>
    <n v="23"/>
    <n v="6.8999999999999995"/>
  </r>
  <r>
    <x v="130"/>
    <x v="4"/>
    <x v="6"/>
    <x v="72"/>
    <n v="0.8"/>
    <x v="27"/>
    <n v="0.3"/>
    <n v="24"/>
    <n v="7.1999999999999993"/>
  </r>
  <r>
    <x v="131"/>
    <x v="4"/>
    <x v="2"/>
    <x v="73"/>
    <n v="0.77"/>
    <x v="12"/>
    <n v="0.3"/>
    <n v="24"/>
    <n v="7.1999999999999993"/>
  </r>
  <r>
    <x v="132"/>
    <x v="4"/>
    <x v="4"/>
    <x v="74"/>
    <n v="0.77"/>
    <x v="12"/>
    <n v="0.3"/>
    <n v="24"/>
    <n v="7.1999999999999993"/>
  </r>
  <r>
    <x v="133"/>
    <x v="4"/>
    <x v="1"/>
    <x v="73"/>
    <n v="0.77"/>
    <x v="16"/>
    <n v="0.3"/>
    <n v="24"/>
    <n v="7.1999999999999993"/>
  </r>
  <r>
    <x v="134"/>
    <x v="4"/>
    <x v="2"/>
    <x v="75"/>
    <n v="0.83"/>
    <x v="27"/>
    <n v="0.3"/>
    <n v="24"/>
    <n v="7.1999999999999993"/>
  </r>
  <r>
    <x v="135"/>
    <x v="4"/>
    <x v="5"/>
    <x v="76"/>
    <n v="0.83"/>
    <x v="13"/>
    <n v="0.3"/>
    <n v="24"/>
    <n v="7.1999999999999993"/>
  </r>
  <r>
    <x v="136"/>
    <x v="4"/>
    <x v="3"/>
    <x v="77"/>
    <n v="0.83"/>
    <x v="13"/>
    <n v="0.3"/>
    <n v="24"/>
    <n v="7.1999999999999993"/>
  </r>
  <r>
    <x v="137"/>
    <x v="4"/>
    <x v="6"/>
    <x v="73"/>
    <n v="0.83"/>
    <x v="22"/>
    <n v="0.3"/>
    <n v="24"/>
    <n v="7.1999999999999993"/>
  </r>
  <r>
    <x v="138"/>
    <x v="4"/>
    <x v="4"/>
    <x v="76"/>
    <n v="0.77"/>
    <x v="14"/>
    <n v="0.3"/>
    <n v="24"/>
    <n v="7.1999999999999993"/>
  </r>
  <r>
    <x v="139"/>
    <x v="4"/>
    <x v="1"/>
    <x v="72"/>
    <n v="0.83"/>
    <x v="24"/>
    <n v="0.3"/>
    <n v="24"/>
    <n v="7.1999999999999993"/>
  </r>
  <r>
    <x v="140"/>
    <x v="4"/>
    <x v="5"/>
    <x v="76"/>
    <n v="0.8"/>
    <x v="34"/>
    <n v="0.3"/>
    <n v="24"/>
    <n v="7.1999999999999993"/>
  </r>
  <r>
    <x v="141"/>
    <x v="4"/>
    <x v="3"/>
    <x v="72"/>
    <n v="0.83"/>
    <x v="22"/>
    <n v="0.3"/>
    <n v="24"/>
    <n v="7.1999999999999993"/>
  </r>
  <r>
    <x v="142"/>
    <x v="4"/>
    <x v="6"/>
    <x v="78"/>
    <n v="0.8"/>
    <x v="33"/>
    <n v="0.3"/>
    <n v="24"/>
    <n v="7.1999999999999993"/>
  </r>
  <r>
    <x v="143"/>
    <x v="5"/>
    <x v="1"/>
    <x v="75"/>
    <n v="0.8"/>
    <x v="20"/>
    <n v="0.3"/>
    <n v="24"/>
    <n v="7.1999999999999993"/>
  </r>
  <r>
    <x v="144"/>
    <x v="5"/>
    <x v="3"/>
    <x v="74"/>
    <n v="0.77"/>
    <x v="14"/>
    <n v="0.3"/>
    <n v="24"/>
    <n v="7.1999999999999993"/>
  </r>
  <r>
    <x v="145"/>
    <x v="5"/>
    <x v="0"/>
    <x v="73"/>
    <n v="0.8"/>
    <x v="33"/>
    <n v="0.3"/>
    <n v="24"/>
    <n v="7.1999999999999993"/>
  </r>
  <r>
    <x v="146"/>
    <x v="5"/>
    <x v="6"/>
    <x v="76"/>
    <n v="0.77"/>
    <x v="22"/>
    <n v="0.3"/>
    <n v="24"/>
    <n v="7.1999999999999993"/>
  </r>
  <r>
    <x v="147"/>
    <x v="5"/>
    <x v="4"/>
    <x v="76"/>
    <n v="0.8"/>
    <x v="12"/>
    <n v="0.3"/>
    <n v="24"/>
    <n v="7.1999999999999993"/>
  </r>
  <r>
    <x v="148"/>
    <x v="5"/>
    <x v="2"/>
    <x v="73"/>
    <n v="0.8"/>
    <x v="34"/>
    <n v="0.3"/>
    <n v="24"/>
    <n v="7.1999999999999993"/>
  </r>
  <r>
    <x v="149"/>
    <x v="5"/>
    <x v="5"/>
    <x v="77"/>
    <n v="0.83"/>
    <x v="12"/>
    <n v="0.3"/>
    <n v="24"/>
    <n v="7.1999999999999993"/>
  </r>
  <r>
    <x v="150"/>
    <x v="5"/>
    <x v="3"/>
    <x v="74"/>
    <n v="0.8"/>
    <x v="35"/>
    <n v="0.3"/>
    <n v="24"/>
    <n v="7.1999999999999993"/>
  </r>
  <r>
    <x v="151"/>
    <x v="5"/>
    <x v="6"/>
    <x v="79"/>
    <n v="0.77"/>
    <x v="33"/>
    <n v="0.3"/>
    <n v="24"/>
    <n v="7.1999999999999993"/>
  </r>
  <r>
    <x v="152"/>
    <x v="5"/>
    <x v="4"/>
    <x v="76"/>
    <n v="0.77"/>
    <x v="18"/>
    <n v="0.3"/>
    <n v="24"/>
    <n v="7.1999999999999993"/>
  </r>
  <r>
    <x v="153"/>
    <x v="5"/>
    <x v="1"/>
    <x v="79"/>
    <n v="0.77"/>
    <x v="25"/>
    <n v="0.3"/>
    <n v="24"/>
    <n v="7.1999999999999993"/>
  </r>
  <r>
    <x v="154"/>
    <x v="4"/>
    <x v="5"/>
    <x v="80"/>
    <n v="0.77"/>
    <x v="21"/>
    <n v="0.3"/>
    <n v="25"/>
    <n v="7.5"/>
  </r>
  <r>
    <x v="155"/>
    <x v="4"/>
    <x v="3"/>
    <x v="81"/>
    <n v="0.77"/>
    <x v="32"/>
    <n v="0.3"/>
    <n v="25"/>
    <n v="7.5"/>
  </r>
  <r>
    <x v="156"/>
    <x v="4"/>
    <x v="0"/>
    <x v="82"/>
    <n v="0.74"/>
    <x v="33"/>
    <n v="0.3"/>
    <n v="25"/>
    <n v="7.5"/>
  </r>
  <r>
    <x v="157"/>
    <x v="4"/>
    <x v="2"/>
    <x v="83"/>
    <n v="0.77"/>
    <x v="34"/>
    <n v="0.3"/>
    <n v="25"/>
    <n v="7.5"/>
  </r>
  <r>
    <x v="158"/>
    <x v="4"/>
    <x v="3"/>
    <x v="83"/>
    <n v="0.74"/>
    <x v="25"/>
    <n v="0.3"/>
    <n v="25"/>
    <n v="7.5"/>
  </r>
  <r>
    <x v="159"/>
    <x v="4"/>
    <x v="0"/>
    <x v="80"/>
    <n v="0.77"/>
    <x v="22"/>
    <n v="0.3"/>
    <n v="25"/>
    <n v="7.5"/>
  </r>
  <r>
    <x v="160"/>
    <x v="4"/>
    <x v="4"/>
    <x v="84"/>
    <n v="0.74"/>
    <x v="13"/>
    <n v="0.3"/>
    <n v="25"/>
    <n v="7.5"/>
  </r>
  <r>
    <x v="161"/>
    <x v="4"/>
    <x v="2"/>
    <x v="81"/>
    <n v="0.77"/>
    <x v="31"/>
    <n v="0.3"/>
    <n v="25"/>
    <n v="7.5"/>
  </r>
  <r>
    <x v="162"/>
    <x v="6"/>
    <x v="5"/>
    <x v="85"/>
    <n v="0.8"/>
    <x v="14"/>
    <n v="0.3"/>
    <n v="25"/>
    <n v="7.5"/>
  </r>
  <r>
    <x v="163"/>
    <x v="6"/>
    <x v="6"/>
    <x v="85"/>
    <n v="0.8"/>
    <x v="27"/>
    <n v="0.3"/>
    <n v="25"/>
    <n v="7.5"/>
  </r>
  <r>
    <x v="164"/>
    <x v="6"/>
    <x v="4"/>
    <x v="81"/>
    <n v="0.74"/>
    <x v="31"/>
    <n v="0.3"/>
    <n v="25"/>
    <n v="7.5"/>
  </r>
  <r>
    <x v="165"/>
    <x v="6"/>
    <x v="2"/>
    <x v="82"/>
    <n v="0.77"/>
    <x v="36"/>
    <n v="0.3"/>
    <n v="25"/>
    <n v="7.5"/>
  </r>
  <r>
    <x v="166"/>
    <x v="6"/>
    <x v="1"/>
    <x v="86"/>
    <n v="0.74"/>
    <x v="27"/>
    <n v="0.3"/>
    <n v="25"/>
    <n v="7.5"/>
  </r>
  <r>
    <x v="167"/>
    <x v="6"/>
    <x v="5"/>
    <x v="85"/>
    <n v="0.77"/>
    <x v="33"/>
    <n v="0.3"/>
    <n v="25"/>
    <n v="7.5"/>
  </r>
  <r>
    <x v="168"/>
    <x v="6"/>
    <x v="3"/>
    <x v="86"/>
    <n v="0.8"/>
    <x v="31"/>
    <n v="0.3"/>
    <n v="25"/>
    <n v="7.5"/>
  </r>
  <r>
    <x v="169"/>
    <x v="6"/>
    <x v="6"/>
    <x v="87"/>
    <n v="0.77"/>
    <x v="34"/>
    <n v="0.3"/>
    <n v="25"/>
    <n v="7.5"/>
  </r>
  <r>
    <x v="170"/>
    <x v="5"/>
    <x v="0"/>
    <x v="83"/>
    <n v="0.8"/>
    <x v="32"/>
    <n v="0.3"/>
    <n v="25"/>
    <n v="7.5"/>
  </r>
  <r>
    <x v="171"/>
    <x v="5"/>
    <x v="4"/>
    <x v="81"/>
    <n v="0.74"/>
    <x v="16"/>
    <n v="0.3"/>
    <n v="25"/>
    <n v="7.5"/>
  </r>
  <r>
    <x v="172"/>
    <x v="5"/>
    <x v="6"/>
    <x v="84"/>
    <n v="0.8"/>
    <x v="14"/>
    <n v="0.3"/>
    <n v="25"/>
    <n v="7.5"/>
  </r>
  <r>
    <x v="173"/>
    <x v="5"/>
    <x v="2"/>
    <x v="86"/>
    <n v="0.74"/>
    <x v="37"/>
    <n v="0.3"/>
    <n v="25"/>
    <n v="7.5"/>
  </r>
  <r>
    <x v="174"/>
    <x v="5"/>
    <x v="5"/>
    <x v="87"/>
    <n v="0.8"/>
    <x v="27"/>
    <n v="0.3"/>
    <n v="25"/>
    <n v="7.5"/>
  </r>
  <r>
    <x v="175"/>
    <x v="5"/>
    <x v="4"/>
    <x v="87"/>
    <n v="0.74"/>
    <x v="33"/>
    <n v="0.3"/>
    <n v="25"/>
    <n v="7.5"/>
  </r>
  <r>
    <x v="176"/>
    <x v="5"/>
    <x v="1"/>
    <x v="81"/>
    <n v="0.74"/>
    <x v="38"/>
    <n v="0.3"/>
    <n v="25"/>
    <n v="7.5"/>
  </r>
  <r>
    <x v="177"/>
    <x v="5"/>
    <x v="3"/>
    <x v="82"/>
    <n v="0.77"/>
    <x v="33"/>
    <n v="0.3"/>
    <n v="25"/>
    <n v="7.5"/>
  </r>
  <r>
    <x v="178"/>
    <x v="5"/>
    <x v="2"/>
    <x v="82"/>
    <n v="0.8"/>
    <x v="12"/>
    <n v="0.3"/>
    <n v="25"/>
    <n v="7.5"/>
  </r>
  <r>
    <x v="179"/>
    <x v="5"/>
    <x v="5"/>
    <x v="80"/>
    <n v="0.74"/>
    <x v="12"/>
    <n v="0.3"/>
    <n v="25"/>
    <n v="7.5"/>
  </r>
  <r>
    <x v="180"/>
    <x v="5"/>
    <x v="0"/>
    <x v="82"/>
    <n v="0.74"/>
    <x v="24"/>
    <n v="0.3"/>
    <n v="25"/>
    <n v="7.5"/>
  </r>
  <r>
    <x v="181"/>
    <x v="5"/>
    <x v="1"/>
    <x v="81"/>
    <n v="0.77"/>
    <x v="28"/>
    <n v="0.3"/>
    <n v="25"/>
    <n v="7.5"/>
  </r>
  <r>
    <x v="182"/>
    <x v="5"/>
    <x v="3"/>
    <x v="86"/>
    <n v="0.77"/>
    <x v="14"/>
    <n v="0.3"/>
    <n v="25"/>
    <n v="7.5"/>
  </r>
  <r>
    <x v="183"/>
    <x v="5"/>
    <x v="6"/>
    <x v="84"/>
    <n v="0.8"/>
    <x v="29"/>
    <n v="0.3"/>
    <n v="25"/>
    <n v="7.5"/>
  </r>
  <r>
    <x v="184"/>
    <x v="5"/>
    <x v="0"/>
    <x v="85"/>
    <n v="0.77"/>
    <x v="18"/>
    <n v="0.3"/>
    <n v="25"/>
    <n v="7.5"/>
  </r>
  <r>
    <x v="185"/>
    <x v="5"/>
    <x v="4"/>
    <x v="81"/>
    <n v="0.8"/>
    <x v="34"/>
    <n v="0.3"/>
    <n v="25"/>
    <n v="7.5"/>
  </r>
  <r>
    <x v="186"/>
    <x v="5"/>
    <x v="1"/>
    <x v="82"/>
    <n v="0.74"/>
    <x v="31"/>
    <n v="0.3"/>
    <n v="25"/>
    <n v="7.5"/>
  </r>
  <r>
    <x v="187"/>
    <x v="5"/>
    <x v="5"/>
    <x v="85"/>
    <n v="0.77"/>
    <x v="12"/>
    <n v="0.3"/>
    <n v="25"/>
    <n v="7.5"/>
  </r>
  <r>
    <x v="188"/>
    <x v="5"/>
    <x v="0"/>
    <x v="82"/>
    <n v="0.8"/>
    <x v="20"/>
    <n v="0.3"/>
    <n v="25"/>
    <n v="7.5"/>
  </r>
  <r>
    <x v="189"/>
    <x v="6"/>
    <x v="0"/>
    <x v="88"/>
    <n v="0.74"/>
    <x v="33"/>
    <n v="0.3"/>
    <n v="26"/>
    <n v="7.8"/>
  </r>
  <r>
    <x v="190"/>
    <x v="6"/>
    <x v="4"/>
    <x v="89"/>
    <n v="0.74"/>
    <x v="38"/>
    <n v="0.3"/>
    <n v="26"/>
    <n v="7.8"/>
  </r>
  <r>
    <x v="191"/>
    <x v="6"/>
    <x v="2"/>
    <x v="90"/>
    <n v="0.74"/>
    <x v="35"/>
    <n v="0.3"/>
    <n v="26"/>
    <n v="7.8"/>
  </r>
  <r>
    <x v="192"/>
    <x v="6"/>
    <x v="5"/>
    <x v="91"/>
    <n v="0.74"/>
    <x v="19"/>
    <n v="0.3"/>
    <n v="26"/>
    <n v="7.8"/>
  </r>
  <r>
    <x v="193"/>
    <x v="6"/>
    <x v="1"/>
    <x v="89"/>
    <n v="0.74"/>
    <x v="20"/>
    <n v="0.3"/>
    <n v="26"/>
    <n v="7.8"/>
  </r>
  <r>
    <x v="194"/>
    <x v="6"/>
    <x v="5"/>
    <x v="88"/>
    <n v="0.74"/>
    <x v="29"/>
    <n v="0.3"/>
    <n v="26"/>
    <n v="7.8"/>
  </r>
  <r>
    <x v="195"/>
    <x v="6"/>
    <x v="3"/>
    <x v="90"/>
    <n v="0.77"/>
    <x v="39"/>
    <n v="0.3"/>
    <n v="26"/>
    <n v="7.8"/>
  </r>
  <r>
    <x v="196"/>
    <x v="6"/>
    <x v="0"/>
    <x v="89"/>
    <n v="0.77"/>
    <x v="34"/>
    <n v="0.3"/>
    <n v="26"/>
    <n v="7.8"/>
  </r>
  <r>
    <x v="197"/>
    <x v="6"/>
    <x v="2"/>
    <x v="92"/>
    <n v="0.74"/>
    <x v="16"/>
    <n v="0.3"/>
    <n v="26"/>
    <n v="7.8"/>
  </r>
  <r>
    <x v="198"/>
    <x v="7"/>
    <x v="4"/>
    <x v="90"/>
    <n v="0.74"/>
    <x v="40"/>
    <n v="0.3"/>
    <n v="26"/>
    <n v="7.8"/>
  </r>
  <r>
    <x v="199"/>
    <x v="7"/>
    <x v="1"/>
    <x v="93"/>
    <n v="0.71"/>
    <x v="22"/>
    <n v="0.3"/>
    <n v="26"/>
    <n v="7.8"/>
  </r>
  <r>
    <x v="200"/>
    <x v="7"/>
    <x v="5"/>
    <x v="94"/>
    <n v="0.77"/>
    <x v="30"/>
    <n v="0.3"/>
    <n v="26"/>
    <n v="7.8"/>
  </r>
  <r>
    <x v="201"/>
    <x v="7"/>
    <x v="0"/>
    <x v="93"/>
    <n v="0.74"/>
    <x v="34"/>
    <n v="0.3"/>
    <n v="26"/>
    <n v="7.8"/>
  </r>
  <r>
    <x v="202"/>
    <x v="7"/>
    <x v="3"/>
    <x v="94"/>
    <n v="0.71"/>
    <x v="37"/>
    <n v="0.3"/>
    <n v="26"/>
    <n v="7.8"/>
  </r>
  <r>
    <x v="203"/>
    <x v="7"/>
    <x v="6"/>
    <x v="91"/>
    <n v="0.71"/>
    <x v="21"/>
    <n v="0.3"/>
    <n v="26"/>
    <n v="7.8"/>
  </r>
  <r>
    <x v="204"/>
    <x v="7"/>
    <x v="0"/>
    <x v="90"/>
    <n v="0.71"/>
    <x v="39"/>
    <n v="0.3"/>
    <n v="26"/>
    <n v="7.8"/>
  </r>
  <r>
    <x v="205"/>
    <x v="7"/>
    <x v="4"/>
    <x v="94"/>
    <n v="0.71"/>
    <x v="19"/>
    <n v="0.3"/>
    <n v="26"/>
    <n v="7.8"/>
  </r>
  <r>
    <x v="206"/>
    <x v="7"/>
    <x v="6"/>
    <x v="90"/>
    <n v="0.71"/>
    <x v="37"/>
    <n v="0.3"/>
    <n v="26"/>
    <n v="7.8"/>
  </r>
  <r>
    <x v="207"/>
    <x v="7"/>
    <x v="2"/>
    <x v="94"/>
    <n v="0.74"/>
    <x v="20"/>
    <n v="0.3"/>
    <n v="26"/>
    <n v="7.8"/>
  </r>
  <r>
    <x v="208"/>
    <x v="7"/>
    <x v="1"/>
    <x v="93"/>
    <n v="0.77"/>
    <x v="38"/>
    <n v="0.3"/>
    <n v="26"/>
    <n v="7.8"/>
  </r>
  <r>
    <x v="209"/>
    <x v="7"/>
    <x v="5"/>
    <x v="94"/>
    <n v="0.74"/>
    <x v="21"/>
    <n v="0.3"/>
    <n v="26"/>
    <n v="7.8"/>
  </r>
  <r>
    <x v="210"/>
    <x v="5"/>
    <x v="2"/>
    <x v="95"/>
    <n v="0.71"/>
    <x v="41"/>
    <n v="0.3"/>
    <n v="26"/>
    <n v="7.8"/>
  </r>
  <r>
    <x v="211"/>
    <x v="6"/>
    <x v="1"/>
    <x v="96"/>
    <n v="0.71"/>
    <x v="27"/>
    <n v="0.3"/>
    <n v="27"/>
    <n v="8.1"/>
  </r>
  <r>
    <x v="212"/>
    <x v="6"/>
    <x v="0"/>
    <x v="97"/>
    <n v="0.69"/>
    <x v="41"/>
    <n v="0.3"/>
    <n v="27"/>
    <n v="8.1"/>
  </r>
  <r>
    <x v="213"/>
    <x v="6"/>
    <x v="3"/>
    <x v="98"/>
    <n v="0.74"/>
    <x v="13"/>
    <n v="0.3"/>
    <n v="27"/>
    <n v="8.1"/>
  </r>
  <r>
    <x v="214"/>
    <x v="6"/>
    <x v="6"/>
    <x v="99"/>
    <n v="0.69"/>
    <x v="28"/>
    <n v="0.3"/>
    <n v="27"/>
    <n v="8.1"/>
  </r>
  <r>
    <x v="215"/>
    <x v="6"/>
    <x v="0"/>
    <x v="100"/>
    <n v="0.69"/>
    <x v="32"/>
    <n v="0.3"/>
    <n v="27"/>
    <n v="8.1"/>
  </r>
  <r>
    <x v="216"/>
    <x v="6"/>
    <x v="4"/>
    <x v="101"/>
    <n v="0.71"/>
    <x v="42"/>
    <n v="0.3"/>
    <n v="27"/>
    <n v="8.1"/>
  </r>
  <r>
    <x v="217"/>
    <x v="6"/>
    <x v="6"/>
    <x v="102"/>
    <n v="0.69"/>
    <x v="37"/>
    <n v="0.3"/>
    <n v="27"/>
    <n v="8.1"/>
  </r>
  <r>
    <x v="218"/>
    <x v="6"/>
    <x v="2"/>
    <x v="103"/>
    <n v="0.74"/>
    <x v="31"/>
    <n v="0.3"/>
    <n v="27"/>
    <n v="8.1"/>
  </r>
  <r>
    <x v="219"/>
    <x v="6"/>
    <x v="4"/>
    <x v="100"/>
    <n v="0.69"/>
    <x v="31"/>
    <n v="0.3"/>
    <n v="27"/>
    <n v="8.1"/>
  </r>
  <r>
    <x v="220"/>
    <x v="6"/>
    <x v="1"/>
    <x v="100"/>
    <n v="0.71"/>
    <x v="19"/>
    <n v="0.3"/>
    <n v="27"/>
    <n v="8.1"/>
  </r>
  <r>
    <x v="221"/>
    <x v="6"/>
    <x v="5"/>
    <x v="100"/>
    <n v="0.71"/>
    <x v="16"/>
    <n v="0.3"/>
    <n v="27"/>
    <n v="8.1"/>
  </r>
  <r>
    <x v="222"/>
    <x v="6"/>
    <x v="0"/>
    <x v="103"/>
    <n v="0.74"/>
    <x v="18"/>
    <n v="0.3"/>
    <n v="27"/>
    <n v="8.1"/>
  </r>
  <r>
    <x v="223"/>
    <x v="7"/>
    <x v="0"/>
    <x v="99"/>
    <n v="0.69"/>
    <x v="34"/>
    <n v="0.3"/>
    <n v="27"/>
    <n v="8.1"/>
  </r>
  <r>
    <x v="224"/>
    <x v="7"/>
    <x v="2"/>
    <x v="100"/>
    <n v="0.71"/>
    <x v="19"/>
    <n v="0.3"/>
    <n v="27"/>
    <n v="8.1"/>
  </r>
  <r>
    <x v="225"/>
    <x v="7"/>
    <x v="1"/>
    <x v="99"/>
    <n v="0.71"/>
    <x v="24"/>
    <n v="0.3"/>
    <n v="27"/>
    <n v="8.1"/>
  </r>
  <r>
    <x v="226"/>
    <x v="7"/>
    <x v="5"/>
    <x v="102"/>
    <n v="0.69"/>
    <x v="19"/>
    <n v="0.3"/>
    <n v="27"/>
    <n v="8.1"/>
  </r>
  <r>
    <x v="227"/>
    <x v="7"/>
    <x v="3"/>
    <x v="103"/>
    <n v="0.69"/>
    <x v="41"/>
    <n v="0.3"/>
    <n v="27"/>
    <n v="8.1"/>
  </r>
  <r>
    <x v="228"/>
    <x v="7"/>
    <x v="4"/>
    <x v="99"/>
    <n v="0.71"/>
    <x v="14"/>
    <n v="0.3"/>
    <n v="27"/>
    <n v="8.1"/>
  </r>
  <r>
    <x v="229"/>
    <x v="7"/>
    <x v="2"/>
    <x v="98"/>
    <n v="0.71"/>
    <x v="31"/>
    <n v="0.3"/>
    <n v="27"/>
    <n v="8.1"/>
  </r>
  <r>
    <x v="230"/>
    <x v="6"/>
    <x v="3"/>
    <x v="104"/>
    <n v="0.71"/>
    <x v="14"/>
    <n v="0.3"/>
    <n v="28"/>
    <n v="8.4"/>
  </r>
  <r>
    <x v="231"/>
    <x v="8"/>
    <x v="2"/>
    <x v="105"/>
    <n v="0.71"/>
    <x v="27"/>
    <n v="0.3"/>
    <n v="28"/>
    <n v="8.4"/>
  </r>
  <r>
    <x v="232"/>
    <x v="8"/>
    <x v="3"/>
    <x v="105"/>
    <n v="0.69"/>
    <x v="26"/>
    <n v="0.3"/>
    <n v="28"/>
    <n v="8.4"/>
  </r>
  <r>
    <x v="233"/>
    <x v="8"/>
    <x v="4"/>
    <x v="106"/>
    <n v="0.69"/>
    <x v="16"/>
    <n v="0.3"/>
    <n v="28"/>
    <n v="8.4"/>
  </r>
  <r>
    <x v="234"/>
    <x v="8"/>
    <x v="5"/>
    <x v="104"/>
    <n v="0.67"/>
    <x v="43"/>
    <n v="0.3"/>
    <n v="28"/>
    <n v="8.4"/>
  </r>
  <r>
    <x v="235"/>
    <x v="8"/>
    <x v="3"/>
    <x v="105"/>
    <n v="0.69"/>
    <x v="20"/>
    <n v="0.3"/>
    <n v="28"/>
    <n v="8.4"/>
  </r>
  <r>
    <x v="236"/>
    <x v="7"/>
    <x v="5"/>
    <x v="107"/>
    <n v="0.69"/>
    <x v="39"/>
    <n v="0.3"/>
    <n v="28"/>
    <n v="8.4"/>
  </r>
  <r>
    <x v="237"/>
    <x v="7"/>
    <x v="6"/>
    <x v="108"/>
    <n v="0.67"/>
    <x v="36"/>
    <n v="0.3"/>
    <n v="28"/>
    <n v="8.4"/>
  </r>
  <r>
    <x v="238"/>
    <x v="7"/>
    <x v="4"/>
    <x v="108"/>
    <n v="0.69"/>
    <x v="25"/>
    <n v="0.3"/>
    <n v="28"/>
    <n v="8.4"/>
  </r>
  <r>
    <x v="239"/>
    <x v="7"/>
    <x v="2"/>
    <x v="106"/>
    <n v="0.67"/>
    <x v="29"/>
    <n v="0.3"/>
    <n v="28"/>
    <n v="8.4"/>
  </r>
  <r>
    <x v="240"/>
    <x v="7"/>
    <x v="1"/>
    <x v="107"/>
    <n v="0.67"/>
    <x v="31"/>
    <n v="0.3"/>
    <n v="28"/>
    <n v="8.4"/>
  </r>
  <r>
    <x v="241"/>
    <x v="7"/>
    <x v="5"/>
    <x v="106"/>
    <n v="0.71"/>
    <x v="22"/>
    <n v="0.3"/>
    <n v="28"/>
    <n v="8.4"/>
  </r>
  <r>
    <x v="242"/>
    <x v="7"/>
    <x v="0"/>
    <x v="106"/>
    <n v="0.71"/>
    <x v="32"/>
    <n v="0.3"/>
    <n v="28"/>
    <n v="8.4"/>
  </r>
  <r>
    <x v="243"/>
    <x v="7"/>
    <x v="6"/>
    <x v="107"/>
    <n v="0.69"/>
    <x v="25"/>
    <n v="0.3"/>
    <n v="28"/>
    <n v="8.4"/>
  </r>
  <r>
    <x v="244"/>
    <x v="8"/>
    <x v="4"/>
    <x v="109"/>
    <n v="0.65"/>
    <x v="42"/>
    <n v="0.3"/>
    <n v="29"/>
    <n v="8.6999999999999993"/>
  </r>
  <r>
    <x v="245"/>
    <x v="8"/>
    <x v="1"/>
    <x v="110"/>
    <n v="0.69"/>
    <x v="26"/>
    <n v="0.3"/>
    <n v="29"/>
    <n v="8.6999999999999993"/>
  </r>
  <r>
    <x v="246"/>
    <x v="8"/>
    <x v="5"/>
    <x v="109"/>
    <n v="0.67"/>
    <x v="38"/>
    <n v="0.3"/>
    <n v="29"/>
    <n v="8.6999999999999993"/>
  </r>
  <r>
    <x v="247"/>
    <x v="8"/>
    <x v="0"/>
    <x v="111"/>
    <n v="0.65"/>
    <x v="36"/>
    <n v="0.3"/>
    <n v="29"/>
    <n v="8.6999999999999993"/>
  </r>
  <r>
    <x v="248"/>
    <x v="8"/>
    <x v="6"/>
    <x v="112"/>
    <n v="0.67"/>
    <x v="44"/>
    <n v="0.3"/>
    <n v="29"/>
    <n v="8.6999999999999993"/>
  </r>
  <r>
    <x v="249"/>
    <x v="8"/>
    <x v="2"/>
    <x v="109"/>
    <n v="0.67"/>
    <x v="26"/>
    <n v="0.3"/>
    <n v="29"/>
    <n v="8.6999999999999993"/>
  </r>
  <r>
    <x v="250"/>
    <x v="8"/>
    <x v="1"/>
    <x v="110"/>
    <n v="0.67"/>
    <x v="45"/>
    <n v="0.3"/>
    <n v="29"/>
    <n v="8.6999999999999993"/>
  </r>
  <r>
    <x v="251"/>
    <x v="8"/>
    <x v="3"/>
    <x v="113"/>
    <n v="0.67"/>
    <x v="32"/>
    <n v="0.3"/>
    <n v="29"/>
    <n v="8.6999999999999993"/>
  </r>
  <r>
    <x v="252"/>
    <x v="8"/>
    <x v="0"/>
    <x v="114"/>
    <n v="0.69"/>
    <x v="33"/>
    <n v="0.3"/>
    <n v="29"/>
    <n v="8.6999999999999993"/>
  </r>
  <r>
    <x v="253"/>
    <x v="8"/>
    <x v="6"/>
    <x v="114"/>
    <n v="0.69"/>
    <x v="39"/>
    <n v="0.3"/>
    <n v="29"/>
    <n v="8.6999999999999993"/>
  </r>
  <r>
    <x v="254"/>
    <x v="8"/>
    <x v="0"/>
    <x v="114"/>
    <n v="0.65"/>
    <x v="30"/>
    <n v="0.3"/>
    <n v="29"/>
    <n v="8.6999999999999993"/>
  </r>
  <r>
    <x v="255"/>
    <x v="8"/>
    <x v="4"/>
    <x v="109"/>
    <n v="0.65"/>
    <x v="16"/>
    <n v="0.3"/>
    <n v="29"/>
    <n v="8.6999999999999993"/>
  </r>
  <r>
    <x v="256"/>
    <x v="9"/>
    <x v="2"/>
    <x v="113"/>
    <n v="0.69"/>
    <x v="20"/>
    <n v="0.5"/>
    <n v="29"/>
    <n v="14.5"/>
  </r>
  <r>
    <x v="257"/>
    <x v="9"/>
    <x v="1"/>
    <x v="115"/>
    <n v="0.65"/>
    <x v="34"/>
    <n v="0.5"/>
    <n v="29"/>
    <n v="14.5"/>
  </r>
  <r>
    <x v="258"/>
    <x v="9"/>
    <x v="5"/>
    <x v="116"/>
    <n v="0.65"/>
    <x v="32"/>
    <n v="0.5"/>
    <n v="29"/>
    <n v="14.5"/>
  </r>
  <r>
    <x v="259"/>
    <x v="9"/>
    <x v="0"/>
    <x v="116"/>
    <n v="0.65"/>
    <x v="40"/>
    <n v="0.5"/>
    <n v="29"/>
    <n v="14.5"/>
  </r>
  <r>
    <x v="260"/>
    <x v="9"/>
    <x v="2"/>
    <x v="110"/>
    <n v="0.69"/>
    <x v="30"/>
    <n v="0.5"/>
    <n v="29"/>
    <n v="14.5"/>
  </r>
  <r>
    <x v="261"/>
    <x v="9"/>
    <x v="3"/>
    <x v="113"/>
    <n v="0.67"/>
    <x v="14"/>
    <n v="0.5"/>
    <n v="29"/>
    <n v="14.5"/>
  </r>
  <r>
    <x v="262"/>
    <x v="9"/>
    <x v="0"/>
    <x v="110"/>
    <n v="0.65"/>
    <x v="30"/>
    <n v="0.5"/>
    <n v="29"/>
    <n v="14.5"/>
  </r>
  <r>
    <x v="263"/>
    <x v="9"/>
    <x v="6"/>
    <x v="116"/>
    <n v="0.69"/>
    <x v="46"/>
    <n v="0.5"/>
    <n v="29"/>
    <n v="14.5"/>
  </r>
  <r>
    <x v="264"/>
    <x v="7"/>
    <x v="2"/>
    <x v="114"/>
    <n v="0.69"/>
    <x v="29"/>
    <n v="0.3"/>
    <n v="29"/>
    <n v="8.6999999999999993"/>
  </r>
  <r>
    <x v="265"/>
    <x v="7"/>
    <x v="3"/>
    <x v="114"/>
    <n v="0.69"/>
    <x v="47"/>
    <n v="0.3"/>
    <n v="29"/>
    <n v="8.6999999999999993"/>
  </r>
  <r>
    <x v="266"/>
    <x v="7"/>
    <x v="3"/>
    <x v="113"/>
    <n v="0.67"/>
    <x v="38"/>
    <n v="0.3"/>
    <n v="29"/>
    <n v="8.6999999999999993"/>
  </r>
  <r>
    <x v="267"/>
    <x v="8"/>
    <x v="3"/>
    <x v="117"/>
    <n v="0.63"/>
    <x v="45"/>
    <n v="0.3"/>
    <n v="30"/>
    <n v="9"/>
  </r>
  <r>
    <x v="268"/>
    <x v="8"/>
    <x v="4"/>
    <x v="118"/>
    <n v="0.67"/>
    <x v="42"/>
    <n v="0.3"/>
    <n v="30"/>
    <n v="9"/>
  </r>
  <r>
    <x v="269"/>
    <x v="8"/>
    <x v="5"/>
    <x v="119"/>
    <n v="0.65"/>
    <x v="20"/>
    <n v="0.3"/>
    <n v="30"/>
    <n v="9"/>
  </r>
  <r>
    <x v="270"/>
    <x v="8"/>
    <x v="6"/>
    <x v="120"/>
    <n v="0.67"/>
    <x v="39"/>
    <n v="0.3"/>
    <n v="30"/>
    <n v="9"/>
  </r>
  <r>
    <x v="271"/>
    <x v="8"/>
    <x v="4"/>
    <x v="117"/>
    <n v="0.67"/>
    <x v="20"/>
    <n v="0.3"/>
    <n v="30"/>
    <n v="9"/>
  </r>
  <r>
    <x v="272"/>
    <x v="8"/>
    <x v="2"/>
    <x v="120"/>
    <n v="0.67"/>
    <x v="48"/>
    <n v="0.3"/>
    <n v="30"/>
    <n v="9"/>
  </r>
  <r>
    <x v="273"/>
    <x v="8"/>
    <x v="1"/>
    <x v="118"/>
    <n v="0.67"/>
    <x v="32"/>
    <n v="0.3"/>
    <n v="30"/>
    <n v="9"/>
  </r>
  <r>
    <x v="274"/>
    <x v="9"/>
    <x v="6"/>
    <x v="118"/>
    <n v="0.63"/>
    <x v="41"/>
    <n v="0.5"/>
    <n v="30"/>
    <n v="15"/>
  </r>
  <r>
    <x v="275"/>
    <x v="9"/>
    <x v="4"/>
    <x v="118"/>
    <n v="0.67"/>
    <x v="25"/>
    <n v="0.5"/>
    <n v="30"/>
    <n v="15"/>
  </r>
  <r>
    <x v="276"/>
    <x v="9"/>
    <x v="2"/>
    <x v="118"/>
    <n v="0.67"/>
    <x v="36"/>
    <n v="0.5"/>
    <n v="30"/>
    <n v="15"/>
  </r>
  <r>
    <x v="277"/>
    <x v="9"/>
    <x v="3"/>
    <x v="117"/>
    <n v="0.63"/>
    <x v="36"/>
    <n v="0.5"/>
    <n v="30"/>
    <n v="15"/>
  </r>
  <r>
    <x v="278"/>
    <x v="9"/>
    <x v="6"/>
    <x v="121"/>
    <n v="0.67"/>
    <x v="37"/>
    <n v="0.5"/>
    <n v="30"/>
    <n v="15"/>
  </r>
  <r>
    <x v="279"/>
    <x v="9"/>
    <x v="4"/>
    <x v="121"/>
    <n v="0.65"/>
    <x v="46"/>
    <n v="0.5"/>
    <n v="30"/>
    <n v="15"/>
  </r>
  <r>
    <x v="280"/>
    <x v="9"/>
    <x v="1"/>
    <x v="122"/>
    <n v="0.63"/>
    <x v="45"/>
    <n v="0.5"/>
    <n v="30"/>
    <n v="15"/>
  </r>
  <r>
    <x v="281"/>
    <x v="9"/>
    <x v="2"/>
    <x v="117"/>
    <n v="0.63"/>
    <x v="45"/>
    <n v="0.5"/>
    <n v="30"/>
    <n v="15"/>
  </r>
  <r>
    <x v="282"/>
    <x v="9"/>
    <x v="5"/>
    <x v="119"/>
    <n v="0.63"/>
    <x v="28"/>
    <n v="0.5"/>
    <n v="30"/>
    <n v="15"/>
  </r>
  <r>
    <x v="283"/>
    <x v="9"/>
    <x v="1"/>
    <x v="118"/>
    <n v="0.65"/>
    <x v="26"/>
    <n v="0.5"/>
    <n v="30"/>
    <n v="15"/>
  </r>
  <r>
    <x v="284"/>
    <x v="9"/>
    <x v="3"/>
    <x v="120"/>
    <n v="0.63"/>
    <x v="38"/>
    <n v="0.5"/>
    <n v="30"/>
    <n v="15"/>
  </r>
  <r>
    <x v="285"/>
    <x v="8"/>
    <x v="6"/>
    <x v="123"/>
    <n v="0.63"/>
    <x v="49"/>
    <n v="0.3"/>
    <n v="31"/>
    <n v="9.2999999999999989"/>
  </r>
  <r>
    <x v="286"/>
    <x v="8"/>
    <x v="1"/>
    <x v="123"/>
    <n v="0.63"/>
    <x v="42"/>
    <n v="0.3"/>
    <n v="31"/>
    <n v="9.2999999999999989"/>
  </r>
  <r>
    <x v="287"/>
    <x v="8"/>
    <x v="0"/>
    <x v="124"/>
    <n v="0.63"/>
    <x v="46"/>
    <n v="0.3"/>
    <n v="31"/>
    <n v="9.2999999999999989"/>
  </r>
  <r>
    <x v="288"/>
    <x v="8"/>
    <x v="2"/>
    <x v="125"/>
    <n v="0.61"/>
    <x v="46"/>
    <n v="0.3"/>
    <n v="31"/>
    <n v="9.2999999999999989"/>
  </r>
  <r>
    <x v="289"/>
    <x v="8"/>
    <x v="1"/>
    <x v="126"/>
    <n v="0.63"/>
    <x v="30"/>
    <n v="0.3"/>
    <n v="31"/>
    <n v="9.2999999999999989"/>
  </r>
  <r>
    <x v="290"/>
    <x v="8"/>
    <x v="5"/>
    <x v="124"/>
    <n v="0.63"/>
    <x v="42"/>
    <n v="0.3"/>
    <n v="31"/>
    <n v="9.2999999999999989"/>
  </r>
  <r>
    <x v="291"/>
    <x v="8"/>
    <x v="3"/>
    <x v="124"/>
    <n v="0.65"/>
    <x v="42"/>
    <n v="0.3"/>
    <n v="31"/>
    <n v="9.2999999999999989"/>
  </r>
  <r>
    <x v="292"/>
    <x v="10"/>
    <x v="6"/>
    <x v="123"/>
    <n v="0.65"/>
    <x v="37"/>
    <n v="0.3"/>
    <n v="31"/>
    <n v="9.2999999999999989"/>
  </r>
  <r>
    <x v="293"/>
    <x v="10"/>
    <x v="5"/>
    <x v="126"/>
    <n v="0.65"/>
    <x v="33"/>
    <n v="0.3"/>
    <n v="31"/>
    <n v="9.2999999999999989"/>
  </r>
  <r>
    <x v="294"/>
    <x v="10"/>
    <x v="6"/>
    <x v="127"/>
    <n v="0.65"/>
    <x v="24"/>
    <n v="0.3"/>
    <n v="31"/>
    <n v="9.2999999999999989"/>
  </r>
  <r>
    <x v="295"/>
    <x v="10"/>
    <x v="1"/>
    <x v="125"/>
    <n v="0.63"/>
    <x v="50"/>
    <n v="0.3"/>
    <n v="31"/>
    <n v="9.2999999999999989"/>
  </r>
  <r>
    <x v="296"/>
    <x v="9"/>
    <x v="3"/>
    <x v="126"/>
    <n v="0.63"/>
    <x v="31"/>
    <n v="0.5"/>
    <n v="31"/>
    <n v="15.5"/>
  </r>
  <r>
    <x v="297"/>
    <x v="9"/>
    <x v="0"/>
    <x v="124"/>
    <n v="0.61"/>
    <x v="24"/>
    <n v="0.5"/>
    <n v="31"/>
    <n v="15.5"/>
  </r>
  <r>
    <x v="298"/>
    <x v="9"/>
    <x v="6"/>
    <x v="128"/>
    <n v="0.65"/>
    <x v="42"/>
    <n v="0.5"/>
    <n v="31"/>
    <n v="15.5"/>
  </r>
  <r>
    <x v="299"/>
    <x v="9"/>
    <x v="1"/>
    <x v="129"/>
    <n v="0.63"/>
    <x v="35"/>
    <n v="0.5"/>
    <n v="31"/>
    <n v="15.5"/>
  </r>
  <r>
    <x v="300"/>
    <x v="9"/>
    <x v="0"/>
    <x v="129"/>
    <n v="0.65"/>
    <x v="39"/>
    <n v="0.5"/>
    <n v="31"/>
    <n v="15.5"/>
  </r>
  <r>
    <x v="301"/>
    <x v="10"/>
    <x v="4"/>
    <x v="130"/>
    <n v="0.59"/>
    <x v="24"/>
    <n v="0.3"/>
    <n v="32"/>
    <n v="9.6"/>
  </r>
  <r>
    <x v="302"/>
    <x v="10"/>
    <x v="2"/>
    <x v="131"/>
    <n v="0.61"/>
    <x v="35"/>
    <n v="0.3"/>
    <n v="32"/>
    <n v="9.6"/>
  </r>
  <r>
    <x v="303"/>
    <x v="10"/>
    <x v="1"/>
    <x v="132"/>
    <n v="0.59"/>
    <x v="51"/>
    <n v="0.3"/>
    <n v="32"/>
    <n v="9.6"/>
  </r>
  <r>
    <x v="304"/>
    <x v="10"/>
    <x v="0"/>
    <x v="133"/>
    <n v="0.59"/>
    <x v="47"/>
    <n v="0.3"/>
    <n v="32"/>
    <n v="9.6"/>
  </r>
  <r>
    <x v="305"/>
    <x v="11"/>
    <x v="3"/>
    <x v="134"/>
    <n v="0.63"/>
    <x v="45"/>
    <n v="0.5"/>
    <n v="32"/>
    <n v="16"/>
  </r>
  <r>
    <x v="306"/>
    <x v="11"/>
    <x v="3"/>
    <x v="135"/>
    <n v="0.59"/>
    <x v="19"/>
    <n v="0.5"/>
    <n v="32"/>
    <n v="16"/>
  </r>
  <r>
    <x v="307"/>
    <x v="11"/>
    <x v="4"/>
    <x v="136"/>
    <n v="0.61"/>
    <x v="25"/>
    <n v="0.5"/>
    <n v="32"/>
    <n v="16"/>
  </r>
  <r>
    <x v="308"/>
    <x v="9"/>
    <x v="1"/>
    <x v="132"/>
    <n v="0.63"/>
    <x v="42"/>
    <n v="0.5"/>
    <n v="32"/>
    <n v="16"/>
  </r>
  <r>
    <x v="309"/>
    <x v="9"/>
    <x v="5"/>
    <x v="135"/>
    <n v="0.61"/>
    <x v="52"/>
    <n v="0.5"/>
    <n v="32"/>
    <n v="16"/>
  </r>
  <r>
    <x v="310"/>
    <x v="9"/>
    <x v="3"/>
    <x v="135"/>
    <n v="0.63"/>
    <x v="45"/>
    <n v="0.5"/>
    <n v="32"/>
    <n v="16"/>
  </r>
  <r>
    <x v="311"/>
    <x v="9"/>
    <x v="4"/>
    <x v="133"/>
    <n v="0.59"/>
    <x v="32"/>
    <n v="0.5"/>
    <n v="32"/>
    <n v="16"/>
  </r>
  <r>
    <x v="312"/>
    <x v="9"/>
    <x v="5"/>
    <x v="137"/>
    <n v="0.61"/>
    <x v="46"/>
    <n v="0.5"/>
    <n v="32"/>
    <n v="16"/>
  </r>
  <r>
    <x v="313"/>
    <x v="9"/>
    <x v="6"/>
    <x v="136"/>
    <n v="0.59"/>
    <x v="49"/>
    <n v="0.5"/>
    <n v="32"/>
    <n v="16"/>
  </r>
  <r>
    <x v="314"/>
    <x v="9"/>
    <x v="4"/>
    <x v="131"/>
    <n v="0.63"/>
    <x v="36"/>
    <n v="0.5"/>
    <n v="32"/>
    <n v="16"/>
  </r>
  <r>
    <x v="315"/>
    <x v="10"/>
    <x v="2"/>
    <x v="138"/>
    <n v="0.59"/>
    <x v="31"/>
    <n v="0.3"/>
    <n v="33"/>
    <n v="9.9"/>
  </r>
  <r>
    <x v="316"/>
    <x v="10"/>
    <x v="2"/>
    <x v="138"/>
    <n v="0.61"/>
    <x v="22"/>
    <n v="0.3"/>
    <n v="33"/>
    <n v="9.9"/>
  </r>
  <r>
    <x v="317"/>
    <x v="10"/>
    <x v="3"/>
    <x v="139"/>
    <n v="0.59"/>
    <x v="51"/>
    <n v="0.3"/>
    <n v="33"/>
    <n v="9.9"/>
  </r>
  <r>
    <x v="318"/>
    <x v="11"/>
    <x v="0"/>
    <x v="140"/>
    <n v="0.59"/>
    <x v="35"/>
    <n v="0.5"/>
    <n v="33"/>
    <n v="16.5"/>
  </r>
  <r>
    <x v="319"/>
    <x v="11"/>
    <x v="6"/>
    <x v="141"/>
    <n v="0.61"/>
    <x v="36"/>
    <n v="0.5"/>
    <n v="33"/>
    <n v="16.5"/>
  </r>
  <r>
    <x v="320"/>
    <x v="11"/>
    <x v="4"/>
    <x v="142"/>
    <n v="0.56999999999999995"/>
    <x v="49"/>
    <n v="0.5"/>
    <n v="33"/>
    <n v="16.5"/>
  </r>
  <r>
    <x v="321"/>
    <x v="11"/>
    <x v="2"/>
    <x v="143"/>
    <n v="0.56999999999999995"/>
    <x v="43"/>
    <n v="0.5"/>
    <n v="33"/>
    <n v="16.5"/>
  </r>
  <r>
    <x v="322"/>
    <x v="11"/>
    <x v="1"/>
    <x v="138"/>
    <n v="0.56999999999999995"/>
    <x v="49"/>
    <n v="0.5"/>
    <n v="33"/>
    <n v="16.5"/>
  </r>
  <r>
    <x v="323"/>
    <x v="10"/>
    <x v="1"/>
    <x v="144"/>
    <n v="0.56000000000000005"/>
    <x v="35"/>
    <n v="0.3"/>
    <n v="34"/>
    <n v="10.199999999999999"/>
  </r>
  <r>
    <x v="324"/>
    <x v="11"/>
    <x v="1"/>
    <x v="144"/>
    <n v="0.59"/>
    <x v="36"/>
    <n v="0.5"/>
    <n v="34"/>
    <n v="17"/>
  </r>
  <r>
    <x v="325"/>
    <x v="11"/>
    <x v="5"/>
    <x v="145"/>
    <n v="0.56999999999999995"/>
    <x v="35"/>
    <n v="0.5"/>
    <n v="34"/>
    <n v="17"/>
  </r>
  <r>
    <x v="326"/>
    <x v="11"/>
    <x v="3"/>
    <x v="146"/>
    <n v="0.56000000000000005"/>
    <x v="22"/>
    <n v="0.5"/>
    <n v="34"/>
    <n v="17"/>
  </r>
  <r>
    <x v="327"/>
    <x v="11"/>
    <x v="0"/>
    <x v="147"/>
    <n v="0.59"/>
    <x v="34"/>
    <n v="0.5"/>
    <n v="34"/>
    <n v="17"/>
  </r>
  <r>
    <x v="328"/>
    <x v="11"/>
    <x v="0"/>
    <x v="148"/>
    <n v="0.59"/>
    <x v="41"/>
    <n v="0.5"/>
    <n v="34"/>
    <n v="17"/>
  </r>
  <r>
    <x v="329"/>
    <x v="10"/>
    <x v="5"/>
    <x v="149"/>
    <n v="0.56000000000000005"/>
    <x v="43"/>
    <n v="0.3"/>
    <n v="35"/>
    <n v="10.5"/>
  </r>
  <r>
    <x v="330"/>
    <x v="10"/>
    <x v="5"/>
    <x v="150"/>
    <n v="0.54"/>
    <x v="40"/>
    <n v="0.3"/>
    <n v="35"/>
    <n v="10.5"/>
  </r>
  <r>
    <x v="331"/>
    <x v="10"/>
    <x v="3"/>
    <x v="151"/>
    <n v="0.56999999999999995"/>
    <x v="31"/>
    <n v="0.3"/>
    <n v="35"/>
    <n v="10.5"/>
  </r>
  <r>
    <x v="332"/>
    <x v="10"/>
    <x v="4"/>
    <x v="152"/>
    <n v="0.56000000000000005"/>
    <x v="52"/>
    <n v="0.3"/>
    <n v="35"/>
    <n v="10.5"/>
  </r>
  <r>
    <x v="333"/>
    <x v="10"/>
    <x v="5"/>
    <x v="151"/>
    <n v="0.56999999999999995"/>
    <x v="34"/>
    <n v="0.3"/>
    <n v="35"/>
    <n v="10.5"/>
  </r>
  <r>
    <x v="334"/>
    <x v="10"/>
    <x v="6"/>
    <x v="152"/>
    <n v="0.54"/>
    <x v="49"/>
    <n v="0.3"/>
    <n v="35"/>
    <n v="10.5"/>
  </r>
  <r>
    <x v="335"/>
    <x v="11"/>
    <x v="4"/>
    <x v="149"/>
    <n v="0.54"/>
    <x v="53"/>
    <n v="0.5"/>
    <n v="35"/>
    <n v="17.5"/>
  </r>
  <r>
    <x v="336"/>
    <x v="11"/>
    <x v="2"/>
    <x v="153"/>
    <n v="0.56999999999999995"/>
    <x v="29"/>
    <n v="0.5"/>
    <n v="35"/>
    <n v="17.5"/>
  </r>
  <r>
    <x v="337"/>
    <x v="11"/>
    <x v="1"/>
    <x v="154"/>
    <n v="0.54"/>
    <x v="26"/>
    <n v="0.5"/>
    <n v="35"/>
    <n v="17.5"/>
  </r>
  <r>
    <x v="338"/>
    <x v="11"/>
    <x v="5"/>
    <x v="153"/>
    <n v="0.54"/>
    <x v="42"/>
    <n v="0.5"/>
    <n v="35"/>
    <n v="17.5"/>
  </r>
  <r>
    <x v="339"/>
    <x v="11"/>
    <x v="6"/>
    <x v="152"/>
    <n v="0.56999999999999995"/>
    <x v="35"/>
    <n v="0.5"/>
    <n v="35"/>
    <n v="17.5"/>
  </r>
  <r>
    <x v="340"/>
    <x v="11"/>
    <x v="4"/>
    <x v="154"/>
    <n v="0.56999999999999995"/>
    <x v="54"/>
    <n v="0.5"/>
    <n v="35"/>
    <n v="17.5"/>
  </r>
  <r>
    <x v="341"/>
    <x v="11"/>
    <x v="5"/>
    <x v="155"/>
    <n v="0.56999999999999995"/>
    <x v="34"/>
    <n v="0.5"/>
    <n v="35"/>
    <n v="17.5"/>
  </r>
  <r>
    <x v="342"/>
    <x v="10"/>
    <x v="3"/>
    <x v="156"/>
    <n v="0.56000000000000005"/>
    <x v="46"/>
    <n v="0.3"/>
    <n v="36"/>
    <n v="10.799999999999999"/>
  </r>
  <r>
    <x v="343"/>
    <x v="10"/>
    <x v="0"/>
    <x v="157"/>
    <n v="0.53"/>
    <x v="37"/>
    <n v="0.3"/>
    <n v="36"/>
    <n v="10.799999999999999"/>
  </r>
  <r>
    <x v="344"/>
    <x v="10"/>
    <x v="6"/>
    <x v="157"/>
    <n v="0.56000000000000005"/>
    <x v="34"/>
    <n v="0.3"/>
    <n v="36"/>
    <n v="10.799999999999999"/>
  </r>
  <r>
    <x v="345"/>
    <x v="11"/>
    <x v="3"/>
    <x v="158"/>
    <n v="0.56000000000000005"/>
    <x v="35"/>
    <n v="0.5"/>
    <n v="36"/>
    <n v="18"/>
  </r>
  <r>
    <x v="346"/>
    <x v="10"/>
    <x v="1"/>
    <x v="159"/>
    <n v="0.54"/>
    <x v="55"/>
    <n v="0.3"/>
    <n v="37"/>
    <n v="11.1"/>
  </r>
  <r>
    <x v="347"/>
    <x v="10"/>
    <x v="0"/>
    <x v="159"/>
    <n v="0.51"/>
    <x v="46"/>
    <n v="0.3"/>
    <n v="37"/>
    <n v="11.1"/>
  </r>
  <r>
    <x v="348"/>
    <x v="11"/>
    <x v="0"/>
    <x v="160"/>
    <n v="0.51"/>
    <x v="56"/>
    <n v="0.5"/>
    <n v="37"/>
    <n v="18.5"/>
  </r>
  <r>
    <x v="349"/>
    <x v="10"/>
    <x v="0"/>
    <x v="161"/>
    <n v="0.51"/>
    <x v="32"/>
    <n v="0.3"/>
    <n v="38"/>
    <n v="11.4"/>
  </r>
  <r>
    <x v="350"/>
    <x v="10"/>
    <x v="2"/>
    <x v="162"/>
    <n v="0.53"/>
    <x v="33"/>
    <n v="0.3"/>
    <n v="38"/>
    <n v="11.4"/>
  </r>
  <r>
    <x v="351"/>
    <x v="11"/>
    <x v="0"/>
    <x v="163"/>
    <n v="0.51"/>
    <x v="53"/>
    <n v="0.5"/>
    <n v="38"/>
    <n v="19"/>
  </r>
  <r>
    <x v="352"/>
    <x v="11"/>
    <x v="2"/>
    <x v="164"/>
    <n v="0.51"/>
    <x v="46"/>
    <n v="0.5"/>
    <n v="38"/>
    <n v="19"/>
  </r>
  <r>
    <x v="353"/>
    <x v="10"/>
    <x v="6"/>
    <x v="165"/>
    <n v="0.5"/>
    <x v="28"/>
    <n v="0.3"/>
    <n v="39"/>
    <n v="11.7"/>
  </r>
  <r>
    <x v="354"/>
    <x v="11"/>
    <x v="6"/>
    <x v="166"/>
    <n v="0.51"/>
    <x v="28"/>
    <n v="0.5"/>
    <n v="39"/>
    <n v="19.5"/>
  </r>
  <r>
    <x v="355"/>
    <x v="10"/>
    <x v="4"/>
    <x v="167"/>
    <n v="0.5"/>
    <x v="57"/>
    <n v="0.3"/>
    <n v="40"/>
    <n v="12"/>
  </r>
  <r>
    <x v="356"/>
    <x v="11"/>
    <x v="4"/>
    <x v="168"/>
    <n v="0.49"/>
    <x v="52"/>
    <n v="0.5"/>
    <n v="40"/>
    <n v="20"/>
  </r>
  <r>
    <x v="357"/>
    <x v="11"/>
    <x v="2"/>
    <x v="169"/>
    <n v="0.5"/>
    <x v="58"/>
    <n v="0.5"/>
    <n v="40"/>
    <n v="20"/>
  </r>
  <r>
    <x v="358"/>
    <x v="10"/>
    <x v="2"/>
    <x v="170"/>
    <n v="0.47"/>
    <x v="59"/>
    <n v="0.3"/>
    <n v="41"/>
    <n v="12.299999999999999"/>
  </r>
  <r>
    <x v="359"/>
    <x v="10"/>
    <x v="3"/>
    <x v="171"/>
    <n v="0.47"/>
    <x v="60"/>
    <n v="0.3"/>
    <n v="41"/>
    <n v="12.299999999999999"/>
  </r>
  <r>
    <x v="360"/>
    <x v="11"/>
    <x v="1"/>
    <x v="170"/>
    <n v="0.47"/>
    <x v="60"/>
    <n v="0.5"/>
    <n v="41"/>
    <n v="20.5"/>
  </r>
  <r>
    <x v="361"/>
    <x v="10"/>
    <x v="4"/>
    <x v="172"/>
    <n v="0.47"/>
    <x v="47"/>
    <n v="0.3"/>
    <n v="42"/>
    <n v="12.6"/>
  </r>
  <r>
    <x v="362"/>
    <x v="11"/>
    <x v="5"/>
    <x v="173"/>
    <n v="0.47"/>
    <x v="36"/>
    <n v="0.5"/>
    <n v="42"/>
    <n v="21"/>
  </r>
  <r>
    <x v="363"/>
    <x v="11"/>
    <x v="5"/>
    <x v="174"/>
    <n v="0.47"/>
    <x v="43"/>
    <n v="0.5"/>
    <n v="43"/>
    <n v="21.5"/>
  </r>
  <r>
    <x v="364"/>
    <x v="11"/>
    <x v="6"/>
    <x v="175"/>
    <n v="0.47"/>
    <x v="61"/>
    <n v="0.5"/>
    <n v="43"/>
    <n v="2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3ED57-2C26-497A-B69E-94CE4F8BCB3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h="1" sd="0" x="1"/>
        <item h="1" sd="0" x="2"/>
        <item h="1" sd="0" x="4"/>
        <item h="1" sd="0" x="6"/>
        <item h="1" sd="0" x="8"/>
        <item h="1" sd="0" x="10"/>
        <item h="1" sd="0" x="11"/>
        <item h="1" sd="0" x="9"/>
        <item h="1" sd="0" x="7"/>
        <item h="1" sd="0" x="5"/>
        <item x="3"/>
        <item h="1" x="0"/>
        <item t="default"/>
      </items>
    </pivotField>
    <pivotField showAll="0">
      <items count="8">
        <item x="0"/>
        <item x="4"/>
        <item x="1"/>
        <item x="3"/>
        <item x="6"/>
        <item x="2"/>
        <item x="5"/>
        <item t="default" sd="0"/>
      </items>
    </pivotField>
    <pivotField dataField="1" showAll="0">
      <items count="177">
        <item x="0"/>
        <item x="2"/>
        <item x="3"/>
        <item x="1"/>
        <item x="8"/>
        <item x="9"/>
        <item x="6"/>
        <item x="13"/>
        <item x="18"/>
        <item x="4"/>
        <item x="7"/>
        <item x="12"/>
        <item x="15"/>
        <item x="5"/>
        <item x="10"/>
        <item x="21"/>
        <item x="19"/>
        <item x="11"/>
        <item x="17"/>
        <item x="23"/>
        <item x="27"/>
        <item x="16"/>
        <item x="28"/>
        <item x="20"/>
        <item x="29"/>
        <item x="31"/>
        <item x="14"/>
        <item x="24"/>
        <item x="38"/>
        <item x="22"/>
        <item x="26"/>
        <item x="34"/>
        <item x="41"/>
        <item x="33"/>
        <item x="36"/>
        <item x="42"/>
        <item x="25"/>
        <item x="32"/>
        <item x="37"/>
        <item x="44"/>
        <item x="30"/>
        <item x="46"/>
        <item x="49"/>
        <item x="35"/>
        <item x="39"/>
        <item x="51"/>
        <item x="40"/>
        <item x="52"/>
        <item x="57"/>
        <item x="43"/>
        <item x="45"/>
        <item x="53"/>
        <item x="61"/>
        <item x="47"/>
        <item x="50"/>
        <item x="54"/>
        <item x="56"/>
        <item x="63"/>
        <item x="71"/>
        <item x="48"/>
        <item x="55"/>
        <item x="59"/>
        <item x="67"/>
        <item x="62"/>
        <item x="69"/>
        <item x="79"/>
        <item x="64"/>
        <item x="78"/>
        <item x="60"/>
        <item x="66"/>
        <item x="77"/>
        <item x="83"/>
        <item x="58"/>
        <item x="70"/>
        <item x="72"/>
        <item x="85"/>
        <item x="65"/>
        <item x="76"/>
        <item x="81"/>
        <item x="92"/>
        <item x="68"/>
        <item x="75"/>
        <item x="80"/>
        <item x="90"/>
        <item x="73"/>
        <item x="84"/>
        <item x="89"/>
        <item x="99"/>
        <item x="74"/>
        <item x="82"/>
        <item x="93"/>
        <item x="96"/>
        <item x="86"/>
        <item x="95"/>
        <item x="97"/>
        <item x="106"/>
        <item x="87"/>
        <item x="91"/>
        <item x="101"/>
        <item x="104"/>
        <item x="94"/>
        <item x="100"/>
        <item x="110"/>
        <item x="88"/>
        <item x="98"/>
        <item x="109"/>
        <item x="103"/>
        <item x="107"/>
        <item x="116"/>
        <item x="121"/>
        <item x="102"/>
        <item x="108"/>
        <item x="115"/>
        <item x="122"/>
        <item x="105"/>
        <item x="111"/>
        <item x="119"/>
        <item x="128"/>
        <item x="113"/>
        <item x="117"/>
        <item x="123"/>
        <item x="114"/>
        <item x="120"/>
        <item x="127"/>
        <item x="133"/>
        <item x="112"/>
        <item x="134"/>
        <item x="129"/>
        <item x="136"/>
        <item x="118"/>
        <item x="125"/>
        <item x="132"/>
        <item x="139"/>
        <item x="126"/>
        <item x="135"/>
        <item x="143"/>
        <item x="124"/>
        <item x="131"/>
        <item x="140"/>
        <item x="148"/>
        <item x="130"/>
        <item x="141"/>
        <item x="147"/>
        <item x="150"/>
        <item x="137"/>
        <item x="138"/>
        <item x="146"/>
        <item x="151"/>
        <item x="142"/>
        <item x="149"/>
        <item x="153"/>
        <item x="145"/>
        <item x="154"/>
        <item x="158"/>
        <item x="144"/>
        <item x="157"/>
        <item x="159"/>
        <item x="155"/>
        <item x="152"/>
        <item x="156"/>
        <item x="164"/>
        <item x="160"/>
        <item x="162"/>
        <item x="161"/>
        <item x="165"/>
        <item x="166"/>
        <item x="169"/>
        <item x="167"/>
        <item x="163"/>
        <item x="171"/>
        <item x="175"/>
        <item x="168"/>
        <item x="170"/>
        <item x="173"/>
        <item x="172"/>
        <item x="174"/>
        <item t="default"/>
      </items>
    </pivotField>
    <pivotField dataField="1" numFmtId="2" showAll="0"/>
    <pivotField showAll="0" sortType="ascending">
      <items count="63">
        <item x="0"/>
        <item x="2"/>
        <item x="1"/>
        <item x="7"/>
        <item x="9"/>
        <item x="15"/>
        <item x="6"/>
        <item x="5"/>
        <item x="17"/>
        <item x="10"/>
        <item x="3"/>
        <item x="4"/>
        <item x="23"/>
        <item x="11"/>
        <item x="8"/>
        <item x="12"/>
        <item x="21"/>
        <item x="13"/>
        <item x="27"/>
        <item x="16"/>
        <item x="14"/>
        <item x="20"/>
        <item x="18"/>
        <item x="24"/>
        <item x="19"/>
        <item x="25"/>
        <item x="22"/>
        <item x="26"/>
        <item x="29"/>
        <item x="37"/>
        <item x="32"/>
        <item x="35"/>
        <item x="30"/>
        <item x="28"/>
        <item x="33"/>
        <item x="31"/>
        <item x="36"/>
        <item x="34"/>
        <item x="38"/>
        <item x="41"/>
        <item x="39"/>
        <item x="40"/>
        <item x="45"/>
        <item x="42"/>
        <item x="44"/>
        <item x="46"/>
        <item x="43"/>
        <item x="47"/>
        <item x="50"/>
        <item x="48"/>
        <item x="49"/>
        <item x="51"/>
        <item x="52"/>
        <item x="57"/>
        <item x="53"/>
        <item x="54"/>
        <item x="55"/>
        <item x="56"/>
        <item x="61"/>
        <item x="60"/>
        <item x="59"/>
        <item x="58"/>
        <item t="default"/>
      </items>
    </pivotField>
    <pivotField showAll="0"/>
    <pivotField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2699C-2473-410C-A3C2-DC72BE25C12A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6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numFmtId="2" showAll="0"/>
    <pivotField showAll="0"/>
    <pivotField showAll="0"/>
    <pivotField dataField="1" showAll="0"/>
    <pivotField numFmtId="16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mperature" fld="3" baseField="0" baseItem="0"/>
    <dataField name="Sum of Sales" fld="7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34F06E-0E39-4FBC-948E-3AF436A8DBB9}" name="Table16" displayName="Table16" ref="A1:J367" totalsRowCount="1">
  <autoFilter ref="A1:J366" xr:uid="{36FF3071-C9A4-4171-88B5-6DC3E73EDF0E}"/>
  <sortState ref="A2:J366">
    <sortCondition ref="A1:A366"/>
  </sortState>
  <tableColumns count="10">
    <tableColumn id="10" xr3:uid="{D65C395C-7CBA-4E10-8F77-ED6441E72AAF}" name="RandomID" dataDxfId="14" totalsRowDxfId="20">
      <calculatedColumnFormula>RAND()</calculatedColumnFormula>
    </tableColumn>
    <tableColumn id="1" xr3:uid="{B91EA96A-755B-4635-992E-D3DAF3363807}" name="Date" dataDxfId="21" totalsRowDxfId="19"/>
    <tableColumn id="8" xr3:uid="{400F0325-B59A-4493-845E-1F46B53B6C1A}" name="Month" dataDxfId="24" totalsRowDxfId="18">
      <calculatedColumnFormula>TEXT(B2, "mmmm")</calculatedColumnFormula>
    </tableColumn>
    <tableColumn id="2" xr3:uid="{77872319-1D58-4A97-B86D-11DA7CEE98DE}" name="Day"/>
    <tableColumn id="3" xr3:uid="{F9768203-418D-46C4-9FE3-991364D6C7A3}" name="Temperature"/>
    <tableColumn id="4" xr3:uid="{4FB96C60-4385-417C-AEA7-35EE32D8D2C9}" name="Rainfall" dataDxfId="23" totalsRowDxfId="17"/>
    <tableColumn id="5" xr3:uid="{C5BD9317-2CBC-4B39-B490-D68837BE693E}" name="Flyers" totalsRowFunction="sum" totalsRowDxfId="16" totalsRowCellStyle="Comma"/>
    <tableColumn id="6" xr3:uid="{792AFA2C-6AB2-452F-8369-9E0875DD4ED4}" name="Price"/>
    <tableColumn id="7" xr3:uid="{A037D7F8-9F01-49A5-AAE1-BAC03AE85702}" name="Sales"/>
    <tableColumn id="9" xr3:uid="{7CFA7E18-E692-492F-9FC3-832EF438CCE8}" name="Revenue" totalsRowFunction="sum" dataDxfId="22" totalsRowDxfId="15">
      <calculatedColumnFormula xml:space="preserve"> H2 * I2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646BD2-7A5B-457A-92E6-FBED323AD2E1}" name="Table17" displayName="Table17" ref="A11:I377" totalsRowCount="1">
  <autoFilter ref="A11:I376" xr:uid="{822DC3F7-5344-47DB-9BAB-4D0FDC415178}"/>
  <sortState ref="A12:I376">
    <sortCondition ref="A1:A366"/>
  </sortState>
  <tableColumns count="9">
    <tableColumn id="1" xr3:uid="{B33BD6EB-BC71-4607-A189-BC72D5AA4B5D}" name="Date" dataDxfId="12" totalsRowDxfId="13"/>
    <tableColumn id="8" xr3:uid="{46AF9A43-FCC3-438A-B08B-40867B8C5BE8}" name="Month" dataDxfId="10" totalsRowDxfId="11">
      <calculatedColumnFormula>TEXT(A12, "mmmm")</calculatedColumnFormula>
    </tableColumn>
    <tableColumn id="2" xr3:uid="{CD40C775-EFD9-43FF-995F-47275D955D23}" name="Day"/>
    <tableColumn id="3" xr3:uid="{530DA9D2-C546-4346-98E4-0B56D17FC2B4}" name="Temperature"/>
    <tableColumn id="4" xr3:uid="{760D07AA-3B11-4A23-8893-A20376583285}" name="Rainfall" dataDxfId="8" totalsRowDxfId="9"/>
    <tableColumn id="5" xr3:uid="{7D70EECC-583F-4D7A-9308-1C739B943D1C}" name="Flyers" totalsRowFunction="sum" totalsRowCellStyle="Comma"/>
    <tableColumn id="6" xr3:uid="{8E661FDA-4A97-4116-A3BF-701D4F013E9A}" name="Price"/>
    <tableColumn id="7" xr3:uid="{E9540FD7-D8F2-4895-B09C-461D2145308F}" name="Sales"/>
    <tableColumn id="9" xr3:uid="{7C2D22AB-DDE6-4276-8FA5-713EC3CA2400}" name="Revenue" totalsRowFunction="sum" dataDxfId="6" totalsRowDxfId="7">
      <calculatedColumnFormula xml:space="preserve"> G12 * 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E570-2650-40DA-A35C-76D38C1C123B}" name="Table1" displayName="Table1" ref="A1:I367" totalsRowCount="1">
  <autoFilter ref="A1:I366" xr:uid="{BF47C040-89E6-4CE5-A712-F8E0B296C913}"/>
  <sortState ref="A2:I366">
    <sortCondition ref="A1:A366"/>
  </sortState>
  <tableColumns count="9">
    <tableColumn id="1" xr3:uid="{2D891FDB-AC30-4E8A-AA71-4415D42BF864}" name="Date" dataDxfId="32" totalsRowDxfId="31"/>
    <tableColumn id="8" xr3:uid="{BF7CDA89-4BD9-4552-A457-1D55889D564A}" name="Month" dataDxfId="30" totalsRowDxfId="29">
      <calculatedColumnFormula>TEXT(A2, "mmmm")</calculatedColumnFormula>
    </tableColumn>
    <tableColumn id="2" xr3:uid="{2449C12C-732B-4CCD-ABA9-289EFD21E26E}" name="Day"/>
    <tableColumn id="3" xr3:uid="{51BDD33B-E0D2-48CF-B7C5-688038FC8E41}" name="Temperature"/>
    <tableColumn id="4" xr3:uid="{05C0E99D-BAD2-4201-B4B8-07DA52A8D4F4}" name="Rainfall" dataDxfId="28" totalsRowDxfId="27"/>
    <tableColumn id="5" xr3:uid="{C4BB57C6-1830-4DE8-9F52-0952A0CD4F48}" name="Flyers" totalsRowFunction="sum" totalsRowCellStyle="Comma"/>
    <tableColumn id="6" xr3:uid="{B7B52D0C-09C7-4D93-868D-32CAAAFF6730}" name="Price"/>
    <tableColumn id="7" xr3:uid="{9EAC1FF0-63D3-4EEC-AF69-4CCAEAD86BE5}" name="Sales"/>
    <tableColumn id="9" xr3:uid="{DC32A43C-9D28-426C-845E-08A404DDB736}" name="Revenue" totalsRowFunction="sum" dataDxfId="26" totalsRowDxfId="25">
      <calculatedColumnFormula xml:space="preserve"> G2 * 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4212-08FC-43BC-ABC9-FEE2C0D8FD62}">
  <dimension ref="A1:C366"/>
  <sheetViews>
    <sheetView workbookViewId="0">
      <selection activeCell="B1" sqref="B1:C366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s="7">
        <v>42736</v>
      </c>
      <c r="B2" s="6">
        <v>15</v>
      </c>
      <c r="C2" s="6">
        <v>10</v>
      </c>
    </row>
    <row r="3" spans="1:3" x14ac:dyDescent="0.25">
      <c r="A3" s="7">
        <v>42737</v>
      </c>
      <c r="B3" s="6">
        <v>15</v>
      </c>
      <c r="C3" s="6">
        <v>13</v>
      </c>
    </row>
    <row r="4" spans="1:3" x14ac:dyDescent="0.25">
      <c r="A4" s="7">
        <v>42738</v>
      </c>
      <c r="B4" s="6">
        <v>27</v>
      </c>
      <c r="C4" s="6">
        <v>15</v>
      </c>
    </row>
    <row r="5" spans="1:3" x14ac:dyDescent="0.25">
      <c r="A5" s="7">
        <v>42739</v>
      </c>
      <c r="B5" s="6">
        <v>28</v>
      </c>
      <c r="C5" s="6">
        <v>17</v>
      </c>
    </row>
    <row r="6" spans="1:3" x14ac:dyDescent="0.25">
      <c r="A6" s="7">
        <v>42740</v>
      </c>
      <c r="B6" s="6">
        <v>33</v>
      </c>
      <c r="C6" s="6">
        <v>18</v>
      </c>
    </row>
    <row r="7" spans="1:3" x14ac:dyDescent="0.25">
      <c r="A7" s="7">
        <v>42741</v>
      </c>
      <c r="B7" s="6">
        <v>23</v>
      </c>
      <c r="C7" s="6">
        <v>11</v>
      </c>
    </row>
    <row r="8" spans="1:3" x14ac:dyDescent="0.25">
      <c r="A8" s="7">
        <v>42742</v>
      </c>
      <c r="B8" s="6">
        <v>19</v>
      </c>
      <c r="C8" s="6">
        <v>13</v>
      </c>
    </row>
    <row r="9" spans="1:3" x14ac:dyDescent="0.25">
      <c r="A9" s="7">
        <v>42743</v>
      </c>
      <c r="B9" s="6">
        <v>28</v>
      </c>
      <c r="C9" s="6">
        <v>15</v>
      </c>
    </row>
    <row r="10" spans="1:3" x14ac:dyDescent="0.25">
      <c r="A10" s="7">
        <v>42744</v>
      </c>
      <c r="B10" s="6">
        <v>20</v>
      </c>
      <c r="C10" s="6">
        <v>17</v>
      </c>
    </row>
    <row r="11" spans="1:3" x14ac:dyDescent="0.25">
      <c r="A11" s="7">
        <v>42745</v>
      </c>
      <c r="B11" s="6">
        <v>33</v>
      </c>
      <c r="C11" s="6">
        <v>18</v>
      </c>
    </row>
    <row r="12" spans="1:3" x14ac:dyDescent="0.25">
      <c r="A12" s="7">
        <v>42746</v>
      </c>
      <c r="B12" s="6">
        <v>23</v>
      </c>
      <c r="C12" s="6">
        <v>12</v>
      </c>
    </row>
    <row r="13" spans="1:3" x14ac:dyDescent="0.25">
      <c r="A13" s="7">
        <v>42747</v>
      </c>
      <c r="B13" s="6">
        <v>16</v>
      </c>
      <c r="C13" s="6">
        <v>14</v>
      </c>
    </row>
    <row r="14" spans="1:3" x14ac:dyDescent="0.25">
      <c r="A14" s="7">
        <v>42748</v>
      </c>
      <c r="B14" s="6">
        <v>19</v>
      </c>
      <c r="C14" s="6">
        <v>15</v>
      </c>
    </row>
    <row r="15" spans="1:3" x14ac:dyDescent="0.25">
      <c r="A15" s="7">
        <v>42749</v>
      </c>
      <c r="B15" s="6">
        <v>23</v>
      </c>
      <c r="C15" s="6">
        <v>17</v>
      </c>
    </row>
    <row r="16" spans="1:3" x14ac:dyDescent="0.25">
      <c r="A16" s="7">
        <v>42750</v>
      </c>
      <c r="B16" s="6">
        <v>33</v>
      </c>
      <c r="C16" s="6">
        <v>18</v>
      </c>
    </row>
    <row r="17" spans="1:3" x14ac:dyDescent="0.25">
      <c r="A17" s="7">
        <v>42751</v>
      </c>
      <c r="B17" s="6">
        <v>24</v>
      </c>
      <c r="C17" s="6">
        <v>12</v>
      </c>
    </row>
    <row r="18" spans="1:3" x14ac:dyDescent="0.25">
      <c r="A18" s="7">
        <v>42752</v>
      </c>
      <c r="B18" s="6">
        <v>26</v>
      </c>
      <c r="C18" s="6">
        <v>14</v>
      </c>
    </row>
    <row r="19" spans="1:3" x14ac:dyDescent="0.25">
      <c r="A19" s="7">
        <v>42753</v>
      </c>
      <c r="B19" s="6">
        <v>33</v>
      </c>
      <c r="C19" s="6">
        <v>16</v>
      </c>
    </row>
    <row r="20" spans="1:3" x14ac:dyDescent="0.25">
      <c r="A20" s="7">
        <v>42754</v>
      </c>
      <c r="B20" s="6">
        <v>30</v>
      </c>
      <c r="C20" s="6">
        <v>17</v>
      </c>
    </row>
    <row r="21" spans="1:3" x14ac:dyDescent="0.25">
      <c r="A21" s="7">
        <v>42755</v>
      </c>
      <c r="B21" s="6">
        <v>20</v>
      </c>
      <c r="C21" s="6">
        <v>12</v>
      </c>
    </row>
    <row r="22" spans="1:3" x14ac:dyDescent="0.25">
      <c r="A22" s="7">
        <v>42756</v>
      </c>
      <c r="B22" s="6">
        <v>16</v>
      </c>
      <c r="C22" s="6">
        <v>14</v>
      </c>
    </row>
    <row r="23" spans="1:3" x14ac:dyDescent="0.25">
      <c r="A23" s="7">
        <v>42757</v>
      </c>
      <c r="B23" s="6">
        <v>19</v>
      </c>
      <c r="C23" s="6">
        <v>16</v>
      </c>
    </row>
    <row r="24" spans="1:3" x14ac:dyDescent="0.25">
      <c r="A24" s="7">
        <v>42758</v>
      </c>
      <c r="B24" s="6">
        <v>21</v>
      </c>
      <c r="C24" s="6">
        <v>17</v>
      </c>
    </row>
    <row r="25" spans="1:3" x14ac:dyDescent="0.25">
      <c r="A25" s="7">
        <v>42759</v>
      </c>
      <c r="B25" s="6">
        <v>20</v>
      </c>
      <c r="C25" s="6">
        <v>12</v>
      </c>
    </row>
    <row r="26" spans="1:3" x14ac:dyDescent="0.25">
      <c r="A26" s="7">
        <v>42760</v>
      </c>
      <c r="B26" s="6">
        <v>24</v>
      </c>
      <c r="C26" s="6">
        <v>14</v>
      </c>
    </row>
    <row r="27" spans="1:3" x14ac:dyDescent="0.25">
      <c r="A27" s="7">
        <v>42761</v>
      </c>
      <c r="B27" s="6">
        <v>18</v>
      </c>
      <c r="C27" s="6">
        <v>16</v>
      </c>
    </row>
    <row r="28" spans="1:3" x14ac:dyDescent="0.25">
      <c r="A28" s="7">
        <v>42762</v>
      </c>
      <c r="B28" s="6">
        <v>22</v>
      </c>
      <c r="C28" s="6">
        <v>17</v>
      </c>
    </row>
    <row r="29" spans="1:3" x14ac:dyDescent="0.25">
      <c r="A29" s="7">
        <v>42763</v>
      </c>
      <c r="B29" s="6">
        <v>15</v>
      </c>
      <c r="C29" s="6">
        <v>13</v>
      </c>
    </row>
    <row r="30" spans="1:3" x14ac:dyDescent="0.25">
      <c r="A30" s="7">
        <v>42764</v>
      </c>
      <c r="B30" s="6">
        <v>27</v>
      </c>
      <c r="C30" s="6">
        <v>14</v>
      </c>
    </row>
    <row r="31" spans="1:3" x14ac:dyDescent="0.25">
      <c r="A31" s="7">
        <v>42765</v>
      </c>
      <c r="B31" s="6">
        <v>20</v>
      </c>
      <c r="C31" s="6">
        <v>17</v>
      </c>
    </row>
    <row r="32" spans="1:3" x14ac:dyDescent="0.25">
      <c r="A32" s="7">
        <v>42766</v>
      </c>
      <c r="B32" s="6">
        <v>37</v>
      </c>
      <c r="C32" s="6">
        <v>18</v>
      </c>
    </row>
    <row r="33" spans="1:3" x14ac:dyDescent="0.25">
      <c r="A33" s="7">
        <v>42767</v>
      </c>
      <c r="B33" s="6">
        <v>35</v>
      </c>
      <c r="C33" s="6">
        <v>18</v>
      </c>
    </row>
    <row r="34" spans="1:3" x14ac:dyDescent="0.25">
      <c r="A34" s="7">
        <v>42768</v>
      </c>
      <c r="B34" s="6">
        <v>22</v>
      </c>
      <c r="C34" s="6">
        <v>20</v>
      </c>
    </row>
    <row r="35" spans="1:3" x14ac:dyDescent="0.25">
      <c r="A35" s="7">
        <v>42769</v>
      </c>
      <c r="B35" s="6">
        <v>25</v>
      </c>
      <c r="C35" s="6">
        <v>21</v>
      </c>
    </row>
    <row r="36" spans="1:3" x14ac:dyDescent="0.25">
      <c r="A36" s="7">
        <v>42770</v>
      </c>
      <c r="B36" s="6">
        <v>46</v>
      </c>
      <c r="C36" s="6">
        <v>22</v>
      </c>
    </row>
    <row r="37" spans="1:3" x14ac:dyDescent="0.25">
      <c r="A37" s="7">
        <v>42771</v>
      </c>
      <c r="B37" s="6">
        <v>32</v>
      </c>
      <c r="C37" s="6">
        <v>18</v>
      </c>
    </row>
    <row r="38" spans="1:3" x14ac:dyDescent="0.25">
      <c r="A38" s="7">
        <v>42772</v>
      </c>
      <c r="B38" s="6">
        <v>28</v>
      </c>
      <c r="C38" s="6">
        <v>20</v>
      </c>
    </row>
    <row r="39" spans="1:3" x14ac:dyDescent="0.25">
      <c r="A39" s="7">
        <v>42773</v>
      </c>
      <c r="B39" s="6">
        <v>39</v>
      </c>
      <c r="C39" s="6">
        <v>21</v>
      </c>
    </row>
    <row r="40" spans="1:3" x14ac:dyDescent="0.25">
      <c r="A40" s="7">
        <v>42774</v>
      </c>
      <c r="B40" s="6">
        <v>31</v>
      </c>
      <c r="C40" s="6">
        <v>22</v>
      </c>
    </row>
    <row r="41" spans="1:3" x14ac:dyDescent="0.25">
      <c r="A41" s="7">
        <v>42775</v>
      </c>
      <c r="B41" s="6">
        <v>39</v>
      </c>
      <c r="C41" s="6">
        <v>19</v>
      </c>
    </row>
    <row r="42" spans="1:3" x14ac:dyDescent="0.25">
      <c r="A42" s="7">
        <v>42776</v>
      </c>
      <c r="B42" s="6">
        <v>40</v>
      </c>
      <c r="C42" s="6">
        <v>20</v>
      </c>
    </row>
    <row r="43" spans="1:3" x14ac:dyDescent="0.25">
      <c r="A43" s="7">
        <v>42777</v>
      </c>
      <c r="B43" s="6">
        <v>35</v>
      </c>
      <c r="C43" s="6">
        <v>21</v>
      </c>
    </row>
    <row r="44" spans="1:3" x14ac:dyDescent="0.25">
      <c r="A44" s="7">
        <v>42778</v>
      </c>
      <c r="B44" s="6">
        <v>41</v>
      </c>
      <c r="C44" s="6">
        <v>22</v>
      </c>
    </row>
    <row r="45" spans="1:3" x14ac:dyDescent="0.25">
      <c r="A45" s="7">
        <v>42779</v>
      </c>
      <c r="B45" s="6">
        <v>34</v>
      </c>
      <c r="C45" s="6">
        <v>18</v>
      </c>
    </row>
    <row r="46" spans="1:3" x14ac:dyDescent="0.25">
      <c r="A46" s="7">
        <v>42780</v>
      </c>
      <c r="B46" s="6">
        <v>35</v>
      </c>
      <c r="C46" s="6">
        <v>19</v>
      </c>
    </row>
    <row r="47" spans="1:3" x14ac:dyDescent="0.25">
      <c r="A47" s="7">
        <v>42781</v>
      </c>
      <c r="B47" s="6">
        <v>33</v>
      </c>
      <c r="C47" s="6">
        <v>20</v>
      </c>
    </row>
    <row r="48" spans="1:3" x14ac:dyDescent="0.25">
      <c r="A48" s="7">
        <v>42782</v>
      </c>
      <c r="B48" s="6">
        <v>31</v>
      </c>
      <c r="C48" s="6">
        <v>21</v>
      </c>
    </row>
    <row r="49" spans="1:3" x14ac:dyDescent="0.25">
      <c r="A49" s="7">
        <v>42783</v>
      </c>
      <c r="B49" s="6">
        <v>29</v>
      </c>
      <c r="C49" s="6">
        <v>18</v>
      </c>
    </row>
    <row r="50" spans="1:3" x14ac:dyDescent="0.25">
      <c r="A50" s="7">
        <v>42784</v>
      </c>
      <c r="B50" s="6">
        <v>25</v>
      </c>
      <c r="C50" s="6">
        <v>19</v>
      </c>
    </row>
    <row r="51" spans="1:3" x14ac:dyDescent="0.25">
      <c r="A51" s="7">
        <v>42785</v>
      </c>
      <c r="B51" s="6">
        <v>28</v>
      </c>
      <c r="C51" s="6">
        <v>20</v>
      </c>
    </row>
    <row r="52" spans="1:3" x14ac:dyDescent="0.25">
      <c r="A52" s="7">
        <v>42786</v>
      </c>
      <c r="B52" s="6">
        <v>25</v>
      </c>
      <c r="C52" s="6">
        <v>21</v>
      </c>
    </row>
    <row r="53" spans="1:3" x14ac:dyDescent="0.25">
      <c r="A53" s="7">
        <v>42787</v>
      </c>
      <c r="B53" s="6">
        <v>28</v>
      </c>
      <c r="C53" s="6">
        <v>18</v>
      </c>
    </row>
    <row r="54" spans="1:3" x14ac:dyDescent="0.25">
      <c r="A54" s="7">
        <v>42788</v>
      </c>
      <c r="B54" s="6">
        <v>36</v>
      </c>
      <c r="C54" s="6">
        <v>19</v>
      </c>
    </row>
    <row r="55" spans="1:3" x14ac:dyDescent="0.25">
      <c r="A55" s="7">
        <v>42789</v>
      </c>
      <c r="B55" s="6">
        <v>23</v>
      </c>
      <c r="C55" s="6">
        <v>20</v>
      </c>
    </row>
    <row r="56" spans="1:3" x14ac:dyDescent="0.25">
      <c r="A56" s="7">
        <v>42790</v>
      </c>
      <c r="B56" s="6">
        <v>36</v>
      </c>
      <c r="C56" s="6">
        <v>21</v>
      </c>
    </row>
    <row r="57" spans="1:3" x14ac:dyDescent="0.25">
      <c r="A57" s="7">
        <v>42791</v>
      </c>
      <c r="B57" s="6">
        <v>21</v>
      </c>
      <c r="C57" s="6">
        <v>18</v>
      </c>
    </row>
    <row r="58" spans="1:3" x14ac:dyDescent="0.25">
      <c r="A58" s="7">
        <v>42792</v>
      </c>
      <c r="B58" s="6">
        <v>32</v>
      </c>
      <c r="C58" s="6">
        <v>19</v>
      </c>
    </row>
    <row r="59" spans="1:3" x14ac:dyDescent="0.25">
      <c r="A59" s="7">
        <v>42793</v>
      </c>
      <c r="B59" s="6">
        <v>34</v>
      </c>
      <c r="C59" s="6">
        <v>20</v>
      </c>
    </row>
    <row r="60" spans="1:3" x14ac:dyDescent="0.25">
      <c r="A60" s="7">
        <v>42794</v>
      </c>
      <c r="B60" s="6">
        <v>45</v>
      </c>
      <c r="C60" s="6">
        <v>22</v>
      </c>
    </row>
    <row r="61" spans="1:3" x14ac:dyDescent="0.25">
      <c r="A61" s="7">
        <v>42795</v>
      </c>
      <c r="B61" s="6">
        <v>46</v>
      </c>
      <c r="C61" s="6">
        <v>23</v>
      </c>
    </row>
    <row r="62" spans="1:3" x14ac:dyDescent="0.25">
      <c r="A62" s="7">
        <v>42796</v>
      </c>
      <c r="B62" s="6">
        <v>31</v>
      </c>
      <c r="C62" s="6">
        <v>24</v>
      </c>
    </row>
    <row r="63" spans="1:3" x14ac:dyDescent="0.25">
      <c r="A63" s="7">
        <v>42797</v>
      </c>
      <c r="B63" s="6">
        <v>28</v>
      </c>
      <c r="C63" s="6">
        <v>24</v>
      </c>
    </row>
    <row r="64" spans="1:3" x14ac:dyDescent="0.25">
      <c r="A64" s="7">
        <v>42798</v>
      </c>
      <c r="B64" s="6">
        <v>29</v>
      </c>
      <c r="C64" s="6">
        <v>25</v>
      </c>
    </row>
    <row r="65" spans="1:3" x14ac:dyDescent="0.25">
      <c r="A65" s="7">
        <v>42799</v>
      </c>
      <c r="B65" s="6">
        <v>32</v>
      </c>
      <c r="C65" s="6">
        <v>23</v>
      </c>
    </row>
    <row r="66" spans="1:3" x14ac:dyDescent="0.25">
      <c r="A66" s="7">
        <v>42800</v>
      </c>
      <c r="B66" s="6">
        <v>28</v>
      </c>
      <c r="C66" s="6">
        <v>24</v>
      </c>
    </row>
    <row r="67" spans="1:3" x14ac:dyDescent="0.25">
      <c r="A67" s="7">
        <v>42801</v>
      </c>
      <c r="B67" s="6">
        <v>32</v>
      </c>
      <c r="C67" s="6">
        <v>24</v>
      </c>
    </row>
    <row r="68" spans="1:3" x14ac:dyDescent="0.25">
      <c r="A68" s="7">
        <v>42802</v>
      </c>
      <c r="B68" s="6">
        <v>43</v>
      </c>
      <c r="C68" s="6">
        <v>25</v>
      </c>
    </row>
    <row r="69" spans="1:3" x14ac:dyDescent="0.25">
      <c r="A69" s="7">
        <v>42803</v>
      </c>
      <c r="B69" s="6">
        <v>29</v>
      </c>
      <c r="C69" s="6">
        <v>23</v>
      </c>
    </row>
    <row r="70" spans="1:3" x14ac:dyDescent="0.25">
      <c r="A70" s="7">
        <v>42804</v>
      </c>
      <c r="B70" s="6">
        <v>31</v>
      </c>
      <c r="C70" s="6">
        <v>24</v>
      </c>
    </row>
    <row r="71" spans="1:3" x14ac:dyDescent="0.25">
      <c r="A71" s="7">
        <v>42805</v>
      </c>
      <c r="B71" s="6">
        <v>30</v>
      </c>
      <c r="C71" s="6">
        <v>24</v>
      </c>
    </row>
    <row r="72" spans="1:3" x14ac:dyDescent="0.25">
      <c r="A72" s="7">
        <v>42806</v>
      </c>
      <c r="B72" s="6">
        <v>47</v>
      </c>
      <c r="C72" s="6">
        <v>25</v>
      </c>
    </row>
    <row r="73" spans="1:3" x14ac:dyDescent="0.25">
      <c r="A73" s="7">
        <v>42807</v>
      </c>
      <c r="B73" s="6">
        <v>48</v>
      </c>
      <c r="C73" s="6">
        <v>23</v>
      </c>
    </row>
    <row r="74" spans="1:3" x14ac:dyDescent="0.25">
      <c r="A74" s="7">
        <v>42808</v>
      </c>
      <c r="B74" s="6">
        <v>35</v>
      </c>
      <c r="C74" s="6">
        <v>23</v>
      </c>
    </row>
    <row r="75" spans="1:3" x14ac:dyDescent="0.25">
      <c r="A75" s="7">
        <v>42809</v>
      </c>
      <c r="B75" s="6">
        <v>30</v>
      </c>
      <c r="C75" s="6">
        <v>24</v>
      </c>
    </row>
    <row r="76" spans="1:3" x14ac:dyDescent="0.25">
      <c r="A76" s="7">
        <v>42810</v>
      </c>
      <c r="B76" s="6">
        <v>39</v>
      </c>
      <c r="C76" s="6">
        <v>24</v>
      </c>
    </row>
    <row r="77" spans="1:3" x14ac:dyDescent="0.25">
      <c r="A77" s="7">
        <v>42811</v>
      </c>
      <c r="B77" s="6">
        <v>50</v>
      </c>
      <c r="C77" s="6">
        <v>25</v>
      </c>
    </row>
    <row r="78" spans="1:3" x14ac:dyDescent="0.25">
      <c r="A78" s="7">
        <v>42812</v>
      </c>
      <c r="B78" s="6">
        <v>32</v>
      </c>
      <c r="C78" s="6">
        <v>23</v>
      </c>
    </row>
    <row r="79" spans="1:3" x14ac:dyDescent="0.25">
      <c r="A79" s="7">
        <v>42813</v>
      </c>
      <c r="B79" s="6">
        <v>38</v>
      </c>
      <c r="C79" s="6">
        <v>23</v>
      </c>
    </row>
    <row r="80" spans="1:3" x14ac:dyDescent="0.25">
      <c r="A80" s="7">
        <v>42814</v>
      </c>
      <c r="B80" s="6">
        <v>33</v>
      </c>
      <c r="C80" s="6">
        <v>24</v>
      </c>
    </row>
    <row r="81" spans="1:3" x14ac:dyDescent="0.25">
      <c r="A81" s="7">
        <v>42815</v>
      </c>
      <c r="B81" s="6">
        <v>36</v>
      </c>
      <c r="C81" s="6">
        <v>24</v>
      </c>
    </row>
    <row r="82" spans="1:3" x14ac:dyDescent="0.25">
      <c r="A82" s="7">
        <v>42816</v>
      </c>
      <c r="B82" s="6">
        <v>38</v>
      </c>
      <c r="C82" s="6">
        <v>25</v>
      </c>
    </row>
    <row r="83" spans="1:3" x14ac:dyDescent="0.25">
      <c r="A83" s="7">
        <v>42817</v>
      </c>
      <c r="B83" s="6">
        <v>35</v>
      </c>
      <c r="C83" s="6">
        <v>23</v>
      </c>
    </row>
    <row r="84" spans="1:3" x14ac:dyDescent="0.25">
      <c r="A84" s="7">
        <v>42818</v>
      </c>
      <c r="B84" s="6">
        <v>41</v>
      </c>
      <c r="C84" s="6">
        <v>23</v>
      </c>
    </row>
    <row r="85" spans="1:3" x14ac:dyDescent="0.25">
      <c r="A85" s="7">
        <v>42819</v>
      </c>
      <c r="B85" s="6">
        <v>50</v>
      </c>
      <c r="C85" s="6">
        <v>24</v>
      </c>
    </row>
    <row r="86" spans="1:3" x14ac:dyDescent="0.25">
      <c r="A86" s="7">
        <v>42820</v>
      </c>
      <c r="B86" s="6">
        <v>39</v>
      </c>
      <c r="C86" s="6">
        <v>25</v>
      </c>
    </row>
    <row r="87" spans="1:3" x14ac:dyDescent="0.25">
      <c r="A87" s="7">
        <v>42821</v>
      </c>
      <c r="B87" s="6">
        <v>30</v>
      </c>
      <c r="C87" s="6">
        <v>25</v>
      </c>
    </row>
    <row r="88" spans="1:3" x14ac:dyDescent="0.25">
      <c r="A88" s="7">
        <v>42822</v>
      </c>
      <c r="B88" s="6">
        <v>48</v>
      </c>
      <c r="C88" s="6">
        <v>23</v>
      </c>
    </row>
    <row r="89" spans="1:3" x14ac:dyDescent="0.25">
      <c r="A89" s="7">
        <v>42823</v>
      </c>
      <c r="B89" s="6">
        <v>39</v>
      </c>
      <c r="C89" s="6">
        <v>24</v>
      </c>
    </row>
    <row r="90" spans="1:3" x14ac:dyDescent="0.25">
      <c r="A90" s="7">
        <v>42824</v>
      </c>
      <c r="B90" s="6">
        <v>47</v>
      </c>
      <c r="C90" s="6">
        <v>24</v>
      </c>
    </row>
    <row r="91" spans="1:3" x14ac:dyDescent="0.25">
      <c r="A91" s="7">
        <v>42825</v>
      </c>
      <c r="B91" s="6">
        <v>48</v>
      </c>
      <c r="C91" s="6">
        <v>25</v>
      </c>
    </row>
    <row r="92" spans="1:3" x14ac:dyDescent="0.25">
      <c r="A92" s="7">
        <v>42826</v>
      </c>
      <c r="B92" s="6">
        <v>33</v>
      </c>
      <c r="C92" s="6">
        <v>25</v>
      </c>
    </row>
    <row r="93" spans="1:3" x14ac:dyDescent="0.25">
      <c r="A93" s="7">
        <v>42827</v>
      </c>
      <c r="B93" s="6">
        <v>47</v>
      </c>
      <c r="C93" s="6">
        <v>26</v>
      </c>
    </row>
    <row r="94" spans="1:3" x14ac:dyDescent="0.25">
      <c r="A94" s="7">
        <v>42828</v>
      </c>
      <c r="B94" s="6">
        <v>51</v>
      </c>
      <c r="C94" s="6">
        <v>26</v>
      </c>
    </row>
    <row r="95" spans="1:3" x14ac:dyDescent="0.25">
      <c r="A95" s="7">
        <v>42829</v>
      </c>
      <c r="B95" s="6">
        <v>31</v>
      </c>
      <c r="C95" s="6">
        <v>27</v>
      </c>
    </row>
    <row r="96" spans="1:3" x14ac:dyDescent="0.25">
      <c r="A96" s="7">
        <v>42830</v>
      </c>
      <c r="B96" s="6">
        <v>33</v>
      </c>
      <c r="C96" s="6">
        <v>28</v>
      </c>
    </row>
    <row r="97" spans="1:3" x14ac:dyDescent="0.25">
      <c r="A97" s="7">
        <v>42831</v>
      </c>
      <c r="B97" s="6">
        <v>31</v>
      </c>
      <c r="C97" s="6">
        <v>25</v>
      </c>
    </row>
    <row r="98" spans="1:3" x14ac:dyDescent="0.25">
      <c r="A98" s="7">
        <v>42832</v>
      </c>
      <c r="B98" s="6">
        <v>44</v>
      </c>
      <c r="C98" s="6">
        <v>26</v>
      </c>
    </row>
    <row r="99" spans="1:3" x14ac:dyDescent="0.25">
      <c r="A99" s="7">
        <v>42833</v>
      </c>
      <c r="B99" s="6">
        <v>37</v>
      </c>
      <c r="C99" s="6">
        <v>26</v>
      </c>
    </row>
    <row r="100" spans="1:3" x14ac:dyDescent="0.25">
      <c r="A100" s="7">
        <v>42834</v>
      </c>
      <c r="B100" s="6">
        <v>52</v>
      </c>
      <c r="C100" s="6">
        <v>27</v>
      </c>
    </row>
    <row r="101" spans="1:3" x14ac:dyDescent="0.25">
      <c r="A101" s="7">
        <v>42835</v>
      </c>
      <c r="B101" s="6">
        <v>48</v>
      </c>
      <c r="C101" s="6">
        <v>25</v>
      </c>
    </row>
    <row r="102" spans="1:3" x14ac:dyDescent="0.25">
      <c r="A102" s="7">
        <v>42836</v>
      </c>
      <c r="B102" s="6">
        <v>34</v>
      </c>
      <c r="C102" s="6">
        <v>26</v>
      </c>
    </row>
    <row r="103" spans="1:3" x14ac:dyDescent="0.25">
      <c r="A103" s="7">
        <v>42837</v>
      </c>
      <c r="B103" s="6">
        <v>30</v>
      </c>
      <c r="C103" s="6">
        <v>27</v>
      </c>
    </row>
    <row r="104" spans="1:3" x14ac:dyDescent="0.25">
      <c r="A104" s="7">
        <v>42838</v>
      </c>
      <c r="B104" s="6">
        <v>46</v>
      </c>
      <c r="C104" s="6">
        <v>27</v>
      </c>
    </row>
    <row r="105" spans="1:3" x14ac:dyDescent="0.25">
      <c r="A105" s="7">
        <v>42839</v>
      </c>
      <c r="B105" s="6">
        <v>49</v>
      </c>
      <c r="C105" s="6">
        <v>25</v>
      </c>
    </row>
    <row r="106" spans="1:3" x14ac:dyDescent="0.25">
      <c r="A106" s="7">
        <v>42840</v>
      </c>
      <c r="B106" s="6">
        <v>41</v>
      </c>
      <c r="C106" s="6">
        <v>26</v>
      </c>
    </row>
    <row r="107" spans="1:3" x14ac:dyDescent="0.25">
      <c r="A107" s="7">
        <v>42841</v>
      </c>
      <c r="B107" s="6">
        <v>43</v>
      </c>
      <c r="C107" s="6">
        <v>27</v>
      </c>
    </row>
    <row r="108" spans="1:3" x14ac:dyDescent="0.25">
      <c r="A108" s="7">
        <v>42842</v>
      </c>
      <c r="B108" s="6">
        <v>56</v>
      </c>
      <c r="C108" s="6">
        <v>27</v>
      </c>
    </row>
    <row r="109" spans="1:3" x14ac:dyDescent="0.25">
      <c r="A109" s="7">
        <v>42843</v>
      </c>
      <c r="B109" s="6">
        <v>31</v>
      </c>
      <c r="C109" s="6">
        <v>25</v>
      </c>
    </row>
    <row r="110" spans="1:3" x14ac:dyDescent="0.25">
      <c r="A110" s="7">
        <v>42844</v>
      </c>
      <c r="B110" s="6">
        <v>53</v>
      </c>
      <c r="C110" s="6">
        <v>26</v>
      </c>
    </row>
    <row r="111" spans="1:3" x14ac:dyDescent="0.25">
      <c r="A111" s="7">
        <v>42845</v>
      </c>
      <c r="B111" s="6">
        <v>42</v>
      </c>
      <c r="C111" s="6">
        <v>27</v>
      </c>
    </row>
    <row r="112" spans="1:3" x14ac:dyDescent="0.25">
      <c r="A112" s="7">
        <v>42846</v>
      </c>
      <c r="B112" s="6">
        <v>48</v>
      </c>
      <c r="C112" s="6">
        <v>27</v>
      </c>
    </row>
    <row r="113" spans="1:3" x14ac:dyDescent="0.25">
      <c r="A113" s="7">
        <v>42847</v>
      </c>
      <c r="B113" s="6">
        <v>47</v>
      </c>
      <c r="C113" s="6">
        <v>25</v>
      </c>
    </row>
    <row r="114" spans="1:3" x14ac:dyDescent="0.25">
      <c r="A114" s="7">
        <v>42848</v>
      </c>
      <c r="B114" s="6">
        <v>50</v>
      </c>
      <c r="C114" s="6">
        <v>26</v>
      </c>
    </row>
    <row r="115" spans="1:3" x14ac:dyDescent="0.25">
      <c r="A115" s="7">
        <v>42849</v>
      </c>
      <c r="B115" s="6">
        <v>48</v>
      </c>
      <c r="C115" s="6">
        <v>27</v>
      </c>
    </row>
    <row r="116" spans="1:3" x14ac:dyDescent="0.25">
      <c r="A116" s="7">
        <v>42850</v>
      </c>
      <c r="B116" s="6">
        <v>37</v>
      </c>
      <c r="C116" s="6">
        <v>27</v>
      </c>
    </row>
    <row r="117" spans="1:3" x14ac:dyDescent="0.25">
      <c r="A117" s="7">
        <v>42851</v>
      </c>
      <c r="B117" s="6">
        <v>48</v>
      </c>
      <c r="C117" s="6">
        <v>25</v>
      </c>
    </row>
    <row r="118" spans="1:3" x14ac:dyDescent="0.25">
      <c r="A118" s="7">
        <v>42852</v>
      </c>
      <c r="B118" s="6">
        <v>50</v>
      </c>
      <c r="C118" s="6">
        <v>25</v>
      </c>
    </row>
    <row r="119" spans="1:3" x14ac:dyDescent="0.25">
      <c r="A119" s="7">
        <v>42853</v>
      </c>
      <c r="B119" s="6">
        <v>32</v>
      </c>
      <c r="C119" s="6">
        <v>26</v>
      </c>
    </row>
    <row r="120" spans="1:3" x14ac:dyDescent="0.25">
      <c r="A120" s="7">
        <v>42854</v>
      </c>
      <c r="B120" s="6">
        <v>32</v>
      </c>
      <c r="C120" s="6">
        <v>27</v>
      </c>
    </row>
    <row r="121" spans="1:3" x14ac:dyDescent="0.25">
      <c r="A121" s="7">
        <v>42855</v>
      </c>
      <c r="B121" s="6">
        <v>35</v>
      </c>
      <c r="C121" s="6">
        <v>27</v>
      </c>
    </row>
    <row r="122" spans="1:3" x14ac:dyDescent="0.25">
      <c r="A122" s="7">
        <v>42856</v>
      </c>
      <c r="B122" s="6">
        <v>56</v>
      </c>
      <c r="C122" s="6">
        <v>29</v>
      </c>
    </row>
    <row r="123" spans="1:3" x14ac:dyDescent="0.25">
      <c r="A123" s="7">
        <v>42857</v>
      </c>
      <c r="B123" s="6">
        <v>40</v>
      </c>
      <c r="C123" s="6">
        <v>29</v>
      </c>
    </row>
    <row r="124" spans="1:3" x14ac:dyDescent="0.25">
      <c r="A124" s="7">
        <v>42858</v>
      </c>
      <c r="B124" s="6">
        <v>55</v>
      </c>
      <c r="C124" s="6">
        <v>30</v>
      </c>
    </row>
    <row r="125" spans="1:3" x14ac:dyDescent="0.25">
      <c r="A125" s="7">
        <v>42859</v>
      </c>
      <c r="B125" s="6">
        <v>64</v>
      </c>
      <c r="C125" s="6">
        <v>31</v>
      </c>
    </row>
    <row r="126" spans="1:3" x14ac:dyDescent="0.25">
      <c r="A126" s="7">
        <v>42860</v>
      </c>
      <c r="B126" s="6">
        <v>31</v>
      </c>
      <c r="C126" s="6">
        <v>28</v>
      </c>
    </row>
    <row r="127" spans="1:3" x14ac:dyDescent="0.25">
      <c r="A127" s="7">
        <v>42861</v>
      </c>
      <c r="B127" s="6">
        <v>51</v>
      </c>
      <c r="C127" s="6">
        <v>29</v>
      </c>
    </row>
    <row r="128" spans="1:3" x14ac:dyDescent="0.25">
      <c r="A128" s="7">
        <v>42862</v>
      </c>
      <c r="B128" s="6">
        <v>49</v>
      </c>
      <c r="C128" s="6">
        <v>29</v>
      </c>
    </row>
    <row r="129" spans="1:3" x14ac:dyDescent="0.25">
      <c r="A129" s="7">
        <v>42863</v>
      </c>
      <c r="B129" s="6">
        <v>56</v>
      </c>
      <c r="C129" s="6">
        <v>30</v>
      </c>
    </row>
    <row r="130" spans="1:3" x14ac:dyDescent="0.25">
      <c r="A130" s="7">
        <v>42864</v>
      </c>
      <c r="B130" s="6">
        <v>56</v>
      </c>
      <c r="C130" s="6">
        <v>31</v>
      </c>
    </row>
    <row r="131" spans="1:3" x14ac:dyDescent="0.25">
      <c r="A131" s="7">
        <v>42865</v>
      </c>
      <c r="B131" s="6">
        <v>40</v>
      </c>
      <c r="C131" s="6">
        <v>28</v>
      </c>
    </row>
    <row r="132" spans="1:3" x14ac:dyDescent="0.25">
      <c r="A132" s="7">
        <v>42866</v>
      </c>
      <c r="B132" s="6">
        <v>57</v>
      </c>
      <c r="C132" s="6">
        <v>29</v>
      </c>
    </row>
    <row r="133" spans="1:3" x14ac:dyDescent="0.25">
      <c r="A133" s="7">
        <v>42867</v>
      </c>
      <c r="B133" s="6">
        <v>40</v>
      </c>
      <c r="C133" s="6">
        <v>29</v>
      </c>
    </row>
    <row r="134" spans="1:3" x14ac:dyDescent="0.25">
      <c r="A134" s="7">
        <v>42868</v>
      </c>
      <c r="B134" s="6">
        <v>34</v>
      </c>
      <c r="C134" s="6">
        <v>30</v>
      </c>
    </row>
    <row r="135" spans="1:3" x14ac:dyDescent="0.25">
      <c r="A135" s="7">
        <v>42869</v>
      </c>
      <c r="B135" s="6">
        <v>58</v>
      </c>
      <c r="C135" s="6">
        <v>31</v>
      </c>
    </row>
    <row r="136" spans="1:3" x14ac:dyDescent="0.25">
      <c r="A136" s="7">
        <v>42870</v>
      </c>
      <c r="B136" s="6">
        <v>32</v>
      </c>
      <c r="C136" s="6">
        <v>28</v>
      </c>
    </row>
    <row r="137" spans="1:3" x14ac:dyDescent="0.25">
      <c r="A137" s="7">
        <v>42871</v>
      </c>
      <c r="B137" s="6">
        <v>55</v>
      </c>
      <c r="C137" s="6">
        <v>29</v>
      </c>
    </row>
    <row r="138" spans="1:3" x14ac:dyDescent="0.25">
      <c r="A138" s="7">
        <v>42872</v>
      </c>
      <c r="B138" s="6">
        <v>43</v>
      </c>
      <c r="C138" s="6">
        <v>29</v>
      </c>
    </row>
    <row r="139" spans="1:3" x14ac:dyDescent="0.25">
      <c r="A139" s="7">
        <v>42873</v>
      </c>
      <c r="B139" s="6">
        <v>53</v>
      </c>
      <c r="C139" s="6">
        <v>30</v>
      </c>
    </row>
    <row r="140" spans="1:3" x14ac:dyDescent="0.25">
      <c r="A140" s="7">
        <v>42874</v>
      </c>
      <c r="B140" s="6">
        <v>58</v>
      </c>
      <c r="C140" s="6">
        <v>31</v>
      </c>
    </row>
    <row r="141" spans="1:3" x14ac:dyDescent="0.25">
      <c r="A141" s="7">
        <v>42875</v>
      </c>
      <c r="B141" s="6">
        <v>59</v>
      </c>
      <c r="C141" s="6">
        <v>28</v>
      </c>
    </row>
    <row r="142" spans="1:3" x14ac:dyDescent="0.25">
      <c r="A142" s="7">
        <v>42876</v>
      </c>
      <c r="B142" s="6">
        <v>47</v>
      </c>
      <c r="C142" s="6">
        <v>29</v>
      </c>
    </row>
    <row r="143" spans="1:3" x14ac:dyDescent="0.25">
      <c r="A143" s="7">
        <v>42877</v>
      </c>
      <c r="B143" s="6">
        <v>34</v>
      </c>
      <c r="C143" s="6">
        <v>30</v>
      </c>
    </row>
    <row r="144" spans="1:3" x14ac:dyDescent="0.25">
      <c r="A144" s="7">
        <v>42878</v>
      </c>
      <c r="B144" s="6">
        <v>45</v>
      </c>
      <c r="C144" s="6">
        <v>31</v>
      </c>
    </row>
    <row r="145" spans="1:3" x14ac:dyDescent="0.25">
      <c r="A145" s="7">
        <v>42879</v>
      </c>
      <c r="B145" s="6">
        <v>34</v>
      </c>
      <c r="C145" s="6">
        <v>28</v>
      </c>
    </row>
    <row r="146" spans="1:3" x14ac:dyDescent="0.25">
      <c r="A146" s="7">
        <v>42880</v>
      </c>
      <c r="B146" s="6">
        <v>53</v>
      </c>
      <c r="C146" s="6">
        <v>29</v>
      </c>
    </row>
    <row r="147" spans="1:3" x14ac:dyDescent="0.25">
      <c r="A147" s="7">
        <v>42881</v>
      </c>
      <c r="B147" s="6">
        <v>63</v>
      </c>
      <c r="C147" s="6">
        <v>30</v>
      </c>
    </row>
    <row r="148" spans="1:3" x14ac:dyDescent="0.25">
      <c r="A148" s="7">
        <v>42882</v>
      </c>
      <c r="B148" s="6">
        <v>56</v>
      </c>
      <c r="C148" s="6">
        <v>31</v>
      </c>
    </row>
    <row r="149" spans="1:3" x14ac:dyDescent="0.25">
      <c r="A149" s="7">
        <v>42883</v>
      </c>
      <c r="B149" s="6">
        <v>45</v>
      </c>
      <c r="C149" s="6">
        <v>29</v>
      </c>
    </row>
    <row r="150" spans="1:3" x14ac:dyDescent="0.25">
      <c r="A150" s="7">
        <v>42884</v>
      </c>
      <c r="B150" s="6">
        <v>32</v>
      </c>
      <c r="C150" s="6">
        <v>29</v>
      </c>
    </row>
    <row r="151" spans="1:3" x14ac:dyDescent="0.25">
      <c r="A151" s="7">
        <v>42885</v>
      </c>
      <c r="B151" s="6">
        <v>43</v>
      </c>
      <c r="C151" s="6">
        <v>30</v>
      </c>
    </row>
    <row r="152" spans="1:3" x14ac:dyDescent="0.25">
      <c r="A152" s="7">
        <v>42886</v>
      </c>
      <c r="B152" s="6">
        <v>56</v>
      </c>
      <c r="C152" s="6">
        <v>31</v>
      </c>
    </row>
    <row r="153" spans="1:3" x14ac:dyDescent="0.25">
      <c r="A153" s="7">
        <v>42887</v>
      </c>
      <c r="B153" s="6">
        <v>42</v>
      </c>
      <c r="C153" s="6">
        <v>31</v>
      </c>
    </row>
    <row r="154" spans="1:3" x14ac:dyDescent="0.25">
      <c r="A154" s="7">
        <v>42888</v>
      </c>
      <c r="B154" s="6">
        <v>48</v>
      </c>
      <c r="C154" s="6">
        <v>33</v>
      </c>
    </row>
    <row r="155" spans="1:3" x14ac:dyDescent="0.25">
      <c r="A155" s="7">
        <v>42889</v>
      </c>
      <c r="B155" s="6">
        <v>59</v>
      </c>
      <c r="C155" s="6">
        <v>35</v>
      </c>
    </row>
    <row r="156" spans="1:3" x14ac:dyDescent="0.25">
      <c r="A156" s="7">
        <v>42890</v>
      </c>
      <c r="B156" s="6">
        <v>43</v>
      </c>
      <c r="C156" s="6">
        <v>38</v>
      </c>
    </row>
    <row r="157" spans="1:3" x14ac:dyDescent="0.25">
      <c r="A157" s="7">
        <v>42891</v>
      </c>
      <c r="B157" s="6">
        <v>36</v>
      </c>
      <c r="C157" s="6">
        <v>32</v>
      </c>
    </row>
    <row r="158" spans="1:3" x14ac:dyDescent="0.25">
      <c r="A158" s="7">
        <v>42892</v>
      </c>
      <c r="B158" s="6">
        <v>44</v>
      </c>
      <c r="C158" s="6">
        <v>34</v>
      </c>
    </row>
    <row r="159" spans="1:3" x14ac:dyDescent="0.25">
      <c r="A159" s="7">
        <v>42893</v>
      </c>
      <c r="B159" s="6">
        <v>58</v>
      </c>
      <c r="C159" s="6">
        <v>36</v>
      </c>
    </row>
    <row r="160" spans="1:3" x14ac:dyDescent="0.25">
      <c r="A160" s="7">
        <v>42894</v>
      </c>
      <c r="B160" s="6">
        <v>46</v>
      </c>
      <c r="C160" s="6">
        <v>39</v>
      </c>
    </row>
    <row r="161" spans="1:3" x14ac:dyDescent="0.25">
      <c r="A161" s="7">
        <v>42895</v>
      </c>
      <c r="B161" s="6">
        <v>44</v>
      </c>
      <c r="C161" s="6">
        <v>32</v>
      </c>
    </row>
    <row r="162" spans="1:3" x14ac:dyDescent="0.25">
      <c r="A162" s="7">
        <v>42896</v>
      </c>
      <c r="B162" s="6">
        <v>54</v>
      </c>
      <c r="C162" s="6">
        <v>35</v>
      </c>
    </row>
    <row r="163" spans="1:3" x14ac:dyDescent="0.25">
      <c r="A163" s="7">
        <v>42897</v>
      </c>
      <c r="B163" s="6">
        <v>42</v>
      </c>
      <c r="C163" s="6">
        <v>36</v>
      </c>
    </row>
    <row r="164" spans="1:3" x14ac:dyDescent="0.25">
      <c r="A164" s="7">
        <v>42898</v>
      </c>
      <c r="B164" s="6">
        <v>67</v>
      </c>
      <c r="C164" s="6">
        <v>40</v>
      </c>
    </row>
    <row r="165" spans="1:3" x14ac:dyDescent="0.25">
      <c r="A165" s="7">
        <v>42899</v>
      </c>
      <c r="B165" s="6">
        <v>65</v>
      </c>
      <c r="C165" s="6">
        <v>32</v>
      </c>
    </row>
    <row r="166" spans="1:3" x14ac:dyDescent="0.25">
      <c r="A166" s="7">
        <v>42900</v>
      </c>
      <c r="B166" s="6">
        <v>48</v>
      </c>
      <c r="C166" s="6">
        <v>35</v>
      </c>
    </row>
    <row r="167" spans="1:3" x14ac:dyDescent="0.25">
      <c r="A167" s="7">
        <v>42901</v>
      </c>
      <c r="B167" s="6">
        <v>50</v>
      </c>
      <c r="C167" s="6">
        <v>36</v>
      </c>
    </row>
    <row r="168" spans="1:3" x14ac:dyDescent="0.25">
      <c r="A168" s="7">
        <v>42902</v>
      </c>
      <c r="B168" s="6">
        <v>77</v>
      </c>
      <c r="C168" s="6">
        <v>41</v>
      </c>
    </row>
    <row r="169" spans="1:3" x14ac:dyDescent="0.25">
      <c r="A169" s="7">
        <v>42903</v>
      </c>
      <c r="B169" s="6">
        <v>47</v>
      </c>
      <c r="C169" s="6">
        <v>31</v>
      </c>
    </row>
    <row r="170" spans="1:3" x14ac:dyDescent="0.25">
      <c r="A170" s="7">
        <v>42904</v>
      </c>
      <c r="B170" s="6">
        <v>60</v>
      </c>
      <c r="C170" s="6">
        <v>32</v>
      </c>
    </row>
    <row r="171" spans="1:3" x14ac:dyDescent="0.25">
      <c r="A171" s="7">
        <v>42905</v>
      </c>
      <c r="B171" s="6">
        <v>66</v>
      </c>
      <c r="C171" s="6">
        <v>35</v>
      </c>
    </row>
    <row r="172" spans="1:3" x14ac:dyDescent="0.25">
      <c r="A172" s="7">
        <v>42906</v>
      </c>
      <c r="B172" s="6">
        <v>70</v>
      </c>
      <c r="C172" s="6">
        <v>37</v>
      </c>
    </row>
    <row r="173" spans="1:3" x14ac:dyDescent="0.25">
      <c r="A173" s="7">
        <v>42907</v>
      </c>
      <c r="B173" s="6">
        <v>76</v>
      </c>
      <c r="C173" s="6">
        <v>41</v>
      </c>
    </row>
    <row r="174" spans="1:3" x14ac:dyDescent="0.25">
      <c r="A174" s="7">
        <v>42908</v>
      </c>
      <c r="B174" s="6">
        <v>36</v>
      </c>
      <c r="C174" s="6">
        <v>31</v>
      </c>
    </row>
    <row r="175" spans="1:3" x14ac:dyDescent="0.25">
      <c r="A175" s="7">
        <v>42909</v>
      </c>
      <c r="B175" s="6">
        <v>39</v>
      </c>
      <c r="C175" s="6">
        <v>33</v>
      </c>
    </row>
    <row r="176" spans="1:3" x14ac:dyDescent="0.25">
      <c r="A176" s="7">
        <v>42910</v>
      </c>
      <c r="B176" s="6">
        <v>50</v>
      </c>
      <c r="C176" s="6">
        <v>35</v>
      </c>
    </row>
    <row r="177" spans="1:3" x14ac:dyDescent="0.25">
      <c r="A177" s="7">
        <v>42911</v>
      </c>
      <c r="B177" s="6">
        <v>58</v>
      </c>
      <c r="C177" s="6">
        <v>37</v>
      </c>
    </row>
    <row r="178" spans="1:3" x14ac:dyDescent="0.25">
      <c r="A178" s="7">
        <v>42912</v>
      </c>
      <c r="B178" s="6">
        <v>60</v>
      </c>
      <c r="C178" s="6">
        <v>42</v>
      </c>
    </row>
    <row r="179" spans="1:3" x14ac:dyDescent="0.25">
      <c r="A179" s="7">
        <v>42913</v>
      </c>
      <c r="B179" s="6">
        <v>62</v>
      </c>
      <c r="C179" s="6">
        <v>31</v>
      </c>
    </row>
    <row r="180" spans="1:3" x14ac:dyDescent="0.25">
      <c r="A180" s="7">
        <v>42914</v>
      </c>
      <c r="B180" s="6">
        <v>65</v>
      </c>
      <c r="C180" s="6">
        <v>33</v>
      </c>
    </row>
    <row r="181" spans="1:3" x14ac:dyDescent="0.25">
      <c r="A181" s="7">
        <v>42915</v>
      </c>
      <c r="B181" s="6">
        <v>64</v>
      </c>
      <c r="C181" s="6">
        <v>35</v>
      </c>
    </row>
    <row r="182" spans="1:3" x14ac:dyDescent="0.25">
      <c r="A182" s="7">
        <v>42916</v>
      </c>
      <c r="B182" s="6">
        <v>47</v>
      </c>
      <c r="C182" s="6">
        <v>38</v>
      </c>
    </row>
    <row r="183" spans="1:3" x14ac:dyDescent="0.25">
      <c r="A183" s="7">
        <v>42917</v>
      </c>
      <c r="B183" s="6">
        <v>59</v>
      </c>
      <c r="C183" s="6">
        <v>43</v>
      </c>
    </row>
    <row r="184" spans="1:3" x14ac:dyDescent="0.25">
      <c r="A184" s="7">
        <v>42918</v>
      </c>
      <c r="B184" s="6">
        <v>68</v>
      </c>
      <c r="C184" s="6">
        <v>38</v>
      </c>
    </row>
    <row r="185" spans="1:3" x14ac:dyDescent="0.25">
      <c r="A185" s="7">
        <v>42919</v>
      </c>
      <c r="B185" s="6">
        <v>68</v>
      </c>
      <c r="C185" s="6">
        <v>35</v>
      </c>
    </row>
    <row r="186" spans="1:3" x14ac:dyDescent="0.25">
      <c r="A186" s="7">
        <v>42920</v>
      </c>
      <c r="B186" s="6">
        <v>49</v>
      </c>
      <c r="C186" s="6">
        <v>34</v>
      </c>
    </row>
    <row r="187" spans="1:3" x14ac:dyDescent="0.25">
      <c r="A187" s="7">
        <v>42921</v>
      </c>
      <c r="B187" s="6">
        <v>55</v>
      </c>
      <c r="C187" s="6">
        <v>32</v>
      </c>
    </row>
    <row r="188" spans="1:3" x14ac:dyDescent="0.25">
      <c r="A188" s="7">
        <v>42922</v>
      </c>
      <c r="B188" s="6">
        <v>46</v>
      </c>
      <c r="C188" s="6">
        <v>39</v>
      </c>
    </row>
    <row r="189" spans="1:3" x14ac:dyDescent="0.25">
      <c r="A189" s="7">
        <v>42923</v>
      </c>
      <c r="B189" s="6">
        <v>41</v>
      </c>
      <c r="C189" s="6">
        <v>35</v>
      </c>
    </row>
    <row r="190" spans="1:3" x14ac:dyDescent="0.25">
      <c r="A190" s="7">
        <v>42924</v>
      </c>
      <c r="B190" s="6">
        <v>44</v>
      </c>
      <c r="C190" s="6">
        <v>34</v>
      </c>
    </row>
    <row r="191" spans="1:3" x14ac:dyDescent="0.25">
      <c r="A191" s="7">
        <v>42925</v>
      </c>
      <c r="B191" s="6">
        <v>44</v>
      </c>
      <c r="C191" s="6">
        <v>33</v>
      </c>
    </row>
    <row r="192" spans="1:3" x14ac:dyDescent="0.25">
      <c r="A192" s="7">
        <v>42926</v>
      </c>
      <c r="B192" s="6">
        <v>66</v>
      </c>
      <c r="C192" s="6">
        <v>40</v>
      </c>
    </row>
    <row r="193" spans="1:3" x14ac:dyDescent="0.25">
      <c r="A193" s="7">
        <v>42927</v>
      </c>
      <c r="B193" s="6">
        <v>40</v>
      </c>
      <c r="C193" s="6">
        <v>35</v>
      </c>
    </row>
    <row r="194" spans="1:3" x14ac:dyDescent="0.25">
      <c r="A194" s="7">
        <v>42928</v>
      </c>
      <c r="B194" s="6">
        <v>39</v>
      </c>
      <c r="C194" s="6">
        <v>34</v>
      </c>
    </row>
    <row r="195" spans="1:3" x14ac:dyDescent="0.25">
      <c r="A195" s="7">
        <v>42929</v>
      </c>
      <c r="B195" s="6">
        <v>49</v>
      </c>
      <c r="C195" s="6">
        <v>33</v>
      </c>
    </row>
    <row r="196" spans="1:3" x14ac:dyDescent="0.25">
      <c r="A196" s="7">
        <v>42930</v>
      </c>
      <c r="B196" s="6">
        <v>80</v>
      </c>
      <c r="C196" s="6">
        <v>40</v>
      </c>
    </row>
    <row r="197" spans="1:3" x14ac:dyDescent="0.25">
      <c r="A197" s="7">
        <v>42931</v>
      </c>
      <c r="B197" s="6">
        <v>56</v>
      </c>
      <c r="C197" s="6">
        <v>35</v>
      </c>
    </row>
    <row r="198" spans="1:3" x14ac:dyDescent="0.25">
      <c r="A198" s="7">
        <v>42932</v>
      </c>
      <c r="B198" s="6">
        <v>50</v>
      </c>
      <c r="C198" s="6">
        <v>34</v>
      </c>
    </row>
    <row r="199" spans="1:3" x14ac:dyDescent="0.25">
      <c r="A199" s="7">
        <v>42933</v>
      </c>
      <c r="B199" s="6">
        <v>64</v>
      </c>
      <c r="C199" s="6">
        <v>33</v>
      </c>
    </row>
    <row r="200" spans="1:3" x14ac:dyDescent="0.25">
      <c r="A200" s="7">
        <v>42934</v>
      </c>
      <c r="B200" s="6">
        <v>76</v>
      </c>
      <c r="C200" s="6">
        <v>41</v>
      </c>
    </row>
    <row r="201" spans="1:3" x14ac:dyDescent="0.25">
      <c r="A201" s="7">
        <v>42935</v>
      </c>
      <c r="B201" s="6">
        <v>44</v>
      </c>
      <c r="C201" s="6">
        <v>36</v>
      </c>
    </row>
    <row r="202" spans="1:3" x14ac:dyDescent="0.25">
      <c r="A202" s="7">
        <v>42936</v>
      </c>
      <c r="B202" s="6">
        <v>44</v>
      </c>
      <c r="C202" s="6">
        <v>35</v>
      </c>
    </row>
    <row r="203" spans="1:3" x14ac:dyDescent="0.25">
      <c r="A203" s="7">
        <v>42937</v>
      </c>
      <c r="B203" s="6">
        <v>59</v>
      </c>
      <c r="C203" s="6">
        <v>33</v>
      </c>
    </row>
    <row r="204" spans="1:3" x14ac:dyDescent="0.25">
      <c r="A204" s="7">
        <v>42938</v>
      </c>
      <c r="B204" s="6">
        <v>49</v>
      </c>
      <c r="C204" s="6">
        <v>42</v>
      </c>
    </row>
    <row r="205" spans="1:3" x14ac:dyDescent="0.25">
      <c r="A205" s="7">
        <v>42939</v>
      </c>
      <c r="B205" s="6">
        <v>72</v>
      </c>
      <c r="C205" s="6">
        <v>37</v>
      </c>
    </row>
    <row r="206" spans="1:3" x14ac:dyDescent="0.25">
      <c r="A206" s="7">
        <v>42940</v>
      </c>
      <c r="B206" s="6">
        <v>69</v>
      </c>
      <c r="C206" s="6">
        <v>35</v>
      </c>
    </row>
    <row r="207" spans="1:3" x14ac:dyDescent="0.25">
      <c r="A207" s="7">
        <v>42941</v>
      </c>
      <c r="B207" s="6">
        <v>64</v>
      </c>
      <c r="C207" s="6">
        <v>33</v>
      </c>
    </row>
    <row r="208" spans="1:3" x14ac:dyDescent="0.25">
      <c r="A208" s="7">
        <v>42942</v>
      </c>
      <c r="B208" s="6">
        <v>37</v>
      </c>
      <c r="C208" s="6">
        <v>32</v>
      </c>
    </row>
    <row r="209" spans="1:3" x14ac:dyDescent="0.25">
      <c r="A209" s="7">
        <v>42943</v>
      </c>
      <c r="B209" s="6">
        <v>74</v>
      </c>
      <c r="C209" s="6">
        <v>43</v>
      </c>
    </row>
    <row r="210" spans="1:3" x14ac:dyDescent="0.25">
      <c r="A210" s="7">
        <v>42944</v>
      </c>
      <c r="B210" s="6">
        <v>58</v>
      </c>
      <c r="C210" s="6">
        <v>38</v>
      </c>
    </row>
    <row r="211" spans="1:3" x14ac:dyDescent="0.25">
      <c r="A211" s="7">
        <v>42945</v>
      </c>
      <c r="B211" s="6">
        <v>50</v>
      </c>
      <c r="C211" s="6">
        <v>35</v>
      </c>
    </row>
    <row r="212" spans="1:3" x14ac:dyDescent="0.25">
      <c r="A212" s="7">
        <v>42946</v>
      </c>
      <c r="B212" s="6">
        <v>52</v>
      </c>
      <c r="C212" s="6">
        <v>34</v>
      </c>
    </row>
    <row r="213" spans="1:3" x14ac:dyDescent="0.25">
      <c r="A213" s="7">
        <v>42947</v>
      </c>
      <c r="B213" s="6">
        <v>38</v>
      </c>
      <c r="C213" s="6">
        <v>32</v>
      </c>
    </row>
    <row r="214" spans="1:3" x14ac:dyDescent="0.25">
      <c r="A214" s="7">
        <v>42948</v>
      </c>
      <c r="B214" s="6">
        <v>56</v>
      </c>
      <c r="C214" s="6">
        <v>32</v>
      </c>
    </row>
    <row r="215" spans="1:3" x14ac:dyDescent="0.25">
      <c r="A215" s="7">
        <v>42949</v>
      </c>
      <c r="B215" s="6">
        <v>48</v>
      </c>
      <c r="C215" s="6">
        <v>31</v>
      </c>
    </row>
    <row r="216" spans="1:3" x14ac:dyDescent="0.25">
      <c r="A216" s="7">
        <v>42950</v>
      </c>
      <c r="B216" s="6">
        <v>52</v>
      </c>
      <c r="C216" s="6">
        <v>30</v>
      </c>
    </row>
    <row r="217" spans="1:3" x14ac:dyDescent="0.25">
      <c r="A217" s="7">
        <v>42951</v>
      </c>
      <c r="B217" s="6">
        <v>34</v>
      </c>
      <c r="C217" s="6">
        <v>29</v>
      </c>
    </row>
    <row r="218" spans="1:3" x14ac:dyDescent="0.25">
      <c r="A218" s="7">
        <v>42952</v>
      </c>
      <c r="B218" s="6">
        <v>66</v>
      </c>
      <c r="C218" s="6">
        <v>32</v>
      </c>
    </row>
    <row r="219" spans="1:3" x14ac:dyDescent="0.25">
      <c r="A219" s="7">
        <v>42953</v>
      </c>
      <c r="B219" s="6">
        <v>36</v>
      </c>
      <c r="C219" s="6">
        <v>31</v>
      </c>
    </row>
    <row r="220" spans="1:3" x14ac:dyDescent="0.25">
      <c r="A220" s="7">
        <v>42954</v>
      </c>
      <c r="B220" s="6">
        <v>38</v>
      </c>
      <c r="C220" s="6">
        <v>30</v>
      </c>
    </row>
    <row r="221" spans="1:3" x14ac:dyDescent="0.25">
      <c r="A221" s="7">
        <v>42955</v>
      </c>
      <c r="B221" s="6">
        <v>50</v>
      </c>
      <c r="C221" s="6">
        <v>29</v>
      </c>
    </row>
    <row r="222" spans="1:3" x14ac:dyDescent="0.25">
      <c r="A222" s="7">
        <v>42956</v>
      </c>
      <c r="B222" s="6">
        <v>55</v>
      </c>
      <c r="C222" s="6">
        <v>32</v>
      </c>
    </row>
    <row r="223" spans="1:3" x14ac:dyDescent="0.25">
      <c r="A223" s="7">
        <v>42957</v>
      </c>
      <c r="B223" s="6">
        <v>56</v>
      </c>
      <c r="C223" s="6">
        <v>31</v>
      </c>
    </row>
    <row r="224" spans="1:3" x14ac:dyDescent="0.25">
      <c r="A224" s="7">
        <v>42958</v>
      </c>
      <c r="B224" s="6">
        <v>49</v>
      </c>
      <c r="C224" s="6">
        <v>30</v>
      </c>
    </row>
    <row r="225" spans="1:3" x14ac:dyDescent="0.25">
      <c r="A225" s="7">
        <v>42959</v>
      </c>
      <c r="B225" s="6">
        <v>43</v>
      </c>
      <c r="C225" s="6">
        <v>29</v>
      </c>
    </row>
    <row r="226" spans="1:3" x14ac:dyDescent="0.25">
      <c r="A226" s="7">
        <v>42960</v>
      </c>
      <c r="B226" s="6">
        <v>54</v>
      </c>
      <c r="C226" s="6">
        <v>29</v>
      </c>
    </row>
    <row r="227" spans="1:3" x14ac:dyDescent="0.25">
      <c r="A227" s="7">
        <v>42961</v>
      </c>
      <c r="B227" s="6">
        <v>43</v>
      </c>
      <c r="C227" s="6">
        <v>32</v>
      </c>
    </row>
    <row r="228" spans="1:3" x14ac:dyDescent="0.25">
      <c r="A228" s="7">
        <v>42962</v>
      </c>
      <c r="B228" s="6">
        <v>44</v>
      </c>
      <c r="C228" s="6">
        <v>31</v>
      </c>
    </row>
    <row r="229" spans="1:3" x14ac:dyDescent="0.25">
      <c r="A229" s="7">
        <v>42963</v>
      </c>
      <c r="B229" s="6">
        <v>49</v>
      </c>
      <c r="C229" s="6">
        <v>30</v>
      </c>
    </row>
    <row r="230" spans="1:3" x14ac:dyDescent="0.25">
      <c r="A230" s="7">
        <v>42964</v>
      </c>
      <c r="B230" s="6">
        <v>42</v>
      </c>
      <c r="C230" s="6">
        <v>30</v>
      </c>
    </row>
    <row r="231" spans="1:3" x14ac:dyDescent="0.25">
      <c r="A231" s="7">
        <v>42965</v>
      </c>
      <c r="B231" s="6">
        <v>45</v>
      </c>
      <c r="C231" s="6">
        <v>29</v>
      </c>
    </row>
    <row r="232" spans="1:3" x14ac:dyDescent="0.25">
      <c r="A232" s="7">
        <v>42966</v>
      </c>
      <c r="B232" s="6">
        <v>58</v>
      </c>
      <c r="C232" s="6">
        <v>32</v>
      </c>
    </row>
    <row r="233" spans="1:3" x14ac:dyDescent="0.25">
      <c r="A233" s="7">
        <v>42967</v>
      </c>
      <c r="B233" s="6">
        <v>53</v>
      </c>
      <c r="C233" s="6">
        <v>31</v>
      </c>
    </row>
    <row r="234" spans="1:3" x14ac:dyDescent="0.25">
      <c r="A234" s="7">
        <v>42968</v>
      </c>
      <c r="B234" s="6">
        <v>58</v>
      </c>
      <c r="C234" s="6">
        <v>30</v>
      </c>
    </row>
    <row r="235" spans="1:3" x14ac:dyDescent="0.25">
      <c r="A235" s="7">
        <v>42969</v>
      </c>
      <c r="B235" s="6">
        <v>55</v>
      </c>
      <c r="C235" s="6">
        <v>30</v>
      </c>
    </row>
    <row r="236" spans="1:3" x14ac:dyDescent="0.25">
      <c r="A236" s="7">
        <v>42970</v>
      </c>
      <c r="B236" s="6">
        <v>33</v>
      </c>
      <c r="C236" s="6">
        <v>29</v>
      </c>
    </row>
    <row r="237" spans="1:3" x14ac:dyDescent="0.25">
      <c r="A237" s="7">
        <v>42971</v>
      </c>
      <c r="B237" s="6">
        <v>64</v>
      </c>
      <c r="C237" s="6">
        <v>32</v>
      </c>
    </row>
    <row r="238" spans="1:3" x14ac:dyDescent="0.25">
      <c r="A238" s="7">
        <v>42972</v>
      </c>
      <c r="B238" s="6">
        <v>55</v>
      </c>
      <c r="C238" s="6">
        <v>30</v>
      </c>
    </row>
    <row r="239" spans="1:3" x14ac:dyDescent="0.25">
      <c r="A239" s="7">
        <v>42973</v>
      </c>
      <c r="B239" s="6">
        <v>46</v>
      </c>
      <c r="C239" s="6">
        <v>30</v>
      </c>
    </row>
    <row r="240" spans="1:3" x14ac:dyDescent="0.25">
      <c r="A240" s="7">
        <v>42974</v>
      </c>
      <c r="B240" s="6">
        <v>45</v>
      </c>
      <c r="C240" s="6">
        <v>29</v>
      </c>
    </row>
    <row r="241" spans="1:3" x14ac:dyDescent="0.25">
      <c r="A241" s="7">
        <v>42975</v>
      </c>
      <c r="B241" s="6">
        <v>49</v>
      </c>
      <c r="C241" s="6">
        <v>32</v>
      </c>
    </row>
    <row r="242" spans="1:3" x14ac:dyDescent="0.25">
      <c r="A242" s="7">
        <v>42976</v>
      </c>
      <c r="B242" s="6">
        <v>40</v>
      </c>
      <c r="C242" s="6">
        <v>30</v>
      </c>
    </row>
    <row r="243" spans="1:3" x14ac:dyDescent="0.25">
      <c r="A243" s="7">
        <v>42977</v>
      </c>
      <c r="B243" s="6">
        <v>51</v>
      </c>
      <c r="C243" s="6">
        <v>30</v>
      </c>
    </row>
    <row r="244" spans="1:3" x14ac:dyDescent="0.25">
      <c r="A244" s="7">
        <v>42978</v>
      </c>
      <c r="B244" s="6">
        <v>58</v>
      </c>
      <c r="C244" s="6">
        <v>29</v>
      </c>
    </row>
    <row r="245" spans="1:3" x14ac:dyDescent="0.25">
      <c r="A245" s="7">
        <v>42979</v>
      </c>
      <c r="B245" s="6">
        <v>41</v>
      </c>
      <c r="C245" s="6">
        <v>29</v>
      </c>
    </row>
    <row r="246" spans="1:3" x14ac:dyDescent="0.25">
      <c r="A246" s="7">
        <v>42980</v>
      </c>
      <c r="B246" s="6">
        <v>53</v>
      </c>
      <c r="C246" s="6">
        <v>28</v>
      </c>
    </row>
    <row r="247" spans="1:3" x14ac:dyDescent="0.25">
      <c r="A247" s="7">
        <v>42981</v>
      </c>
      <c r="B247" s="6">
        <v>50</v>
      </c>
      <c r="C247" s="6">
        <v>27</v>
      </c>
    </row>
    <row r="248" spans="1:3" x14ac:dyDescent="0.25">
      <c r="A248" s="7">
        <v>42982</v>
      </c>
      <c r="B248" s="6">
        <v>54</v>
      </c>
      <c r="C248" s="6">
        <v>26</v>
      </c>
    </row>
    <row r="249" spans="1:3" x14ac:dyDescent="0.25">
      <c r="A249" s="7">
        <v>42983</v>
      </c>
      <c r="B249" s="6">
        <v>39</v>
      </c>
      <c r="C249" s="6">
        <v>26</v>
      </c>
    </row>
    <row r="250" spans="1:3" x14ac:dyDescent="0.25">
      <c r="A250" s="7">
        <v>42984</v>
      </c>
      <c r="B250" s="6">
        <v>60</v>
      </c>
      <c r="C250" s="6">
        <v>29</v>
      </c>
    </row>
    <row r="251" spans="1:3" x14ac:dyDescent="0.25">
      <c r="A251" s="7">
        <v>42985</v>
      </c>
      <c r="B251" s="6">
        <v>49</v>
      </c>
      <c r="C251" s="6">
        <v>28</v>
      </c>
    </row>
    <row r="252" spans="1:3" x14ac:dyDescent="0.25">
      <c r="A252" s="7">
        <v>42986</v>
      </c>
      <c r="B252" s="6">
        <v>37</v>
      </c>
      <c r="C252" s="6">
        <v>27</v>
      </c>
    </row>
    <row r="253" spans="1:3" x14ac:dyDescent="0.25">
      <c r="A253" s="7">
        <v>42987</v>
      </c>
      <c r="B253" s="6">
        <v>45</v>
      </c>
      <c r="C253" s="6">
        <v>26</v>
      </c>
    </row>
    <row r="254" spans="1:3" x14ac:dyDescent="0.25">
      <c r="A254" s="7">
        <v>42988</v>
      </c>
      <c r="B254" s="6">
        <v>50</v>
      </c>
      <c r="C254" s="6">
        <v>26</v>
      </c>
    </row>
    <row r="255" spans="1:3" x14ac:dyDescent="0.25">
      <c r="A255" s="7">
        <v>42989</v>
      </c>
      <c r="B255" s="6">
        <v>38</v>
      </c>
      <c r="C255" s="6">
        <v>28</v>
      </c>
    </row>
    <row r="256" spans="1:3" x14ac:dyDescent="0.25">
      <c r="A256" s="7">
        <v>42990</v>
      </c>
      <c r="B256" s="6">
        <v>36</v>
      </c>
      <c r="C256" s="6">
        <v>27</v>
      </c>
    </row>
    <row r="257" spans="1:3" x14ac:dyDescent="0.25">
      <c r="A257" s="7">
        <v>42991</v>
      </c>
      <c r="B257" s="6">
        <v>42</v>
      </c>
      <c r="C257" s="6">
        <v>26</v>
      </c>
    </row>
    <row r="258" spans="1:3" x14ac:dyDescent="0.25">
      <c r="A258" s="7">
        <v>42992</v>
      </c>
      <c r="B258" s="6">
        <v>29</v>
      </c>
      <c r="C258" s="6">
        <v>26</v>
      </c>
    </row>
    <row r="259" spans="1:3" x14ac:dyDescent="0.25">
      <c r="A259" s="7">
        <v>42993</v>
      </c>
      <c r="B259" s="6">
        <v>41</v>
      </c>
      <c r="C259" s="6">
        <v>28</v>
      </c>
    </row>
    <row r="260" spans="1:3" x14ac:dyDescent="0.25">
      <c r="A260" s="7">
        <v>42994</v>
      </c>
      <c r="B260" s="6">
        <v>37</v>
      </c>
      <c r="C260" s="6">
        <v>27</v>
      </c>
    </row>
    <row r="261" spans="1:3" x14ac:dyDescent="0.25">
      <c r="A261" s="7">
        <v>42995</v>
      </c>
      <c r="B261" s="6">
        <v>53</v>
      </c>
      <c r="C261" s="6">
        <v>26</v>
      </c>
    </row>
    <row r="262" spans="1:3" x14ac:dyDescent="0.25">
      <c r="A262" s="7">
        <v>42996</v>
      </c>
      <c r="B262" s="6">
        <v>37</v>
      </c>
      <c r="C262" s="6">
        <v>26</v>
      </c>
    </row>
    <row r="263" spans="1:3" x14ac:dyDescent="0.25">
      <c r="A263" s="7">
        <v>42997</v>
      </c>
      <c r="B263" s="6">
        <v>48</v>
      </c>
      <c r="C263" s="6">
        <v>28</v>
      </c>
    </row>
    <row r="264" spans="1:3" x14ac:dyDescent="0.25">
      <c r="A264" s="7">
        <v>42998</v>
      </c>
      <c r="B264" s="6">
        <v>52</v>
      </c>
      <c r="C264" s="6">
        <v>27</v>
      </c>
    </row>
    <row r="265" spans="1:3" x14ac:dyDescent="0.25">
      <c r="A265" s="7">
        <v>42999</v>
      </c>
      <c r="B265" s="6">
        <v>42</v>
      </c>
      <c r="C265" s="6">
        <v>26</v>
      </c>
    </row>
    <row r="266" spans="1:3" x14ac:dyDescent="0.25">
      <c r="A266" s="7">
        <v>43000</v>
      </c>
      <c r="B266" s="6">
        <v>34</v>
      </c>
      <c r="C266" s="6">
        <v>26</v>
      </c>
    </row>
    <row r="267" spans="1:3" x14ac:dyDescent="0.25">
      <c r="A267" s="7">
        <v>43001</v>
      </c>
      <c r="B267" s="6">
        <v>39</v>
      </c>
      <c r="C267" s="6">
        <v>28</v>
      </c>
    </row>
    <row r="268" spans="1:3" x14ac:dyDescent="0.25">
      <c r="A268" s="7">
        <v>43002</v>
      </c>
      <c r="B268" s="6">
        <v>43</v>
      </c>
      <c r="C268" s="6">
        <v>28</v>
      </c>
    </row>
    <row r="269" spans="1:3" x14ac:dyDescent="0.25">
      <c r="A269" s="7">
        <v>43003</v>
      </c>
      <c r="B269" s="6">
        <v>33</v>
      </c>
      <c r="C269" s="6">
        <v>27</v>
      </c>
    </row>
    <row r="270" spans="1:3" x14ac:dyDescent="0.25">
      <c r="A270" s="7">
        <v>43004</v>
      </c>
      <c r="B270" s="6">
        <v>51</v>
      </c>
      <c r="C270" s="6">
        <v>26</v>
      </c>
    </row>
    <row r="271" spans="1:3" x14ac:dyDescent="0.25">
      <c r="A271" s="7">
        <v>43005</v>
      </c>
      <c r="B271" s="6">
        <v>51</v>
      </c>
      <c r="C271" s="6">
        <v>29</v>
      </c>
    </row>
    <row r="272" spans="1:3" x14ac:dyDescent="0.25">
      <c r="A272" s="7">
        <v>43006</v>
      </c>
      <c r="B272" s="6">
        <v>38</v>
      </c>
      <c r="C272" s="6">
        <v>28</v>
      </c>
    </row>
    <row r="273" spans="1:3" x14ac:dyDescent="0.25">
      <c r="A273" s="7">
        <v>43007</v>
      </c>
      <c r="B273" s="6">
        <v>48</v>
      </c>
      <c r="C273" s="6">
        <v>27</v>
      </c>
    </row>
    <row r="274" spans="1:3" x14ac:dyDescent="0.25">
      <c r="A274" s="7">
        <v>43008</v>
      </c>
      <c r="B274" s="6">
        <v>29</v>
      </c>
      <c r="C274" s="6">
        <v>26</v>
      </c>
    </row>
    <row r="275" spans="1:3" x14ac:dyDescent="0.25">
      <c r="A275" s="7">
        <v>43009</v>
      </c>
      <c r="B275" s="6">
        <v>43</v>
      </c>
      <c r="C275" s="6">
        <v>25</v>
      </c>
    </row>
    <row r="276" spans="1:3" x14ac:dyDescent="0.25">
      <c r="A276" s="7">
        <v>43010</v>
      </c>
      <c r="B276" s="6">
        <v>32</v>
      </c>
      <c r="C276" s="6">
        <v>25</v>
      </c>
    </row>
    <row r="277" spans="1:3" x14ac:dyDescent="0.25">
      <c r="A277" s="7">
        <v>43011</v>
      </c>
      <c r="B277" s="6">
        <v>34</v>
      </c>
      <c r="C277" s="6">
        <v>24</v>
      </c>
    </row>
    <row r="278" spans="1:3" x14ac:dyDescent="0.25">
      <c r="A278" s="7">
        <v>43012</v>
      </c>
      <c r="B278" s="6">
        <v>33</v>
      </c>
      <c r="C278" s="6">
        <v>24</v>
      </c>
    </row>
    <row r="279" spans="1:3" x14ac:dyDescent="0.25">
      <c r="A279" s="7">
        <v>43013</v>
      </c>
      <c r="B279" s="6">
        <v>33</v>
      </c>
      <c r="C279" s="6">
        <v>25</v>
      </c>
    </row>
    <row r="280" spans="1:3" x14ac:dyDescent="0.25">
      <c r="A280" s="7">
        <v>43014</v>
      </c>
      <c r="B280" s="6">
        <v>42</v>
      </c>
      <c r="C280" s="6">
        <v>25</v>
      </c>
    </row>
    <row r="281" spans="1:3" x14ac:dyDescent="0.25">
      <c r="A281" s="7">
        <v>43015</v>
      </c>
      <c r="B281" s="6">
        <v>31</v>
      </c>
      <c r="C281" s="6">
        <v>25</v>
      </c>
    </row>
    <row r="282" spans="1:3" x14ac:dyDescent="0.25">
      <c r="A282" s="7">
        <v>43016</v>
      </c>
      <c r="B282" s="6">
        <v>47</v>
      </c>
      <c r="C282" s="6">
        <v>24</v>
      </c>
    </row>
    <row r="283" spans="1:3" x14ac:dyDescent="0.25">
      <c r="A283" s="7">
        <v>43017</v>
      </c>
      <c r="B283" s="6">
        <v>47</v>
      </c>
      <c r="C283" s="6">
        <v>25</v>
      </c>
    </row>
    <row r="284" spans="1:3" x14ac:dyDescent="0.25">
      <c r="A284" s="7">
        <v>43018</v>
      </c>
      <c r="B284" s="6">
        <v>51</v>
      </c>
      <c r="C284" s="6">
        <v>25</v>
      </c>
    </row>
    <row r="285" spans="1:3" x14ac:dyDescent="0.25">
      <c r="A285" s="7">
        <v>43019</v>
      </c>
      <c r="B285" s="6">
        <v>47</v>
      </c>
      <c r="C285" s="6">
        <v>25</v>
      </c>
    </row>
    <row r="286" spans="1:3" x14ac:dyDescent="0.25">
      <c r="A286" s="7">
        <v>43020</v>
      </c>
      <c r="B286" s="6">
        <v>39</v>
      </c>
      <c r="C286" s="6">
        <v>24</v>
      </c>
    </row>
    <row r="287" spans="1:3" x14ac:dyDescent="0.25">
      <c r="A287" s="7">
        <v>43021</v>
      </c>
      <c r="B287" s="6">
        <v>28</v>
      </c>
      <c r="C287" s="6">
        <v>25</v>
      </c>
    </row>
    <row r="288" spans="1:3" x14ac:dyDescent="0.25">
      <c r="A288" s="7">
        <v>43022</v>
      </c>
      <c r="B288" s="6">
        <v>28</v>
      </c>
      <c r="C288" s="6">
        <v>25</v>
      </c>
    </row>
    <row r="289" spans="1:3" x14ac:dyDescent="0.25">
      <c r="A289" s="7">
        <v>43023</v>
      </c>
      <c r="B289" s="6">
        <v>36</v>
      </c>
      <c r="C289" s="6">
        <v>25</v>
      </c>
    </row>
    <row r="290" spans="1:3" x14ac:dyDescent="0.25">
      <c r="A290" s="7">
        <v>43024</v>
      </c>
      <c r="B290" s="6">
        <v>28</v>
      </c>
      <c r="C290" s="6">
        <v>24</v>
      </c>
    </row>
    <row r="291" spans="1:3" x14ac:dyDescent="0.25">
      <c r="A291" s="7">
        <v>43025</v>
      </c>
      <c r="B291" s="6">
        <v>46</v>
      </c>
      <c r="C291" s="6">
        <v>25</v>
      </c>
    </row>
    <row r="292" spans="1:3" x14ac:dyDescent="0.25">
      <c r="A292" s="7">
        <v>43026</v>
      </c>
      <c r="B292" s="6">
        <v>33</v>
      </c>
      <c r="C292" s="6">
        <v>25</v>
      </c>
    </row>
    <row r="293" spans="1:3" x14ac:dyDescent="0.25">
      <c r="A293" s="7">
        <v>43027</v>
      </c>
      <c r="B293" s="6">
        <v>41</v>
      </c>
      <c r="C293" s="6">
        <v>25</v>
      </c>
    </row>
    <row r="294" spans="1:3" x14ac:dyDescent="0.25">
      <c r="A294" s="7">
        <v>43028</v>
      </c>
      <c r="B294" s="6">
        <v>50</v>
      </c>
      <c r="C294" s="6">
        <v>24</v>
      </c>
    </row>
    <row r="295" spans="1:3" x14ac:dyDescent="0.25">
      <c r="A295" s="7">
        <v>43029</v>
      </c>
      <c r="B295" s="6">
        <v>28</v>
      </c>
      <c r="C295" s="6">
        <v>24</v>
      </c>
    </row>
    <row r="296" spans="1:3" x14ac:dyDescent="0.25">
      <c r="A296" s="7">
        <v>43030</v>
      </c>
      <c r="B296" s="6">
        <v>35</v>
      </c>
      <c r="C296" s="6">
        <v>25</v>
      </c>
    </row>
    <row r="297" spans="1:3" x14ac:dyDescent="0.25">
      <c r="A297" s="7">
        <v>43031</v>
      </c>
      <c r="B297" s="6">
        <v>50</v>
      </c>
      <c r="C297" s="6">
        <v>25</v>
      </c>
    </row>
    <row r="298" spans="1:3" x14ac:dyDescent="0.25">
      <c r="A298" s="7">
        <v>43032</v>
      </c>
      <c r="B298" s="6">
        <v>48</v>
      </c>
      <c r="C298" s="6">
        <v>25</v>
      </c>
    </row>
    <row r="299" spans="1:3" x14ac:dyDescent="0.25">
      <c r="A299" s="7">
        <v>43033</v>
      </c>
      <c r="B299" s="6">
        <v>44</v>
      </c>
      <c r="C299" s="6">
        <v>24</v>
      </c>
    </row>
    <row r="300" spans="1:3" x14ac:dyDescent="0.25">
      <c r="A300" s="7">
        <v>43034</v>
      </c>
      <c r="B300" s="6">
        <v>47</v>
      </c>
      <c r="C300" s="6">
        <v>24</v>
      </c>
    </row>
    <row r="301" spans="1:3" x14ac:dyDescent="0.25">
      <c r="A301" s="7">
        <v>43035</v>
      </c>
      <c r="B301" s="6">
        <v>52</v>
      </c>
      <c r="C301" s="6">
        <v>26</v>
      </c>
    </row>
    <row r="302" spans="1:3" x14ac:dyDescent="0.25">
      <c r="A302" s="7">
        <v>43036</v>
      </c>
      <c r="B302" s="6">
        <v>28</v>
      </c>
      <c r="C302" s="6">
        <v>25</v>
      </c>
    </row>
    <row r="303" spans="1:3" x14ac:dyDescent="0.25">
      <c r="A303" s="7">
        <v>43037</v>
      </c>
      <c r="B303" s="6">
        <v>34</v>
      </c>
      <c r="C303" s="6">
        <v>25</v>
      </c>
    </row>
    <row r="304" spans="1:3" x14ac:dyDescent="0.25">
      <c r="A304" s="7">
        <v>43038</v>
      </c>
      <c r="B304" s="6">
        <v>35</v>
      </c>
      <c r="C304" s="6">
        <v>24</v>
      </c>
    </row>
    <row r="305" spans="1:3" x14ac:dyDescent="0.25">
      <c r="A305" s="7">
        <v>43039</v>
      </c>
      <c r="B305" s="6">
        <v>38</v>
      </c>
      <c r="C305" s="6">
        <v>24</v>
      </c>
    </row>
    <row r="306" spans="1:3" x14ac:dyDescent="0.25">
      <c r="A306" s="7">
        <v>43040</v>
      </c>
      <c r="B306" s="6">
        <v>43</v>
      </c>
      <c r="C306" s="6">
        <v>23</v>
      </c>
    </row>
    <row r="307" spans="1:3" x14ac:dyDescent="0.25">
      <c r="A307" s="7">
        <v>43041</v>
      </c>
      <c r="B307" s="6">
        <v>46</v>
      </c>
      <c r="C307" s="6">
        <v>22</v>
      </c>
    </row>
    <row r="308" spans="1:3" x14ac:dyDescent="0.25">
      <c r="A308" s="7">
        <v>43042</v>
      </c>
      <c r="B308" s="6">
        <v>38</v>
      </c>
      <c r="C308" s="6">
        <v>21</v>
      </c>
    </row>
    <row r="309" spans="1:3" x14ac:dyDescent="0.25">
      <c r="A309" s="7">
        <v>43043</v>
      </c>
      <c r="B309" s="6">
        <v>39</v>
      </c>
      <c r="C309" s="6">
        <v>19</v>
      </c>
    </row>
    <row r="310" spans="1:3" x14ac:dyDescent="0.25">
      <c r="A310" s="7">
        <v>43044</v>
      </c>
      <c r="B310" s="6">
        <v>45</v>
      </c>
      <c r="C310" s="6">
        <v>23</v>
      </c>
    </row>
    <row r="311" spans="1:3" x14ac:dyDescent="0.25">
      <c r="A311" s="7">
        <v>43045</v>
      </c>
      <c r="B311" s="6">
        <v>28</v>
      </c>
      <c r="C311" s="6">
        <v>22</v>
      </c>
    </row>
    <row r="312" spans="1:3" x14ac:dyDescent="0.25">
      <c r="A312" s="7">
        <v>43046</v>
      </c>
      <c r="B312" s="6">
        <v>34</v>
      </c>
      <c r="C312" s="6">
        <v>21</v>
      </c>
    </row>
    <row r="313" spans="1:3" x14ac:dyDescent="0.25">
      <c r="A313" s="7">
        <v>43047</v>
      </c>
      <c r="B313" s="6">
        <v>37</v>
      </c>
      <c r="C313" s="6">
        <v>19</v>
      </c>
    </row>
    <row r="314" spans="1:3" x14ac:dyDescent="0.25">
      <c r="A314" s="7">
        <v>43048</v>
      </c>
      <c r="B314" s="6">
        <v>33</v>
      </c>
      <c r="C314" s="6">
        <v>23</v>
      </c>
    </row>
    <row r="315" spans="1:3" x14ac:dyDescent="0.25">
      <c r="A315" s="7">
        <v>43049</v>
      </c>
      <c r="B315" s="6">
        <v>28</v>
      </c>
      <c r="C315" s="6">
        <v>22</v>
      </c>
    </row>
    <row r="316" spans="1:3" x14ac:dyDescent="0.25">
      <c r="A316" s="7">
        <v>43050</v>
      </c>
      <c r="B316" s="6">
        <v>33</v>
      </c>
      <c r="C316" s="6">
        <v>21</v>
      </c>
    </row>
    <row r="317" spans="1:3" x14ac:dyDescent="0.25">
      <c r="A317" s="7">
        <v>43051</v>
      </c>
      <c r="B317" s="6">
        <v>38</v>
      </c>
      <c r="C317" s="6">
        <v>19</v>
      </c>
    </row>
    <row r="318" spans="1:3" x14ac:dyDescent="0.25">
      <c r="A318" s="7">
        <v>43052</v>
      </c>
      <c r="B318" s="6">
        <v>26</v>
      </c>
      <c r="C318" s="6">
        <v>19</v>
      </c>
    </row>
    <row r="319" spans="1:3" x14ac:dyDescent="0.25">
      <c r="A319" s="7">
        <v>43053</v>
      </c>
      <c r="B319" s="6">
        <v>28</v>
      </c>
      <c r="C319" s="6">
        <v>23</v>
      </c>
    </row>
    <row r="320" spans="1:3" x14ac:dyDescent="0.25">
      <c r="A320" s="7">
        <v>43054</v>
      </c>
      <c r="B320" s="6">
        <v>47</v>
      </c>
      <c r="C320" s="6">
        <v>23</v>
      </c>
    </row>
    <row r="321" spans="1:3" x14ac:dyDescent="0.25">
      <c r="A321" s="7">
        <v>43055</v>
      </c>
      <c r="B321" s="6">
        <v>28</v>
      </c>
      <c r="C321" s="6">
        <v>21</v>
      </c>
    </row>
    <row r="322" spans="1:3" x14ac:dyDescent="0.25">
      <c r="A322" s="7">
        <v>43056</v>
      </c>
      <c r="B322" s="6">
        <v>31</v>
      </c>
      <c r="C322" s="6">
        <v>20</v>
      </c>
    </row>
    <row r="323" spans="1:3" x14ac:dyDescent="0.25">
      <c r="A323" s="7">
        <v>43057</v>
      </c>
      <c r="B323" s="6">
        <v>37</v>
      </c>
      <c r="C323" s="6">
        <v>19</v>
      </c>
    </row>
    <row r="324" spans="1:3" x14ac:dyDescent="0.25">
      <c r="A324" s="7">
        <v>43058</v>
      </c>
      <c r="B324" s="6">
        <v>34</v>
      </c>
      <c r="C324" s="6">
        <v>23</v>
      </c>
    </row>
    <row r="325" spans="1:3" x14ac:dyDescent="0.25">
      <c r="A325" s="7">
        <v>43059</v>
      </c>
      <c r="B325" s="6">
        <v>41</v>
      </c>
      <c r="C325" s="6">
        <v>22</v>
      </c>
    </row>
    <row r="326" spans="1:3" x14ac:dyDescent="0.25">
      <c r="A326" s="7">
        <v>43060</v>
      </c>
      <c r="B326" s="6">
        <v>28</v>
      </c>
      <c r="C326" s="6">
        <v>20</v>
      </c>
    </row>
    <row r="327" spans="1:3" x14ac:dyDescent="0.25">
      <c r="A327" s="7">
        <v>43061</v>
      </c>
      <c r="B327" s="6">
        <v>40</v>
      </c>
      <c r="C327" s="6">
        <v>19</v>
      </c>
    </row>
    <row r="328" spans="1:3" x14ac:dyDescent="0.25">
      <c r="A328" s="7">
        <v>43062</v>
      </c>
      <c r="B328" s="6">
        <v>47</v>
      </c>
      <c r="C328" s="6">
        <v>23</v>
      </c>
    </row>
    <row r="329" spans="1:3" x14ac:dyDescent="0.25">
      <c r="A329" s="7">
        <v>43063</v>
      </c>
      <c r="B329" s="6">
        <v>46</v>
      </c>
      <c r="C329" s="6">
        <v>22</v>
      </c>
    </row>
    <row r="330" spans="1:3" x14ac:dyDescent="0.25">
      <c r="A330" s="7">
        <v>43064</v>
      </c>
      <c r="B330" s="6">
        <v>32</v>
      </c>
      <c r="C330" s="6">
        <v>20</v>
      </c>
    </row>
    <row r="331" spans="1:3" x14ac:dyDescent="0.25">
      <c r="A331" s="7">
        <v>43065</v>
      </c>
      <c r="B331" s="6">
        <v>30</v>
      </c>
      <c r="C331" s="6">
        <v>19</v>
      </c>
    </row>
    <row r="332" spans="1:3" x14ac:dyDescent="0.25">
      <c r="A332" s="7">
        <v>43066</v>
      </c>
      <c r="B332" s="6">
        <v>30</v>
      </c>
      <c r="C332" s="6">
        <v>23</v>
      </c>
    </row>
    <row r="333" spans="1:3" x14ac:dyDescent="0.25">
      <c r="A333" s="7">
        <v>43067</v>
      </c>
      <c r="B333" s="6">
        <v>37</v>
      </c>
      <c r="C333" s="6">
        <v>22</v>
      </c>
    </row>
    <row r="334" spans="1:3" x14ac:dyDescent="0.25">
      <c r="A334" s="7">
        <v>43068</v>
      </c>
      <c r="B334" s="6">
        <v>27</v>
      </c>
      <c r="C334" s="6">
        <v>20</v>
      </c>
    </row>
    <row r="335" spans="1:3" x14ac:dyDescent="0.25">
      <c r="A335" s="7">
        <v>43069</v>
      </c>
      <c r="B335" s="6">
        <v>28</v>
      </c>
      <c r="C335" s="6">
        <v>19</v>
      </c>
    </row>
    <row r="336" spans="1:3" x14ac:dyDescent="0.25">
      <c r="A336" s="7">
        <v>43070</v>
      </c>
      <c r="B336" s="6">
        <v>34</v>
      </c>
      <c r="C336" s="6">
        <v>19</v>
      </c>
    </row>
    <row r="337" spans="1:3" x14ac:dyDescent="0.25">
      <c r="A337" s="7">
        <v>43071</v>
      </c>
      <c r="B337" s="6">
        <v>35</v>
      </c>
      <c r="C337" s="6">
        <v>17</v>
      </c>
    </row>
    <row r="338" spans="1:3" x14ac:dyDescent="0.25">
      <c r="A338" s="7">
        <v>43072</v>
      </c>
      <c r="B338" s="6">
        <v>19</v>
      </c>
      <c r="C338" s="6">
        <v>15</v>
      </c>
    </row>
    <row r="339" spans="1:3" x14ac:dyDescent="0.25">
      <c r="A339" s="7">
        <v>43073</v>
      </c>
      <c r="B339" s="6">
        <v>16</v>
      </c>
      <c r="C339" s="6">
        <v>13</v>
      </c>
    </row>
    <row r="340" spans="1:3" x14ac:dyDescent="0.25">
      <c r="A340" s="7">
        <v>43074</v>
      </c>
      <c r="B340" s="6">
        <v>11</v>
      </c>
      <c r="C340" s="6">
        <v>10</v>
      </c>
    </row>
    <row r="341" spans="1:3" x14ac:dyDescent="0.25">
      <c r="A341" s="7">
        <v>43075</v>
      </c>
      <c r="B341" s="6">
        <v>28</v>
      </c>
      <c r="C341" s="6">
        <v>19</v>
      </c>
    </row>
    <row r="342" spans="1:3" x14ac:dyDescent="0.25">
      <c r="A342" s="7">
        <v>43076</v>
      </c>
      <c r="B342" s="6">
        <v>26</v>
      </c>
      <c r="C342" s="6">
        <v>17</v>
      </c>
    </row>
    <row r="343" spans="1:3" x14ac:dyDescent="0.25">
      <c r="A343" s="7">
        <v>43077</v>
      </c>
      <c r="B343" s="6">
        <v>30</v>
      </c>
      <c r="C343" s="6">
        <v>15</v>
      </c>
    </row>
    <row r="344" spans="1:3" x14ac:dyDescent="0.25">
      <c r="A344" s="7">
        <v>43078</v>
      </c>
      <c r="B344" s="6">
        <v>19</v>
      </c>
      <c r="C344" s="6">
        <v>14</v>
      </c>
    </row>
    <row r="345" spans="1:3" x14ac:dyDescent="0.25">
      <c r="A345" s="7">
        <v>43079</v>
      </c>
      <c r="B345" s="6">
        <v>15</v>
      </c>
      <c r="C345" s="6">
        <v>11</v>
      </c>
    </row>
    <row r="346" spans="1:3" x14ac:dyDescent="0.25">
      <c r="A346" s="7">
        <v>43080</v>
      </c>
      <c r="B346" s="6">
        <v>33</v>
      </c>
      <c r="C346" s="6">
        <v>17</v>
      </c>
    </row>
    <row r="347" spans="1:3" x14ac:dyDescent="0.25">
      <c r="A347" s="7">
        <v>43081</v>
      </c>
      <c r="B347" s="6">
        <v>22</v>
      </c>
      <c r="C347" s="6">
        <v>15</v>
      </c>
    </row>
    <row r="348" spans="1:3" x14ac:dyDescent="0.25">
      <c r="A348" s="7">
        <v>43082</v>
      </c>
      <c r="B348" s="6">
        <v>26</v>
      </c>
      <c r="C348" s="6">
        <v>14</v>
      </c>
    </row>
    <row r="349" spans="1:3" x14ac:dyDescent="0.25">
      <c r="A349" s="7">
        <v>43083</v>
      </c>
      <c r="B349" s="6">
        <v>24</v>
      </c>
      <c r="C349" s="6">
        <v>13</v>
      </c>
    </row>
    <row r="350" spans="1:3" x14ac:dyDescent="0.25">
      <c r="A350" s="7">
        <v>43084</v>
      </c>
      <c r="B350" s="6">
        <v>30</v>
      </c>
      <c r="C350" s="6">
        <v>17</v>
      </c>
    </row>
    <row r="351" spans="1:3" x14ac:dyDescent="0.25">
      <c r="A351" s="7">
        <v>43085</v>
      </c>
      <c r="B351" s="6">
        <v>30</v>
      </c>
      <c r="C351" s="6">
        <v>15</v>
      </c>
    </row>
    <row r="352" spans="1:3" x14ac:dyDescent="0.25">
      <c r="A352" s="7">
        <v>43086</v>
      </c>
      <c r="B352" s="6">
        <v>16</v>
      </c>
      <c r="C352" s="6">
        <v>14</v>
      </c>
    </row>
    <row r="353" spans="1:3" x14ac:dyDescent="0.25">
      <c r="A353" s="7">
        <v>43087</v>
      </c>
      <c r="B353" s="6">
        <v>27</v>
      </c>
      <c r="C353" s="6">
        <v>13</v>
      </c>
    </row>
    <row r="354" spans="1:3" x14ac:dyDescent="0.25">
      <c r="A354" s="7">
        <v>43088</v>
      </c>
      <c r="B354" s="6">
        <v>33</v>
      </c>
      <c r="C354" s="6">
        <v>18</v>
      </c>
    </row>
    <row r="355" spans="1:3" x14ac:dyDescent="0.25">
      <c r="A355" s="7">
        <v>43089</v>
      </c>
      <c r="B355" s="6">
        <v>20</v>
      </c>
      <c r="C355" s="6">
        <v>16</v>
      </c>
    </row>
    <row r="356" spans="1:3" x14ac:dyDescent="0.25">
      <c r="A356" s="7">
        <v>43090</v>
      </c>
      <c r="B356" s="6">
        <v>23</v>
      </c>
      <c r="C356" s="6">
        <v>15</v>
      </c>
    </row>
    <row r="357" spans="1:3" x14ac:dyDescent="0.25">
      <c r="A357" s="7">
        <v>43091</v>
      </c>
      <c r="B357" s="6">
        <v>17</v>
      </c>
      <c r="C357" s="6">
        <v>13</v>
      </c>
    </row>
    <row r="358" spans="1:3" x14ac:dyDescent="0.25">
      <c r="A358" s="7">
        <v>43092</v>
      </c>
      <c r="B358" s="6">
        <v>20</v>
      </c>
      <c r="C358" s="6">
        <v>18</v>
      </c>
    </row>
    <row r="359" spans="1:3" x14ac:dyDescent="0.25">
      <c r="A359" s="7">
        <v>43093</v>
      </c>
      <c r="B359" s="6">
        <v>26</v>
      </c>
      <c r="C359" s="6">
        <v>16</v>
      </c>
    </row>
    <row r="360" spans="1:3" x14ac:dyDescent="0.25">
      <c r="A360" s="7">
        <v>43094</v>
      </c>
      <c r="B360" s="6">
        <v>19</v>
      </c>
      <c r="C360" s="6">
        <v>15</v>
      </c>
    </row>
    <row r="361" spans="1:3" x14ac:dyDescent="0.25">
      <c r="A361" s="7">
        <v>43095</v>
      </c>
      <c r="B361" s="6">
        <v>23</v>
      </c>
      <c r="C361" s="6">
        <v>13</v>
      </c>
    </row>
    <row r="362" spans="1:3" x14ac:dyDescent="0.25">
      <c r="A362" s="7">
        <v>43096</v>
      </c>
      <c r="B362" s="6">
        <v>33</v>
      </c>
      <c r="C362" s="6">
        <v>19</v>
      </c>
    </row>
    <row r="363" spans="1:3" x14ac:dyDescent="0.25">
      <c r="A363" s="7">
        <v>43097</v>
      </c>
      <c r="B363" s="6">
        <v>32</v>
      </c>
      <c r="C363" s="6">
        <v>16</v>
      </c>
    </row>
    <row r="364" spans="1:3" x14ac:dyDescent="0.25">
      <c r="A364" s="7">
        <v>43098</v>
      </c>
      <c r="B364" s="6">
        <v>17</v>
      </c>
      <c r="C364" s="6">
        <v>15</v>
      </c>
    </row>
    <row r="365" spans="1:3" x14ac:dyDescent="0.25">
      <c r="A365" s="7">
        <v>43099</v>
      </c>
      <c r="B365" s="6">
        <v>22</v>
      </c>
      <c r="C365" s="6">
        <v>13</v>
      </c>
    </row>
    <row r="366" spans="1:3" x14ac:dyDescent="0.25">
      <c r="A366" s="7">
        <v>43100</v>
      </c>
      <c r="B366" s="6">
        <v>9</v>
      </c>
      <c r="C366" s="6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31B1-6AA1-4280-BC30-83A0745AE04D}">
  <dimension ref="A1:E366"/>
  <sheetViews>
    <sheetView workbookViewId="0">
      <selection activeCell="J21" sqref="J21"/>
    </sheetView>
  </sheetViews>
  <sheetFormatPr defaultRowHeight="15" x14ac:dyDescent="0.25"/>
  <cols>
    <col min="1" max="1" width="10.7109375" bestFit="1" customWidth="1"/>
    <col min="2" max="2" width="12.5703125" bestFit="1" customWidth="1"/>
    <col min="5" max="5" width="10.71093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386</v>
      </c>
      <c r="E1" t="s">
        <v>385</v>
      </c>
    </row>
    <row r="2" spans="1:5" x14ac:dyDescent="0.25">
      <c r="A2" s="7">
        <v>42736</v>
      </c>
      <c r="B2" s="6">
        <v>27</v>
      </c>
      <c r="C2" s="6">
        <v>2</v>
      </c>
      <c r="D2">
        <f>LOG(B2)</f>
        <v>1.4313637641589874</v>
      </c>
      <c r="E2">
        <f>LOG(C2)</f>
        <v>0.3010299956639812</v>
      </c>
    </row>
    <row r="3" spans="1:5" x14ac:dyDescent="0.25">
      <c r="A3" s="7">
        <v>42737</v>
      </c>
      <c r="B3" s="6">
        <v>28.9</v>
      </c>
      <c r="C3" s="6">
        <v>1.33</v>
      </c>
      <c r="D3">
        <f t="shared" ref="D3:D66" si="0">LOG(B3)</f>
        <v>1.4608978427565478</v>
      </c>
      <c r="E3">
        <f t="shared" ref="E3:E66" si="1">LOG(C3)</f>
        <v>0.12385164096708581</v>
      </c>
    </row>
    <row r="4" spans="1:5" x14ac:dyDescent="0.25">
      <c r="A4" s="7">
        <v>42738</v>
      </c>
      <c r="B4" s="6">
        <v>34.5</v>
      </c>
      <c r="C4" s="6">
        <v>1.33</v>
      </c>
      <c r="D4">
        <f t="shared" si="0"/>
        <v>1.5378190950732742</v>
      </c>
      <c r="E4">
        <f t="shared" si="1"/>
        <v>0.12385164096708581</v>
      </c>
    </row>
    <row r="5" spans="1:5" x14ac:dyDescent="0.25">
      <c r="A5" s="7">
        <v>42739</v>
      </c>
      <c r="B5" s="6">
        <v>44.099999999999994</v>
      </c>
      <c r="C5" s="6">
        <v>1.05</v>
      </c>
      <c r="D5">
        <f t="shared" si="0"/>
        <v>1.6444385894678384</v>
      </c>
      <c r="E5">
        <f t="shared" si="1"/>
        <v>2.1189299069938092E-2</v>
      </c>
    </row>
    <row r="6" spans="1:5" x14ac:dyDescent="0.25">
      <c r="A6" s="7">
        <v>42740</v>
      </c>
      <c r="B6" s="6">
        <v>42.4</v>
      </c>
      <c r="C6" s="6">
        <v>1</v>
      </c>
      <c r="D6">
        <f t="shared" si="0"/>
        <v>1.6273658565927327</v>
      </c>
      <c r="E6">
        <f t="shared" si="1"/>
        <v>0</v>
      </c>
    </row>
    <row r="7" spans="1:5" x14ac:dyDescent="0.25">
      <c r="A7" s="7">
        <v>42741</v>
      </c>
      <c r="B7" s="6">
        <v>25.299999999999997</v>
      </c>
      <c r="C7" s="6">
        <v>1.54</v>
      </c>
      <c r="D7">
        <f t="shared" si="0"/>
        <v>1.403120521175818</v>
      </c>
      <c r="E7">
        <f t="shared" si="1"/>
        <v>0.18752072083646307</v>
      </c>
    </row>
    <row r="8" spans="1:5" x14ac:dyDescent="0.25">
      <c r="A8" s="7">
        <v>42742</v>
      </c>
      <c r="B8" s="6">
        <v>32.9</v>
      </c>
      <c r="C8" s="6">
        <v>1.54</v>
      </c>
      <c r="D8">
        <f t="shared" si="0"/>
        <v>1.5171958979499742</v>
      </c>
      <c r="E8">
        <f t="shared" si="1"/>
        <v>0.18752072083646307</v>
      </c>
    </row>
    <row r="9" spans="1:5" x14ac:dyDescent="0.25">
      <c r="A9" s="7">
        <v>42743</v>
      </c>
      <c r="B9" s="6">
        <v>37.5</v>
      </c>
      <c r="C9" s="6">
        <v>1.18</v>
      </c>
      <c r="D9">
        <f t="shared" si="0"/>
        <v>1.5740312677277188</v>
      </c>
      <c r="E9">
        <f t="shared" si="1"/>
        <v>7.1882007306125359E-2</v>
      </c>
    </row>
    <row r="10" spans="1:5" x14ac:dyDescent="0.25">
      <c r="A10" s="7">
        <v>42744</v>
      </c>
      <c r="B10" s="6">
        <v>38.099999999999994</v>
      </c>
      <c r="C10" s="6">
        <v>1.18</v>
      </c>
      <c r="D10">
        <f t="shared" si="0"/>
        <v>1.5809249756756192</v>
      </c>
      <c r="E10">
        <f t="shared" si="1"/>
        <v>7.1882007306125359E-2</v>
      </c>
    </row>
    <row r="11" spans="1:5" x14ac:dyDescent="0.25">
      <c r="A11" s="7">
        <v>42745</v>
      </c>
      <c r="B11" s="6">
        <v>43.4</v>
      </c>
      <c r="C11" s="6">
        <v>1.05</v>
      </c>
      <c r="D11">
        <f t="shared" si="0"/>
        <v>1.6374897295125106</v>
      </c>
      <c r="E11">
        <f t="shared" si="1"/>
        <v>2.1189299069938092E-2</v>
      </c>
    </row>
    <row r="12" spans="1:5" x14ac:dyDescent="0.25">
      <c r="A12" s="7">
        <v>42746</v>
      </c>
      <c r="B12" s="6">
        <v>32.599999999999994</v>
      </c>
      <c r="C12" s="6">
        <v>1.54</v>
      </c>
      <c r="D12">
        <f t="shared" si="0"/>
        <v>1.5132176000679389</v>
      </c>
      <c r="E12">
        <f t="shared" si="1"/>
        <v>0.18752072083646307</v>
      </c>
    </row>
    <row r="13" spans="1:5" x14ac:dyDescent="0.25">
      <c r="A13" s="7">
        <v>42747</v>
      </c>
      <c r="B13" s="6">
        <v>38.199999999999996</v>
      </c>
      <c r="C13" s="6">
        <v>1.33</v>
      </c>
      <c r="D13">
        <f t="shared" si="0"/>
        <v>1.5820633629117087</v>
      </c>
      <c r="E13">
        <f t="shared" si="1"/>
        <v>0.12385164096708581</v>
      </c>
    </row>
    <row r="14" spans="1:5" x14ac:dyDescent="0.25">
      <c r="A14" s="7">
        <v>42748</v>
      </c>
      <c r="B14" s="6">
        <v>37.5</v>
      </c>
      <c r="C14" s="6">
        <v>1.33</v>
      </c>
      <c r="D14">
        <f t="shared" si="0"/>
        <v>1.5740312677277188</v>
      </c>
      <c r="E14">
        <f t="shared" si="1"/>
        <v>0.12385164096708581</v>
      </c>
    </row>
    <row r="15" spans="1:5" x14ac:dyDescent="0.25">
      <c r="A15" s="7">
        <v>42749</v>
      </c>
      <c r="B15" s="6">
        <v>44.099999999999994</v>
      </c>
      <c r="C15" s="6">
        <v>1.05</v>
      </c>
      <c r="D15">
        <f t="shared" si="0"/>
        <v>1.6444385894678384</v>
      </c>
      <c r="E15">
        <f t="shared" si="1"/>
        <v>2.1189299069938092E-2</v>
      </c>
    </row>
    <row r="16" spans="1:5" x14ac:dyDescent="0.25">
      <c r="A16" s="7">
        <v>42750</v>
      </c>
      <c r="B16" s="6">
        <v>43.4</v>
      </c>
      <c r="C16" s="6">
        <v>1.1100000000000001</v>
      </c>
      <c r="D16">
        <f t="shared" si="0"/>
        <v>1.6374897295125106</v>
      </c>
      <c r="E16">
        <f t="shared" si="1"/>
        <v>4.5322978786657475E-2</v>
      </c>
    </row>
    <row r="17" spans="1:5" x14ac:dyDescent="0.25">
      <c r="A17" s="7">
        <v>42751</v>
      </c>
      <c r="B17" s="6">
        <v>30.599999999999998</v>
      </c>
      <c r="C17" s="6">
        <v>1.67</v>
      </c>
      <c r="D17">
        <f t="shared" si="0"/>
        <v>1.4857214264815799</v>
      </c>
      <c r="E17">
        <f t="shared" si="1"/>
        <v>0.22271647114758325</v>
      </c>
    </row>
    <row r="18" spans="1:5" x14ac:dyDescent="0.25">
      <c r="A18" s="7">
        <v>42752</v>
      </c>
      <c r="B18" s="6">
        <v>32.199999999999996</v>
      </c>
      <c r="C18" s="6">
        <v>1.43</v>
      </c>
      <c r="D18">
        <f t="shared" si="0"/>
        <v>1.5078558716958308</v>
      </c>
      <c r="E18">
        <f t="shared" si="1"/>
        <v>0.1553360374650618</v>
      </c>
    </row>
    <row r="19" spans="1:5" x14ac:dyDescent="0.25">
      <c r="A19" s="7">
        <v>42753</v>
      </c>
      <c r="B19" s="6">
        <v>42.8</v>
      </c>
      <c r="C19" s="6">
        <v>1.18</v>
      </c>
      <c r="D19">
        <f t="shared" si="0"/>
        <v>1.631443769013172</v>
      </c>
      <c r="E19">
        <f t="shared" si="1"/>
        <v>7.1882007306125359E-2</v>
      </c>
    </row>
    <row r="20" spans="1:5" x14ac:dyDescent="0.25">
      <c r="A20" s="7">
        <v>42754</v>
      </c>
      <c r="B20" s="6">
        <v>43.099999999999994</v>
      </c>
      <c r="C20" s="6">
        <v>1.18</v>
      </c>
      <c r="D20">
        <f t="shared" si="0"/>
        <v>1.6344772701607315</v>
      </c>
      <c r="E20">
        <f t="shared" si="1"/>
        <v>7.1882007306125359E-2</v>
      </c>
    </row>
    <row r="21" spans="1:5" x14ac:dyDescent="0.25">
      <c r="A21" s="7">
        <v>42755</v>
      </c>
      <c r="B21" s="6">
        <v>31.599999999999998</v>
      </c>
      <c r="C21" s="6">
        <v>1.43</v>
      </c>
      <c r="D21">
        <f t="shared" si="0"/>
        <v>1.4996870826184039</v>
      </c>
      <c r="E21">
        <f t="shared" si="1"/>
        <v>0.1553360374650618</v>
      </c>
    </row>
    <row r="22" spans="1:5" x14ac:dyDescent="0.25">
      <c r="A22" s="7">
        <v>42756</v>
      </c>
      <c r="B22" s="6">
        <v>36.199999999999996</v>
      </c>
      <c r="C22" s="6">
        <v>1.25</v>
      </c>
      <c r="D22">
        <f t="shared" si="0"/>
        <v>1.5587085705331656</v>
      </c>
      <c r="E22">
        <f t="shared" si="1"/>
        <v>9.691001300805642E-2</v>
      </c>
    </row>
    <row r="23" spans="1:5" x14ac:dyDescent="0.25">
      <c r="A23" s="7">
        <v>42757</v>
      </c>
      <c r="B23" s="6">
        <v>40.799999999999997</v>
      </c>
      <c r="C23" s="6">
        <v>1.1100000000000001</v>
      </c>
      <c r="D23">
        <f t="shared" si="0"/>
        <v>1.61066016308988</v>
      </c>
      <c r="E23">
        <f t="shared" si="1"/>
        <v>4.5322978786657475E-2</v>
      </c>
    </row>
    <row r="24" spans="1:5" x14ac:dyDescent="0.25">
      <c r="A24" s="7">
        <v>42758</v>
      </c>
      <c r="B24" s="6">
        <v>38.099999999999994</v>
      </c>
      <c r="C24" s="6">
        <v>1.05</v>
      </c>
      <c r="D24">
        <f t="shared" si="0"/>
        <v>1.5809249756756192</v>
      </c>
      <c r="E24">
        <f t="shared" si="1"/>
        <v>2.1189299069938092E-2</v>
      </c>
    </row>
    <row r="25" spans="1:5" x14ac:dyDescent="0.25">
      <c r="A25" s="7">
        <v>42759</v>
      </c>
      <c r="B25" s="6">
        <v>28.599999999999998</v>
      </c>
      <c r="C25" s="6">
        <v>1.54</v>
      </c>
      <c r="D25">
        <f t="shared" si="0"/>
        <v>1.4563660331290429</v>
      </c>
      <c r="E25">
        <f t="shared" si="1"/>
        <v>0.18752072083646307</v>
      </c>
    </row>
    <row r="26" spans="1:5" x14ac:dyDescent="0.25">
      <c r="A26" s="7">
        <v>42760</v>
      </c>
      <c r="B26" s="6">
        <v>32.199999999999996</v>
      </c>
      <c r="C26" s="6">
        <v>1.25</v>
      </c>
      <c r="D26">
        <f t="shared" si="0"/>
        <v>1.5078558716958308</v>
      </c>
      <c r="E26">
        <f t="shared" si="1"/>
        <v>9.691001300805642E-2</v>
      </c>
    </row>
    <row r="27" spans="1:5" x14ac:dyDescent="0.25">
      <c r="A27" s="7">
        <v>42761</v>
      </c>
      <c r="B27" s="6">
        <v>35.799999999999997</v>
      </c>
      <c r="C27" s="6">
        <v>1.25</v>
      </c>
      <c r="D27">
        <f t="shared" si="0"/>
        <v>1.5538830266438743</v>
      </c>
      <c r="E27">
        <f t="shared" si="1"/>
        <v>9.691001300805642E-2</v>
      </c>
    </row>
    <row r="28" spans="1:5" x14ac:dyDescent="0.25">
      <c r="A28" s="7">
        <v>42762</v>
      </c>
      <c r="B28" s="6">
        <v>42.099999999999994</v>
      </c>
      <c r="C28" s="6">
        <v>1.05</v>
      </c>
      <c r="D28">
        <f t="shared" si="0"/>
        <v>1.6242820958356683</v>
      </c>
      <c r="E28">
        <f t="shared" si="1"/>
        <v>2.1189299069938092E-2</v>
      </c>
    </row>
    <row r="29" spans="1:5" x14ac:dyDescent="0.25">
      <c r="A29" s="7">
        <v>42763</v>
      </c>
      <c r="B29" s="6">
        <v>34.9</v>
      </c>
      <c r="C29" s="6">
        <v>1.33</v>
      </c>
      <c r="D29">
        <f t="shared" si="0"/>
        <v>1.5428254269591799</v>
      </c>
      <c r="E29">
        <f t="shared" si="1"/>
        <v>0.12385164096708581</v>
      </c>
    </row>
    <row r="30" spans="1:5" x14ac:dyDescent="0.25">
      <c r="A30" s="7">
        <v>42764</v>
      </c>
      <c r="B30" s="6">
        <v>35.199999999999996</v>
      </c>
      <c r="C30" s="6">
        <v>1.33</v>
      </c>
      <c r="D30">
        <f t="shared" si="0"/>
        <v>1.546542663478131</v>
      </c>
      <c r="E30">
        <f t="shared" si="1"/>
        <v>0.12385164096708581</v>
      </c>
    </row>
    <row r="31" spans="1:5" x14ac:dyDescent="0.25">
      <c r="A31" s="7">
        <v>42765</v>
      </c>
      <c r="B31" s="6">
        <v>41.099999999999994</v>
      </c>
      <c r="C31" s="6">
        <v>1.05</v>
      </c>
      <c r="D31">
        <f t="shared" si="0"/>
        <v>1.6138418218760691</v>
      </c>
      <c r="E31">
        <f t="shared" si="1"/>
        <v>2.1189299069938092E-2</v>
      </c>
    </row>
    <row r="32" spans="1:5" x14ac:dyDescent="0.25">
      <c r="A32" s="7">
        <v>42766</v>
      </c>
      <c r="B32" s="6">
        <v>40.4</v>
      </c>
      <c r="C32" s="6">
        <v>1.05</v>
      </c>
      <c r="D32">
        <f t="shared" si="0"/>
        <v>1.6063813651106049</v>
      </c>
      <c r="E32">
        <f t="shared" si="1"/>
        <v>2.1189299069938092E-2</v>
      </c>
    </row>
    <row r="33" spans="1:5" x14ac:dyDescent="0.25">
      <c r="A33" s="7">
        <v>42767</v>
      </c>
      <c r="B33" s="6">
        <v>42.4</v>
      </c>
      <c r="C33" s="6">
        <v>1</v>
      </c>
      <c r="D33">
        <f t="shared" si="0"/>
        <v>1.6273658565927327</v>
      </c>
      <c r="E33">
        <f t="shared" si="1"/>
        <v>0</v>
      </c>
    </row>
    <row r="34" spans="1:5" x14ac:dyDescent="0.25">
      <c r="A34" s="7">
        <v>42768</v>
      </c>
      <c r="B34" s="6">
        <v>52</v>
      </c>
      <c r="C34" s="6">
        <v>1</v>
      </c>
      <c r="D34">
        <f t="shared" si="0"/>
        <v>1.7160033436347992</v>
      </c>
      <c r="E34">
        <f t="shared" si="1"/>
        <v>0</v>
      </c>
    </row>
    <row r="35" spans="1:5" x14ac:dyDescent="0.25">
      <c r="A35" s="7">
        <v>42769</v>
      </c>
      <c r="B35" s="6">
        <v>50.3</v>
      </c>
      <c r="C35" s="6">
        <v>0.87</v>
      </c>
      <c r="D35">
        <f t="shared" si="0"/>
        <v>1.7015679850559273</v>
      </c>
      <c r="E35">
        <f t="shared" si="1"/>
        <v>-6.0480747381381476E-2</v>
      </c>
    </row>
    <row r="36" spans="1:5" x14ac:dyDescent="0.25">
      <c r="A36" s="7">
        <v>42770</v>
      </c>
      <c r="B36" s="6">
        <v>56.599999999999994</v>
      </c>
      <c r="C36" s="6">
        <v>0.83</v>
      </c>
      <c r="D36">
        <f t="shared" si="0"/>
        <v>1.7528164311882715</v>
      </c>
      <c r="E36">
        <f t="shared" si="1"/>
        <v>-8.092190762392612E-2</v>
      </c>
    </row>
    <row r="37" spans="1:5" x14ac:dyDescent="0.25">
      <c r="A37" s="7">
        <v>42771</v>
      </c>
      <c r="B37" s="6">
        <v>45.4</v>
      </c>
      <c r="C37" s="6">
        <v>1.1100000000000001</v>
      </c>
      <c r="D37">
        <f t="shared" si="0"/>
        <v>1.657055852857104</v>
      </c>
      <c r="E37">
        <f t="shared" si="1"/>
        <v>4.5322978786657475E-2</v>
      </c>
    </row>
    <row r="38" spans="1:5" x14ac:dyDescent="0.25">
      <c r="A38" s="7">
        <v>42772</v>
      </c>
      <c r="B38" s="6">
        <v>45</v>
      </c>
      <c r="C38" s="6">
        <v>0.95</v>
      </c>
      <c r="D38">
        <f t="shared" si="0"/>
        <v>1.6532125137753437</v>
      </c>
      <c r="E38">
        <f t="shared" si="1"/>
        <v>-2.2276394711152253E-2</v>
      </c>
    </row>
    <row r="39" spans="1:5" x14ac:dyDescent="0.25">
      <c r="A39" s="7">
        <v>42773</v>
      </c>
      <c r="B39" s="6">
        <v>52.3</v>
      </c>
      <c r="C39" s="6">
        <v>0.87</v>
      </c>
      <c r="D39">
        <f t="shared" si="0"/>
        <v>1.7185016888672742</v>
      </c>
      <c r="E39">
        <f t="shared" si="1"/>
        <v>-6.0480747381381476E-2</v>
      </c>
    </row>
    <row r="40" spans="1:5" x14ac:dyDescent="0.25">
      <c r="A40" s="7">
        <v>42774</v>
      </c>
      <c r="B40" s="6">
        <v>52.599999999999994</v>
      </c>
      <c r="C40" s="6">
        <v>0.87</v>
      </c>
      <c r="D40">
        <f t="shared" si="0"/>
        <v>1.7209857441537391</v>
      </c>
      <c r="E40">
        <f t="shared" si="1"/>
        <v>-6.0480747381381476E-2</v>
      </c>
    </row>
    <row r="41" spans="1:5" x14ac:dyDescent="0.25">
      <c r="A41" s="7">
        <v>42775</v>
      </c>
      <c r="B41" s="6">
        <v>42.699999999999996</v>
      </c>
      <c r="C41" s="6">
        <v>1</v>
      </c>
      <c r="D41">
        <f t="shared" si="0"/>
        <v>1.6304278750250238</v>
      </c>
      <c r="E41">
        <f t="shared" si="1"/>
        <v>0</v>
      </c>
    </row>
    <row r="42" spans="1:5" x14ac:dyDescent="0.25">
      <c r="A42" s="7">
        <v>42776</v>
      </c>
      <c r="B42" s="6">
        <v>50</v>
      </c>
      <c r="C42" s="6">
        <v>0.91</v>
      </c>
      <c r="D42">
        <f t="shared" si="0"/>
        <v>1.6989700043360187</v>
      </c>
      <c r="E42">
        <f t="shared" si="1"/>
        <v>-4.0958607678906384E-2</v>
      </c>
    </row>
    <row r="43" spans="1:5" x14ac:dyDescent="0.25">
      <c r="A43" s="7">
        <v>42777</v>
      </c>
      <c r="B43" s="6">
        <v>51.3</v>
      </c>
      <c r="C43" s="6">
        <v>0.91</v>
      </c>
      <c r="D43">
        <f t="shared" si="0"/>
        <v>1.7101173651118162</v>
      </c>
      <c r="E43">
        <f t="shared" si="1"/>
        <v>-4.0958607678906384E-2</v>
      </c>
    </row>
    <row r="44" spans="1:5" x14ac:dyDescent="0.25">
      <c r="A44" s="7">
        <v>42778</v>
      </c>
      <c r="B44" s="6">
        <v>55.599999999999994</v>
      </c>
      <c r="C44" s="6">
        <v>0.83</v>
      </c>
      <c r="D44">
        <f t="shared" si="0"/>
        <v>1.7450747915820575</v>
      </c>
      <c r="E44">
        <f t="shared" si="1"/>
        <v>-8.092190762392612E-2</v>
      </c>
    </row>
    <row r="45" spans="1:5" x14ac:dyDescent="0.25">
      <c r="A45" s="7">
        <v>42779</v>
      </c>
      <c r="B45" s="6">
        <v>46.4</v>
      </c>
      <c r="C45" s="6">
        <v>1.1100000000000001</v>
      </c>
      <c r="D45">
        <f t="shared" si="0"/>
        <v>1.6665179805548809</v>
      </c>
      <c r="E45">
        <f t="shared" si="1"/>
        <v>4.5322978786657475E-2</v>
      </c>
    </row>
    <row r="46" spans="1:5" x14ac:dyDescent="0.25">
      <c r="A46" s="7">
        <v>42780</v>
      </c>
      <c r="B46" s="6">
        <v>47.699999999999996</v>
      </c>
      <c r="C46" s="6">
        <v>0.95</v>
      </c>
      <c r="D46">
        <f t="shared" si="0"/>
        <v>1.6785183790401139</v>
      </c>
      <c r="E46">
        <f t="shared" si="1"/>
        <v>-2.2276394711152253E-2</v>
      </c>
    </row>
    <row r="47" spans="1:5" x14ac:dyDescent="0.25">
      <c r="A47" s="7">
        <v>42781</v>
      </c>
      <c r="B47" s="6">
        <v>52</v>
      </c>
      <c r="C47" s="6">
        <v>0.91</v>
      </c>
      <c r="D47">
        <f t="shared" si="0"/>
        <v>1.7160033436347992</v>
      </c>
      <c r="E47">
        <f t="shared" si="1"/>
        <v>-4.0958607678906384E-2</v>
      </c>
    </row>
    <row r="48" spans="1:5" x14ac:dyDescent="0.25">
      <c r="A48" s="7">
        <v>42782</v>
      </c>
      <c r="B48" s="6">
        <v>47.3</v>
      </c>
      <c r="C48" s="6">
        <v>0.87</v>
      </c>
      <c r="D48">
        <f t="shared" si="0"/>
        <v>1.6748611407378116</v>
      </c>
      <c r="E48">
        <f t="shared" si="1"/>
        <v>-6.0480747381381476E-2</v>
      </c>
    </row>
    <row r="49" spans="1:5" x14ac:dyDescent="0.25">
      <c r="A49" s="7">
        <v>42783</v>
      </c>
      <c r="B49" s="6">
        <v>40.4</v>
      </c>
      <c r="C49" s="6">
        <v>1</v>
      </c>
      <c r="D49">
        <f t="shared" si="0"/>
        <v>1.6063813651106049</v>
      </c>
      <c r="E49">
        <f t="shared" si="1"/>
        <v>0</v>
      </c>
    </row>
    <row r="50" spans="1:5" x14ac:dyDescent="0.25">
      <c r="A50" s="7">
        <v>42784</v>
      </c>
      <c r="B50" s="6">
        <v>43.699999999999996</v>
      </c>
      <c r="C50" s="6">
        <v>0.95</v>
      </c>
      <c r="D50">
        <f t="shared" si="0"/>
        <v>1.6404814369704217</v>
      </c>
      <c r="E50">
        <f t="shared" si="1"/>
        <v>-2.2276394711152253E-2</v>
      </c>
    </row>
    <row r="51" spans="1:5" x14ac:dyDescent="0.25">
      <c r="A51" s="7">
        <v>42785</v>
      </c>
      <c r="B51" s="6">
        <v>50</v>
      </c>
      <c r="C51" s="6">
        <v>0.95</v>
      </c>
      <c r="D51">
        <f t="shared" si="0"/>
        <v>1.6989700043360187</v>
      </c>
      <c r="E51">
        <f t="shared" si="1"/>
        <v>-2.2276394711152253E-2</v>
      </c>
    </row>
    <row r="52" spans="1:5" x14ac:dyDescent="0.25">
      <c r="A52" s="7">
        <v>42786</v>
      </c>
      <c r="B52" s="6">
        <v>50.3</v>
      </c>
      <c r="C52" s="6">
        <v>0.95</v>
      </c>
      <c r="D52">
        <f t="shared" si="0"/>
        <v>1.7015679850559273</v>
      </c>
      <c r="E52">
        <f t="shared" si="1"/>
        <v>-2.2276394711152253E-2</v>
      </c>
    </row>
    <row r="53" spans="1:5" x14ac:dyDescent="0.25">
      <c r="A53" s="7">
        <v>42787</v>
      </c>
      <c r="B53" s="6">
        <v>42.4</v>
      </c>
      <c r="C53" s="6">
        <v>1</v>
      </c>
      <c r="D53">
        <f t="shared" si="0"/>
        <v>1.6273658565927327</v>
      </c>
      <c r="E53">
        <f t="shared" si="1"/>
        <v>0</v>
      </c>
    </row>
    <row r="54" spans="1:5" x14ac:dyDescent="0.25">
      <c r="A54" s="7">
        <v>42788</v>
      </c>
      <c r="B54" s="6">
        <v>47.699999999999996</v>
      </c>
      <c r="C54" s="6">
        <v>0.95</v>
      </c>
      <c r="D54">
        <f t="shared" si="0"/>
        <v>1.6785183790401139</v>
      </c>
      <c r="E54">
        <f t="shared" si="1"/>
        <v>-2.2276394711152253E-2</v>
      </c>
    </row>
    <row r="55" spans="1:5" x14ac:dyDescent="0.25">
      <c r="A55" s="7">
        <v>42789</v>
      </c>
      <c r="B55" s="6">
        <v>45</v>
      </c>
      <c r="C55" s="6">
        <v>1</v>
      </c>
      <c r="D55">
        <f t="shared" si="0"/>
        <v>1.6532125137753437</v>
      </c>
      <c r="E55">
        <f t="shared" si="1"/>
        <v>0</v>
      </c>
    </row>
    <row r="56" spans="1:5" x14ac:dyDescent="0.25">
      <c r="A56" s="7">
        <v>42790</v>
      </c>
      <c r="B56" s="6">
        <v>47.3</v>
      </c>
      <c r="C56" s="6">
        <v>0.87</v>
      </c>
      <c r="D56">
        <f t="shared" si="0"/>
        <v>1.6748611407378116</v>
      </c>
      <c r="E56">
        <f t="shared" si="1"/>
        <v>-6.0480747381381476E-2</v>
      </c>
    </row>
    <row r="57" spans="1:5" x14ac:dyDescent="0.25">
      <c r="A57" s="7">
        <v>42791</v>
      </c>
      <c r="B57" s="6">
        <v>42.4</v>
      </c>
      <c r="C57" s="6">
        <v>1</v>
      </c>
      <c r="D57">
        <f t="shared" si="0"/>
        <v>1.6273658565927327</v>
      </c>
      <c r="E57">
        <f t="shared" si="1"/>
        <v>0</v>
      </c>
    </row>
    <row r="58" spans="1:5" x14ac:dyDescent="0.25">
      <c r="A58" s="7">
        <v>42792</v>
      </c>
      <c r="B58" s="6">
        <v>48.699999999999996</v>
      </c>
      <c r="C58" s="6">
        <v>1.05</v>
      </c>
      <c r="D58">
        <f t="shared" si="0"/>
        <v>1.6875289612146342</v>
      </c>
      <c r="E58">
        <f t="shared" si="1"/>
        <v>2.1189299069938092E-2</v>
      </c>
    </row>
    <row r="59" spans="1:5" x14ac:dyDescent="0.25">
      <c r="A59" s="7">
        <v>42793</v>
      </c>
      <c r="B59" s="6">
        <v>45</v>
      </c>
      <c r="C59" s="6">
        <v>1</v>
      </c>
      <c r="D59">
        <f t="shared" si="0"/>
        <v>1.6532125137753437</v>
      </c>
      <c r="E59">
        <f t="shared" si="1"/>
        <v>0</v>
      </c>
    </row>
    <row r="60" spans="1:5" x14ac:dyDescent="0.25">
      <c r="A60" s="7">
        <v>42794</v>
      </c>
      <c r="B60" s="6">
        <v>49.599999999999994</v>
      </c>
      <c r="C60" s="6">
        <v>0.91</v>
      </c>
      <c r="D60">
        <f t="shared" si="0"/>
        <v>1.6954816764901974</v>
      </c>
      <c r="E60">
        <f t="shared" si="1"/>
        <v>-4.0958607678906384E-2</v>
      </c>
    </row>
    <row r="61" spans="1:5" x14ac:dyDescent="0.25">
      <c r="A61" s="7">
        <v>42795</v>
      </c>
      <c r="B61" s="6">
        <v>57.9</v>
      </c>
      <c r="C61" s="6">
        <v>0.87</v>
      </c>
      <c r="D61">
        <f t="shared" si="0"/>
        <v>1.7626785637274363</v>
      </c>
      <c r="E61">
        <f t="shared" si="1"/>
        <v>-6.0480747381381476E-2</v>
      </c>
    </row>
    <row r="62" spans="1:5" x14ac:dyDescent="0.25">
      <c r="A62" s="7">
        <v>42796</v>
      </c>
      <c r="B62" s="6">
        <v>57.199999999999996</v>
      </c>
      <c r="C62" s="6">
        <v>0.8</v>
      </c>
      <c r="D62">
        <f t="shared" si="0"/>
        <v>1.7573960287930241</v>
      </c>
      <c r="E62">
        <f t="shared" si="1"/>
        <v>-9.6910013008056392E-2</v>
      </c>
    </row>
    <row r="63" spans="1:5" x14ac:dyDescent="0.25">
      <c r="A63" s="7">
        <v>42797</v>
      </c>
      <c r="B63" s="6">
        <v>60.199999999999996</v>
      </c>
      <c r="C63" s="6">
        <v>0.77</v>
      </c>
      <c r="D63">
        <f t="shared" si="0"/>
        <v>1.7795964912578246</v>
      </c>
      <c r="E63">
        <f t="shared" si="1"/>
        <v>-0.11350927482751812</v>
      </c>
    </row>
    <row r="64" spans="1:5" x14ac:dyDescent="0.25">
      <c r="A64" s="7">
        <v>42798</v>
      </c>
      <c r="B64" s="6">
        <v>59.499999999999993</v>
      </c>
      <c r="C64" s="6">
        <v>0.77</v>
      </c>
      <c r="D64">
        <f t="shared" si="0"/>
        <v>1.7745169657285496</v>
      </c>
      <c r="E64">
        <f t="shared" si="1"/>
        <v>-0.11350927482751812</v>
      </c>
    </row>
    <row r="65" spans="1:5" x14ac:dyDescent="0.25">
      <c r="A65" s="7">
        <v>42799</v>
      </c>
      <c r="B65" s="6">
        <v>55.9</v>
      </c>
      <c r="C65" s="6">
        <v>0.87</v>
      </c>
      <c r="D65">
        <f t="shared" si="0"/>
        <v>1.7474118078864234</v>
      </c>
      <c r="E65">
        <f t="shared" si="1"/>
        <v>-6.0480747381381476E-2</v>
      </c>
    </row>
    <row r="66" spans="1:5" x14ac:dyDescent="0.25">
      <c r="A66" s="7">
        <v>42800</v>
      </c>
      <c r="B66" s="6">
        <v>61.199999999999996</v>
      </c>
      <c r="C66" s="6">
        <v>0.77</v>
      </c>
      <c r="D66">
        <f t="shared" si="0"/>
        <v>1.7867514221455612</v>
      </c>
      <c r="E66">
        <f t="shared" si="1"/>
        <v>-0.11350927482751812</v>
      </c>
    </row>
    <row r="67" spans="1:5" x14ac:dyDescent="0.25">
      <c r="A67" s="7">
        <v>42801</v>
      </c>
      <c r="B67" s="6">
        <v>60.199999999999996</v>
      </c>
      <c r="C67" s="6">
        <v>0.77</v>
      </c>
      <c r="D67">
        <f t="shared" ref="D67:D130" si="2">LOG(B67)</f>
        <v>1.7795964912578246</v>
      </c>
      <c r="E67">
        <f t="shared" ref="E67:E130" si="3">LOG(C67)</f>
        <v>-0.11350927482751812</v>
      </c>
    </row>
    <row r="68" spans="1:5" x14ac:dyDescent="0.25">
      <c r="A68" s="7">
        <v>42802</v>
      </c>
      <c r="B68" s="6">
        <v>58.499999999999993</v>
      </c>
      <c r="C68" s="6">
        <v>0.77</v>
      </c>
      <c r="D68">
        <f t="shared" si="2"/>
        <v>1.7671558660821804</v>
      </c>
      <c r="E68">
        <f t="shared" si="3"/>
        <v>-0.11350927482751812</v>
      </c>
    </row>
    <row r="69" spans="1:5" x14ac:dyDescent="0.25">
      <c r="A69" s="7">
        <v>42803</v>
      </c>
      <c r="B69" s="6">
        <v>52.9</v>
      </c>
      <c r="C69" s="6">
        <v>0.8</v>
      </c>
      <c r="D69">
        <f t="shared" si="2"/>
        <v>1.7234556720351857</v>
      </c>
      <c r="E69">
        <f t="shared" si="3"/>
        <v>-9.6910013008056392E-2</v>
      </c>
    </row>
    <row r="70" spans="1:5" x14ac:dyDescent="0.25">
      <c r="A70" s="7">
        <v>42804</v>
      </c>
      <c r="B70" s="6">
        <v>59.199999999999996</v>
      </c>
      <c r="C70" s="6">
        <v>0.83</v>
      </c>
      <c r="D70">
        <f t="shared" si="2"/>
        <v>1.7723217067229198</v>
      </c>
      <c r="E70">
        <f t="shared" si="3"/>
        <v>-8.092190762392612E-2</v>
      </c>
    </row>
    <row r="71" spans="1:5" x14ac:dyDescent="0.25">
      <c r="A71" s="7">
        <v>42805</v>
      </c>
      <c r="B71" s="6">
        <v>58.199999999999996</v>
      </c>
      <c r="C71" s="6">
        <v>0.83</v>
      </c>
      <c r="D71">
        <f t="shared" si="2"/>
        <v>1.7649229846498884</v>
      </c>
      <c r="E71">
        <f t="shared" si="3"/>
        <v>-8.092190762392612E-2</v>
      </c>
    </row>
    <row r="72" spans="1:5" x14ac:dyDescent="0.25">
      <c r="A72" s="7">
        <v>42806</v>
      </c>
      <c r="B72" s="6">
        <v>61.499999999999993</v>
      </c>
      <c r="C72" s="6">
        <v>0.74</v>
      </c>
      <c r="D72">
        <f t="shared" si="2"/>
        <v>1.7888751157754166</v>
      </c>
      <c r="E72">
        <f t="shared" si="3"/>
        <v>-0.13076828026902382</v>
      </c>
    </row>
    <row r="73" spans="1:5" x14ac:dyDescent="0.25">
      <c r="A73" s="7">
        <v>42807</v>
      </c>
      <c r="B73" s="6">
        <v>55.9</v>
      </c>
      <c r="C73" s="6">
        <v>0.87</v>
      </c>
      <c r="D73">
        <f t="shared" si="2"/>
        <v>1.7474118078864234</v>
      </c>
      <c r="E73">
        <f t="shared" si="3"/>
        <v>-6.0480747381381476E-2</v>
      </c>
    </row>
    <row r="74" spans="1:5" x14ac:dyDescent="0.25">
      <c r="A74" s="7">
        <v>42808</v>
      </c>
      <c r="B74" s="6">
        <v>58.9</v>
      </c>
      <c r="C74" s="6">
        <v>0.87</v>
      </c>
      <c r="D74">
        <f t="shared" si="2"/>
        <v>1.7701152947871017</v>
      </c>
      <c r="E74">
        <f t="shared" si="3"/>
        <v>-6.0480747381381476E-2</v>
      </c>
    </row>
    <row r="75" spans="1:5" x14ac:dyDescent="0.25">
      <c r="A75" s="7">
        <v>42809</v>
      </c>
      <c r="B75" s="6">
        <v>56.199999999999996</v>
      </c>
      <c r="C75" s="6">
        <v>0.83</v>
      </c>
      <c r="D75">
        <f t="shared" si="2"/>
        <v>1.7497363155690611</v>
      </c>
      <c r="E75">
        <f t="shared" si="3"/>
        <v>-8.092190762392612E-2</v>
      </c>
    </row>
    <row r="76" spans="1:5" x14ac:dyDescent="0.25">
      <c r="A76" s="7">
        <v>42810</v>
      </c>
      <c r="B76" s="6">
        <v>60.199999999999996</v>
      </c>
      <c r="C76" s="6">
        <v>0.83</v>
      </c>
      <c r="D76">
        <f t="shared" si="2"/>
        <v>1.7795964912578246</v>
      </c>
      <c r="E76">
        <f t="shared" si="3"/>
        <v>-8.092190762392612E-2</v>
      </c>
    </row>
    <row r="77" spans="1:5" x14ac:dyDescent="0.25">
      <c r="A77" s="7">
        <v>42811</v>
      </c>
      <c r="B77" s="6">
        <v>56.499999999999993</v>
      </c>
      <c r="C77" s="6">
        <v>0.77</v>
      </c>
      <c r="D77">
        <f t="shared" si="2"/>
        <v>1.7520484478194385</v>
      </c>
      <c r="E77">
        <f t="shared" si="3"/>
        <v>-0.11350927482751812</v>
      </c>
    </row>
    <row r="78" spans="1:5" x14ac:dyDescent="0.25">
      <c r="A78" s="7">
        <v>42812</v>
      </c>
      <c r="B78" s="6">
        <v>53.9</v>
      </c>
      <c r="C78" s="6">
        <v>0.83</v>
      </c>
      <c r="D78">
        <f t="shared" si="2"/>
        <v>1.7315887651867388</v>
      </c>
      <c r="E78">
        <f t="shared" si="3"/>
        <v>-8.092190762392612E-2</v>
      </c>
    </row>
    <row r="79" spans="1:5" x14ac:dyDescent="0.25">
      <c r="A79" s="7">
        <v>42813</v>
      </c>
      <c r="B79" s="6">
        <v>56.9</v>
      </c>
      <c r="C79" s="6">
        <v>0.83</v>
      </c>
      <c r="D79">
        <f t="shared" si="2"/>
        <v>1.7551122663950711</v>
      </c>
      <c r="E79">
        <f t="shared" si="3"/>
        <v>-8.092190762392612E-2</v>
      </c>
    </row>
    <row r="80" spans="1:5" x14ac:dyDescent="0.25">
      <c r="A80" s="7">
        <v>42814</v>
      </c>
      <c r="B80" s="6">
        <v>58.199999999999996</v>
      </c>
      <c r="C80" s="6">
        <v>0.77</v>
      </c>
      <c r="D80">
        <f t="shared" si="2"/>
        <v>1.7649229846498884</v>
      </c>
      <c r="E80">
        <f t="shared" si="3"/>
        <v>-0.11350927482751812</v>
      </c>
    </row>
    <row r="81" spans="1:5" x14ac:dyDescent="0.25">
      <c r="A81" s="7">
        <v>42815</v>
      </c>
      <c r="B81" s="6">
        <v>57.199999999999996</v>
      </c>
      <c r="C81" s="6">
        <v>0.83</v>
      </c>
      <c r="D81">
        <f t="shared" si="2"/>
        <v>1.7573960287930241</v>
      </c>
      <c r="E81">
        <f t="shared" si="3"/>
        <v>-8.092190762392612E-2</v>
      </c>
    </row>
    <row r="82" spans="1:5" x14ac:dyDescent="0.25">
      <c r="A82" s="7">
        <v>42816</v>
      </c>
      <c r="B82" s="6">
        <v>56.499999999999993</v>
      </c>
      <c r="C82" s="6">
        <v>0.74</v>
      </c>
      <c r="D82">
        <f t="shared" si="2"/>
        <v>1.7520484478194385</v>
      </c>
      <c r="E82">
        <f t="shared" si="3"/>
        <v>-0.13076828026902382</v>
      </c>
    </row>
    <row r="83" spans="1:5" x14ac:dyDescent="0.25">
      <c r="A83" s="7">
        <v>42817</v>
      </c>
      <c r="B83" s="6">
        <v>55.9</v>
      </c>
      <c r="C83" s="6">
        <v>0.87</v>
      </c>
      <c r="D83">
        <f t="shared" si="2"/>
        <v>1.7474118078864234</v>
      </c>
      <c r="E83">
        <f t="shared" si="3"/>
        <v>-6.0480747381381476E-2</v>
      </c>
    </row>
    <row r="84" spans="1:5" x14ac:dyDescent="0.25">
      <c r="A84" s="7">
        <v>42818</v>
      </c>
      <c r="B84" s="6">
        <v>56.9</v>
      </c>
      <c r="C84" s="6">
        <v>0.83</v>
      </c>
      <c r="D84">
        <f t="shared" si="2"/>
        <v>1.7551122663950711</v>
      </c>
      <c r="E84">
        <f t="shared" si="3"/>
        <v>-8.092190762392612E-2</v>
      </c>
    </row>
    <row r="85" spans="1:5" x14ac:dyDescent="0.25">
      <c r="A85" s="7">
        <v>42819</v>
      </c>
      <c r="B85" s="6">
        <v>58.199999999999996</v>
      </c>
      <c r="C85" s="6">
        <v>0.8</v>
      </c>
      <c r="D85">
        <f t="shared" si="2"/>
        <v>1.7649229846498884</v>
      </c>
      <c r="E85">
        <f t="shared" si="3"/>
        <v>-9.6910013008056392E-2</v>
      </c>
    </row>
    <row r="86" spans="1:5" x14ac:dyDescent="0.25">
      <c r="A86" s="7">
        <v>42820</v>
      </c>
      <c r="B86" s="6">
        <v>59.499999999999993</v>
      </c>
      <c r="C86" s="6">
        <v>0.77</v>
      </c>
      <c r="D86">
        <f t="shared" si="2"/>
        <v>1.7745169657285496</v>
      </c>
      <c r="E86">
        <f t="shared" si="3"/>
        <v>-0.11350927482751812</v>
      </c>
    </row>
    <row r="87" spans="1:5" x14ac:dyDescent="0.25">
      <c r="A87" s="7">
        <v>42821</v>
      </c>
      <c r="B87" s="6">
        <v>60.499999999999993</v>
      </c>
      <c r="C87" s="6">
        <v>0.74</v>
      </c>
      <c r="D87">
        <f t="shared" si="2"/>
        <v>1.7817553746524688</v>
      </c>
      <c r="E87">
        <f t="shared" si="3"/>
        <v>-0.13076828026902382</v>
      </c>
    </row>
    <row r="88" spans="1:5" x14ac:dyDescent="0.25">
      <c r="A88" s="7">
        <v>42822</v>
      </c>
      <c r="B88" s="6">
        <v>55.9</v>
      </c>
      <c r="C88" s="6">
        <v>0.83</v>
      </c>
      <c r="D88">
        <f t="shared" si="2"/>
        <v>1.7474118078864234</v>
      </c>
      <c r="E88">
        <f t="shared" si="3"/>
        <v>-8.092190762392612E-2</v>
      </c>
    </row>
    <row r="89" spans="1:5" x14ac:dyDescent="0.25">
      <c r="A89" s="7">
        <v>42823</v>
      </c>
      <c r="B89" s="6">
        <v>57.199999999999996</v>
      </c>
      <c r="C89" s="6">
        <v>0.83</v>
      </c>
      <c r="D89">
        <f t="shared" si="2"/>
        <v>1.7573960287930241</v>
      </c>
      <c r="E89">
        <f t="shared" si="3"/>
        <v>-8.092190762392612E-2</v>
      </c>
    </row>
    <row r="90" spans="1:5" x14ac:dyDescent="0.25">
      <c r="A90" s="7">
        <v>42824</v>
      </c>
      <c r="B90" s="6">
        <v>55.199999999999996</v>
      </c>
      <c r="C90" s="6">
        <v>0.8</v>
      </c>
      <c r="D90">
        <f t="shared" si="2"/>
        <v>1.7419390777291988</v>
      </c>
      <c r="E90">
        <f t="shared" si="3"/>
        <v>-9.6910013008056392E-2</v>
      </c>
    </row>
    <row r="91" spans="1:5" x14ac:dyDescent="0.25">
      <c r="A91" s="7">
        <v>42825</v>
      </c>
      <c r="B91" s="6">
        <v>58.499999999999993</v>
      </c>
      <c r="C91" s="6">
        <v>0.77</v>
      </c>
      <c r="D91">
        <f t="shared" si="2"/>
        <v>1.7671558660821804</v>
      </c>
      <c r="E91">
        <f t="shared" si="3"/>
        <v>-0.11350927482751812</v>
      </c>
    </row>
    <row r="92" spans="1:5" x14ac:dyDescent="0.25">
      <c r="A92" s="7">
        <v>42826</v>
      </c>
      <c r="B92" s="6">
        <v>57.499999999999993</v>
      </c>
      <c r="C92" s="6">
        <v>0.8</v>
      </c>
      <c r="D92">
        <f t="shared" si="2"/>
        <v>1.7596678446896303</v>
      </c>
      <c r="E92">
        <f t="shared" si="3"/>
        <v>-9.6910013008056392E-2</v>
      </c>
    </row>
    <row r="93" spans="1:5" x14ac:dyDescent="0.25">
      <c r="A93" s="7">
        <v>42827</v>
      </c>
      <c r="B93" s="6">
        <v>65.8</v>
      </c>
      <c r="C93" s="6">
        <v>0.74</v>
      </c>
      <c r="D93">
        <f t="shared" si="2"/>
        <v>1.8182258936139555</v>
      </c>
      <c r="E93">
        <f t="shared" si="3"/>
        <v>-0.13076828026902382</v>
      </c>
    </row>
    <row r="94" spans="1:5" x14ac:dyDescent="0.25">
      <c r="A94" s="7">
        <v>42828</v>
      </c>
      <c r="B94" s="6">
        <v>60.8</v>
      </c>
      <c r="C94" s="6">
        <v>0.74</v>
      </c>
      <c r="D94">
        <f t="shared" si="2"/>
        <v>1.7839035792727349</v>
      </c>
      <c r="E94">
        <f t="shared" si="3"/>
        <v>-0.13076828026902382</v>
      </c>
    </row>
    <row r="95" spans="1:5" x14ac:dyDescent="0.25">
      <c r="A95" s="7">
        <v>42829</v>
      </c>
      <c r="B95" s="6">
        <v>62.099999999999994</v>
      </c>
      <c r="C95" s="6">
        <v>0.71</v>
      </c>
      <c r="D95">
        <f t="shared" si="2"/>
        <v>1.7930916001765802</v>
      </c>
      <c r="E95">
        <f t="shared" si="3"/>
        <v>-0.14874165128092473</v>
      </c>
    </row>
    <row r="96" spans="1:5" x14ac:dyDescent="0.25">
      <c r="A96" s="7">
        <v>42830</v>
      </c>
      <c r="B96" s="6">
        <v>64.399999999999991</v>
      </c>
      <c r="C96" s="6">
        <v>0.71</v>
      </c>
      <c r="D96">
        <f t="shared" si="2"/>
        <v>1.808885867359812</v>
      </c>
      <c r="E96">
        <f t="shared" si="3"/>
        <v>-0.14874165128092473</v>
      </c>
    </row>
    <row r="97" spans="1:5" x14ac:dyDescent="0.25">
      <c r="A97" s="7">
        <v>42831</v>
      </c>
      <c r="B97" s="6">
        <v>57.499999999999993</v>
      </c>
      <c r="C97" s="6">
        <v>0.8</v>
      </c>
      <c r="D97">
        <f t="shared" si="2"/>
        <v>1.7596678446896303</v>
      </c>
      <c r="E97">
        <f t="shared" si="3"/>
        <v>-9.6910013008056392E-2</v>
      </c>
    </row>
    <row r="98" spans="1:5" x14ac:dyDescent="0.25">
      <c r="A98" s="7">
        <v>42832</v>
      </c>
      <c r="B98" s="6">
        <v>59.8</v>
      </c>
      <c r="C98" s="6">
        <v>0.74</v>
      </c>
      <c r="D98">
        <f t="shared" si="2"/>
        <v>1.7767011839884108</v>
      </c>
      <c r="E98">
        <f t="shared" si="3"/>
        <v>-0.13076828026902382</v>
      </c>
    </row>
    <row r="99" spans="1:5" x14ac:dyDescent="0.25">
      <c r="A99" s="7">
        <v>42833</v>
      </c>
      <c r="B99" s="6">
        <v>63.8</v>
      </c>
      <c r="C99" s="6">
        <v>0.74</v>
      </c>
      <c r="D99">
        <f t="shared" si="2"/>
        <v>1.8048206787211623</v>
      </c>
      <c r="E99">
        <f t="shared" si="3"/>
        <v>-0.13076828026902382</v>
      </c>
    </row>
    <row r="100" spans="1:5" x14ac:dyDescent="0.25">
      <c r="A100" s="7">
        <v>42834</v>
      </c>
      <c r="B100" s="6">
        <v>63.099999999999994</v>
      </c>
      <c r="C100" s="6">
        <v>0.69</v>
      </c>
      <c r="D100">
        <f t="shared" si="2"/>
        <v>1.8000293592441343</v>
      </c>
      <c r="E100">
        <f t="shared" si="3"/>
        <v>-0.16115090926274472</v>
      </c>
    </row>
    <row r="101" spans="1:5" x14ac:dyDescent="0.25">
      <c r="A101" s="7">
        <v>42835</v>
      </c>
      <c r="B101" s="6">
        <v>58.499999999999993</v>
      </c>
      <c r="C101" s="6">
        <v>0.74</v>
      </c>
      <c r="D101">
        <f t="shared" si="2"/>
        <v>1.7671558660821804</v>
      </c>
      <c r="E101">
        <f t="shared" si="3"/>
        <v>-0.13076828026902382</v>
      </c>
    </row>
    <row r="102" spans="1:5" x14ac:dyDescent="0.25">
      <c r="A102" s="7">
        <v>42836</v>
      </c>
      <c r="B102" s="6">
        <v>60.8</v>
      </c>
      <c r="C102" s="6">
        <v>0.74</v>
      </c>
      <c r="D102">
        <f t="shared" si="2"/>
        <v>1.7839035792727349</v>
      </c>
      <c r="E102">
        <f t="shared" si="3"/>
        <v>-0.13076828026902382</v>
      </c>
    </row>
    <row r="103" spans="1:5" x14ac:dyDescent="0.25">
      <c r="A103" s="7">
        <v>42837</v>
      </c>
      <c r="B103" s="6">
        <v>66.099999999999994</v>
      </c>
      <c r="C103" s="6">
        <v>0.74</v>
      </c>
      <c r="D103">
        <f t="shared" si="2"/>
        <v>1.8202014594856402</v>
      </c>
      <c r="E103">
        <f t="shared" si="3"/>
        <v>-0.13076828026902382</v>
      </c>
    </row>
    <row r="104" spans="1:5" x14ac:dyDescent="0.25">
      <c r="A104" s="7">
        <v>42838</v>
      </c>
      <c r="B104" s="6">
        <v>61.099999999999994</v>
      </c>
      <c r="C104" s="6">
        <v>0.69</v>
      </c>
      <c r="D104">
        <f t="shared" si="2"/>
        <v>1.7860412102425542</v>
      </c>
      <c r="E104">
        <f t="shared" si="3"/>
        <v>-0.16115090926274472</v>
      </c>
    </row>
    <row r="105" spans="1:5" x14ac:dyDescent="0.25">
      <c r="A105" s="7">
        <v>42839</v>
      </c>
      <c r="B105" s="6">
        <v>61.499999999999993</v>
      </c>
      <c r="C105" s="6">
        <v>0.77</v>
      </c>
      <c r="D105">
        <f t="shared" si="2"/>
        <v>1.7888751157754166</v>
      </c>
      <c r="E105">
        <f t="shared" si="3"/>
        <v>-0.11350927482751812</v>
      </c>
    </row>
    <row r="106" spans="1:5" x14ac:dyDescent="0.25">
      <c r="A106" s="7">
        <v>42840</v>
      </c>
      <c r="B106" s="6">
        <v>65.8</v>
      </c>
      <c r="C106" s="6">
        <v>0.74</v>
      </c>
      <c r="D106">
        <f t="shared" si="2"/>
        <v>1.8182258936139555</v>
      </c>
      <c r="E106">
        <f t="shared" si="3"/>
        <v>-0.13076828026902382</v>
      </c>
    </row>
    <row r="107" spans="1:5" x14ac:dyDescent="0.25">
      <c r="A107" s="7">
        <v>42841</v>
      </c>
      <c r="B107" s="6">
        <v>65.099999999999994</v>
      </c>
      <c r="C107" s="6">
        <v>0.69</v>
      </c>
      <c r="D107">
        <f t="shared" si="2"/>
        <v>1.8135809885681919</v>
      </c>
      <c r="E107">
        <f t="shared" si="3"/>
        <v>-0.16115090926274472</v>
      </c>
    </row>
    <row r="108" spans="1:5" x14ac:dyDescent="0.25">
      <c r="A108" s="7">
        <v>42842</v>
      </c>
      <c r="B108" s="6">
        <v>64.099999999999994</v>
      </c>
      <c r="C108" s="6">
        <v>0.71</v>
      </c>
      <c r="D108">
        <f t="shared" si="2"/>
        <v>1.8068580295188175</v>
      </c>
      <c r="E108">
        <f t="shared" si="3"/>
        <v>-0.14874165128092473</v>
      </c>
    </row>
    <row r="109" spans="1:5" x14ac:dyDescent="0.25">
      <c r="A109" s="7">
        <v>42843</v>
      </c>
      <c r="B109" s="6">
        <v>62.499999999999993</v>
      </c>
      <c r="C109" s="6">
        <v>0.74</v>
      </c>
      <c r="D109">
        <f t="shared" si="2"/>
        <v>1.7958800173440752</v>
      </c>
      <c r="E109">
        <f t="shared" si="3"/>
        <v>-0.13076828026902382</v>
      </c>
    </row>
    <row r="110" spans="1:5" x14ac:dyDescent="0.25">
      <c r="A110" s="7">
        <v>42844</v>
      </c>
      <c r="B110" s="6">
        <v>59.8</v>
      </c>
      <c r="C110" s="6">
        <v>0.77</v>
      </c>
      <c r="D110">
        <f t="shared" si="2"/>
        <v>1.7767011839884108</v>
      </c>
      <c r="E110">
        <f t="shared" si="3"/>
        <v>-0.11350927482751812</v>
      </c>
    </row>
    <row r="111" spans="1:5" x14ac:dyDescent="0.25">
      <c r="A111" s="7">
        <v>42845</v>
      </c>
      <c r="B111" s="6">
        <v>68.099999999999994</v>
      </c>
      <c r="C111" s="6">
        <v>0.69</v>
      </c>
      <c r="D111">
        <f t="shared" si="2"/>
        <v>1.8331471119127851</v>
      </c>
      <c r="E111">
        <f t="shared" si="3"/>
        <v>-0.16115090926274472</v>
      </c>
    </row>
    <row r="112" spans="1:5" x14ac:dyDescent="0.25">
      <c r="A112" s="7">
        <v>42846</v>
      </c>
      <c r="B112" s="6">
        <v>67.099999999999994</v>
      </c>
      <c r="C112" s="6">
        <v>0.74</v>
      </c>
      <c r="D112">
        <f t="shared" si="2"/>
        <v>1.8267225201689921</v>
      </c>
      <c r="E112">
        <f t="shared" si="3"/>
        <v>-0.13076828026902382</v>
      </c>
    </row>
    <row r="113" spans="1:5" x14ac:dyDescent="0.25">
      <c r="A113" s="7">
        <v>42847</v>
      </c>
      <c r="B113" s="6">
        <v>57.499999999999993</v>
      </c>
      <c r="C113" s="6">
        <v>0.77</v>
      </c>
      <c r="D113">
        <f t="shared" si="2"/>
        <v>1.7596678446896303</v>
      </c>
      <c r="E113">
        <f t="shared" si="3"/>
        <v>-0.11350927482751812</v>
      </c>
    </row>
    <row r="114" spans="1:5" x14ac:dyDescent="0.25">
      <c r="A114" s="7">
        <v>42848</v>
      </c>
      <c r="B114" s="6">
        <v>60.8</v>
      </c>
      <c r="C114" s="6">
        <v>0.77</v>
      </c>
      <c r="D114">
        <f t="shared" si="2"/>
        <v>1.7839035792727349</v>
      </c>
      <c r="E114">
        <f t="shared" si="3"/>
        <v>-0.11350927482751812</v>
      </c>
    </row>
    <row r="115" spans="1:5" x14ac:dyDescent="0.25">
      <c r="A115" s="7">
        <v>42849</v>
      </c>
      <c r="B115" s="6">
        <v>65.099999999999994</v>
      </c>
      <c r="C115" s="6">
        <v>0.69</v>
      </c>
      <c r="D115">
        <f t="shared" si="2"/>
        <v>1.8135809885681919</v>
      </c>
      <c r="E115">
        <f t="shared" si="3"/>
        <v>-0.16115090926274472</v>
      </c>
    </row>
    <row r="116" spans="1:5" x14ac:dyDescent="0.25">
      <c r="A116" s="7">
        <v>42850</v>
      </c>
      <c r="B116" s="6">
        <v>65.099999999999994</v>
      </c>
      <c r="C116" s="6">
        <v>0.71</v>
      </c>
      <c r="D116">
        <f t="shared" si="2"/>
        <v>1.8135809885681919</v>
      </c>
      <c r="E116">
        <f t="shared" si="3"/>
        <v>-0.14874165128092473</v>
      </c>
    </row>
    <row r="117" spans="1:5" x14ac:dyDescent="0.25">
      <c r="A117" s="7">
        <v>42851</v>
      </c>
      <c r="B117" s="6">
        <v>62.499999999999993</v>
      </c>
      <c r="C117" s="6">
        <v>0.8</v>
      </c>
      <c r="D117">
        <f t="shared" si="2"/>
        <v>1.7958800173440752</v>
      </c>
      <c r="E117">
        <f t="shared" si="3"/>
        <v>-9.6910013008056392E-2</v>
      </c>
    </row>
    <row r="118" spans="1:5" x14ac:dyDescent="0.25">
      <c r="A118" s="7">
        <v>42852</v>
      </c>
      <c r="B118" s="6">
        <v>63.499999999999993</v>
      </c>
      <c r="C118" s="6">
        <v>0.77</v>
      </c>
      <c r="D118">
        <f t="shared" si="2"/>
        <v>1.8027737252919755</v>
      </c>
      <c r="E118">
        <f t="shared" si="3"/>
        <v>-0.11350927482751812</v>
      </c>
    </row>
    <row r="119" spans="1:5" x14ac:dyDescent="0.25">
      <c r="A119" s="7">
        <v>42853</v>
      </c>
      <c r="B119" s="6">
        <v>58.8</v>
      </c>
      <c r="C119" s="6">
        <v>0.74</v>
      </c>
      <c r="D119">
        <f t="shared" si="2"/>
        <v>1.7693773260761385</v>
      </c>
      <c r="E119">
        <f t="shared" si="3"/>
        <v>-0.13076828026902382</v>
      </c>
    </row>
    <row r="120" spans="1:5" x14ac:dyDescent="0.25">
      <c r="A120" s="7">
        <v>42854</v>
      </c>
      <c r="B120" s="6">
        <v>65.099999999999994</v>
      </c>
      <c r="C120" s="6">
        <v>0.71</v>
      </c>
      <c r="D120">
        <f t="shared" si="2"/>
        <v>1.8135809885681919</v>
      </c>
      <c r="E120">
        <f t="shared" si="3"/>
        <v>-0.14874165128092473</v>
      </c>
    </row>
    <row r="121" spans="1:5" x14ac:dyDescent="0.25">
      <c r="A121" s="7">
        <v>42855</v>
      </c>
      <c r="B121" s="6">
        <v>67.099999999999994</v>
      </c>
      <c r="C121" s="6">
        <v>0.74</v>
      </c>
      <c r="D121">
        <f t="shared" si="2"/>
        <v>1.8267225201689921</v>
      </c>
      <c r="E121">
        <f t="shared" si="3"/>
        <v>-0.13076828026902382</v>
      </c>
    </row>
    <row r="122" spans="1:5" x14ac:dyDescent="0.25">
      <c r="A122" s="7">
        <v>42856</v>
      </c>
      <c r="B122" s="6">
        <v>66.699999999999989</v>
      </c>
      <c r="C122" s="6">
        <v>0.65</v>
      </c>
      <c r="D122">
        <f t="shared" si="2"/>
        <v>1.8241258339165489</v>
      </c>
      <c r="E122">
        <f t="shared" si="3"/>
        <v>-0.18708664335714442</v>
      </c>
    </row>
    <row r="123" spans="1:5" x14ac:dyDescent="0.25">
      <c r="A123" s="7">
        <v>42857</v>
      </c>
      <c r="B123" s="6">
        <v>65.699999999999989</v>
      </c>
      <c r="C123" s="6">
        <v>0.69</v>
      </c>
      <c r="D123">
        <f t="shared" si="2"/>
        <v>1.8175653695597807</v>
      </c>
      <c r="E123">
        <f t="shared" si="3"/>
        <v>-0.16115090926274472</v>
      </c>
    </row>
    <row r="124" spans="1:5" x14ac:dyDescent="0.25">
      <c r="A124" s="7">
        <v>42858</v>
      </c>
      <c r="B124" s="6">
        <v>71</v>
      </c>
      <c r="C124" s="6">
        <v>0.63</v>
      </c>
      <c r="D124">
        <f t="shared" si="2"/>
        <v>1.8512583487190752</v>
      </c>
      <c r="E124">
        <f t="shared" si="3"/>
        <v>-0.20065945054641829</v>
      </c>
    </row>
    <row r="125" spans="1:5" x14ac:dyDescent="0.25">
      <c r="A125" s="7">
        <v>42859</v>
      </c>
      <c r="B125" s="6">
        <v>71.3</v>
      </c>
      <c r="C125" s="6">
        <v>0.63</v>
      </c>
      <c r="D125">
        <f t="shared" si="2"/>
        <v>1.8530895298518655</v>
      </c>
      <c r="E125">
        <f t="shared" si="3"/>
        <v>-0.20065945054641829</v>
      </c>
    </row>
    <row r="126" spans="1:5" x14ac:dyDescent="0.25">
      <c r="A126" s="7">
        <v>42860</v>
      </c>
      <c r="B126" s="6">
        <v>69.399999999999991</v>
      </c>
      <c r="C126" s="6">
        <v>0.71</v>
      </c>
      <c r="D126">
        <f t="shared" si="2"/>
        <v>1.8413594704548548</v>
      </c>
      <c r="E126">
        <f t="shared" si="3"/>
        <v>-0.14874165128092473</v>
      </c>
    </row>
    <row r="127" spans="1:5" x14ac:dyDescent="0.25">
      <c r="A127" s="7">
        <v>42861</v>
      </c>
      <c r="B127" s="6">
        <v>66.699999999999989</v>
      </c>
      <c r="C127" s="6">
        <v>0.67</v>
      </c>
      <c r="D127">
        <f t="shared" si="2"/>
        <v>1.8241258339165489</v>
      </c>
      <c r="E127">
        <f t="shared" si="3"/>
        <v>-0.17392519729917355</v>
      </c>
    </row>
    <row r="128" spans="1:5" x14ac:dyDescent="0.25">
      <c r="A128" s="7">
        <v>42862</v>
      </c>
      <c r="B128" s="6">
        <v>69.699999999999989</v>
      </c>
      <c r="C128" s="6">
        <v>0.65</v>
      </c>
      <c r="D128">
        <f t="shared" si="2"/>
        <v>1.8432327780980093</v>
      </c>
      <c r="E128">
        <f t="shared" si="3"/>
        <v>-0.18708664335714442</v>
      </c>
    </row>
    <row r="129" spans="1:5" x14ac:dyDescent="0.25">
      <c r="A129" s="7">
        <v>42863</v>
      </c>
      <c r="B129" s="6">
        <v>75</v>
      </c>
      <c r="C129" s="6">
        <v>0.67</v>
      </c>
      <c r="D129">
        <f t="shared" si="2"/>
        <v>1.8750612633917001</v>
      </c>
      <c r="E129">
        <f t="shared" si="3"/>
        <v>-0.17392519729917355</v>
      </c>
    </row>
    <row r="130" spans="1:5" x14ac:dyDescent="0.25">
      <c r="A130" s="7">
        <v>42864</v>
      </c>
      <c r="B130" s="6">
        <v>71.3</v>
      </c>
      <c r="C130" s="6">
        <v>0.63</v>
      </c>
      <c r="D130">
        <f t="shared" si="2"/>
        <v>1.8530895298518655</v>
      </c>
      <c r="E130">
        <f t="shared" si="3"/>
        <v>-0.20065945054641829</v>
      </c>
    </row>
    <row r="131" spans="1:5" x14ac:dyDescent="0.25">
      <c r="A131" s="7">
        <v>42865</v>
      </c>
      <c r="B131" s="6">
        <v>69.399999999999991</v>
      </c>
      <c r="C131" s="6">
        <v>0.69</v>
      </c>
      <c r="D131">
        <f t="shared" ref="D131:D194" si="4">LOG(B131)</f>
        <v>1.8413594704548548</v>
      </c>
      <c r="E131">
        <f t="shared" ref="E131:E194" si="5">LOG(C131)</f>
        <v>-0.16115090926274472</v>
      </c>
    </row>
    <row r="132" spans="1:5" x14ac:dyDescent="0.25">
      <c r="A132" s="7">
        <v>42866</v>
      </c>
      <c r="B132" s="6">
        <v>72.699999999999989</v>
      </c>
      <c r="C132" s="6">
        <v>0.67</v>
      </c>
      <c r="D132">
        <f t="shared" si="4"/>
        <v>1.8615344108590377</v>
      </c>
      <c r="E132">
        <f t="shared" si="5"/>
        <v>-0.17392519729917355</v>
      </c>
    </row>
    <row r="133" spans="1:5" x14ac:dyDescent="0.25">
      <c r="A133" s="7">
        <v>42867</v>
      </c>
      <c r="B133" s="6">
        <v>66.699999999999989</v>
      </c>
      <c r="C133" s="6">
        <v>0.67</v>
      </c>
      <c r="D133">
        <f t="shared" si="4"/>
        <v>1.8241258339165489</v>
      </c>
      <c r="E133">
        <f t="shared" si="5"/>
        <v>-0.17392519729917355</v>
      </c>
    </row>
    <row r="134" spans="1:5" x14ac:dyDescent="0.25">
      <c r="A134" s="7">
        <v>42868</v>
      </c>
      <c r="B134" s="6">
        <v>70</v>
      </c>
      <c r="C134" s="6">
        <v>0.65</v>
      </c>
      <c r="D134">
        <f t="shared" si="4"/>
        <v>1.8450980400142569</v>
      </c>
      <c r="E134">
        <f t="shared" si="5"/>
        <v>-0.18708664335714442</v>
      </c>
    </row>
    <row r="135" spans="1:5" x14ac:dyDescent="0.25">
      <c r="A135" s="7">
        <v>42869</v>
      </c>
      <c r="B135" s="6">
        <v>77.3</v>
      </c>
      <c r="C135" s="6">
        <v>0.63</v>
      </c>
      <c r="D135">
        <f t="shared" si="4"/>
        <v>1.888179493918325</v>
      </c>
      <c r="E135">
        <f t="shared" si="5"/>
        <v>-0.20065945054641829</v>
      </c>
    </row>
    <row r="136" spans="1:5" x14ac:dyDescent="0.25">
      <c r="A136" s="7">
        <v>42870</v>
      </c>
      <c r="B136" s="6">
        <v>63.399999999999991</v>
      </c>
      <c r="C136" s="6">
        <v>0.69</v>
      </c>
      <c r="D136">
        <f t="shared" si="4"/>
        <v>1.8020892578817327</v>
      </c>
      <c r="E136">
        <f t="shared" si="5"/>
        <v>-0.16115090926274472</v>
      </c>
    </row>
    <row r="137" spans="1:5" x14ac:dyDescent="0.25">
      <c r="A137" s="7">
        <v>42871</v>
      </c>
      <c r="B137" s="6">
        <v>65.699999999999989</v>
      </c>
      <c r="C137" s="6">
        <v>0.67</v>
      </c>
      <c r="D137">
        <f t="shared" si="4"/>
        <v>1.8175653695597807</v>
      </c>
      <c r="E137">
        <f t="shared" si="5"/>
        <v>-0.17392519729917355</v>
      </c>
    </row>
    <row r="138" spans="1:5" x14ac:dyDescent="0.25">
      <c r="A138" s="7">
        <v>42872</v>
      </c>
      <c r="B138" s="6">
        <v>70.699999999999989</v>
      </c>
      <c r="C138" s="6">
        <v>0.67</v>
      </c>
      <c r="D138">
        <f t="shared" si="4"/>
        <v>1.8494194137968993</v>
      </c>
      <c r="E138">
        <f t="shared" si="5"/>
        <v>-0.17392519729917355</v>
      </c>
    </row>
    <row r="139" spans="1:5" x14ac:dyDescent="0.25">
      <c r="A139" s="7">
        <v>42873</v>
      </c>
      <c r="B139" s="6">
        <v>72</v>
      </c>
      <c r="C139" s="6">
        <v>0.67</v>
      </c>
      <c r="D139">
        <f t="shared" si="4"/>
        <v>1.8573324964312685</v>
      </c>
      <c r="E139">
        <f t="shared" si="5"/>
        <v>-0.17392519729917355</v>
      </c>
    </row>
    <row r="140" spans="1:5" x14ac:dyDescent="0.25">
      <c r="A140" s="7">
        <v>42874</v>
      </c>
      <c r="B140" s="6">
        <v>75.3</v>
      </c>
      <c r="C140" s="6">
        <v>0.61</v>
      </c>
      <c r="D140">
        <f t="shared" si="4"/>
        <v>1.8767949762007006</v>
      </c>
      <c r="E140">
        <f t="shared" si="5"/>
        <v>-0.21467016498923297</v>
      </c>
    </row>
    <row r="141" spans="1:5" x14ac:dyDescent="0.25">
      <c r="A141" s="7">
        <v>42875</v>
      </c>
      <c r="B141" s="6">
        <v>64.399999999999991</v>
      </c>
      <c r="C141" s="6">
        <v>0.67</v>
      </c>
      <c r="D141">
        <f t="shared" si="4"/>
        <v>1.808885867359812</v>
      </c>
      <c r="E141">
        <f t="shared" si="5"/>
        <v>-0.17392519729917355</v>
      </c>
    </row>
    <row r="142" spans="1:5" x14ac:dyDescent="0.25">
      <c r="A142" s="7">
        <v>42876</v>
      </c>
      <c r="B142" s="6">
        <v>71.699999999999989</v>
      </c>
      <c r="C142" s="6">
        <v>0.69</v>
      </c>
      <c r="D142">
        <f t="shared" si="4"/>
        <v>1.8555191556678001</v>
      </c>
      <c r="E142">
        <f t="shared" si="5"/>
        <v>-0.16115090926274472</v>
      </c>
    </row>
    <row r="143" spans="1:5" x14ac:dyDescent="0.25">
      <c r="A143" s="7">
        <v>42877</v>
      </c>
      <c r="B143" s="6">
        <v>71</v>
      </c>
      <c r="C143" s="6">
        <v>0.67</v>
      </c>
      <c r="D143">
        <f t="shared" si="4"/>
        <v>1.8512583487190752</v>
      </c>
      <c r="E143">
        <f t="shared" si="5"/>
        <v>-0.17392519729917355</v>
      </c>
    </row>
    <row r="144" spans="1:5" x14ac:dyDescent="0.25">
      <c r="A144" s="7">
        <v>42878</v>
      </c>
      <c r="B144" s="6">
        <v>76.3</v>
      </c>
      <c r="C144" s="6">
        <v>0.63</v>
      </c>
      <c r="D144">
        <f t="shared" si="4"/>
        <v>1.8825245379548805</v>
      </c>
      <c r="E144">
        <f t="shared" si="5"/>
        <v>-0.20065945054641829</v>
      </c>
    </row>
    <row r="145" spans="1:5" x14ac:dyDescent="0.25">
      <c r="A145" s="7">
        <v>42879</v>
      </c>
      <c r="B145" s="6">
        <v>69.399999999999991</v>
      </c>
      <c r="C145" s="6">
        <v>0.69</v>
      </c>
      <c r="D145">
        <f t="shared" si="4"/>
        <v>1.8413594704548548</v>
      </c>
      <c r="E145">
        <f t="shared" si="5"/>
        <v>-0.16115090926274472</v>
      </c>
    </row>
    <row r="146" spans="1:5" x14ac:dyDescent="0.25">
      <c r="A146" s="7">
        <v>42880</v>
      </c>
      <c r="B146" s="6">
        <v>71.699999999999989</v>
      </c>
      <c r="C146" s="6">
        <v>0.69</v>
      </c>
      <c r="D146">
        <f t="shared" si="4"/>
        <v>1.8555191556678001</v>
      </c>
      <c r="E146">
        <f t="shared" si="5"/>
        <v>-0.16115090926274472</v>
      </c>
    </row>
    <row r="147" spans="1:5" x14ac:dyDescent="0.25">
      <c r="A147" s="7">
        <v>42881</v>
      </c>
      <c r="B147" s="6">
        <v>72</v>
      </c>
      <c r="C147" s="6">
        <v>0.67</v>
      </c>
      <c r="D147">
        <f t="shared" si="4"/>
        <v>1.8573324964312685</v>
      </c>
      <c r="E147">
        <f t="shared" si="5"/>
        <v>-0.17392519729917355</v>
      </c>
    </row>
    <row r="148" spans="1:5" x14ac:dyDescent="0.25">
      <c r="A148" s="7">
        <v>42882</v>
      </c>
      <c r="B148" s="6">
        <v>77.3</v>
      </c>
      <c r="C148" s="6">
        <v>0.63</v>
      </c>
      <c r="D148">
        <f t="shared" si="4"/>
        <v>1.888179493918325</v>
      </c>
      <c r="E148">
        <f t="shared" si="5"/>
        <v>-0.20065945054641829</v>
      </c>
    </row>
    <row r="149" spans="1:5" x14ac:dyDescent="0.25">
      <c r="A149" s="7">
        <v>42883</v>
      </c>
      <c r="B149" s="6">
        <v>71.699999999999989</v>
      </c>
      <c r="C149" s="6">
        <v>0.65</v>
      </c>
      <c r="D149">
        <f t="shared" si="4"/>
        <v>1.8555191556678001</v>
      </c>
      <c r="E149">
        <f t="shared" si="5"/>
        <v>-0.18708664335714442</v>
      </c>
    </row>
    <row r="150" spans="1:5" x14ac:dyDescent="0.25">
      <c r="A150" s="7">
        <v>42884</v>
      </c>
      <c r="B150" s="6">
        <v>66.699999999999989</v>
      </c>
      <c r="C150" s="6">
        <v>0.65</v>
      </c>
      <c r="D150">
        <f t="shared" si="4"/>
        <v>1.8241258339165489</v>
      </c>
      <c r="E150">
        <f t="shared" si="5"/>
        <v>-0.18708664335714442</v>
      </c>
    </row>
    <row r="151" spans="1:5" x14ac:dyDescent="0.25">
      <c r="A151" s="7">
        <v>42885</v>
      </c>
      <c r="B151" s="6">
        <v>75</v>
      </c>
      <c r="C151" s="6">
        <v>0.67</v>
      </c>
      <c r="D151">
        <f t="shared" si="4"/>
        <v>1.8750612633917001</v>
      </c>
      <c r="E151">
        <f t="shared" si="5"/>
        <v>-0.17392519729917355</v>
      </c>
    </row>
    <row r="152" spans="1:5" x14ac:dyDescent="0.25">
      <c r="A152" s="7">
        <v>42886</v>
      </c>
      <c r="B152" s="6">
        <v>77.3</v>
      </c>
      <c r="C152" s="6">
        <v>0.65</v>
      </c>
      <c r="D152">
        <f t="shared" si="4"/>
        <v>1.888179493918325</v>
      </c>
      <c r="E152">
        <f t="shared" si="5"/>
        <v>-0.18708664335714442</v>
      </c>
    </row>
    <row r="153" spans="1:5" x14ac:dyDescent="0.25">
      <c r="A153" s="7">
        <v>42887</v>
      </c>
      <c r="B153" s="6">
        <v>71.3</v>
      </c>
      <c r="C153" s="6">
        <v>0.65</v>
      </c>
      <c r="D153">
        <f t="shared" si="4"/>
        <v>1.8530895298518655</v>
      </c>
      <c r="E153">
        <f t="shared" si="5"/>
        <v>-0.18708664335714442</v>
      </c>
    </row>
    <row r="154" spans="1:5" x14ac:dyDescent="0.25">
      <c r="A154" s="7">
        <v>42888</v>
      </c>
      <c r="B154" s="6">
        <v>79.899999999999991</v>
      </c>
      <c r="C154" s="6">
        <v>0.59</v>
      </c>
      <c r="D154">
        <f t="shared" si="4"/>
        <v>1.9025467793139914</v>
      </c>
      <c r="E154">
        <f t="shared" si="5"/>
        <v>-0.22914798835785583</v>
      </c>
    </row>
    <row r="155" spans="1:5" x14ac:dyDescent="0.25">
      <c r="A155" s="7">
        <v>42889</v>
      </c>
      <c r="B155" s="6">
        <v>81.5</v>
      </c>
      <c r="C155" s="6">
        <v>0.56000000000000005</v>
      </c>
      <c r="D155">
        <f t="shared" si="4"/>
        <v>1.9111576087399766</v>
      </c>
      <c r="E155">
        <f t="shared" si="5"/>
        <v>-0.25181197299379954</v>
      </c>
    </row>
    <row r="156" spans="1:5" x14ac:dyDescent="0.25">
      <c r="A156" s="7">
        <v>42890</v>
      </c>
      <c r="B156" s="6">
        <v>90.399999999999991</v>
      </c>
      <c r="C156" s="6">
        <v>0.51</v>
      </c>
      <c r="D156">
        <f t="shared" si="4"/>
        <v>1.9561684304753633</v>
      </c>
      <c r="E156">
        <f t="shared" si="5"/>
        <v>-0.29242982390206362</v>
      </c>
    </row>
    <row r="157" spans="1:5" x14ac:dyDescent="0.25">
      <c r="A157" s="7">
        <v>42891</v>
      </c>
      <c r="B157" s="6">
        <v>78.599999999999994</v>
      </c>
      <c r="C157" s="6">
        <v>0.59</v>
      </c>
      <c r="D157">
        <f t="shared" si="4"/>
        <v>1.8954225460394079</v>
      </c>
      <c r="E157">
        <f t="shared" si="5"/>
        <v>-0.22914798835785583</v>
      </c>
    </row>
    <row r="158" spans="1:5" x14ac:dyDescent="0.25">
      <c r="A158" s="7">
        <v>42892</v>
      </c>
      <c r="B158" s="6">
        <v>84.199999999999989</v>
      </c>
      <c r="C158" s="6">
        <v>0.56000000000000005</v>
      </c>
      <c r="D158">
        <f t="shared" si="4"/>
        <v>1.9253120914996495</v>
      </c>
      <c r="E158">
        <f t="shared" si="5"/>
        <v>-0.25181197299379954</v>
      </c>
    </row>
    <row r="159" spans="1:5" x14ac:dyDescent="0.25">
      <c r="A159" s="7">
        <v>42893</v>
      </c>
      <c r="B159" s="6">
        <v>86.8</v>
      </c>
      <c r="C159" s="6">
        <v>0.56000000000000005</v>
      </c>
      <c r="D159">
        <f t="shared" si="4"/>
        <v>1.9385197251764918</v>
      </c>
      <c r="E159">
        <f t="shared" si="5"/>
        <v>-0.25181197299379954</v>
      </c>
    </row>
    <row r="160" spans="1:5" x14ac:dyDescent="0.25">
      <c r="A160" s="7">
        <v>42894</v>
      </c>
      <c r="B160" s="6">
        <v>90.699999999999989</v>
      </c>
      <c r="C160" s="6">
        <v>0.5</v>
      </c>
      <c r="D160">
        <f t="shared" si="4"/>
        <v>1.9576072870600951</v>
      </c>
      <c r="E160">
        <f t="shared" si="5"/>
        <v>-0.3010299956639812</v>
      </c>
    </row>
    <row r="161" spans="1:5" x14ac:dyDescent="0.25">
      <c r="A161" s="7">
        <v>42895</v>
      </c>
      <c r="B161" s="6">
        <v>77.599999999999994</v>
      </c>
      <c r="C161" s="6">
        <v>0.61</v>
      </c>
      <c r="D161">
        <f t="shared" si="4"/>
        <v>1.8898617212581883</v>
      </c>
      <c r="E161">
        <f t="shared" si="5"/>
        <v>-0.21467016498923297</v>
      </c>
    </row>
    <row r="162" spans="1:5" x14ac:dyDescent="0.25">
      <c r="A162" s="7">
        <v>42896</v>
      </c>
      <c r="B162" s="6">
        <v>79.5</v>
      </c>
      <c r="C162" s="6">
        <v>0.54</v>
      </c>
      <c r="D162">
        <f t="shared" si="4"/>
        <v>1.9003671286564703</v>
      </c>
      <c r="E162">
        <f t="shared" si="5"/>
        <v>-0.26760624017703144</v>
      </c>
    </row>
    <row r="163" spans="1:5" x14ac:dyDescent="0.25">
      <c r="A163" s="7">
        <v>42897</v>
      </c>
      <c r="B163" s="6">
        <v>84.8</v>
      </c>
      <c r="C163" s="6">
        <v>0.53</v>
      </c>
      <c r="D163">
        <f t="shared" si="4"/>
        <v>1.9283958522567137</v>
      </c>
      <c r="E163">
        <f t="shared" si="5"/>
        <v>-0.27572413039921095</v>
      </c>
    </row>
    <row r="164" spans="1:5" x14ac:dyDescent="0.25">
      <c r="A164" s="7">
        <v>42898</v>
      </c>
      <c r="B164" s="6">
        <v>93</v>
      </c>
      <c r="C164" s="6">
        <v>0.5</v>
      </c>
      <c r="D164">
        <f t="shared" si="4"/>
        <v>1.968482948553935</v>
      </c>
      <c r="E164">
        <f t="shared" si="5"/>
        <v>-0.3010299956639812</v>
      </c>
    </row>
    <row r="165" spans="1:5" x14ac:dyDescent="0.25">
      <c r="A165" s="7">
        <v>42899</v>
      </c>
      <c r="B165" s="6">
        <v>75.599999999999994</v>
      </c>
      <c r="C165" s="6">
        <v>0.59</v>
      </c>
      <c r="D165">
        <f t="shared" si="4"/>
        <v>1.8785217955012066</v>
      </c>
      <c r="E165">
        <f t="shared" si="5"/>
        <v>-0.22914798835785583</v>
      </c>
    </row>
    <row r="166" spans="1:5" x14ac:dyDescent="0.25">
      <c r="A166" s="7">
        <v>42900</v>
      </c>
      <c r="B166" s="6">
        <v>80.5</v>
      </c>
      <c r="C166" s="6">
        <v>0.56999999999999995</v>
      </c>
      <c r="D166">
        <f t="shared" si="4"/>
        <v>1.9057958803678685</v>
      </c>
      <c r="E166">
        <f t="shared" si="5"/>
        <v>-0.24412514432750865</v>
      </c>
    </row>
    <row r="167" spans="1:5" x14ac:dyDescent="0.25">
      <c r="A167" s="7">
        <v>42901</v>
      </c>
      <c r="B167" s="6">
        <v>84.8</v>
      </c>
      <c r="C167" s="6">
        <v>0.56000000000000005</v>
      </c>
      <c r="D167">
        <f t="shared" si="4"/>
        <v>1.9283958522567137</v>
      </c>
      <c r="E167">
        <f t="shared" si="5"/>
        <v>-0.25181197299379954</v>
      </c>
    </row>
    <row r="168" spans="1:5" x14ac:dyDescent="0.25">
      <c r="A168" s="7">
        <v>42902</v>
      </c>
      <c r="B168" s="6">
        <v>99.3</v>
      </c>
      <c r="C168" s="6">
        <v>0.47</v>
      </c>
      <c r="D168">
        <f t="shared" si="4"/>
        <v>1.9969492484953812</v>
      </c>
      <c r="E168">
        <f t="shared" si="5"/>
        <v>-0.32790214206428259</v>
      </c>
    </row>
    <row r="169" spans="1:5" x14ac:dyDescent="0.25">
      <c r="A169" s="7">
        <v>42903</v>
      </c>
      <c r="B169" s="6">
        <v>76.3</v>
      </c>
      <c r="C169" s="6">
        <v>0.65</v>
      </c>
      <c r="D169">
        <f t="shared" si="4"/>
        <v>1.8825245379548805</v>
      </c>
      <c r="E169">
        <f t="shared" si="5"/>
        <v>-0.18708664335714442</v>
      </c>
    </row>
    <row r="170" spans="1:5" x14ac:dyDescent="0.25">
      <c r="A170" s="7">
        <v>42904</v>
      </c>
      <c r="B170" s="6">
        <v>72.599999999999994</v>
      </c>
      <c r="C170" s="6">
        <v>0.59</v>
      </c>
      <c r="D170">
        <f t="shared" si="4"/>
        <v>1.8609366207000937</v>
      </c>
      <c r="E170">
        <f t="shared" si="5"/>
        <v>-0.22914798835785583</v>
      </c>
    </row>
    <row r="171" spans="1:5" x14ac:dyDescent="0.25">
      <c r="A171" s="7">
        <v>42905</v>
      </c>
      <c r="B171" s="6">
        <v>86.5</v>
      </c>
      <c r="C171" s="6">
        <v>0.56000000000000005</v>
      </c>
      <c r="D171">
        <f t="shared" si="4"/>
        <v>1.9370161074648142</v>
      </c>
      <c r="E171">
        <f t="shared" si="5"/>
        <v>-0.25181197299379954</v>
      </c>
    </row>
    <row r="172" spans="1:5" x14ac:dyDescent="0.25">
      <c r="A172" s="7">
        <v>42906</v>
      </c>
      <c r="B172" s="6">
        <v>85.1</v>
      </c>
      <c r="C172" s="6">
        <v>0.54</v>
      </c>
      <c r="D172">
        <f t="shared" si="4"/>
        <v>1.9299295600845878</v>
      </c>
      <c r="E172">
        <f t="shared" si="5"/>
        <v>-0.26760624017703144</v>
      </c>
    </row>
    <row r="173" spans="1:5" x14ac:dyDescent="0.25">
      <c r="A173" s="7">
        <v>42907</v>
      </c>
      <c r="B173" s="6">
        <v>94.3</v>
      </c>
      <c r="C173" s="6">
        <v>0.47</v>
      </c>
      <c r="D173">
        <f t="shared" si="4"/>
        <v>1.9745116927373283</v>
      </c>
      <c r="E173">
        <f t="shared" si="5"/>
        <v>-0.32790214206428259</v>
      </c>
    </row>
    <row r="174" spans="1:5" x14ac:dyDescent="0.25">
      <c r="A174" s="7">
        <v>42908</v>
      </c>
      <c r="B174" s="6">
        <v>72.3</v>
      </c>
      <c r="C174" s="6">
        <v>0.65</v>
      </c>
      <c r="D174">
        <f t="shared" si="4"/>
        <v>1.8591382972945307</v>
      </c>
      <c r="E174">
        <f t="shared" si="5"/>
        <v>-0.18708664335714442</v>
      </c>
    </row>
    <row r="175" spans="1:5" x14ac:dyDescent="0.25">
      <c r="A175" s="7">
        <v>42909</v>
      </c>
      <c r="B175" s="6">
        <v>79.899999999999991</v>
      </c>
      <c r="C175" s="6">
        <v>0.61</v>
      </c>
      <c r="D175">
        <f t="shared" si="4"/>
        <v>1.9025467793139914</v>
      </c>
      <c r="E175">
        <f t="shared" si="5"/>
        <v>-0.21467016498923297</v>
      </c>
    </row>
    <row r="176" spans="1:5" x14ac:dyDescent="0.25">
      <c r="A176" s="7">
        <v>42910</v>
      </c>
      <c r="B176" s="6">
        <v>80.5</v>
      </c>
      <c r="C176" s="6">
        <v>0.56999999999999995</v>
      </c>
      <c r="D176">
        <f t="shared" si="4"/>
        <v>1.9057958803678685</v>
      </c>
      <c r="E176">
        <f t="shared" si="5"/>
        <v>-0.24412514432750865</v>
      </c>
    </row>
    <row r="177" spans="1:5" x14ac:dyDescent="0.25">
      <c r="A177" s="7">
        <v>42911</v>
      </c>
      <c r="B177" s="6">
        <v>85.1</v>
      </c>
      <c r="C177" s="6">
        <v>0.51</v>
      </c>
      <c r="D177">
        <f t="shared" si="4"/>
        <v>1.9299295600845878</v>
      </c>
      <c r="E177">
        <f t="shared" si="5"/>
        <v>-0.29242982390206362</v>
      </c>
    </row>
    <row r="178" spans="1:5" x14ac:dyDescent="0.25">
      <c r="A178" s="7">
        <v>42912</v>
      </c>
      <c r="B178" s="6">
        <v>102.6</v>
      </c>
      <c r="C178" s="6">
        <v>0.47</v>
      </c>
      <c r="D178">
        <f t="shared" si="4"/>
        <v>2.0111473607757975</v>
      </c>
      <c r="E178">
        <f t="shared" si="5"/>
        <v>-0.32790214206428259</v>
      </c>
    </row>
    <row r="179" spans="1:5" x14ac:dyDescent="0.25">
      <c r="A179" s="7">
        <v>42913</v>
      </c>
      <c r="B179" s="6">
        <v>75.3</v>
      </c>
      <c r="C179" s="6">
        <v>0.63</v>
      </c>
      <c r="D179">
        <f t="shared" si="4"/>
        <v>1.8767949762007006</v>
      </c>
      <c r="E179">
        <f t="shared" si="5"/>
        <v>-0.20065945054641829</v>
      </c>
    </row>
    <row r="180" spans="1:5" x14ac:dyDescent="0.25">
      <c r="A180" s="7">
        <v>42914</v>
      </c>
      <c r="B180" s="6">
        <v>75.899999999999991</v>
      </c>
      <c r="C180" s="6">
        <v>0.59</v>
      </c>
      <c r="D180">
        <f t="shared" si="4"/>
        <v>1.8802417758954804</v>
      </c>
      <c r="E180">
        <f t="shared" si="5"/>
        <v>-0.22914798835785583</v>
      </c>
    </row>
    <row r="181" spans="1:5" x14ac:dyDescent="0.25">
      <c r="A181" s="7">
        <v>42915</v>
      </c>
      <c r="B181" s="6">
        <v>86.5</v>
      </c>
      <c r="C181" s="6">
        <v>0.54</v>
      </c>
      <c r="D181">
        <f t="shared" si="4"/>
        <v>1.9370161074648142</v>
      </c>
      <c r="E181">
        <f t="shared" si="5"/>
        <v>-0.26760624017703144</v>
      </c>
    </row>
    <row r="182" spans="1:5" x14ac:dyDescent="0.25">
      <c r="A182" s="7">
        <v>42916</v>
      </c>
      <c r="B182" s="6">
        <v>89.399999999999991</v>
      </c>
      <c r="C182" s="6">
        <v>0.53</v>
      </c>
      <c r="D182">
        <f t="shared" si="4"/>
        <v>1.9513375187959177</v>
      </c>
      <c r="E182">
        <f t="shared" si="5"/>
        <v>-0.27572413039921095</v>
      </c>
    </row>
    <row r="183" spans="1:5" x14ac:dyDescent="0.25">
      <c r="A183" s="7">
        <v>42917</v>
      </c>
      <c r="B183" s="6">
        <v>102.89999999999999</v>
      </c>
      <c r="C183" s="6">
        <v>0.47</v>
      </c>
      <c r="D183">
        <f t="shared" si="4"/>
        <v>2.0124153747624329</v>
      </c>
      <c r="E183">
        <f t="shared" si="5"/>
        <v>-0.32790214206428259</v>
      </c>
    </row>
    <row r="184" spans="1:5" x14ac:dyDescent="0.25">
      <c r="A184" s="7">
        <v>42918</v>
      </c>
      <c r="B184" s="6">
        <v>93.399999999999991</v>
      </c>
      <c r="C184" s="6">
        <v>0.51</v>
      </c>
      <c r="D184">
        <f t="shared" si="4"/>
        <v>1.9703468762300933</v>
      </c>
      <c r="E184">
        <f t="shared" si="5"/>
        <v>-0.29242982390206362</v>
      </c>
    </row>
    <row r="185" spans="1:5" x14ac:dyDescent="0.25">
      <c r="A185" s="7">
        <v>42919</v>
      </c>
      <c r="B185" s="6">
        <v>81.5</v>
      </c>
      <c r="C185" s="6">
        <v>0.54</v>
      </c>
      <c r="D185">
        <f t="shared" si="4"/>
        <v>1.9111576087399766</v>
      </c>
      <c r="E185">
        <f t="shared" si="5"/>
        <v>-0.26760624017703144</v>
      </c>
    </row>
    <row r="186" spans="1:5" x14ac:dyDescent="0.25">
      <c r="A186" s="7">
        <v>42920</v>
      </c>
      <c r="B186" s="6">
        <v>84.199999999999989</v>
      </c>
      <c r="C186" s="6">
        <v>0.59</v>
      </c>
      <c r="D186">
        <f t="shared" si="4"/>
        <v>1.9253120914996495</v>
      </c>
      <c r="E186">
        <f t="shared" si="5"/>
        <v>-0.22914798835785583</v>
      </c>
    </row>
    <row r="187" spans="1:5" x14ac:dyDescent="0.25">
      <c r="A187" s="7">
        <v>42921</v>
      </c>
      <c r="B187" s="6">
        <v>73.599999999999994</v>
      </c>
      <c r="C187" s="6">
        <v>0.63</v>
      </c>
      <c r="D187">
        <f t="shared" si="4"/>
        <v>1.8668778143374989</v>
      </c>
      <c r="E187">
        <f t="shared" si="5"/>
        <v>-0.20065945054641829</v>
      </c>
    </row>
    <row r="188" spans="1:5" x14ac:dyDescent="0.25">
      <c r="A188" s="7">
        <v>42922</v>
      </c>
      <c r="B188" s="6">
        <v>91.699999999999989</v>
      </c>
      <c r="C188" s="6">
        <v>0.51</v>
      </c>
      <c r="D188">
        <f t="shared" si="4"/>
        <v>1.9623693356700211</v>
      </c>
      <c r="E188">
        <f t="shared" si="5"/>
        <v>-0.29242982390206362</v>
      </c>
    </row>
    <row r="189" spans="1:5" x14ac:dyDescent="0.25">
      <c r="A189" s="7">
        <v>42923</v>
      </c>
      <c r="B189" s="6">
        <v>82.5</v>
      </c>
      <c r="C189" s="6">
        <v>0.56999999999999995</v>
      </c>
      <c r="D189">
        <f t="shared" si="4"/>
        <v>1.916453948549925</v>
      </c>
      <c r="E189">
        <f t="shared" si="5"/>
        <v>-0.24412514432750865</v>
      </c>
    </row>
    <row r="190" spans="1:5" x14ac:dyDescent="0.25">
      <c r="A190" s="7">
        <v>42924</v>
      </c>
      <c r="B190" s="6">
        <v>83.199999999999989</v>
      </c>
      <c r="C190" s="6">
        <v>0.56999999999999995</v>
      </c>
      <c r="D190">
        <f t="shared" si="4"/>
        <v>1.9201233262907238</v>
      </c>
      <c r="E190">
        <f t="shared" si="5"/>
        <v>-0.24412514432750865</v>
      </c>
    </row>
    <row r="191" spans="1:5" x14ac:dyDescent="0.25">
      <c r="A191" s="7">
        <v>42925</v>
      </c>
      <c r="B191" s="6">
        <v>77.899999999999991</v>
      </c>
      <c r="C191" s="6">
        <v>0.59</v>
      </c>
      <c r="D191">
        <f t="shared" si="4"/>
        <v>1.8915374576725643</v>
      </c>
      <c r="E191">
        <f t="shared" si="5"/>
        <v>-0.22914798835785583</v>
      </c>
    </row>
    <row r="192" spans="1:5" x14ac:dyDescent="0.25">
      <c r="A192" s="7">
        <v>42926</v>
      </c>
      <c r="B192" s="6">
        <v>98</v>
      </c>
      <c r="C192" s="6">
        <v>0.49</v>
      </c>
      <c r="D192">
        <f t="shared" si="4"/>
        <v>1.9912260756924949</v>
      </c>
      <c r="E192">
        <f t="shared" si="5"/>
        <v>-0.30980391997148632</v>
      </c>
    </row>
    <row r="193" spans="1:5" x14ac:dyDescent="0.25">
      <c r="A193" s="7">
        <v>42927</v>
      </c>
      <c r="B193" s="6">
        <v>83.5</v>
      </c>
      <c r="C193" s="6">
        <v>0.54</v>
      </c>
      <c r="D193">
        <f t="shared" si="4"/>
        <v>1.9216864754836021</v>
      </c>
      <c r="E193">
        <f t="shared" si="5"/>
        <v>-0.26760624017703144</v>
      </c>
    </row>
    <row r="194" spans="1:5" x14ac:dyDescent="0.25">
      <c r="A194" s="7">
        <v>42928</v>
      </c>
      <c r="B194" s="6">
        <v>80.199999999999989</v>
      </c>
      <c r="C194" s="6">
        <v>0.56000000000000005</v>
      </c>
      <c r="D194">
        <f t="shared" si="4"/>
        <v>1.9041743682841634</v>
      </c>
      <c r="E194">
        <f t="shared" si="5"/>
        <v>-0.25181197299379954</v>
      </c>
    </row>
    <row r="195" spans="1:5" x14ac:dyDescent="0.25">
      <c r="A195" s="7">
        <v>42929</v>
      </c>
      <c r="B195" s="6">
        <v>78.899999999999991</v>
      </c>
      <c r="C195" s="6">
        <v>0.61</v>
      </c>
      <c r="D195">
        <f t="shared" ref="D195:D258" si="6">LOG(B195)</f>
        <v>1.8970770032094202</v>
      </c>
      <c r="E195">
        <f t="shared" ref="E195:E258" si="7">LOG(C195)</f>
        <v>-0.21467016498923297</v>
      </c>
    </row>
    <row r="196" spans="1:5" x14ac:dyDescent="0.25">
      <c r="A196" s="7">
        <v>42930</v>
      </c>
      <c r="B196" s="6">
        <v>92</v>
      </c>
      <c r="C196" s="6">
        <v>0.5</v>
      </c>
      <c r="D196">
        <f t="shared" si="6"/>
        <v>1.9637878273455553</v>
      </c>
      <c r="E196">
        <f t="shared" si="7"/>
        <v>-0.3010299956639812</v>
      </c>
    </row>
    <row r="197" spans="1:5" x14ac:dyDescent="0.25">
      <c r="A197" s="7">
        <v>42931</v>
      </c>
      <c r="B197" s="6">
        <v>82.5</v>
      </c>
      <c r="C197" s="6">
        <v>0.54</v>
      </c>
      <c r="D197">
        <f t="shared" si="6"/>
        <v>1.916453948549925</v>
      </c>
      <c r="E197">
        <f t="shared" si="7"/>
        <v>-0.26760624017703144</v>
      </c>
    </row>
    <row r="198" spans="1:5" x14ac:dyDescent="0.25">
      <c r="A198" s="7">
        <v>42932</v>
      </c>
      <c r="B198" s="6">
        <v>79.199999999999989</v>
      </c>
      <c r="C198" s="6">
        <v>0.59</v>
      </c>
      <c r="D198">
        <f t="shared" si="6"/>
        <v>1.8987251815894934</v>
      </c>
      <c r="E198">
        <f t="shared" si="7"/>
        <v>-0.22914798835785583</v>
      </c>
    </row>
    <row r="199" spans="1:5" x14ac:dyDescent="0.25">
      <c r="A199" s="7">
        <v>42933</v>
      </c>
      <c r="B199" s="6">
        <v>80.899999999999991</v>
      </c>
      <c r="C199" s="6">
        <v>0.56999999999999995</v>
      </c>
      <c r="D199">
        <f t="shared" si="6"/>
        <v>1.9079485216122722</v>
      </c>
      <c r="E199">
        <f t="shared" si="7"/>
        <v>-0.24412514432750865</v>
      </c>
    </row>
    <row r="200" spans="1:5" x14ac:dyDescent="0.25">
      <c r="A200" s="7">
        <v>42934</v>
      </c>
      <c r="B200" s="6">
        <v>99.3</v>
      </c>
      <c r="C200" s="6">
        <v>0.47</v>
      </c>
      <c r="D200">
        <f t="shared" si="6"/>
        <v>1.9969492484953812</v>
      </c>
      <c r="E200">
        <f t="shared" si="7"/>
        <v>-0.32790214206428259</v>
      </c>
    </row>
    <row r="201" spans="1:5" x14ac:dyDescent="0.25">
      <c r="A201" s="7">
        <v>42935</v>
      </c>
      <c r="B201" s="6">
        <v>83.8</v>
      </c>
      <c r="C201" s="6">
        <v>0.56000000000000005</v>
      </c>
      <c r="D201">
        <f t="shared" si="6"/>
        <v>1.9232440186302764</v>
      </c>
      <c r="E201">
        <f t="shared" si="7"/>
        <v>-0.25181197299379954</v>
      </c>
    </row>
    <row r="202" spans="1:5" x14ac:dyDescent="0.25">
      <c r="A202" s="7">
        <v>42936</v>
      </c>
      <c r="B202" s="6">
        <v>86.5</v>
      </c>
      <c r="C202" s="6">
        <v>0.56999999999999995</v>
      </c>
      <c r="D202">
        <f t="shared" si="6"/>
        <v>1.9370161074648142</v>
      </c>
      <c r="E202">
        <f t="shared" si="7"/>
        <v>-0.24412514432750865</v>
      </c>
    </row>
    <row r="203" spans="1:5" x14ac:dyDescent="0.25">
      <c r="A203" s="7">
        <v>42937</v>
      </c>
      <c r="B203" s="6">
        <v>76.899999999999991</v>
      </c>
      <c r="C203" s="6">
        <v>0.56999999999999995</v>
      </c>
      <c r="D203">
        <f t="shared" si="6"/>
        <v>1.885926339801431</v>
      </c>
      <c r="E203">
        <f t="shared" si="7"/>
        <v>-0.24412514432750865</v>
      </c>
    </row>
    <row r="204" spans="1:5" x14ac:dyDescent="0.25">
      <c r="A204" s="7">
        <v>42938</v>
      </c>
      <c r="B204" s="6">
        <v>99.6</v>
      </c>
      <c r="C204" s="6">
        <v>0.47</v>
      </c>
      <c r="D204">
        <f t="shared" si="6"/>
        <v>1.9982593384236986</v>
      </c>
      <c r="E204">
        <f t="shared" si="7"/>
        <v>-0.32790214206428259</v>
      </c>
    </row>
    <row r="205" spans="1:5" x14ac:dyDescent="0.25">
      <c r="A205" s="7">
        <v>42939</v>
      </c>
      <c r="B205" s="6">
        <v>89.1</v>
      </c>
      <c r="C205" s="6">
        <v>0.51</v>
      </c>
      <c r="D205">
        <f t="shared" si="6"/>
        <v>1.9498777040368747</v>
      </c>
      <c r="E205">
        <f t="shared" si="7"/>
        <v>-0.29242982390206362</v>
      </c>
    </row>
    <row r="206" spans="1:5" x14ac:dyDescent="0.25">
      <c r="A206" s="7">
        <v>42940</v>
      </c>
      <c r="B206" s="6">
        <v>83.5</v>
      </c>
      <c r="C206" s="6">
        <v>0.56999999999999995</v>
      </c>
      <c r="D206">
        <f t="shared" si="6"/>
        <v>1.9216864754836021</v>
      </c>
      <c r="E206">
        <f t="shared" si="7"/>
        <v>-0.24412514432750865</v>
      </c>
    </row>
    <row r="207" spans="1:5" x14ac:dyDescent="0.25">
      <c r="A207" s="7">
        <v>42941</v>
      </c>
      <c r="B207" s="6">
        <v>79.899999999999991</v>
      </c>
      <c r="C207" s="6">
        <v>0.56999999999999995</v>
      </c>
      <c r="D207">
        <f t="shared" si="6"/>
        <v>1.9025467793139914</v>
      </c>
      <c r="E207">
        <f t="shared" si="7"/>
        <v>-0.24412514432750865</v>
      </c>
    </row>
    <row r="208" spans="1:5" x14ac:dyDescent="0.25">
      <c r="A208" s="7">
        <v>42942</v>
      </c>
      <c r="B208" s="6">
        <v>76.599999999999994</v>
      </c>
      <c r="C208" s="6">
        <v>0.59</v>
      </c>
      <c r="D208">
        <f t="shared" si="6"/>
        <v>1.8842287696326039</v>
      </c>
      <c r="E208">
        <f t="shared" si="7"/>
        <v>-0.22914798835785583</v>
      </c>
    </row>
    <row r="209" spans="1:5" x14ac:dyDescent="0.25">
      <c r="A209" s="7">
        <v>42943</v>
      </c>
      <c r="B209" s="6">
        <v>97.899999999999991</v>
      </c>
      <c r="C209" s="6">
        <v>0.47</v>
      </c>
      <c r="D209">
        <f t="shared" si="6"/>
        <v>1.9907826918031377</v>
      </c>
      <c r="E209">
        <f t="shared" si="7"/>
        <v>-0.32790214206428259</v>
      </c>
    </row>
    <row r="210" spans="1:5" x14ac:dyDescent="0.25">
      <c r="A210" s="7">
        <v>42944</v>
      </c>
      <c r="B210" s="6">
        <v>87.399999999999991</v>
      </c>
      <c r="C210" s="6">
        <v>0.51</v>
      </c>
      <c r="D210">
        <f t="shared" si="6"/>
        <v>1.941511432634403</v>
      </c>
      <c r="E210">
        <f t="shared" si="7"/>
        <v>-0.29242982390206362</v>
      </c>
    </row>
    <row r="211" spans="1:5" x14ac:dyDescent="0.25">
      <c r="A211" s="7">
        <v>42945</v>
      </c>
      <c r="B211" s="6">
        <v>85.5</v>
      </c>
      <c r="C211" s="6">
        <v>0.56999999999999995</v>
      </c>
      <c r="D211">
        <f t="shared" si="6"/>
        <v>1.9319661147281726</v>
      </c>
      <c r="E211">
        <f t="shared" si="7"/>
        <v>-0.24412514432750865</v>
      </c>
    </row>
    <row r="212" spans="1:5" x14ac:dyDescent="0.25">
      <c r="A212" s="7">
        <v>42946</v>
      </c>
      <c r="B212" s="6">
        <v>78.199999999999989</v>
      </c>
      <c r="C212" s="6">
        <v>0.59</v>
      </c>
      <c r="D212">
        <f t="shared" si="6"/>
        <v>1.893206753059848</v>
      </c>
      <c r="E212">
        <f t="shared" si="7"/>
        <v>-0.22914798835785583</v>
      </c>
    </row>
    <row r="213" spans="1:5" x14ac:dyDescent="0.25">
      <c r="A213" s="7">
        <v>42947</v>
      </c>
      <c r="B213" s="6">
        <v>74.599999999999994</v>
      </c>
      <c r="C213" s="6">
        <v>0.61</v>
      </c>
      <c r="D213">
        <f t="shared" si="6"/>
        <v>1.8727388274726688</v>
      </c>
      <c r="E213">
        <f t="shared" si="7"/>
        <v>-0.21467016498923297</v>
      </c>
    </row>
    <row r="214" spans="1:5" x14ac:dyDescent="0.25">
      <c r="A214" s="7">
        <v>42948</v>
      </c>
      <c r="B214" s="6">
        <v>75.599999999999994</v>
      </c>
      <c r="C214" s="6">
        <v>0.63</v>
      </c>
      <c r="D214">
        <f t="shared" si="6"/>
        <v>1.8785217955012066</v>
      </c>
      <c r="E214">
        <f t="shared" si="7"/>
        <v>-0.20065945054641829</v>
      </c>
    </row>
    <row r="215" spans="1:5" x14ac:dyDescent="0.25">
      <c r="A215" s="7">
        <v>42949</v>
      </c>
      <c r="B215" s="6">
        <v>76.3</v>
      </c>
      <c r="C215" s="6">
        <v>0.63</v>
      </c>
      <c r="D215">
        <f t="shared" si="6"/>
        <v>1.8825245379548805</v>
      </c>
      <c r="E215">
        <f t="shared" si="7"/>
        <v>-0.20065945054641829</v>
      </c>
    </row>
    <row r="216" spans="1:5" x14ac:dyDescent="0.25">
      <c r="A216" s="7">
        <v>42950</v>
      </c>
      <c r="B216" s="6">
        <v>75</v>
      </c>
      <c r="C216" s="6">
        <v>0.63</v>
      </c>
      <c r="D216">
        <f t="shared" si="6"/>
        <v>1.8750612633917001</v>
      </c>
      <c r="E216">
        <f t="shared" si="7"/>
        <v>-0.20065945054641829</v>
      </c>
    </row>
    <row r="217" spans="1:5" x14ac:dyDescent="0.25">
      <c r="A217" s="7">
        <v>42951</v>
      </c>
      <c r="B217" s="6">
        <v>70.699999999999989</v>
      </c>
      <c r="C217" s="6">
        <v>0.69</v>
      </c>
      <c r="D217">
        <f t="shared" si="6"/>
        <v>1.8494194137968993</v>
      </c>
      <c r="E217">
        <f t="shared" si="7"/>
        <v>-0.16115090926274472</v>
      </c>
    </row>
    <row r="218" spans="1:5" x14ac:dyDescent="0.25">
      <c r="A218" s="7">
        <v>42952</v>
      </c>
      <c r="B218" s="6">
        <v>76.599999999999994</v>
      </c>
      <c r="C218" s="6">
        <v>0.61</v>
      </c>
      <c r="D218">
        <f t="shared" si="6"/>
        <v>1.8842287696326039</v>
      </c>
      <c r="E218">
        <f t="shared" si="7"/>
        <v>-0.21467016498923297</v>
      </c>
    </row>
    <row r="219" spans="1:5" x14ac:dyDescent="0.25">
      <c r="A219" s="7">
        <v>42953</v>
      </c>
      <c r="B219" s="6">
        <v>77.3</v>
      </c>
      <c r="C219" s="6">
        <v>0.61</v>
      </c>
      <c r="D219">
        <f t="shared" si="6"/>
        <v>1.888179493918325</v>
      </c>
      <c r="E219">
        <f t="shared" si="7"/>
        <v>-0.21467016498923297</v>
      </c>
    </row>
    <row r="220" spans="1:5" x14ac:dyDescent="0.25">
      <c r="A220" s="7">
        <v>42954</v>
      </c>
      <c r="B220" s="6">
        <v>75</v>
      </c>
      <c r="C220" s="6">
        <v>0.67</v>
      </c>
      <c r="D220">
        <f t="shared" si="6"/>
        <v>1.8750612633917001</v>
      </c>
      <c r="E220">
        <f t="shared" si="7"/>
        <v>-0.17392519729917355</v>
      </c>
    </row>
    <row r="221" spans="1:5" x14ac:dyDescent="0.25">
      <c r="A221" s="7">
        <v>42955</v>
      </c>
      <c r="B221" s="6">
        <v>68.699999999999989</v>
      </c>
      <c r="C221" s="6">
        <v>0.65</v>
      </c>
      <c r="D221">
        <f t="shared" si="6"/>
        <v>1.8369567370595503</v>
      </c>
      <c r="E221">
        <f t="shared" si="7"/>
        <v>-0.18708664335714442</v>
      </c>
    </row>
    <row r="222" spans="1:5" x14ac:dyDescent="0.25">
      <c r="A222" s="7">
        <v>42956</v>
      </c>
      <c r="B222" s="6">
        <v>76.599999999999994</v>
      </c>
      <c r="C222" s="6">
        <v>0.63</v>
      </c>
      <c r="D222">
        <f t="shared" si="6"/>
        <v>1.8842287696326039</v>
      </c>
      <c r="E222">
        <f t="shared" si="7"/>
        <v>-0.20065945054641829</v>
      </c>
    </row>
    <row r="223" spans="1:5" x14ac:dyDescent="0.25">
      <c r="A223" s="7">
        <v>42957</v>
      </c>
      <c r="B223" s="6">
        <v>70.3</v>
      </c>
      <c r="C223" s="6">
        <v>0.65</v>
      </c>
      <c r="D223">
        <f t="shared" si="6"/>
        <v>1.8469553250198238</v>
      </c>
      <c r="E223">
        <f t="shared" si="7"/>
        <v>-0.18708664335714442</v>
      </c>
    </row>
    <row r="224" spans="1:5" x14ac:dyDescent="0.25">
      <c r="A224" s="7">
        <v>42958</v>
      </c>
      <c r="B224" s="6">
        <v>75</v>
      </c>
      <c r="C224" s="6">
        <v>0.67</v>
      </c>
      <c r="D224">
        <f t="shared" si="6"/>
        <v>1.8750612633917001</v>
      </c>
      <c r="E224">
        <f t="shared" si="7"/>
        <v>-0.17392519729917355</v>
      </c>
    </row>
    <row r="225" spans="1:5" x14ac:dyDescent="0.25">
      <c r="A225" s="7">
        <v>42959</v>
      </c>
      <c r="B225" s="6">
        <v>67.699999999999989</v>
      </c>
      <c r="C225" s="6">
        <v>0.65</v>
      </c>
      <c r="D225">
        <f t="shared" si="6"/>
        <v>1.8305886686851442</v>
      </c>
      <c r="E225">
        <f t="shared" si="7"/>
        <v>-0.18708664335714442</v>
      </c>
    </row>
    <row r="226" spans="1:5" x14ac:dyDescent="0.25">
      <c r="A226" s="7">
        <v>42960</v>
      </c>
      <c r="B226" s="6">
        <v>67.699999999999989</v>
      </c>
      <c r="C226" s="6">
        <v>0.65</v>
      </c>
      <c r="D226">
        <f t="shared" si="6"/>
        <v>1.8305886686851442</v>
      </c>
      <c r="E226">
        <f t="shared" si="7"/>
        <v>-0.18708664335714442</v>
      </c>
    </row>
    <row r="227" spans="1:5" x14ac:dyDescent="0.25">
      <c r="A227" s="7">
        <v>42961</v>
      </c>
      <c r="B227" s="6">
        <v>72.599999999999994</v>
      </c>
      <c r="C227" s="6">
        <v>0.59</v>
      </c>
      <c r="D227">
        <f t="shared" si="6"/>
        <v>1.8609366207000937</v>
      </c>
      <c r="E227">
        <f t="shared" si="7"/>
        <v>-0.22914798835785583</v>
      </c>
    </row>
    <row r="228" spans="1:5" x14ac:dyDescent="0.25">
      <c r="A228" s="7">
        <v>42962</v>
      </c>
      <c r="B228" s="6">
        <v>74.3</v>
      </c>
      <c r="C228" s="6">
        <v>0.63</v>
      </c>
      <c r="D228">
        <f t="shared" si="6"/>
        <v>1.8709888137605752</v>
      </c>
      <c r="E228">
        <f t="shared" si="7"/>
        <v>-0.20065945054641829</v>
      </c>
    </row>
    <row r="229" spans="1:5" x14ac:dyDescent="0.25">
      <c r="A229" s="7">
        <v>42963</v>
      </c>
      <c r="B229" s="6">
        <v>71</v>
      </c>
      <c r="C229" s="6">
        <v>0.63</v>
      </c>
      <c r="D229">
        <f t="shared" si="6"/>
        <v>1.8512583487190752</v>
      </c>
      <c r="E229">
        <f t="shared" si="7"/>
        <v>-0.20065945054641829</v>
      </c>
    </row>
    <row r="230" spans="1:5" x14ac:dyDescent="0.25">
      <c r="A230" s="7">
        <v>42964</v>
      </c>
      <c r="B230" s="6">
        <v>68</v>
      </c>
      <c r="C230" s="6">
        <v>0.67</v>
      </c>
      <c r="D230">
        <f t="shared" si="6"/>
        <v>1.8325089127062364</v>
      </c>
      <c r="E230">
        <f t="shared" si="7"/>
        <v>-0.17392519729917355</v>
      </c>
    </row>
    <row r="231" spans="1:5" x14ac:dyDescent="0.25">
      <c r="A231" s="7">
        <v>42965</v>
      </c>
      <c r="B231" s="6">
        <v>65.699999999999989</v>
      </c>
      <c r="C231" s="6">
        <v>0.69</v>
      </c>
      <c r="D231">
        <f t="shared" si="6"/>
        <v>1.8175653695597807</v>
      </c>
      <c r="E231">
        <f t="shared" si="7"/>
        <v>-0.16115090926274472</v>
      </c>
    </row>
    <row r="232" spans="1:5" x14ac:dyDescent="0.25">
      <c r="A232" s="7">
        <v>42966</v>
      </c>
      <c r="B232" s="6">
        <v>79.599999999999994</v>
      </c>
      <c r="C232" s="6">
        <v>0.61</v>
      </c>
      <c r="D232">
        <f t="shared" si="6"/>
        <v>1.9009130677376691</v>
      </c>
      <c r="E232">
        <f t="shared" si="7"/>
        <v>-0.21467016498923297</v>
      </c>
    </row>
    <row r="233" spans="1:5" x14ac:dyDescent="0.25">
      <c r="A233" s="7">
        <v>42967</v>
      </c>
      <c r="B233" s="6">
        <v>74.3</v>
      </c>
      <c r="C233" s="6">
        <v>0.65</v>
      </c>
      <c r="D233">
        <f t="shared" si="6"/>
        <v>1.8709888137605752</v>
      </c>
      <c r="E233">
        <f t="shared" si="7"/>
        <v>-0.18708664335714442</v>
      </c>
    </row>
    <row r="234" spans="1:5" x14ac:dyDescent="0.25">
      <c r="A234" s="7">
        <v>42968</v>
      </c>
      <c r="B234" s="6">
        <v>68</v>
      </c>
      <c r="C234" s="6">
        <v>0.65</v>
      </c>
      <c r="D234">
        <f t="shared" si="6"/>
        <v>1.8325089127062364</v>
      </c>
      <c r="E234">
        <f t="shared" si="7"/>
        <v>-0.18708664335714442</v>
      </c>
    </row>
    <row r="235" spans="1:5" x14ac:dyDescent="0.25">
      <c r="A235" s="7">
        <v>42969</v>
      </c>
      <c r="B235" s="6">
        <v>69</v>
      </c>
      <c r="C235" s="6">
        <v>0.63</v>
      </c>
      <c r="D235">
        <f t="shared" si="6"/>
        <v>1.8388490907372552</v>
      </c>
      <c r="E235">
        <f t="shared" si="7"/>
        <v>-0.20065945054641829</v>
      </c>
    </row>
    <row r="236" spans="1:5" x14ac:dyDescent="0.25">
      <c r="A236" s="7">
        <v>42970</v>
      </c>
      <c r="B236" s="6">
        <v>70.699999999999989</v>
      </c>
      <c r="C236" s="6">
        <v>0.67</v>
      </c>
      <c r="D236">
        <f t="shared" si="6"/>
        <v>1.8494194137968993</v>
      </c>
      <c r="E236">
        <f t="shared" si="7"/>
        <v>-0.17392519729917355</v>
      </c>
    </row>
    <row r="237" spans="1:5" x14ac:dyDescent="0.25">
      <c r="A237" s="7">
        <v>42971</v>
      </c>
      <c r="B237" s="6">
        <v>74.599999999999994</v>
      </c>
      <c r="C237" s="6">
        <v>0.59</v>
      </c>
      <c r="D237">
        <f t="shared" si="6"/>
        <v>1.8727388274726688</v>
      </c>
      <c r="E237">
        <f t="shared" si="7"/>
        <v>-0.22914798835785583</v>
      </c>
    </row>
    <row r="238" spans="1:5" x14ac:dyDescent="0.25">
      <c r="A238" s="7">
        <v>42972</v>
      </c>
      <c r="B238" s="6">
        <v>71</v>
      </c>
      <c r="C238" s="6">
        <v>0.63</v>
      </c>
      <c r="D238">
        <f t="shared" si="6"/>
        <v>1.8512583487190752</v>
      </c>
      <c r="E238">
        <f t="shared" si="7"/>
        <v>-0.20065945054641829</v>
      </c>
    </row>
    <row r="239" spans="1:5" x14ac:dyDescent="0.25">
      <c r="A239" s="7">
        <v>42973</v>
      </c>
      <c r="B239" s="6">
        <v>70</v>
      </c>
      <c r="C239" s="6">
        <v>0.63</v>
      </c>
      <c r="D239">
        <f t="shared" si="6"/>
        <v>1.8450980400142569</v>
      </c>
      <c r="E239">
        <f t="shared" si="7"/>
        <v>-0.20065945054641829</v>
      </c>
    </row>
    <row r="240" spans="1:5" x14ac:dyDescent="0.25">
      <c r="A240" s="7">
        <v>42974</v>
      </c>
      <c r="B240" s="6">
        <v>65.699999999999989</v>
      </c>
      <c r="C240" s="6">
        <v>0.65</v>
      </c>
      <c r="D240">
        <f t="shared" si="6"/>
        <v>1.8175653695597807</v>
      </c>
      <c r="E240">
        <f t="shared" si="7"/>
        <v>-0.18708664335714442</v>
      </c>
    </row>
    <row r="241" spans="1:5" x14ac:dyDescent="0.25">
      <c r="A241" s="7">
        <v>42975</v>
      </c>
      <c r="B241" s="6">
        <v>77.599999999999994</v>
      </c>
      <c r="C241" s="6">
        <v>0.63</v>
      </c>
      <c r="D241">
        <f t="shared" si="6"/>
        <v>1.8898617212581883</v>
      </c>
      <c r="E241">
        <f t="shared" si="7"/>
        <v>-0.20065945054641829</v>
      </c>
    </row>
    <row r="242" spans="1:5" x14ac:dyDescent="0.25">
      <c r="A242" s="7">
        <v>42976</v>
      </c>
      <c r="B242" s="6">
        <v>75</v>
      </c>
      <c r="C242" s="6">
        <v>0.65</v>
      </c>
      <c r="D242">
        <f t="shared" si="6"/>
        <v>1.8750612633917001</v>
      </c>
      <c r="E242">
        <f t="shared" si="7"/>
        <v>-0.18708664335714442</v>
      </c>
    </row>
    <row r="243" spans="1:5" x14ac:dyDescent="0.25">
      <c r="A243" s="7">
        <v>42977</v>
      </c>
      <c r="B243" s="6">
        <v>72</v>
      </c>
      <c r="C243" s="6">
        <v>0.63</v>
      </c>
      <c r="D243">
        <f t="shared" si="6"/>
        <v>1.8573324964312685</v>
      </c>
      <c r="E243">
        <f t="shared" si="7"/>
        <v>-0.20065945054641829</v>
      </c>
    </row>
    <row r="244" spans="1:5" x14ac:dyDescent="0.25">
      <c r="A244" s="7">
        <v>42978</v>
      </c>
      <c r="B244" s="6">
        <v>67.699999999999989</v>
      </c>
      <c r="C244" s="6">
        <v>0.69</v>
      </c>
      <c r="D244">
        <f t="shared" si="6"/>
        <v>1.8305886686851442</v>
      </c>
      <c r="E244">
        <f t="shared" si="7"/>
        <v>-0.16115090926274472</v>
      </c>
    </row>
    <row r="245" spans="1:5" x14ac:dyDescent="0.25">
      <c r="A245" s="7">
        <v>42979</v>
      </c>
      <c r="B245" s="6">
        <v>71.699999999999989</v>
      </c>
      <c r="C245" s="6">
        <v>0.69</v>
      </c>
      <c r="D245">
        <f t="shared" si="6"/>
        <v>1.8555191556678001</v>
      </c>
      <c r="E245">
        <f t="shared" si="7"/>
        <v>-0.16115090926274472</v>
      </c>
    </row>
    <row r="246" spans="1:5" x14ac:dyDescent="0.25">
      <c r="A246" s="7">
        <v>42980</v>
      </c>
      <c r="B246" s="6">
        <v>67.399999999999991</v>
      </c>
      <c r="C246" s="6">
        <v>0.69</v>
      </c>
      <c r="D246">
        <f t="shared" si="6"/>
        <v>1.8286598965353198</v>
      </c>
      <c r="E246">
        <f t="shared" si="7"/>
        <v>-0.16115090926274472</v>
      </c>
    </row>
    <row r="247" spans="1:5" x14ac:dyDescent="0.25">
      <c r="A247" s="7">
        <v>42981</v>
      </c>
      <c r="B247" s="6">
        <v>61.099999999999994</v>
      </c>
      <c r="C247" s="6">
        <v>0.69</v>
      </c>
      <c r="D247">
        <f t="shared" si="6"/>
        <v>1.7860412102425542</v>
      </c>
      <c r="E247">
        <f t="shared" si="7"/>
        <v>-0.16115090926274472</v>
      </c>
    </row>
    <row r="248" spans="1:5" x14ac:dyDescent="0.25">
      <c r="A248" s="7">
        <v>42982</v>
      </c>
      <c r="B248" s="6">
        <v>59.8</v>
      </c>
      <c r="C248" s="6">
        <v>0.74</v>
      </c>
      <c r="D248">
        <f t="shared" si="6"/>
        <v>1.7767011839884108</v>
      </c>
      <c r="E248">
        <f t="shared" si="7"/>
        <v>-0.13076828026902382</v>
      </c>
    </row>
    <row r="249" spans="1:5" x14ac:dyDescent="0.25">
      <c r="A249" s="7">
        <v>42983</v>
      </c>
      <c r="B249" s="6">
        <v>61.8</v>
      </c>
      <c r="C249" s="6">
        <v>0.71</v>
      </c>
      <c r="D249">
        <f t="shared" si="6"/>
        <v>1.7909884750888159</v>
      </c>
      <c r="E249">
        <f t="shared" si="7"/>
        <v>-0.14874165128092473</v>
      </c>
    </row>
    <row r="250" spans="1:5" x14ac:dyDescent="0.25">
      <c r="A250" s="7">
        <v>42984</v>
      </c>
      <c r="B250" s="6">
        <v>71.699999999999989</v>
      </c>
      <c r="C250" s="6">
        <v>0.69</v>
      </c>
      <c r="D250">
        <f t="shared" si="6"/>
        <v>1.8555191556678001</v>
      </c>
      <c r="E250">
        <f t="shared" si="7"/>
        <v>-0.16115090926274472</v>
      </c>
    </row>
    <row r="251" spans="1:5" x14ac:dyDescent="0.25">
      <c r="A251" s="7">
        <v>42985</v>
      </c>
      <c r="B251" s="6">
        <v>68.399999999999991</v>
      </c>
      <c r="C251" s="6">
        <v>0.67</v>
      </c>
      <c r="D251">
        <f t="shared" si="6"/>
        <v>1.8350561017201161</v>
      </c>
      <c r="E251">
        <f t="shared" si="7"/>
        <v>-0.17392519729917355</v>
      </c>
    </row>
    <row r="252" spans="1:5" x14ac:dyDescent="0.25">
      <c r="A252" s="7">
        <v>42986</v>
      </c>
      <c r="B252" s="6">
        <v>65.099999999999994</v>
      </c>
      <c r="C252" s="6">
        <v>0.71</v>
      </c>
      <c r="D252">
        <f t="shared" si="6"/>
        <v>1.8135809885681919</v>
      </c>
      <c r="E252">
        <f t="shared" si="7"/>
        <v>-0.14874165128092473</v>
      </c>
    </row>
    <row r="253" spans="1:5" x14ac:dyDescent="0.25">
      <c r="A253" s="7">
        <v>42987</v>
      </c>
      <c r="B253" s="6">
        <v>64.8</v>
      </c>
      <c r="C253" s="6">
        <v>0.77</v>
      </c>
      <c r="D253">
        <f t="shared" si="6"/>
        <v>1.8115750058705933</v>
      </c>
      <c r="E253">
        <f t="shared" si="7"/>
        <v>-0.11350927482751812</v>
      </c>
    </row>
    <row r="254" spans="1:5" x14ac:dyDescent="0.25">
      <c r="A254" s="7">
        <v>42988</v>
      </c>
      <c r="B254" s="6">
        <v>61.8</v>
      </c>
      <c r="C254" s="6">
        <v>0.74</v>
      </c>
      <c r="D254">
        <f t="shared" si="6"/>
        <v>1.7909884750888159</v>
      </c>
      <c r="E254">
        <f t="shared" si="7"/>
        <v>-0.13076828026902382</v>
      </c>
    </row>
    <row r="255" spans="1:5" x14ac:dyDescent="0.25">
      <c r="A255" s="7">
        <v>42989</v>
      </c>
      <c r="B255" s="6">
        <v>68.399999999999991</v>
      </c>
      <c r="C255" s="6">
        <v>0.69</v>
      </c>
      <c r="D255">
        <f t="shared" si="6"/>
        <v>1.8350561017201161</v>
      </c>
      <c r="E255">
        <f t="shared" si="7"/>
        <v>-0.16115090926274472</v>
      </c>
    </row>
    <row r="256" spans="1:5" x14ac:dyDescent="0.25">
      <c r="A256" s="7">
        <v>42990</v>
      </c>
      <c r="B256" s="6">
        <v>61.099999999999994</v>
      </c>
      <c r="C256" s="6">
        <v>0.71</v>
      </c>
      <c r="D256">
        <f t="shared" si="6"/>
        <v>1.7860412102425542</v>
      </c>
      <c r="E256">
        <f t="shared" si="7"/>
        <v>-0.14874165128092473</v>
      </c>
    </row>
    <row r="257" spans="1:5" x14ac:dyDescent="0.25">
      <c r="A257" s="7">
        <v>42991</v>
      </c>
      <c r="B257" s="6">
        <v>64.8</v>
      </c>
      <c r="C257" s="6">
        <v>0.71</v>
      </c>
      <c r="D257">
        <f t="shared" si="6"/>
        <v>1.8115750058705933</v>
      </c>
      <c r="E257">
        <f t="shared" si="7"/>
        <v>-0.14874165128092473</v>
      </c>
    </row>
    <row r="258" spans="1:5" x14ac:dyDescent="0.25">
      <c r="A258" s="7">
        <v>42992</v>
      </c>
      <c r="B258" s="6">
        <v>63.8</v>
      </c>
      <c r="C258" s="6">
        <v>0.71</v>
      </c>
      <c r="D258">
        <f t="shared" si="6"/>
        <v>1.8048206787211623</v>
      </c>
      <c r="E258">
        <f t="shared" si="7"/>
        <v>-0.14874165128092473</v>
      </c>
    </row>
    <row r="259" spans="1:5" x14ac:dyDescent="0.25">
      <c r="A259" s="7">
        <v>42993</v>
      </c>
      <c r="B259" s="6">
        <v>63.399999999999991</v>
      </c>
      <c r="C259" s="6">
        <v>0.67</v>
      </c>
      <c r="D259">
        <f t="shared" ref="D259:D322" si="8">LOG(B259)</f>
        <v>1.8020892578817327</v>
      </c>
      <c r="E259">
        <f t="shared" ref="E259:E322" si="9">LOG(C259)</f>
        <v>-0.17392519729917355</v>
      </c>
    </row>
    <row r="260" spans="1:5" x14ac:dyDescent="0.25">
      <c r="A260" s="7">
        <v>42994</v>
      </c>
      <c r="B260" s="6">
        <v>68.099999999999994</v>
      </c>
      <c r="C260" s="6">
        <v>0.69</v>
      </c>
      <c r="D260">
        <f t="shared" si="8"/>
        <v>1.8331471119127851</v>
      </c>
      <c r="E260">
        <f t="shared" si="9"/>
        <v>-0.16115090926274472</v>
      </c>
    </row>
    <row r="261" spans="1:5" x14ac:dyDescent="0.25">
      <c r="A261" s="7">
        <v>42995</v>
      </c>
      <c r="B261" s="6">
        <v>59.8</v>
      </c>
      <c r="C261" s="6">
        <v>0.71</v>
      </c>
      <c r="D261">
        <f t="shared" si="8"/>
        <v>1.7767011839884108</v>
      </c>
      <c r="E261">
        <f t="shared" si="9"/>
        <v>-0.14874165128092473</v>
      </c>
    </row>
    <row r="262" spans="1:5" x14ac:dyDescent="0.25">
      <c r="A262" s="7">
        <v>42996</v>
      </c>
      <c r="B262" s="6">
        <v>64.8</v>
      </c>
      <c r="C262" s="6">
        <v>0.71</v>
      </c>
      <c r="D262">
        <f t="shared" si="8"/>
        <v>1.8115750058705933</v>
      </c>
      <c r="E262">
        <f t="shared" si="9"/>
        <v>-0.14874165128092473</v>
      </c>
    </row>
    <row r="263" spans="1:5" x14ac:dyDescent="0.25">
      <c r="A263" s="7">
        <v>42997</v>
      </c>
      <c r="B263" s="6">
        <v>67.399999999999991</v>
      </c>
      <c r="C263" s="6">
        <v>0.67</v>
      </c>
      <c r="D263">
        <f t="shared" si="8"/>
        <v>1.8286598965353198</v>
      </c>
      <c r="E263">
        <f t="shared" si="9"/>
        <v>-0.17392519729917355</v>
      </c>
    </row>
    <row r="264" spans="1:5" x14ac:dyDescent="0.25">
      <c r="A264" s="7">
        <v>42998</v>
      </c>
      <c r="B264" s="6">
        <v>67.099999999999994</v>
      </c>
      <c r="C264" s="6">
        <v>0.69</v>
      </c>
      <c r="D264">
        <f t="shared" si="8"/>
        <v>1.8267225201689921</v>
      </c>
      <c r="E264">
        <f t="shared" si="9"/>
        <v>-0.16115090926274472</v>
      </c>
    </row>
    <row r="265" spans="1:5" x14ac:dyDescent="0.25">
      <c r="A265" s="7">
        <v>42999</v>
      </c>
      <c r="B265" s="6">
        <v>59.8</v>
      </c>
      <c r="C265" s="6">
        <v>0.71</v>
      </c>
      <c r="D265">
        <f t="shared" si="8"/>
        <v>1.7767011839884108</v>
      </c>
      <c r="E265">
        <f t="shared" si="9"/>
        <v>-0.14874165128092473</v>
      </c>
    </row>
    <row r="266" spans="1:5" x14ac:dyDescent="0.25">
      <c r="A266" s="7">
        <v>43000</v>
      </c>
      <c r="B266" s="6">
        <v>64.8</v>
      </c>
      <c r="C266" s="6">
        <v>0.74</v>
      </c>
      <c r="D266">
        <f t="shared" si="8"/>
        <v>1.8115750058705933</v>
      </c>
      <c r="E266">
        <f t="shared" si="9"/>
        <v>-0.13076828026902382</v>
      </c>
    </row>
    <row r="267" spans="1:5" x14ac:dyDescent="0.25">
      <c r="A267" s="7">
        <v>43001</v>
      </c>
      <c r="B267" s="6">
        <v>63.399999999999991</v>
      </c>
      <c r="C267" s="6">
        <v>0.71</v>
      </c>
      <c r="D267">
        <f t="shared" si="8"/>
        <v>1.8020892578817327</v>
      </c>
      <c r="E267">
        <f t="shared" si="9"/>
        <v>-0.14874165128092473</v>
      </c>
    </row>
    <row r="268" spans="1:5" x14ac:dyDescent="0.25">
      <c r="A268" s="7">
        <v>43002</v>
      </c>
      <c r="B268" s="6">
        <v>63.399999999999991</v>
      </c>
      <c r="C268" s="6">
        <v>0.71</v>
      </c>
      <c r="D268">
        <f t="shared" si="8"/>
        <v>1.8020892578817327</v>
      </c>
      <c r="E268">
        <f t="shared" si="9"/>
        <v>-0.14874165128092473</v>
      </c>
    </row>
    <row r="269" spans="1:5" x14ac:dyDescent="0.25">
      <c r="A269" s="7">
        <v>43003</v>
      </c>
      <c r="B269" s="6">
        <v>61.099999999999994</v>
      </c>
      <c r="C269" s="6">
        <v>0.71</v>
      </c>
      <c r="D269">
        <f t="shared" si="8"/>
        <v>1.7860412102425542</v>
      </c>
      <c r="E269">
        <f t="shared" si="9"/>
        <v>-0.14874165128092473</v>
      </c>
    </row>
    <row r="270" spans="1:5" x14ac:dyDescent="0.25">
      <c r="A270" s="7">
        <v>43004</v>
      </c>
      <c r="B270" s="6">
        <v>61.8</v>
      </c>
      <c r="C270" s="6">
        <v>0.77</v>
      </c>
      <c r="D270">
        <f t="shared" si="8"/>
        <v>1.7909884750888159</v>
      </c>
      <c r="E270">
        <f t="shared" si="9"/>
        <v>-0.11350927482751812</v>
      </c>
    </row>
    <row r="271" spans="1:5" x14ac:dyDescent="0.25">
      <c r="A271" s="7">
        <v>43005</v>
      </c>
      <c r="B271" s="6">
        <v>70.699999999999989</v>
      </c>
      <c r="C271" s="6">
        <v>0.67</v>
      </c>
      <c r="D271">
        <f t="shared" si="8"/>
        <v>1.8494194137968993</v>
      </c>
      <c r="E271">
        <f t="shared" si="9"/>
        <v>-0.17392519729917355</v>
      </c>
    </row>
    <row r="272" spans="1:5" x14ac:dyDescent="0.25">
      <c r="A272" s="7">
        <v>43006</v>
      </c>
      <c r="B272" s="6">
        <v>67.399999999999991</v>
      </c>
      <c r="C272" s="6">
        <v>0.69</v>
      </c>
      <c r="D272">
        <f t="shared" si="8"/>
        <v>1.8286598965353198</v>
      </c>
      <c r="E272">
        <f t="shared" si="9"/>
        <v>-0.16115090926274472</v>
      </c>
    </row>
    <row r="273" spans="1:5" x14ac:dyDescent="0.25">
      <c r="A273" s="7">
        <v>43007</v>
      </c>
      <c r="B273" s="6">
        <v>66.099999999999994</v>
      </c>
      <c r="C273" s="6">
        <v>0.71</v>
      </c>
      <c r="D273">
        <f t="shared" si="8"/>
        <v>1.8202014594856402</v>
      </c>
      <c r="E273">
        <f t="shared" si="9"/>
        <v>-0.14874165128092473</v>
      </c>
    </row>
    <row r="274" spans="1:5" x14ac:dyDescent="0.25">
      <c r="A274" s="7">
        <v>43008</v>
      </c>
      <c r="B274" s="6">
        <v>64.8</v>
      </c>
      <c r="C274" s="6">
        <v>0.74</v>
      </c>
      <c r="D274">
        <f t="shared" si="8"/>
        <v>1.8115750058705933</v>
      </c>
      <c r="E274">
        <f t="shared" si="9"/>
        <v>-0.13076828026902382</v>
      </c>
    </row>
    <row r="275" spans="1:5" x14ac:dyDescent="0.25">
      <c r="A275" s="7">
        <v>43009</v>
      </c>
      <c r="B275" s="6">
        <v>56.499999999999993</v>
      </c>
      <c r="C275" s="6">
        <v>0.8</v>
      </c>
      <c r="D275">
        <f t="shared" si="8"/>
        <v>1.7520484478194385</v>
      </c>
      <c r="E275">
        <f t="shared" si="9"/>
        <v>-9.6910013008056392E-2</v>
      </c>
    </row>
    <row r="276" spans="1:5" x14ac:dyDescent="0.25">
      <c r="A276" s="7">
        <v>43010</v>
      </c>
      <c r="B276" s="6">
        <v>58.499999999999993</v>
      </c>
      <c r="C276" s="6">
        <v>0.74</v>
      </c>
      <c r="D276">
        <f t="shared" si="8"/>
        <v>1.7671558660821804</v>
      </c>
      <c r="E276">
        <f t="shared" si="9"/>
        <v>-0.13076828026902382</v>
      </c>
    </row>
    <row r="277" spans="1:5" x14ac:dyDescent="0.25">
      <c r="A277" s="7">
        <v>43011</v>
      </c>
      <c r="B277" s="6">
        <v>59.199999999999996</v>
      </c>
      <c r="C277" s="6">
        <v>0.8</v>
      </c>
      <c r="D277">
        <f t="shared" si="8"/>
        <v>1.7723217067229198</v>
      </c>
      <c r="E277">
        <f t="shared" si="9"/>
        <v>-9.6910013008056392E-2</v>
      </c>
    </row>
    <row r="278" spans="1:5" x14ac:dyDescent="0.25">
      <c r="A278" s="7">
        <v>43012</v>
      </c>
      <c r="B278" s="6">
        <v>61.199999999999996</v>
      </c>
      <c r="C278" s="6">
        <v>0.77</v>
      </c>
      <c r="D278">
        <f t="shared" si="8"/>
        <v>1.7867514221455612</v>
      </c>
      <c r="E278">
        <f t="shared" si="9"/>
        <v>-0.11350927482751812</v>
      </c>
    </row>
    <row r="279" spans="1:5" x14ac:dyDescent="0.25">
      <c r="A279" s="7">
        <v>43013</v>
      </c>
      <c r="B279" s="6">
        <v>60.499999999999993</v>
      </c>
      <c r="C279" s="6">
        <v>0.8</v>
      </c>
      <c r="D279">
        <f t="shared" si="8"/>
        <v>1.7817553746524688</v>
      </c>
      <c r="E279">
        <f t="shared" si="9"/>
        <v>-9.6910013008056392E-2</v>
      </c>
    </row>
    <row r="280" spans="1:5" x14ac:dyDescent="0.25">
      <c r="A280" s="7">
        <v>43014</v>
      </c>
      <c r="B280" s="6">
        <v>62.499999999999993</v>
      </c>
      <c r="C280" s="6">
        <v>0.74</v>
      </c>
      <c r="D280">
        <f t="shared" si="8"/>
        <v>1.7958800173440752</v>
      </c>
      <c r="E280">
        <f t="shared" si="9"/>
        <v>-0.13076828026902382</v>
      </c>
    </row>
    <row r="281" spans="1:5" x14ac:dyDescent="0.25">
      <c r="A281" s="7">
        <v>43015</v>
      </c>
      <c r="B281" s="6">
        <v>63.499999999999993</v>
      </c>
      <c r="C281" s="6">
        <v>0.8</v>
      </c>
      <c r="D281">
        <f t="shared" si="8"/>
        <v>1.8027737252919755</v>
      </c>
      <c r="E281">
        <f t="shared" si="9"/>
        <v>-9.6910013008056392E-2</v>
      </c>
    </row>
    <row r="282" spans="1:5" x14ac:dyDescent="0.25">
      <c r="A282" s="7">
        <v>43016</v>
      </c>
      <c r="B282" s="6">
        <v>60.199999999999996</v>
      </c>
      <c r="C282" s="6">
        <v>0.8</v>
      </c>
      <c r="D282">
        <f t="shared" si="8"/>
        <v>1.7795964912578246</v>
      </c>
      <c r="E282">
        <f t="shared" si="9"/>
        <v>-9.6910013008056392E-2</v>
      </c>
    </row>
    <row r="283" spans="1:5" x14ac:dyDescent="0.25">
      <c r="A283" s="7">
        <v>43017</v>
      </c>
      <c r="B283" s="6">
        <v>63.499999999999993</v>
      </c>
      <c r="C283" s="6">
        <v>0.74</v>
      </c>
      <c r="D283">
        <f t="shared" si="8"/>
        <v>1.8027737252919755</v>
      </c>
      <c r="E283">
        <f t="shared" si="9"/>
        <v>-0.13076828026902382</v>
      </c>
    </row>
    <row r="284" spans="1:5" x14ac:dyDescent="0.25">
      <c r="A284" s="7">
        <v>43018</v>
      </c>
      <c r="B284" s="6">
        <v>58.499999999999993</v>
      </c>
      <c r="C284" s="6">
        <v>0.74</v>
      </c>
      <c r="D284">
        <f t="shared" si="8"/>
        <v>1.7671558660821804</v>
      </c>
      <c r="E284">
        <f t="shared" si="9"/>
        <v>-0.13076828026902382</v>
      </c>
    </row>
    <row r="285" spans="1:5" x14ac:dyDescent="0.25">
      <c r="A285" s="7">
        <v>43019</v>
      </c>
      <c r="B285" s="6">
        <v>61.499999999999993</v>
      </c>
      <c r="C285" s="6">
        <v>0.77</v>
      </c>
      <c r="D285">
        <f t="shared" si="8"/>
        <v>1.7888751157754166</v>
      </c>
      <c r="E285">
        <f t="shared" si="9"/>
        <v>-0.11350927482751812</v>
      </c>
    </row>
    <row r="286" spans="1:5" x14ac:dyDescent="0.25">
      <c r="A286" s="7">
        <v>43020</v>
      </c>
      <c r="B286" s="6">
        <v>58.199999999999996</v>
      </c>
      <c r="C286" s="6">
        <v>0.77</v>
      </c>
      <c r="D286">
        <f t="shared" si="8"/>
        <v>1.7649229846498884</v>
      </c>
      <c r="E286">
        <f t="shared" si="9"/>
        <v>-0.11350927482751812</v>
      </c>
    </row>
    <row r="287" spans="1:5" x14ac:dyDescent="0.25">
      <c r="A287" s="7">
        <v>43021</v>
      </c>
      <c r="B287" s="6">
        <v>61.499999999999993</v>
      </c>
      <c r="C287" s="6">
        <v>0.8</v>
      </c>
      <c r="D287">
        <f t="shared" si="8"/>
        <v>1.7888751157754166</v>
      </c>
      <c r="E287">
        <f t="shared" si="9"/>
        <v>-9.6910013008056392E-2</v>
      </c>
    </row>
    <row r="288" spans="1:5" x14ac:dyDescent="0.25">
      <c r="A288" s="7">
        <v>43022</v>
      </c>
      <c r="B288" s="6">
        <v>59.499999999999993</v>
      </c>
      <c r="C288" s="6">
        <v>0.74</v>
      </c>
      <c r="D288">
        <f t="shared" si="8"/>
        <v>1.7745169657285496</v>
      </c>
      <c r="E288">
        <f t="shared" si="9"/>
        <v>-0.13076828026902382</v>
      </c>
    </row>
    <row r="289" spans="1:5" x14ac:dyDescent="0.25">
      <c r="A289" s="7">
        <v>43023</v>
      </c>
      <c r="B289" s="6">
        <v>61.499999999999993</v>
      </c>
      <c r="C289" s="6">
        <v>0.74</v>
      </c>
      <c r="D289">
        <f t="shared" si="8"/>
        <v>1.7888751157754166</v>
      </c>
      <c r="E289">
        <f t="shared" si="9"/>
        <v>-0.13076828026902382</v>
      </c>
    </row>
    <row r="290" spans="1:5" x14ac:dyDescent="0.25">
      <c r="A290" s="7">
        <v>43024</v>
      </c>
      <c r="B290" s="6">
        <v>58.199999999999996</v>
      </c>
      <c r="C290" s="6">
        <v>0.8</v>
      </c>
      <c r="D290">
        <f t="shared" si="8"/>
        <v>1.7649229846498884</v>
      </c>
      <c r="E290">
        <f t="shared" si="9"/>
        <v>-9.6910013008056392E-2</v>
      </c>
    </row>
    <row r="291" spans="1:5" x14ac:dyDescent="0.25">
      <c r="A291" s="7">
        <v>43025</v>
      </c>
      <c r="B291" s="6">
        <v>58.499999999999993</v>
      </c>
      <c r="C291" s="6">
        <v>0.77</v>
      </c>
      <c r="D291">
        <f t="shared" si="8"/>
        <v>1.7671558660821804</v>
      </c>
      <c r="E291">
        <f t="shared" si="9"/>
        <v>-0.11350927482751812</v>
      </c>
    </row>
    <row r="292" spans="1:5" x14ac:dyDescent="0.25">
      <c r="A292" s="7">
        <v>43026</v>
      </c>
      <c r="B292" s="6">
        <v>62.499999999999993</v>
      </c>
      <c r="C292" s="6">
        <v>0.77</v>
      </c>
      <c r="D292">
        <f t="shared" si="8"/>
        <v>1.7958800173440752</v>
      </c>
      <c r="E292">
        <f t="shared" si="9"/>
        <v>-0.11350927482751812</v>
      </c>
    </row>
    <row r="293" spans="1:5" x14ac:dyDescent="0.25">
      <c r="A293" s="7">
        <v>43027</v>
      </c>
      <c r="B293" s="6">
        <v>60.499999999999993</v>
      </c>
      <c r="C293" s="6">
        <v>0.8</v>
      </c>
      <c r="D293">
        <f t="shared" si="8"/>
        <v>1.7817553746524688</v>
      </c>
      <c r="E293">
        <f t="shared" si="9"/>
        <v>-9.6910013008056392E-2</v>
      </c>
    </row>
    <row r="294" spans="1:5" x14ac:dyDescent="0.25">
      <c r="A294" s="7">
        <v>43028</v>
      </c>
      <c r="B294" s="6">
        <v>60.199999999999996</v>
      </c>
      <c r="C294" s="6">
        <v>0.8</v>
      </c>
      <c r="D294">
        <f t="shared" si="8"/>
        <v>1.7795964912578246</v>
      </c>
      <c r="E294">
        <f t="shared" si="9"/>
        <v>-9.6910013008056392E-2</v>
      </c>
    </row>
    <row r="295" spans="1:5" x14ac:dyDescent="0.25">
      <c r="A295" s="7">
        <v>43029</v>
      </c>
      <c r="B295" s="6">
        <v>56.199999999999996</v>
      </c>
      <c r="C295" s="6">
        <v>0.83</v>
      </c>
      <c r="D295">
        <f t="shared" si="8"/>
        <v>1.7497363155690611</v>
      </c>
      <c r="E295">
        <f t="shared" si="9"/>
        <v>-8.092190762392612E-2</v>
      </c>
    </row>
    <row r="296" spans="1:5" x14ac:dyDescent="0.25">
      <c r="A296" s="7">
        <v>43030</v>
      </c>
      <c r="B296" s="6">
        <v>57.499999999999993</v>
      </c>
      <c r="C296" s="6">
        <v>0.77</v>
      </c>
      <c r="D296">
        <f t="shared" si="8"/>
        <v>1.7596678446896303</v>
      </c>
      <c r="E296">
        <f t="shared" si="9"/>
        <v>-0.11350927482751812</v>
      </c>
    </row>
    <row r="297" spans="1:5" x14ac:dyDescent="0.25">
      <c r="A297" s="7">
        <v>43031</v>
      </c>
      <c r="B297" s="6">
        <v>58.499999999999993</v>
      </c>
      <c r="C297" s="6">
        <v>0.8</v>
      </c>
      <c r="D297">
        <f t="shared" si="8"/>
        <v>1.7671558660821804</v>
      </c>
      <c r="E297">
        <f t="shared" si="9"/>
        <v>-9.6910013008056392E-2</v>
      </c>
    </row>
    <row r="298" spans="1:5" x14ac:dyDescent="0.25">
      <c r="A298" s="7">
        <v>43032</v>
      </c>
      <c r="B298" s="6">
        <v>61.499999999999993</v>
      </c>
      <c r="C298" s="6">
        <v>0.74</v>
      </c>
      <c r="D298">
        <f t="shared" si="8"/>
        <v>1.7888751157754166</v>
      </c>
      <c r="E298">
        <f t="shared" si="9"/>
        <v>-0.13076828026902382</v>
      </c>
    </row>
    <row r="299" spans="1:5" x14ac:dyDescent="0.25">
      <c r="A299" s="7">
        <v>43033</v>
      </c>
      <c r="B299" s="6">
        <v>61.199999999999996</v>
      </c>
      <c r="C299" s="6">
        <v>0.8</v>
      </c>
      <c r="D299">
        <f t="shared" si="8"/>
        <v>1.7867514221455612</v>
      </c>
      <c r="E299">
        <f t="shared" si="9"/>
        <v>-9.6910013008056392E-2</v>
      </c>
    </row>
    <row r="300" spans="1:5" x14ac:dyDescent="0.25">
      <c r="A300" s="7">
        <v>43034</v>
      </c>
      <c r="B300" s="6">
        <v>54.199999999999996</v>
      </c>
      <c r="C300" s="6">
        <v>0.77</v>
      </c>
      <c r="D300">
        <f t="shared" si="8"/>
        <v>1.7339992865383869</v>
      </c>
      <c r="E300">
        <f t="shared" si="9"/>
        <v>-0.11350927482751812</v>
      </c>
    </row>
    <row r="301" spans="1:5" x14ac:dyDescent="0.25">
      <c r="A301" s="7">
        <v>43035</v>
      </c>
      <c r="B301" s="6">
        <v>62.8</v>
      </c>
      <c r="C301" s="6">
        <v>0.71</v>
      </c>
      <c r="D301">
        <f t="shared" si="8"/>
        <v>1.7979596437371961</v>
      </c>
      <c r="E301">
        <f t="shared" si="9"/>
        <v>-0.14874165128092473</v>
      </c>
    </row>
    <row r="302" spans="1:5" x14ac:dyDescent="0.25">
      <c r="A302" s="7">
        <v>43036</v>
      </c>
      <c r="B302" s="6">
        <v>57.499999999999993</v>
      </c>
      <c r="C302" s="6">
        <v>0.77</v>
      </c>
      <c r="D302">
        <f t="shared" si="8"/>
        <v>1.7596678446896303</v>
      </c>
      <c r="E302">
        <f t="shared" si="9"/>
        <v>-0.11350927482751812</v>
      </c>
    </row>
    <row r="303" spans="1:5" x14ac:dyDescent="0.25">
      <c r="A303" s="7">
        <v>43037</v>
      </c>
      <c r="B303" s="6">
        <v>61.499999999999993</v>
      </c>
      <c r="C303" s="6">
        <v>0.8</v>
      </c>
      <c r="D303">
        <f t="shared" si="8"/>
        <v>1.7888751157754166</v>
      </c>
      <c r="E303">
        <f t="shared" si="9"/>
        <v>-9.6910013008056392E-2</v>
      </c>
    </row>
    <row r="304" spans="1:5" x14ac:dyDescent="0.25">
      <c r="A304" s="7">
        <v>43038</v>
      </c>
      <c r="B304" s="6">
        <v>58.199999999999996</v>
      </c>
      <c r="C304" s="6">
        <v>0.77</v>
      </c>
      <c r="D304">
        <f t="shared" si="8"/>
        <v>1.7649229846498884</v>
      </c>
      <c r="E304">
        <f t="shared" si="9"/>
        <v>-0.11350927482751812</v>
      </c>
    </row>
    <row r="305" spans="1:5" x14ac:dyDescent="0.25">
      <c r="A305" s="7">
        <v>43039</v>
      </c>
      <c r="B305" s="6">
        <v>54.199999999999996</v>
      </c>
      <c r="C305" s="6">
        <v>0.77</v>
      </c>
      <c r="D305">
        <f t="shared" si="8"/>
        <v>1.7339992865383869</v>
      </c>
      <c r="E305">
        <f t="shared" si="9"/>
        <v>-0.11350927482751812</v>
      </c>
    </row>
    <row r="306" spans="1:5" x14ac:dyDescent="0.25">
      <c r="A306" s="7">
        <v>43040</v>
      </c>
      <c r="B306" s="6">
        <v>51.9</v>
      </c>
      <c r="C306" s="6">
        <v>0.83</v>
      </c>
      <c r="D306">
        <f t="shared" si="8"/>
        <v>1.7151673578484579</v>
      </c>
      <c r="E306">
        <f t="shared" si="9"/>
        <v>-8.092190762392612E-2</v>
      </c>
    </row>
    <row r="307" spans="1:5" x14ac:dyDescent="0.25">
      <c r="A307" s="7">
        <v>43041</v>
      </c>
      <c r="B307" s="6">
        <v>53.599999999999994</v>
      </c>
      <c r="C307" s="6">
        <v>0.91</v>
      </c>
      <c r="D307">
        <f t="shared" si="8"/>
        <v>1.72916478969277</v>
      </c>
      <c r="E307">
        <f t="shared" si="9"/>
        <v>-4.0958607678906384E-2</v>
      </c>
    </row>
    <row r="308" spans="1:5" x14ac:dyDescent="0.25">
      <c r="A308" s="7">
        <v>43042</v>
      </c>
      <c r="B308" s="6">
        <v>51.3</v>
      </c>
      <c r="C308" s="6">
        <v>0.87</v>
      </c>
      <c r="D308">
        <f t="shared" si="8"/>
        <v>1.7101173651118162</v>
      </c>
      <c r="E308">
        <f t="shared" si="9"/>
        <v>-6.0480747381381476E-2</v>
      </c>
    </row>
    <row r="309" spans="1:5" x14ac:dyDescent="0.25">
      <c r="A309" s="7">
        <v>43043</v>
      </c>
      <c r="B309" s="6">
        <v>48.699999999999996</v>
      </c>
      <c r="C309" s="6">
        <v>0.95</v>
      </c>
      <c r="D309">
        <f t="shared" si="8"/>
        <v>1.6875289612146342</v>
      </c>
      <c r="E309">
        <f t="shared" si="9"/>
        <v>-2.2276394711152253E-2</v>
      </c>
    </row>
    <row r="310" spans="1:5" x14ac:dyDescent="0.25">
      <c r="A310" s="7">
        <v>43044</v>
      </c>
      <c r="B310" s="6">
        <v>55.9</v>
      </c>
      <c r="C310" s="6">
        <v>0.87</v>
      </c>
      <c r="D310">
        <f t="shared" si="8"/>
        <v>1.7474118078864234</v>
      </c>
      <c r="E310">
        <f t="shared" si="9"/>
        <v>-6.0480747381381476E-2</v>
      </c>
    </row>
    <row r="311" spans="1:5" x14ac:dyDescent="0.25">
      <c r="A311" s="7">
        <v>43045</v>
      </c>
      <c r="B311" s="6">
        <v>51.599999999999994</v>
      </c>
      <c r="C311" s="6">
        <v>0.91</v>
      </c>
      <c r="D311">
        <f t="shared" si="8"/>
        <v>1.7126497016272113</v>
      </c>
      <c r="E311">
        <f t="shared" si="9"/>
        <v>-4.0958607678906384E-2</v>
      </c>
    </row>
    <row r="312" spans="1:5" x14ac:dyDescent="0.25">
      <c r="A312" s="7">
        <v>43046</v>
      </c>
      <c r="B312" s="6">
        <v>52.3</v>
      </c>
      <c r="C312" s="6">
        <v>0.91</v>
      </c>
      <c r="D312">
        <f t="shared" si="8"/>
        <v>1.7185016888672742</v>
      </c>
      <c r="E312">
        <f t="shared" si="9"/>
        <v>-4.0958607678906384E-2</v>
      </c>
    </row>
    <row r="313" spans="1:5" x14ac:dyDescent="0.25">
      <c r="A313" s="7">
        <v>43047</v>
      </c>
      <c r="B313" s="6">
        <v>44.699999999999996</v>
      </c>
      <c r="C313" s="6">
        <v>0.95</v>
      </c>
      <c r="D313">
        <f t="shared" si="8"/>
        <v>1.6503075231319364</v>
      </c>
      <c r="E313">
        <f t="shared" si="9"/>
        <v>-2.2276394711152253E-2</v>
      </c>
    </row>
    <row r="314" spans="1:5" x14ac:dyDescent="0.25">
      <c r="A314" s="7">
        <v>43048</v>
      </c>
      <c r="B314" s="6">
        <v>53.9</v>
      </c>
      <c r="C314" s="6">
        <v>0.83</v>
      </c>
      <c r="D314">
        <f t="shared" si="8"/>
        <v>1.7315887651867388</v>
      </c>
      <c r="E314">
        <f t="shared" si="9"/>
        <v>-8.092190762392612E-2</v>
      </c>
    </row>
    <row r="315" spans="1:5" x14ac:dyDescent="0.25">
      <c r="A315" s="7">
        <v>43049</v>
      </c>
      <c r="B315" s="6">
        <v>54.599999999999994</v>
      </c>
      <c r="C315" s="6">
        <v>0.87</v>
      </c>
      <c r="D315">
        <f t="shared" si="8"/>
        <v>1.7371926427047373</v>
      </c>
      <c r="E315">
        <f t="shared" si="9"/>
        <v>-6.0480747381381476E-2</v>
      </c>
    </row>
    <row r="316" spans="1:5" x14ac:dyDescent="0.25">
      <c r="A316" s="7">
        <v>43050</v>
      </c>
      <c r="B316" s="6">
        <v>47.3</v>
      </c>
      <c r="C316" s="6">
        <v>0.91</v>
      </c>
      <c r="D316">
        <f t="shared" si="8"/>
        <v>1.6748611407378116</v>
      </c>
      <c r="E316">
        <f t="shared" si="9"/>
        <v>-4.0958607678906384E-2</v>
      </c>
    </row>
    <row r="317" spans="1:5" x14ac:dyDescent="0.25">
      <c r="A317" s="7">
        <v>43051</v>
      </c>
      <c r="B317" s="6">
        <v>49.699999999999996</v>
      </c>
      <c r="C317" s="6">
        <v>1.05</v>
      </c>
      <c r="D317">
        <f t="shared" si="8"/>
        <v>1.6963563887333322</v>
      </c>
      <c r="E317">
        <f t="shared" si="9"/>
        <v>2.1189299069938092E-2</v>
      </c>
    </row>
    <row r="318" spans="1:5" x14ac:dyDescent="0.25">
      <c r="A318" s="7">
        <v>43052</v>
      </c>
      <c r="B318" s="6">
        <v>44.699999999999996</v>
      </c>
      <c r="C318" s="6">
        <v>1.05</v>
      </c>
      <c r="D318">
        <f t="shared" si="8"/>
        <v>1.6503075231319364</v>
      </c>
      <c r="E318">
        <f t="shared" si="9"/>
        <v>2.1189299069938092E-2</v>
      </c>
    </row>
    <row r="319" spans="1:5" x14ac:dyDescent="0.25">
      <c r="A319" s="7">
        <v>43053</v>
      </c>
      <c r="B319" s="6">
        <v>55.9</v>
      </c>
      <c r="C319" s="6">
        <v>0.8</v>
      </c>
      <c r="D319">
        <f t="shared" si="8"/>
        <v>1.7474118078864234</v>
      </c>
      <c r="E319">
        <f t="shared" si="9"/>
        <v>-9.6910013008056392E-2</v>
      </c>
    </row>
    <row r="320" spans="1:5" x14ac:dyDescent="0.25">
      <c r="A320" s="7">
        <v>43054</v>
      </c>
      <c r="B320" s="6">
        <v>55.9</v>
      </c>
      <c r="C320" s="6">
        <v>0.83</v>
      </c>
      <c r="D320">
        <f t="shared" si="8"/>
        <v>1.7474118078864234</v>
      </c>
      <c r="E320">
        <f t="shared" si="9"/>
        <v>-8.092190762392612E-2</v>
      </c>
    </row>
    <row r="321" spans="1:5" x14ac:dyDescent="0.25">
      <c r="A321" s="7">
        <v>43055</v>
      </c>
      <c r="B321" s="6">
        <v>47.3</v>
      </c>
      <c r="C321" s="6">
        <v>0.87</v>
      </c>
      <c r="D321">
        <f t="shared" si="8"/>
        <v>1.6748611407378116</v>
      </c>
      <c r="E321">
        <f t="shared" si="9"/>
        <v>-6.0480747381381476E-2</v>
      </c>
    </row>
    <row r="322" spans="1:5" x14ac:dyDescent="0.25">
      <c r="A322" s="7">
        <v>43056</v>
      </c>
      <c r="B322" s="6">
        <v>46</v>
      </c>
      <c r="C322" s="6">
        <v>1</v>
      </c>
      <c r="D322">
        <f t="shared" si="8"/>
        <v>1.6627578316815741</v>
      </c>
      <c r="E322">
        <f t="shared" si="9"/>
        <v>0</v>
      </c>
    </row>
    <row r="323" spans="1:5" x14ac:dyDescent="0.25">
      <c r="A323" s="7">
        <v>43057</v>
      </c>
      <c r="B323" s="6">
        <v>48.699999999999996</v>
      </c>
      <c r="C323" s="6">
        <v>1.05</v>
      </c>
      <c r="D323">
        <f t="shared" ref="D323:D366" si="10">LOG(B323)</f>
        <v>1.6875289612146342</v>
      </c>
      <c r="E323">
        <f t="shared" ref="E323:E366" si="11">LOG(C323)</f>
        <v>2.1189299069938092E-2</v>
      </c>
    </row>
    <row r="324" spans="1:5" x14ac:dyDescent="0.25">
      <c r="A324" s="7">
        <v>43058</v>
      </c>
      <c r="B324" s="6">
        <v>55.9</v>
      </c>
      <c r="C324" s="6">
        <v>0.87</v>
      </c>
      <c r="D324">
        <f t="shared" si="10"/>
        <v>1.7474118078864234</v>
      </c>
      <c r="E324">
        <f t="shared" si="11"/>
        <v>-6.0480747381381476E-2</v>
      </c>
    </row>
    <row r="325" spans="1:5" x14ac:dyDescent="0.25">
      <c r="A325" s="7">
        <v>43059</v>
      </c>
      <c r="B325" s="6">
        <v>55.599999999999994</v>
      </c>
      <c r="C325" s="6">
        <v>0.87</v>
      </c>
      <c r="D325">
        <f t="shared" si="10"/>
        <v>1.7450747915820575</v>
      </c>
      <c r="E325">
        <f t="shared" si="11"/>
        <v>-6.0480747381381476E-2</v>
      </c>
    </row>
    <row r="326" spans="1:5" x14ac:dyDescent="0.25">
      <c r="A326" s="7">
        <v>43060</v>
      </c>
      <c r="B326" s="6">
        <v>47</v>
      </c>
      <c r="C326" s="6">
        <v>0.95</v>
      </c>
      <c r="D326">
        <f t="shared" si="10"/>
        <v>1.6720978579357175</v>
      </c>
      <c r="E326">
        <f t="shared" si="11"/>
        <v>-2.2276394711152253E-2</v>
      </c>
    </row>
    <row r="327" spans="1:5" x14ac:dyDescent="0.25">
      <c r="A327" s="7">
        <v>43061</v>
      </c>
      <c r="B327" s="6">
        <v>48.699999999999996</v>
      </c>
      <c r="C327" s="6">
        <v>1</v>
      </c>
      <c r="D327">
        <f t="shared" si="10"/>
        <v>1.6875289612146342</v>
      </c>
      <c r="E327">
        <f t="shared" si="11"/>
        <v>0</v>
      </c>
    </row>
    <row r="328" spans="1:5" x14ac:dyDescent="0.25">
      <c r="A328" s="7">
        <v>43062</v>
      </c>
      <c r="B328" s="6">
        <v>51.9</v>
      </c>
      <c r="C328" s="6">
        <v>0.87</v>
      </c>
      <c r="D328">
        <f t="shared" si="10"/>
        <v>1.7151673578484579</v>
      </c>
      <c r="E328">
        <f t="shared" si="11"/>
        <v>-6.0480747381381476E-2</v>
      </c>
    </row>
    <row r="329" spans="1:5" x14ac:dyDescent="0.25">
      <c r="A329" s="7">
        <v>43063</v>
      </c>
      <c r="B329" s="6">
        <v>53.599999999999994</v>
      </c>
      <c r="C329" s="6">
        <v>0.83</v>
      </c>
      <c r="D329">
        <f t="shared" si="10"/>
        <v>1.72916478969277</v>
      </c>
      <c r="E329">
        <f t="shared" si="11"/>
        <v>-8.092190762392612E-2</v>
      </c>
    </row>
    <row r="330" spans="1:5" x14ac:dyDescent="0.25">
      <c r="A330" s="7">
        <v>43064</v>
      </c>
      <c r="B330" s="6">
        <v>49</v>
      </c>
      <c r="C330" s="6">
        <v>0.91</v>
      </c>
      <c r="D330">
        <f t="shared" si="10"/>
        <v>1.6901960800285136</v>
      </c>
      <c r="E330">
        <f t="shared" si="11"/>
        <v>-4.0958607678906384E-2</v>
      </c>
    </row>
    <row r="331" spans="1:5" x14ac:dyDescent="0.25">
      <c r="A331" s="7">
        <v>43065</v>
      </c>
      <c r="B331" s="6">
        <v>49.699999999999996</v>
      </c>
      <c r="C331" s="6">
        <v>1.05</v>
      </c>
      <c r="D331">
        <f t="shared" si="10"/>
        <v>1.6963563887333322</v>
      </c>
      <c r="E331">
        <f t="shared" si="11"/>
        <v>2.1189299069938092E-2</v>
      </c>
    </row>
    <row r="332" spans="1:5" x14ac:dyDescent="0.25">
      <c r="A332" s="7">
        <v>43066</v>
      </c>
      <c r="B332" s="6">
        <v>53.9</v>
      </c>
      <c r="C332" s="6">
        <v>0.87</v>
      </c>
      <c r="D332">
        <f t="shared" si="10"/>
        <v>1.7315887651867388</v>
      </c>
      <c r="E332">
        <f t="shared" si="11"/>
        <v>-6.0480747381381476E-2</v>
      </c>
    </row>
    <row r="333" spans="1:5" x14ac:dyDescent="0.25">
      <c r="A333" s="7">
        <v>43067</v>
      </c>
      <c r="B333" s="6">
        <v>54.599999999999994</v>
      </c>
      <c r="C333" s="6">
        <v>0.91</v>
      </c>
      <c r="D333">
        <f t="shared" si="10"/>
        <v>1.7371926427047373</v>
      </c>
      <c r="E333">
        <f t="shared" si="11"/>
        <v>-4.0958607678906384E-2</v>
      </c>
    </row>
    <row r="334" spans="1:5" x14ac:dyDescent="0.25">
      <c r="A334" s="7">
        <v>43068</v>
      </c>
      <c r="B334" s="6">
        <v>50</v>
      </c>
      <c r="C334" s="6">
        <v>0.95</v>
      </c>
      <c r="D334">
        <f t="shared" si="10"/>
        <v>1.6989700043360187</v>
      </c>
      <c r="E334">
        <f t="shared" si="11"/>
        <v>-2.2276394711152253E-2</v>
      </c>
    </row>
    <row r="335" spans="1:5" x14ac:dyDescent="0.25">
      <c r="A335" s="7">
        <v>43069</v>
      </c>
      <c r="B335" s="6">
        <v>44.699999999999996</v>
      </c>
      <c r="C335" s="6">
        <v>1.05</v>
      </c>
      <c r="D335">
        <f t="shared" si="10"/>
        <v>1.6503075231319364</v>
      </c>
      <c r="E335">
        <f t="shared" si="11"/>
        <v>2.1189299069938092E-2</v>
      </c>
    </row>
    <row r="336" spans="1:5" x14ac:dyDescent="0.25">
      <c r="A336" s="7">
        <v>43070</v>
      </c>
      <c r="B336" s="6">
        <v>48.699999999999996</v>
      </c>
      <c r="C336" s="6">
        <v>1</v>
      </c>
      <c r="D336">
        <f t="shared" si="10"/>
        <v>1.6875289612146342</v>
      </c>
      <c r="E336">
        <f t="shared" si="11"/>
        <v>0</v>
      </c>
    </row>
    <row r="337" spans="1:5" x14ac:dyDescent="0.25">
      <c r="A337" s="7">
        <v>43071</v>
      </c>
      <c r="B337" s="6">
        <v>44.099999999999994</v>
      </c>
      <c r="C337" s="6">
        <v>1.1100000000000001</v>
      </c>
      <c r="D337">
        <f t="shared" si="10"/>
        <v>1.6444385894678384</v>
      </c>
      <c r="E337">
        <f t="shared" si="11"/>
        <v>4.5322978786657475E-2</v>
      </c>
    </row>
    <row r="338" spans="1:5" x14ac:dyDescent="0.25">
      <c r="A338" s="7">
        <v>43072</v>
      </c>
      <c r="B338" s="6">
        <v>33.5</v>
      </c>
      <c r="C338" s="6">
        <v>1.18</v>
      </c>
      <c r="D338">
        <f t="shared" si="10"/>
        <v>1.5250448070368452</v>
      </c>
      <c r="E338">
        <f t="shared" si="11"/>
        <v>7.1882007306125359E-2</v>
      </c>
    </row>
    <row r="339" spans="1:5" x14ac:dyDescent="0.25">
      <c r="A339" s="7">
        <v>43073</v>
      </c>
      <c r="B339" s="6">
        <v>34.9</v>
      </c>
      <c r="C339" s="6">
        <v>1.54</v>
      </c>
      <c r="D339">
        <f t="shared" si="10"/>
        <v>1.5428254269591799</v>
      </c>
      <c r="E339">
        <f t="shared" si="11"/>
        <v>0.18752072083646307</v>
      </c>
    </row>
    <row r="340" spans="1:5" x14ac:dyDescent="0.25">
      <c r="A340" s="7">
        <v>43074</v>
      </c>
      <c r="B340" s="6">
        <v>22</v>
      </c>
      <c r="C340" s="6">
        <v>1.82</v>
      </c>
      <c r="D340">
        <f t="shared" si="10"/>
        <v>1.3424226808222062</v>
      </c>
      <c r="E340">
        <f t="shared" si="11"/>
        <v>0.26007138798507479</v>
      </c>
    </row>
    <row r="341" spans="1:5" x14ac:dyDescent="0.25">
      <c r="A341" s="7">
        <v>43075</v>
      </c>
      <c r="B341" s="6">
        <v>44.699999999999996</v>
      </c>
      <c r="C341" s="6">
        <v>0.95</v>
      </c>
      <c r="D341">
        <f t="shared" si="10"/>
        <v>1.6503075231319364</v>
      </c>
      <c r="E341">
        <f t="shared" si="11"/>
        <v>-2.2276394711152253E-2</v>
      </c>
    </row>
    <row r="342" spans="1:5" x14ac:dyDescent="0.25">
      <c r="A342" s="7">
        <v>43076</v>
      </c>
      <c r="B342" s="6">
        <v>42.099999999999994</v>
      </c>
      <c r="C342" s="6">
        <v>1.05</v>
      </c>
      <c r="D342">
        <f t="shared" si="10"/>
        <v>1.6242820958356683</v>
      </c>
      <c r="E342">
        <f t="shared" si="11"/>
        <v>2.1189299069938092E-2</v>
      </c>
    </row>
    <row r="343" spans="1:5" x14ac:dyDescent="0.25">
      <c r="A343" s="7">
        <v>43077</v>
      </c>
      <c r="B343" s="6">
        <v>40.5</v>
      </c>
      <c r="C343" s="6">
        <v>1.25</v>
      </c>
      <c r="D343">
        <f t="shared" si="10"/>
        <v>1.6074550232146685</v>
      </c>
      <c r="E343">
        <f t="shared" si="11"/>
        <v>9.691001300805642E-2</v>
      </c>
    </row>
    <row r="344" spans="1:5" x14ac:dyDescent="0.25">
      <c r="A344" s="7">
        <v>43078</v>
      </c>
      <c r="B344" s="6">
        <v>31.199999999999996</v>
      </c>
      <c r="C344" s="6">
        <v>1.43</v>
      </c>
      <c r="D344">
        <f t="shared" si="10"/>
        <v>1.4941545940184426</v>
      </c>
      <c r="E344">
        <f t="shared" si="11"/>
        <v>0.1553360374650618</v>
      </c>
    </row>
    <row r="345" spans="1:5" x14ac:dyDescent="0.25">
      <c r="A345" s="7">
        <v>43079</v>
      </c>
      <c r="B345" s="6">
        <v>31.299999999999997</v>
      </c>
      <c r="C345" s="6">
        <v>1.82</v>
      </c>
      <c r="D345">
        <f t="shared" si="10"/>
        <v>1.4955443375464486</v>
      </c>
      <c r="E345">
        <f t="shared" si="11"/>
        <v>0.26007138798507479</v>
      </c>
    </row>
    <row r="346" spans="1:5" x14ac:dyDescent="0.25">
      <c r="A346" s="7">
        <v>43080</v>
      </c>
      <c r="B346" s="6">
        <v>45.099999999999994</v>
      </c>
      <c r="C346" s="6">
        <v>1.1100000000000001</v>
      </c>
      <c r="D346">
        <f t="shared" si="10"/>
        <v>1.6541765418779604</v>
      </c>
      <c r="E346">
        <f t="shared" si="11"/>
        <v>4.5322978786657475E-2</v>
      </c>
    </row>
    <row r="347" spans="1:5" x14ac:dyDescent="0.25">
      <c r="A347" s="7">
        <v>43081</v>
      </c>
      <c r="B347" s="6">
        <v>33.5</v>
      </c>
      <c r="C347" s="6">
        <v>1.33</v>
      </c>
      <c r="D347">
        <f t="shared" si="10"/>
        <v>1.5250448070368452</v>
      </c>
      <c r="E347">
        <f t="shared" si="11"/>
        <v>0.12385164096708581</v>
      </c>
    </row>
    <row r="348" spans="1:5" x14ac:dyDescent="0.25">
      <c r="A348" s="7">
        <v>43082</v>
      </c>
      <c r="B348" s="6">
        <v>32.199999999999996</v>
      </c>
      <c r="C348" s="6">
        <v>1.43</v>
      </c>
      <c r="D348">
        <f t="shared" si="10"/>
        <v>1.5078558716958308</v>
      </c>
      <c r="E348">
        <f t="shared" si="11"/>
        <v>0.1553360374650618</v>
      </c>
    </row>
    <row r="349" spans="1:5" x14ac:dyDescent="0.25">
      <c r="A349" s="7">
        <v>43083</v>
      </c>
      <c r="B349" s="6">
        <v>31.9</v>
      </c>
      <c r="C349" s="6">
        <v>1.54</v>
      </c>
      <c r="D349">
        <f t="shared" si="10"/>
        <v>1.503790683057181</v>
      </c>
      <c r="E349">
        <f t="shared" si="11"/>
        <v>0.18752072083646307</v>
      </c>
    </row>
    <row r="350" spans="1:5" x14ac:dyDescent="0.25">
      <c r="A350" s="7">
        <v>43084</v>
      </c>
      <c r="B350" s="6">
        <v>42.099999999999994</v>
      </c>
      <c r="C350" s="6">
        <v>1.05</v>
      </c>
      <c r="D350">
        <f t="shared" si="10"/>
        <v>1.6242820958356683</v>
      </c>
      <c r="E350">
        <f t="shared" si="11"/>
        <v>2.1189299069938092E-2</v>
      </c>
    </row>
    <row r="351" spans="1:5" x14ac:dyDescent="0.25">
      <c r="A351" s="7">
        <v>43085</v>
      </c>
      <c r="B351" s="6">
        <v>35.5</v>
      </c>
      <c r="C351" s="6">
        <v>1.25</v>
      </c>
      <c r="D351">
        <f t="shared" si="10"/>
        <v>1.550228353055094</v>
      </c>
      <c r="E351">
        <f t="shared" si="11"/>
        <v>9.691001300805642E-2</v>
      </c>
    </row>
    <row r="352" spans="1:5" x14ac:dyDescent="0.25">
      <c r="A352" s="7">
        <v>43086</v>
      </c>
      <c r="B352" s="6">
        <v>32.199999999999996</v>
      </c>
      <c r="C352" s="6">
        <v>1.33</v>
      </c>
      <c r="D352">
        <f t="shared" si="10"/>
        <v>1.5078558716958308</v>
      </c>
      <c r="E352">
        <f t="shared" si="11"/>
        <v>0.12385164096708581</v>
      </c>
    </row>
    <row r="353" spans="1:5" x14ac:dyDescent="0.25">
      <c r="A353" s="7">
        <v>43087</v>
      </c>
      <c r="B353" s="6">
        <v>30.9</v>
      </c>
      <c r="C353" s="6">
        <v>1.43</v>
      </c>
      <c r="D353">
        <f t="shared" si="10"/>
        <v>1.4899584794248346</v>
      </c>
      <c r="E353">
        <f t="shared" si="11"/>
        <v>0.1553360374650618</v>
      </c>
    </row>
    <row r="354" spans="1:5" x14ac:dyDescent="0.25">
      <c r="A354" s="7">
        <v>43088</v>
      </c>
      <c r="B354" s="6">
        <v>41.4</v>
      </c>
      <c r="C354" s="6">
        <v>1</v>
      </c>
      <c r="D354">
        <f t="shared" si="10"/>
        <v>1.6170003411208989</v>
      </c>
      <c r="E354">
        <f t="shared" si="11"/>
        <v>0</v>
      </c>
    </row>
    <row r="355" spans="1:5" x14ac:dyDescent="0.25">
      <c r="A355" s="7">
        <v>43089</v>
      </c>
      <c r="B355" s="6">
        <v>36.799999999999997</v>
      </c>
      <c r="C355" s="6">
        <v>1.25</v>
      </c>
      <c r="D355">
        <f t="shared" si="10"/>
        <v>1.5658478186735176</v>
      </c>
      <c r="E355">
        <f t="shared" si="11"/>
        <v>9.691001300805642E-2</v>
      </c>
    </row>
    <row r="356" spans="1:5" x14ac:dyDescent="0.25">
      <c r="A356" s="7">
        <v>43090</v>
      </c>
      <c r="B356" s="6">
        <v>40.5</v>
      </c>
      <c r="C356" s="6">
        <v>1.33</v>
      </c>
      <c r="D356">
        <f t="shared" si="10"/>
        <v>1.6074550232146685</v>
      </c>
      <c r="E356">
        <f t="shared" si="11"/>
        <v>0.12385164096708581</v>
      </c>
    </row>
    <row r="357" spans="1:5" x14ac:dyDescent="0.25">
      <c r="A357" s="7">
        <v>43091</v>
      </c>
      <c r="B357" s="6">
        <v>30.9</v>
      </c>
      <c r="C357" s="6">
        <v>1.54</v>
      </c>
      <c r="D357">
        <f t="shared" si="10"/>
        <v>1.4899584794248346</v>
      </c>
      <c r="E357">
        <f t="shared" si="11"/>
        <v>0.18752072083646307</v>
      </c>
    </row>
    <row r="358" spans="1:5" x14ac:dyDescent="0.25">
      <c r="A358" s="7">
        <v>43092</v>
      </c>
      <c r="B358" s="6">
        <v>42.4</v>
      </c>
      <c r="C358" s="6">
        <v>1.1100000000000001</v>
      </c>
      <c r="D358">
        <f t="shared" si="10"/>
        <v>1.6273658565927327</v>
      </c>
      <c r="E358">
        <f t="shared" si="11"/>
        <v>4.5322978786657475E-2</v>
      </c>
    </row>
    <row r="359" spans="1:5" x14ac:dyDescent="0.25">
      <c r="A359" s="7">
        <v>43093</v>
      </c>
      <c r="B359" s="6">
        <v>35.799999999999997</v>
      </c>
      <c r="C359" s="6">
        <v>1.25</v>
      </c>
      <c r="D359">
        <f t="shared" si="10"/>
        <v>1.5538830266438743</v>
      </c>
      <c r="E359">
        <f t="shared" si="11"/>
        <v>9.691001300805642E-2</v>
      </c>
    </row>
    <row r="360" spans="1:5" x14ac:dyDescent="0.25">
      <c r="A360" s="7">
        <v>43094</v>
      </c>
      <c r="B360" s="6">
        <v>35.5</v>
      </c>
      <c r="C360" s="6">
        <v>1.25</v>
      </c>
      <c r="D360">
        <f t="shared" si="10"/>
        <v>1.550228353055094</v>
      </c>
      <c r="E360">
        <f t="shared" si="11"/>
        <v>9.691001300805642E-2</v>
      </c>
    </row>
    <row r="361" spans="1:5" x14ac:dyDescent="0.25">
      <c r="A361" s="7">
        <v>43095</v>
      </c>
      <c r="B361" s="6">
        <v>28.9</v>
      </c>
      <c r="C361" s="6">
        <v>1.43</v>
      </c>
      <c r="D361">
        <f t="shared" si="10"/>
        <v>1.4608978427565478</v>
      </c>
      <c r="E361">
        <f t="shared" si="11"/>
        <v>0.1553360374650618</v>
      </c>
    </row>
    <row r="362" spans="1:5" x14ac:dyDescent="0.25">
      <c r="A362" s="7">
        <v>43096</v>
      </c>
      <c r="B362" s="6">
        <v>42.699999999999996</v>
      </c>
      <c r="C362" s="6">
        <v>1</v>
      </c>
      <c r="D362">
        <f t="shared" si="10"/>
        <v>1.6304278750250238</v>
      </c>
      <c r="E362">
        <f t="shared" si="11"/>
        <v>0</v>
      </c>
    </row>
    <row r="363" spans="1:5" x14ac:dyDescent="0.25">
      <c r="A363" s="7">
        <v>43097</v>
      </c>
      <c r="B363" s="6">
        <v>37.799999999999997</v>
      </c>
      <c r="C363" s="6">
        <v>1.25</v>
      </c>
      <c r="D363">
        <f t="shared" si="10"/>
        <v>1.5774917998372253</v>
      </c>
      <c r="E363">
        <f t="shared" si="11"/>
        <v>9.691001300805642E-2</v>
      </c>
    </row>
    <row r="364" spans="1:5" x14ac:dyDescent="0.25">
      <c r="A364" s="7">
        <v>43098</v>
      </c>
      <c r="B364" s="6">
        <v>39.5</v>
      </c>
      <c r="C364" s="6">
        <v>1.25</v>
      </c>
      <c r="D364">
        <f t="shared" si="10"/>
        <v>1.5965970956264601</v>
      </c>
      <c r="E364">
        <f t="shared" si="11"/>
        <v>9.691001300805642E-2</v>
      </c>
    </row>
    <row r="365" spans="1:5" x14ac:dyDescent="0.25">
      <c r="A365" s="7">
        <v>43099</v>
      </c>
      <c r="B365" s="6">
        <v>30.9</v>
      </c>
      <c r="C365" s="6">
        <v>1.43</v>
      </c>
      <c r="D365">
        <f t="shared" si="10"/>
        <v>1.4899584794248346</v>
      </c>
      <c r="E365">
        <f t="shared" si="11"/>
        <v>0.1553360374650618</v>
      </c>
    </row>
    <row r="366" spans="1:5" x14ac:dyDescent="0.25">
      <c r="A366" s="7">
        <v>43100</v>
      </c>
      <c r="B366" s="6">
        <v>15.099999999999998</v>
      </c>
      <c r="C366" s="6">
        <v>2.5</v>
      </c>
      <c r="D366">
        <f t="shared" si="10"/>
        <v>1.1789769472931695</v>
      </c>
      <c r="E366">
        <f t="shared" si="11"/>
        <v>0.3979400086720376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D513-B3D1-4D77-AC1F-49656A305F05}">
  <dimension ref="A3:C369"/>
  <sheetViews>
    <sheetView topLeftCell="A3" workbookViewId="0">
      <pane ySplit="1" topLeftCell="A4" activePane="bottomLeft" state="frozen"/>
      <selection activeCell="A3" sqref="A3"/>
      <selection pane="bottomLeft" activeCell="A4" sqref="A4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4" width="14.425781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  <col min="10" max="11" width="8.28515625" bestFit="1" customWidth="1"/>
    <col min="12" max="12" width="11.5703125" bestFit="1" customWidth="1"/>
    <col min="13" max="13" width="9" bestFit="1" customWidth="1"/>
    <col min="14" max="14" width="6.42578125" bestFit="1" customWidth="1"/>
    <col min="15" max="15" width="8.7109375" bestFit="1" customWidth="1"/>
    <col min="16" max="16" width="17.28515625" bestFit="1" customWidth="1"/>
    <col min="17" max="17" width="20.5703125" bestFit="1" customWidth="1"/>
  </cols>
  <sheetData>
    <row r="3" spans="1:3" x14ac:dyDescent="0.25">
      <c r="A3" s="5" t="s">
        <v>16</v>
      </c>
      <c r="B3" t="s">
        <v>18</v>
      </c>
      <c r="C3" t="s">
        <v>384</v>
      </c>
    </row>
    <row r="4" spans="1:3" x14ac:dyDescent="0.25">
      <c r="A4" s="7" t="s">
        <v>49</v>
      </c>
      <c r="B4" s="6">
        <v>27</v>
      </c>
      <c r="C4" s="6">
        <v>2</v>
      </c>
    </row>
    <row r="5" spans="1:3" x14ac:dyDescent="0.25">
      <c r="A5" s="7" t="s">
        <v>50</v>
      </c>
      <c r="B5" s="6">
        <v>28.9</v>
      </c>
      <c r="C5" s="6">
        <v>1.33</v>
      </c>
    </row>
    <row r="6" spans="1:3" x14ac:dyDescent="0.25">
      <c r="A6" s="7" t="s">
        <v>51</v>
      </c>
      <c r="B6" s="6">
        <v>34.5</v>
      </c>
      <c r="C6" s="6">
        <v>1.33</v>
      </c>
    </row>
    <row r="7" spans="1:3" x14ac:dyDescent="0.25">
      <c r="A7" s="7" t="s">
        <v>52</v>
      </c>
      <c r="B7" s="6">
        <v>44.099999999999994</v>
      </c>
      <c r="C7" s="6">
        <v>1.05</v>
      </c>
    </row>
    <row r="8" spans="1:3" x14ac:dyDescent="0.25">
      <c r="A8" s="7" t="s">
        <v>53</v>
      </c>
      <c r="B8" s="6">
        <v>42.4</v>
      </c>
      <c r="C8" s="6">
        <v>1</v>
      </c>
    </row>
    <row r="9" spans="1:3" x14ac:dyDescent="0.25">
      <c r="A9" s="7" t="s">
        <v>54</v>
      </c>
      <c r="B9" s="6">
        <v>25.299999999999997</v>
      </c>
      <c r="C9" s="6">
        <v>1.54</v>
      </c>
    </row>
    <row r="10" spans="1:3" x14ac:dyDescent="0.25">
      <c r="A10" s="7" t="s">
        <v>55</v>
      </c>
      <c r="B10" s="6">
        <v>32.9</v>
      </c>
      <c r="C10" s="6">
        <v>1.54</v>
      </c>
    </row>
    <row r="11" spans="1:3" x14ac:dyDescent="0.25">
      <c r="A11" s="7" t="s">
        <v>56</v>
      </c>
      <c r="B11" s="6">
        <v>37.5</v>
      </c>
      <c r="C11" s="6">
        <v>1.18</v>
      </c>
    </row>
    <row r="12" spans="1:3" x14ac:dyDescent="0.25">
      <c r="A12" s="7" t="s">
        <v>57</v>
      </c>
      <c r="B12" s="6">
        <v>38.099999999999994</v>
      </c>
      <c r="C12" s="6">
        <v>1.18</v>
      </c>
    </row>
    <row r="13" spans="1:3" x14ac:dyDescent="0.25">
      <c r="A13" s="7" t="s">
        <v>58</v>
      </c>
      <c r="B13" s="6">
        <v>43.4</v>
      </c>
      <c r="C13" s="6">
        <v>1.05</v>
      </c>
    </row>
    <row r="14" spans="1:3" x14ac:dyDescent="0.25">
      <c r="A14" s="7" t="s">
        <v>59</v>
      </c>
      <c r="B14" s="6">
        <v>32.599999999999994</v>
      </c>
      <c r="C14" s="6">
        <v>1.54</v>
      </c>
    </row>
    <row r="15" spans="1:3" x14ac:dyDescent="0.25">
      <c r="A15" s="7" t="s">
        <v>60</v>
      </c>
      <c r="B15" s="6">
        <v>38.199999999999996</v>
      </c>
      <c r="C15" s="6">
        <v>1.33</v>
      </c>
    </row>
    <row r="16" spans="1:3" x14ac:dyDescent="0.25">
      <c r="A16" s="7" t="s">
        <v>61</v>
      </c>
      <c r="B16" s="6">
        <v>37.5</v>
      </c>
      <c r="C16" s="6">
        <v>1.33</v>
      </c>
    </row>
    <row r="17" spans="1:3" x14ac:dyDescent="0.25">
      <c r="A17" s="7" t="s">
        <v>62</v>
      </c>
      <c r="B17" s="6">
        <v>44.099999999999994</v>
      </c>
      <c r="C17" s="6">
        <v>1.05</v>
      </c>
    </row>
    <row r="18" spans="1:3" x14ac:dyDescent="0.25">
      <c r="A18" s="7" t="s">
        <v>63</v>
      </c>
      <c r="B18" s="6">
        <v>43.4</v>
      </c>
      <c r="C18" s="6">
        <v>1.1100000000000001</v>
      </c>
    </row>
    <row r="19" spans="1:3" x14ac:dyDescent="0.25">
      <c r="A19" s="7" t="s">
        <v>64</v>
      </c>
      <c r="B19" s="6">
        <v>30.599999999999998</v>
      </c>
      <c r="C19" s="6">
        <v>1.67</v>
      </c>
    </row>
    <row r="20" spans="1:3" x14ac:dyDescent="0.25">
      <c r="A20" s="7" t="s">
        <v>65</v>
      </c>
      <c r="B20" s="6">
        <v>32.199999999999996</v>
      </c>
      <c r="C20" s="6">
        <v>1.43</v>
      </c>
    </row>
    <row r="21" spans="1:3" x14ac:dyDescent="0.25">
      <c r="A21" s="7" t="s">
        <v>66</v>
      </c>
      <c r="B21" s="6">
        <v>42.8</v>
      </c>
      <c r="C21" s="6">
        <v>1.18</v>
      </c>
    </row>
    <row r="22" spans="1:3" x14ac:dyDescent="0.25">
      <c r="A22" s="7" t="s">
        <v>67</v>
      </c>
      <c r="B22" s="6">
        <v>43.099999999999994</v>
      </c>
      <c r="C22" s="6">
        <v>1.18</v>
      </c>
    </row>
    <row r="23" spans="1:3" x14ac:dyDescent="0.25">
      <c r="A23" s="7" t="s">
        <v>68</v>
      </c>
      <c r="B23" s="6">
        <v>31.599999999999998</v>
      </c>
      <c r="C23" s="6">
        <v>1.43</v>
      </c>
    </row>
    <row r="24" spans="1:3" x14ac:dyDescent="0.25">
      <c r="A24" s="7" t="s">
        <v>69</v>
      </c>
      <c r="B24" s="6">
        <v>36.199999999999996</v>
      </c>
      <c r="C24" s="6">
        <v>1.25</v>
      </c>
    </row>
    <row r="25" spans="1:3" x14ac:dyDescent="0.25">
      <c r="A25" s="7" t="s">
        <v>70</v>
      </c>
      <c r="B25" s="6">
        <v>40.799999999999997</v>
      </c>
      <c r="C25" s="6">
        <v>1.1100000000000001</v>
      </c>
    </row>
    <row r="26" spans="1:3" x14ac:dyDescent="0.25">
      <c r="A26" s="7" t="s">
        <v>71</v>
      </c>
      <c r="B26" s="6">
        <v>38.099999999999994</v>
      </c>
      <c r="C26" s="6">
        <v>1.05</v>
      </c>
    </row>
    <row r="27" spans="1:3" x14ac:dyDescent="0.25">
      <c r="A27" s="7" t="s">
        <v>72</v>
      </c>
      <c r="B27" s="6">
        <v>28.599999999999998</v>
      </c>
      <c r="C27" s="6">
        <v>1.54</v>
      </c>
    </row>
    <row r="28" spans="1:3" x14ac:dyDescent="0.25">
      <c r="A28" s="7" t="s">
        <v>73</v>
      </c>
      <c r="B28" s="6">
        <v>32.199999999999996</v>
      </c>
      <c r="C28" s="6">
        <v>1.25</v>
      </c>
    </row>
    <row r="29" spans="1:3" x14ac:dyDescent="0.25">
      <c r="A29" s="7" t="s">
        <v>74</v>
      </c>
      <c r="B29" s="6">
        <v>35.799999999999997</v>
      </c>
      <c r="C29" s="6">
        <v>1.25</v>
      </c>
    </row>
    <row r="30" spans="1:3" x14ac:dyDescent="0.25">
      <c r="A30" s="7" t="s">
        <v>75</v>
      </c>
      <c r="B30" s="6">
        <v>42.099999999999994</v>
      </c>
      <c r="C30" s="6">
        <v>1.05</v>
      </c>
    </row>
    <row r="31" spans="1:3" x14ac:dyDescent="0.25">
      <c r="A31" s="7" t="s">
        <v>76</v>
      </c>
      <c r="B31" s="6">
        <v>34.9</v>
      </c>
      <c r="C31" s="6">
        <v>1.33</v>
      </c>
    </row>
    <row r="32" spans="1:3" x14ac:dyDescent="0.25">
      <c r="A32" s="7" t="s">
        <v>77</v>
      </c>
      <c r="B32" s="6">
        <v>35.199999999999996</v>
      </c>
      <c r="C32" s="6">
        <v>1.33</v>
      </c>
    </row>
    <row r="33" spans="1:3" x14ac:dyDescent="0.25">
      <c r="A33" s="7" t="s">
        <v>78</v>
      </c>
      <c r="B33" s="6">
        <v>41.099999999999994</v>
      </c>
      <c r="C33" s="6">
        <v>1.05</v>
      </c>
    </row>
    <row r="34" spans="1:3" x14ac:dyDescent="0.25">
      <c r="A34" s="7" t="s">
        <v>79</v>
      </c>
      <c r="B34" s="6">
        <v>40.4</v>
      </c>
      <c r="C34" s="6">
        <v>1.05</v>
      </c>
    </row>
    <row r="35" spans="1:3" x14ac:dyDescent="0.25">
      <c r="A35" s="7" t="s">
        <v>80</v>
      </c>
      <c r="B35" s="6">
        <v>42.4</v>
      </c>
      <c r="C35" s="6">
        <v>1</v>
      </c>
    </row>
    <row r="36" spans="1:3" x14ac:dyDescent="0.25">
      <c r="A36" s="7" t="s">
        <v>81</v>
      </c>
      <c r="B36" s="6">
        <v>52</v>
      </c>
      <c r="C36" s="6">
        <v>1</v>
      </c>
    </row>
    <row r="37" spans="1:3" x14ac:dyDescent="0.25">
      <c r="A37" s="7" t="s">
        <v>82</v>
      </c>
      <c r="B37" s="6">
        <v>50.3</v>
      </c>
      <c r="C37" s="6">
        <v>0.87</v>
      </c>
    </row>
    <row r="38" spans="1:3" x14ac:dyDescent="0.25">
      <c r="A38" s="7" t="s">
        <v>83</v>
      </c>
      <c r="B38" s="6">
        <v>56.599999999999994</v>
      </c>
      <c r="C38" s="6">
        <v>0.83</v>
      </c>
    </row>
    <row r="39" spans="1:3" x14ac:dyDescent="0.25">
      <c r="A39" s="7" t="s">
        <v>84</v>
      </c>
      <c r="B39" s="6">
        <v>45.4</v>
      </c>
      <c r="C39" s="6">
        <v>1.1100000000000001</v>
      </c>
    </row>
    <row r="40" spans="1:3" x14ac:dyDescent="0.25">
      <c r="A40" s="7" t="s">
        <v>85</v>
      </c>
      <c r="B40" s="6">
        <v>45</v>
      </c>
      <c r="C40" s="6">
        <v>0.95</v>
      </c>
    </row>
    <row r="41" spans="1:3" x14ac:dyDescent="0.25">
      <c r="A41" s="7" t="s">
        <v>86</v>
      </c>
      <c r="B41" s="6">
        <v>52.3</v>
      </c>
      <c r="C41" s="6">
        <v>0.87</v>
      </c>
    </row>
    <row r="42" spans="1:3" x14ac:dyDescent="0.25">
      <c r="A42" s="7" t="s">
        <v>87</v>
      </c>
      <c r="B42" s="6">
        <v>52.599999999999994</v>
      </c>
      <c r="C42" s="6">
        <v>0.87</v>
      </c>
    </row>
    <row r="43" spans="1:3" x14ac:dyDescent="0.25">
      <c r="A43" s="7" t="s">
        <v>88</v>
      </c>
      <c r="B43" s="6">
        <v>42.699999999999996</v>
      </c>
      <c r="C43" s="6">
        <v>1</v>
      </c>
    </row>
    <row r="44" spans="1:3" x14ac:dyDescent="0.25">
      <c r="A44" s="7" t="s">
        <v>89</v>
      </c>
      <c r="B44" s="6">
        <v>50</v>
      </c>
      <c r="C44" s="6">
        <v>0.91</v>
      </c>
    </row>
    <row r="45" spans="1:3" x14ac:dyDescent="0.25">
      <c r="A45" s="7" t="s">
        <v>90</v>
      </c>
      <c r="B45" s="6">
        <v>51.3</v>
      </c>
      <c r="C45" s="6">
        <v>0.91</v>
      </c>
    </row>
    <row r="46" spans="1:3" x14ac:dyDescent="0.25">
      <c r="A46" s="7" t="s">
        <v>91</v>
      </c>
      <c r="B46" s="6">
        <v>55.599999999999994</v>
      </c>
      <c r="C46" s="6">
        <v>0.83</v>
      </c>
    </row>
    <row r="47" spans="1:3" x14ac:dyDescent="0.25">
      <c r="A47" s="7" t="s">
        <v>92</v>
      </c>
      <c r="B47" s="6">
        <v>46.4</v>
      </c>
      <c r="C47" s="6">
        <v>1.1100000000000001</v>
      </c>
    </row>
    <row r="48" spans="1:3" x14ac:dyDescent="0.25">
      <c r="A48" s="7" t="s">
        <v>93</v>
      </c>
      <c r="B48" s="6">
        <v>47.699999999999996</v>
      </c>
      <c r="C48" s="6">
        <v>0.95</v>
      </c>
    </row>
    <row r="49" spans="1:3" x14ac:dyDescent="0.25">
      <c r="A49" s="7" t="s">
        <v>94</v>
      </c>
      <c r="B49" s="6">
        <v>52</v>
      </c>
      <c r="C49" s="6">
        <v>0.91</v>
      </c>
    </row>
    <row r="50" spans="1:3" x14ac:dyDescent="0.25">
      <c r="A50" s="7" t="s">
        <v>95</v>
      </c>
      <c r="B50" s="6">
        <v>47.3</v>
      </c>
      <c r="C50" s="6">
        <v>0.87</v>
      </c>
    </row>
    <row r="51" spans="1:3" x14ac:dyDescent="0.25">
      <c r="A51" s="7" t="s">
        <v>96</v>
      </c>
      <c r="B51" s="6">
        <v>40.4</v>
      </c>
      <c r="C51" s="6">
        <v>1</v>
      </c>
    </row>
    <row r="52" spans="1:3" x14ac:dyDescent="0.25">
      <c r="A52" s="7" t="s">
        <v>97</v>
      </c>
      <c r="B52" s="6">
        <v>43.699999999999996</v>
      </c>
      <c r="C52" s="6">
        <v>0.95</v>
      </c>
    </row>
    <row r="53" spans="1:3" x14ac:dyDescent="0.25">
      <c r="A53" s="7" t="s">
        <v>98</v>
      </c>
      <c r="B53" s="6">
        <v>50</v>
      </c>
      <c r="C53" s="6">
        <v>0.95</v>
      </c>
    </row>
    <row r="54" spans="1:3" x14ac:dyDescent="0.25">
      <c r="A54" s="7" t="s">
        <v>99</v>
      </c>
      <c r="B54" s="6">
        <v>50.3</v>
      </c>
      <c r="C54" s="6">
        <v>0.95</v>
      </c>
    </row>
    <row r="55" spans="1:3" x14ac:dyDescent="0.25">
      <c r="A55" s="7" t="s">
        <v>100</v>
      </c>
      <c r="B55" s="6">
        <v>42.4</v>
      </c>
      <c r="C55" s="6">
        <v>1</v>
      </c>
    </row>
    <row r="56" spans="1:3" x14ac:dyDescent="0.25">
      <c r="A56" s="7" t="s">
        <v>101</v>
      </c>
      <c r="B56" s="6">
        <v>47.699999999999996</v>
      </c>
      <c r="C56" s="6">
        <v>0.95</v>
      </c>
    </row>
    <row r="57" spans="1:3" x14ac:dyDescent="0.25">
      <c r="A57" s="7" t="s">
        <v>102</v>
      </c>
      <c r="B57" s="6">
        <v>45</v>
      </c>
      <c r="C57" s="6">
        <v>1</v>
      </c>
    </row>
    <row r="58" spans="1:3" x14ac:dyDescent="0.25">
      <c r="A58" s="7" t="s">
        <v>103</v>
      </c>
      <c r="B58" s="6">
        <v>47.3</v>
      </c>
      <c r="C58" s="6">
        <v>0.87</v>
      </c>
    </row>
    <row r="59" spans="1:3" x14ac:dyDescent="0.25">
      <c r="A59" s="7" t="s">
        <v>104</v>
      </c>
      <c r="B59" s="6">
        <v>42.4</v>
      </c>
      <c r="C59" s="6">
        <v>1</v>
      </c>
    </row>
    <row r="60" spans="1:3" x14ac:dyDescent="0.25">
      <c r="A60" s="7" t="s">
        <v>105</v>
      </c>
      <c r="B60" s="6">
        <v>48.699999999999996</v>
      </c>
      <c r="C60" s="6">
        <v>1.05</v>
      </c>
    </row>
    <row r="61" spans="1:3" x14ac:dyDescent="0.25">
      <c r="A61" s="7" t="s">
        <v>106</v>
      </c>
      <c r="B61" s="6">
        <v>45</v>
      </c>
      <c r="C61" s="6">
        <v>1</v>
      </c>
    </row>
    <row r="62" spans="1:3" x14ac:dyDescent="0.25">
      <c r="A62" s="7" t="s">
        <v>107</v>
      </c>
      <c r="B62" s="6">
        <v>49.599999999999994</v>
      </c>
      <c r="C62" s="6">
        <v>0.91</v>
      </c>
    </row>
    <row r="63" spans="1:3" x14ac:dyDescent="0.25">
      <c r="A63" s="7" t="s">
        <v>108</v>
      </c>
      <c r="B63" s="6">
        <v>57.9</v>
      </c>
      <c r="C63" s="6">
        <v>0.87</v>
      </c>
    </row>
    <row r="64" spans="1:3" x14ac:dyDescent="0.25">
      <c r="A64" s="7" t="s">
        <v>109</v>
      </c>
      <c r="B64" s="6">
        <v>57.199999999999996</v>
      </c>
      <c r="C64" s="6">
        <v>0.8</v>
      </c>
    </row>
    <row r="65" spans="1:3" x14ac:dyDescent="0.25">
      <c r="A65" s="7" t="s">
        <v>110</v>
      </c>
      <c r="B65" s="6">
        <v>60.199999999999996</v>
      </c>
      <c r="C65" s="6">
        <v>0.77</v>
      </c>
    </row>
    <row r="66" spans="1:3" x14ac:dyDescent="0.25">
      <c r="A66" s="7" t="s">
        <v>111</v>
      </c>
      <c r="B66" s="6">
        <v>59.499999999999993</v>
      </c>
      <c r="C66" s="6">
        <v>0.77</v>
      </c>
    </row>
    <row r="67" spans="1:3" x14ac:dyDescent="0.25">
      <c r="A67" s="7" t="s">
        <v>112</v>
      </c>
      <c r="B67" s="6">
        <v>55.9</v>
      </c>
      <c r="C67" s="6">
        <v>0.87</v>
      </c>
    </row>
    <row r="68" spans="1:3" x14ac:dyDescent="0.25">
      <c r="A68" s="7" t="s">
        <v>113</v>
      </c>
      <c r="B68" s="6">
        <v>61.199999999999996</v>
      </c>
      <c r="C68" s="6">
        <v>0.77</v>
      </c>
    </row>
    <row r="69" spans="1:3" x14ac:dyDescent="0.25">
      <c r="A69" s="7" t="s">
        <v>114</v>
      </c>
      <c r="B69" s="6">
        <v>60.199999999999996</v>
      </c>
      <c r="C69" s="6">
        <v>0.77</v>
      </c>
    </row>
    <row r="70" spans="1:3" x14ac:dyDescent="0.25">
      <c r="A70" s="7" t="s">
        <v>115</v>
      </c>
      <c r="B70" s="6">
        <v>58.499999999999993</v>
      </c>
      <c r="C70" s="6">
        <v>0.77</v>
      </c>
    </row>
    <row r="71" spans="1:3" x14ac:dyDescent="0.25">
      <c r="A71" s="7" t="s">
        <v>116</v>
      </c>
      <c r="B71" s="6">
        <v>52.9</v>
      </c>
      <c r="C71" s="6">
        <v>0.8</v>
      </c>
    </row>
    <row r="72" spans="1:3" x14ac:dyDescent="0.25">
      <c r="A72" s="7" t="s">
        <v>117</v>
      </c>
      <c r="B72" s="6">
        <v>59.199999999999996</v>
      </c>
      <c r="C72" s="6">
        <v>0.83</v>
      </c>
    </row>
    <row r="73" spans="1:3" x14ac:dyDescent="0.25">
      <c r="A73" s="7" t="s">
        <v>118</v>
      </c>
      <c r="B73" s="6">
        <v>58.199999999999996</v>
      </c>
      <c r="C73" s="6">
        <v>0.83</v>
      </c>
    </row>
    <row r="74" spans="1:3" x14ac:dyDescent="0.25">
      <c r="A74" s="7" t="s">
        <v>119</v>
      </c>
      <c r="B74" s="6">
        <v>61.499999999999993</v>
      </c>
      <c r="C74" s="6">
        <v>0.74</v>
      </c>
    </row>
    <row r="75" spans="1:3" x14ac:dyDescent="0.25">
      <c r="A75" s="7" t="s">
        <v>120</v>
      </c>
      <c r="B75" s="6">
        <v>55.9</v>
      </c>
      <c r="C75" s="6">
        <v>0.87</v>
      </c>
    </row>
    <row r="76" spans="1:3" x14ac:dyDescent="0.25">
      <c r="A76" s="7" t="s">
        <v>121</v>
      </c>
      <c r="B76" s="6">
        <v>58.9</v>
      </c>
      <c r="C76" s="6">
        <v>0.87</v>
      </c>
    </row>
    <row r="77" spans="1:3" x14ac:dyDescent="0.25">
      <c r="A77" s="7" t="s">
        <v>122</v>
      </c>
      <c r="B77" s="6">
        <v>56.199999999999996</v>
      </c>
      <c r="C77" s="6">
        <v>0.83</v>
      </c>
    </row>
    <row r="78" spans="1:3" x14ac:dyDescent="0.25">
      <c r="A78" s="7" t="s">
        <v>123</v>
      </c>
      <c r="B78" s="6">
        <v>60.199999999999996</v>
      </c>
      <c r="C78" s="6">
        <v>0.83</v>
      </c>
    </row>
    <row r="79" spans="1:3" x14ac:dyDescent="0.25">
      <c r="A79" s="7" t="s">
        <v>124</v>
      </c>
      <c r="B79" s="6">
        <v>56.499999999999993</v>
      </c>
      <c r="C79" s="6">
        <v>0.77</v>
      </c>
    </row>
    <row r="80" spans="1:3" x14ac:dyDescent="0.25">
      <c r="A80" s="7" t="s">
        <v>125</v>
      </c>
      <c r="B80" s="6">
        <v>53.9</v>
      </c>
      <c r="C80" s="6">
        <v>0.83</v>
      </c>
    </row>
    <row r="81" spans="1:3" x14ac:dyDescent="0.25">
      <c r="A81" s="7" t="s">
        <v>126</v>
      </c>
      <c r="B81" s="6">
        <v>56.9</v>
      </c>
      <c r="C81" s="6">
        <v>0.83</v>
      </c>
    </row>
    <row r="82" spans="1:3" x14ac:dyDescent="0.25">
      <c r="A82" s="7" t="s">
        <v>127</v>
      </c>
      <c r="B82" s="6">
        <v>58.199999999999996</v>
      </c>
      <c r="C82" s="6">
        <v>0.77</v>
      </c>
    </row>
    <row r="83" spans="1:3" x14ac:dyDescent="0.25">
      <c r="A83" s="7" t="s">
        <v>128</v>
      </c>
      <c r="B83" s="6">
        <v>57.199999999999996</v>
      </c>
      <c r="C83" s="6">
        <v>0.83</v>
      </c>
    </row>
    <row r="84" spans="1:3" x14ac:dyDescent="0.25">
      <c r="A84" s="7" t="s">
        <v>129</v>
      </c>
      <c r="B84" s="6">
        <v>56.499999999999993</v>
      </c>
      <c r="C84" s="6">
        <v>0.74</v>
      </c>
    </row>
    <row r="85" spans="1:3" x14ac:dyDescent="0.25">
      <c r="A85" s="7" t="s">
        <v>130</v>
      </c>
      <c r="B85" s="6">
        <v>55.9</v>
      </c>
      <c r="C85" s="6">
        <v>0.87</v>
      </c>
    </row>
    <row r="86" spans="1:3" x14ac:dyDescent="0.25">
      <c r="A86" s="7" t="s">
        <v>131</v>
      </c>
      <c r="B86" s="6">
        <v>56.9</v>
      </c>
      <c r="C86" s="6">
        <v>0.83</v>
      </c>
    </row>
    <row r="87" spans="1:3" x14ac:dyDescent="0.25">
      <c r="A87" s="7" t="s">
        <v>132</v>
      </c>
      <c r="B87" s="6">
        <v>58.199999999999996</v>
      </c>
      <c r="C87" s="6">
        <v>0.8</v>
      </c>
    </row>
    <row r="88" spans="1:3" x14ac:dyDescent="0.25">
      <c r="A88" s="7" t="s">
        <v>133</v>
      </c>
      <c r="B88" s="6">
        <v>59.499999999999993</v>
      </c>
      <c r="C88" s="6">
        <v>0.77</v>
      </c>
    </row>
    <row r="89" spans="1:3" x14ac:dyDescent="0.25">
      <c r="A89" s="7" t="s">
        <v>134</v>
      </c>
      <c r="B89" s="6">
        <v>60.499999999999993</v>
      </c>
      <c r="C89" s="6">
        <v>0.74</v>
      </c>
    </row>
    <row r="90" spans="1:3" x14ac:dyDescent="0.25">
      <c r="A90" s="7" t="s">
        <v>135</v>
      </c>
      <c r="B90" s="6">
        <v>55.9</v>
      </c>
      <c r="C90" s="6">
        <v>0.83</v>
      </c>
    </row>
    <row r="91" spans="1:3" x14ac:dyDescent="0.25">
      <c r="A91" s="7" t="s">
        <v>136</v>
      </c>
      <c r="B91" s="6">
        <v>57.199999999999996</v>
      </c>
      <c r="C91" s="6">
        <v>0.83</v>
      </c>
    </row>
    <row r="92" spans="1:3" x14ac:dyDescent="0.25">
      <c r="A92" s="7" t="s">
        <v>137</v>
      </c>
      <c r="B92" s="6">
        <v>55.199999999999996</v>
      </c>
      <c r="C92" s="6">
        <v>0.8</v>
      </c>
    </row>
    <row r="93" spans="1:3" x14ac:dyDescent="0.25">
      <c r="A93" s="7" t="s">
        <v>138</v>
      </c>
      <c r="B93" s="6">
        <v>58.499999999999993</v>
      </c>
      <c r="C93" s="6">
        <v>0.77</v>
      </c>
    </row>
    <row r="94" spans="1:3" x14ac:dyDescent="0.25">
      <c r="A94" s="7" t="s">
        <v>139</v>
      </c>
      <c r="B94" s="6">
        <v>57.499999999999993</v>
      </c>
      <c r="C94" s="6">
        <v>0.8</v>
      </c>
    </row>
    <row r="95" spans="1:3" x14ac:dyDescent="0.25">
      <c r="A95" s="7" t="s">
        <v>140</v>
      </c>
      <c r="B95" s="6">
        <v>65.8</v>
      </c>
      <c r="C95" s="6">
        <v>0.74</v>
      </c>
    </row>
    <row r="96" spans="1:3" x14ac:dyDescent="0.25">
      <c r="A96" s="7" t="s">
        <v>141</v>
      </c>
      <c r="B96" s="6">
        <v>60.8</v>
      </c>
      <c r="C96" s="6">
        <v>0.74</v>
      </c>
    </row>
    <row r="97" spans="1:3" x14ac:dyDescent="0.25">
      <c r="A97" s="7" t="s">
        <v>142</v>
      </c>
      <c r="B97" s="6">
        <v>62.099999999999994</v>
      </c>
      <c r="C97" s="6">
        <v>0.71</v>
      </c>
    </row>
    <row r="98" spans="1:3" x14ac:dyDescent="0.25">
      <c r="A98" s="7" t="s">
        <v>143</v>
      </c>
      <c r="B98" s="6">
        <v>64.399999999999991</v>
      </c>
      <c r="C98" s="6">
        <v>0.71</v>
      </c>
    </row>
    <row r="99" spans="1:3" x14ac:dyDescent="0.25">
      <c r="A99" s="7" t="s">
        <v>144</v>
      </c>
      <c r="B99" s="6">
        <v>57.499999999999993</v>
      </c>
      <c r="C99" s="6">
        <v>0.8</v>
      </c>
    </row>
    <row r="100" spans="1:3" x14ac:dyDescent="0.25">
      <c r="A100" s="7" t="s">
        <v>145</v>
      </c>
      <c r="B100" s="6">
        <v>59.8</v>
      </c>
      <c r="C100" s="6">
        <v>0.74</v>
      </c>
    </row>
    <row r="101" spans="1:3" x14ac:dyDescent="0.25">
      <c r="A101" s="7" t="s">
        <v>146</v>
      </c>
      <c r="B101" s="6">
        <v>63.8</v>
      </c>
      <c r="C101" s="6">
        <v>0.74</v>
      </c>
    </row>
    <row r="102" spans="1:3" x14ac:dyDescent="0.25">
      <c r="A102" s="7" t="s">
        <v>147</v>
      </c>
      <c r="B102" s="6">
        <v>63.099999999999994</v>
      </c>
      <c r="C102" s="6">
        <v>0.69</v>
      </c>
    </row>
    <row r="103" spans="1:3" x14ac:dyDescent="0.25">
      <c r="A103" s="7" t="s">
        <v>148</v>
      </c>
      <c r="B103" s="6">
        <v>58.499999999999993</v>
      </c>
      <c r="C103" s="6">
        <v>0.74</v>
      </c>
    </row>
    <row r="104" spans="1:3" x14ac:dyDescent="0.25">
      <c r="A104" s="7" t="s">
        <v>149</v>
      </c>
      <c r="B104" s="6">
        <v>60.8</v>
      </c>
      <c r="C104" s="6">
        <v>0.74</v>
      </c>
    </row>
    <row r="105" spans="1:3" x14ac:dyDescent="0.25">
      <c r="A105" s="7" t="s">
        <v>150</v>
      </c>
      <c r="B105" s="6">
        <v>66.099999999999994</v>
      </c>
      <c r="C105" s="6">
        <v>0.74</v>
      </c>
    </row>
    <row r="106" spans="1:3" x14ac:dyDescent="0.25">
      <c r="A106" s="7" t="s">
        <v>151</v>
      </c>
      <c r="B106" s="6">
        <v>61.099999999999994</v>
      </c>
      <c r="C106" s="6">
        <v>0.69</v>
      </c>
    </row>
    <row r="107" spans="1:3" x14ac:dyDescent="0.25">
      <c r="A107" s="7" t="s">
        <v>152</v>
      </c>
      <c r="B107" s="6">
        <v>61.499999999999993</v>
      </c>
      <c r="C107" s="6">
        <v>0.77</v>
      </c>
    </row>
    <row r="108" spans="1:3" x14ac:dyDescent="0.25">
      <c r="A108" s="7" t="s">
        <v>153</v>
      </c>
      <c r="B108" s="6">
        <v>65.8</v>
      </c>
      <c r="C108" s="6">
        <v>0.74</v>
      </c>
    </row>
    <row r="109" spans="1:3" x14ac:dyDescent="0.25">
      <c r="A109" s="7" t="s">
        <v>154</v>
      </c>
      <c r="B109" s="6">
        <v>65.099999999999994</v>
      </c>
      <c r="C109" s="6">
        <v>0.69</v>
      </c>
    </row>
    <row r="110" spans="1:3" x14ac:dyDescent="0.25">
      <c r="A110" s="7" t="s">
        <v>155</v>
      </c>
      <c r="B110" s="6">
        <v>64.099999999999994</v>
      </c>
      <c r="C110" s="6">
        <v>0.71</v>
      </c>
    </row>
    <row r="111" spans="1:3" x14ac:dyDescent="0.25">
      <c r="A111" s="7" t="s">
        <v>156</v>
      </c>
      <c r="B111" s="6">
        <v>62.499999999999993</v>
      </c>
      <c r="C111" s="6">
        <v>0.74</v>
      </c>
    </row>
    <row r="112" spans="1:3" x14ac:dyDescent="0.25">
      <c r="A112" s="7" t="s">
        <v>157</v>
      </c>
      <c r="B112" s="6">
        <v>59.8</v>
      </c>
      <c r="C112" s="6">
        <v>0.77</v>
      </c>
    </row>
    <row r="113" spans="1:3" x14ac:dyDescent="0.25">
      <c r="A113" s="7" t="s">
        <v>158</v>
      </c>
      <c r="B113" s="6">
        <v>68.099999999999994</v>
      </c>
      <c r="C113" s="6">
        <v>0.69</v>
      </c>
    </row>
    <row r="114" spans="1:3" x14ac:dyDescent="0.25">
      <c r="A114" s="7" t="s">
        <v>159</v>
      </c>
      <c r="B114" s="6">
        <v>67.099999999999994</v>
      </c>
      <c r="C114" s="6">
        <v>0.74</v>
      </c>
    </row>
    <row r="115" spans="1:3" x14ac:dyDescent="0.25">
      <c r="A115" s="7" t="s">
        <v>160</v>
      </c>
      <c r="B115" s="6">
        <v>57.499999999999993</v>
      </c>
      <c r="C115" s="6">
        <v>0.77</v>
      </c>
    </row>
    <row r="116" spans="1:3" x14ac:dyDescent="0.25">
      <c r="A116" s="7" t="s">
        <v>161</v>
      </c>
      <c r="B116" s="6">
        <v>60.8</v>
      </c>
      <c r="C116" s="6">
        <v>0.77</v>
      </c>
    </row>
    <row r="117" spans="1:3" x14ac:dyDescent="0.25">
      <c r="A117" s="7" t="s">
        <v>162</v>
      </c>
      <c r="B117" s="6">
        <v>65.099999999999994</v>
      </c>
      <c r="C117" s="6">
        <v>0.69</v>
      </c>
    </row>
    <row r="118" spans="1:3" x14ac:dyDescent="0.25">
      <c r="A118" s="7" t="s">
        <v>163</v>
      </c>
      <c r="B118" s="6">
        <v>65.099999999999994</v>
      </c>
      <c r="C118" s="6">
        <v>0.71</v>
      </c>
    </row>
    <row r="119" spans="1:3" x14ac:dyDescent="0.25">
      <c r="A119" s="7" t="s">
        <v>164</v>
      </c>
      <c r="B119" s="6">
        <v>62.499999999999993</v>
      </c>
      <c r="C119" s="6">
        <v>0.8</v>
      </c>
    </row>
    <row r="120" spans="1:3" x14ac:dyDescent="0.25">
      <c r="A120" s="7" t="s">
        <v>165</v>
      </c>
      <c r="B120" s="6">
        <v>63.499999999999993</v>
      </c>
      <c r="C120" s="6">
        <v>0.77</v>
      </c>
    </row>
    <row r="121" spans="1:3" x14ac:dyDescent="0.25">
      <c r="A121" s="7" t="s">
        <v>166</v>
      </c>
      <c r="B121" s="6">
        <v>58.8</v>
      </c>
      <c r="C121" s="6">
        <v>0.74</v>
      </c>
    </row>
    <row r="122" spans="1:3" x14ac:dyDescent="0.25">
      <c r="A122" s="7" t="s">
        <v>167</v>
      </c>
      <c r="B122" s="6">
        <v>65.099999999999994</v>
      </c>
      <c r="C122" s="6">
        <v>0.71</v>
      </c>
    </row>
    <row r="123" spans="1:3" x14ac:dyDescent="0.25">
      <c r="A123" s="7" t="s">
        <v>168</v>
      </c>
      <c r="B123" s="6">
        <v>67.099999999999994</v>
      </c>
      <c r="C123" s="6">
        <v>0.74</v>
      </c>
    </row>
    <row r="124" spans="1:3" x14ac:dyDescent="0.25">
      <c r="A124" s="7" t="s">
        <v>169</v>
      </c>
      <c r="B124" s="6">
        <v>66.699999999999989</v>
      </c>
      <c r="C124" s="6">
        <v>0.65</v>
      </c>
    </row>
    <row r="125" spans="1:3" x14ac:dyDescent="0.25">
      <c r="A125" s="7" t="s">
        <v>170</v>
      </c>
      <c r="B125" s="6">
        <v>65.699999999999989</v>
      </c>
      <c r="C125" s="6">
        <v>0.69</v>
      </c>
    </row>
    <row r="126" spans="1:3" x14ac:dyDescent="0.25">
      <c r="A126" s="7" t="s">
        <v>171</v>
      </c>
      <c r="B126" s="6">
        <v>71</v>
      </c>
      <c r="C126" s="6">
        <v>0.63</v>
      </c>
    </row>
    <row r="127" spans="1:3" x14ac:dyDescent="0.25">
      <c r="A127" s="7" t="s">
        <v>172</v>
      </c>
      <c r="B127" s="6">
        <v>71.3</v>
      </c>
      <c r="C127" s="6">
        <v>0.63</v>
      </c>
    </row>
    <row r="128" spans="1:3" x14ac:dyDescent="0.25">
      <c r="A128" s="7" t="s">
        <v>173</v>
      </c>
      <c r="B128" s="6">
        <v>69.399999999999991</v>
      </c>
      <c r="C128" s="6">
        <v>0.71</v>
      </c>
    </row>
    <row r="129" spans="1:3" x14ac:dyDescent="0.25">
      <c r="A129" s="7" t="s">
        <v>174</v>
      </c>
      <c r="B129" s="6">
        <v>66.699999999999989</v>
      </c>
      <c r="C129" s="6">
        <v>0.67</v>
      </c>
    </row>
    <row r="130" spans="1:3" x14ac:dyDescent="0.25">
      <c r="A130" s="7" t="s">
        <v>175</v>
      </c>
      <c r="B130" s="6">
        <v>69.699999999999989</v>
      </c>
      <c r="C130" s="6">
        <v>0.65</v>
      </c>
    </row>
    <row r="131" spans="1:3" x14ac:dyDescent="0.25">
      <c r="A131" s="7" t="s">
        <v>176</v>
      </c>
      <c r="B131" s="6">
        <v>75</v>
      </c>
      <c r="C131" s="6">
        <v>0.67</v>
      </c>
    </row>
    <row r="132" spans="1:3" x14ac:dyDescent="0.25">
      <c r="A132" s="7" t="s">
        <v>177</v>
      </c>
      <c r="B132" s="6">
        <v>71.3</v>
      </c>
      <c r="C132" s="6">
        <v>0.63</v>
      </c>
    </row>
    <row r="133" spans="1:3" x14ac:dyDescent="0.25">
      <c r="A133" s="7" t="s">
        <v>178</v>
      </c>
      <c r="B133" s="6">
        <v>69.399999999999991</v>
      </c>
      <c r="C133" s="6">
        <v>0.69</v>
      </c>
    </row>
    <row r="134" spans="1:3" x14ac:dyDescent="0.25">
      <c r="A134" s="7" t="s">
        <v>179</v>
      </c>
      <c r="B134" s="6">
        <v>72.699999999999989</v>
      </c>
      <c r="C134" s="6">
        <v>0.67</v>
      </c>
    </row>
    <row r="135" spans="1:3" x14ac:dyDescent="0.25">
      <c r="A135" s="7" t="s">
        <v>180</v>
      </c>
      <c r="B135" s="6">
        <v>66.699999999999989</v>
      </c>
      <c r="C135" s="6">
        <v>0.67</v>
      </c>
    </row>
    <row r="136" spans="1:3" x14ac:dyDescent="0.25">
      <c r="A136" s="7" t="s">
        <v>181</v>
      </c>
      <c r="B136" s="6">
        <v>70</v>
      </c>
      <c r="C136" s="6">
        <v>0.65</v>
      </c>
    </row>
    <row r="137" spans="1:3" x14ac:dyDescent="0.25">
      <c r="A137" s="7" t="s">
        <v>182</v>
      </c>
      <c r="B137" s="6">
        <v>77.3</v>
      </c>
      <c r="C137" s="6">
        <v>0.63</v>
      </c>
    </row>
    <row r="138" spans="1:3" x14ac:dyDescent="0.25">
      <c r="A138" s="7" t="s">
        <v>183</v>
      </c>
      <c r="B138" s="6">
        <v>63.399999999999991</v>
      </c>
      <c r="C138" s="6">
        <v>0.69</v>
      </c>
    </row>
    <row r="139" spans="1:3" x14ac:dyDescent="0.25">
      <c r="A139" s="7" t="s">
        <v>184</v>
      </c>
      <c r="B139" s="6">
        <v>65.699999999999989</v>
      </c>
      <c r="C139" s="6">
        <v>0.67</v>
      </c>
    </row>
    <row r="140" spans="1:3" x14ac:dyDescent="0.25">
      <c r="A140" s="7" t="s">
        <v>185</v>
      </c>
      <c r="B140" s="6">
        <v>70.699999999999989</v>
      </c>
      <c r="C140" s="6">
        <v>0.67</v>
      </c>
    </row>
    <row r="141" spans="1:3" x14ac:dyDescent="0.25">
      <c r="A141" s="7" t="s">
        <v>186</v>
      </c>
      <c r="B141" s="6">
        <v>72</v>
      </c>
      <c r="C141" s="6">
        <v>0.67</v>
      </c>
    </row>
    <row r="142" spans="1:3" x14ac:dyDescent="0.25">
      <c r="A142" s="7" t="s">
        <v>187</v>
      </c>
      <c r="B142" s="6">
        <v>75.3</v>
      </c>
      <c r="C142" s="6">
        <v>0.61</v>
      </c>
    </row>
    <row r="143" spans="1:3" x14ac:dyDescent="0.25">
      <c r="A143" s="7" t="s">
        <v>188</v>
      </c>
      <c r="B143" s="6">
        <v>64.399999999999991</v>
      </c>
      <c r="C143" s="6">
        <v>0.67</v>
      </c>
    </row>
    <row r="144" spans="1:3" x14ac:dyDescent="0.25">
      <c r="A144" s="7" t="s">
        <v>189</v>
      </c>
      <c r="B144" s="6">
        <v>71.699999999999989</v>
      </c>
      <c r="C144" s="6">
        <v>0.69</v>
      </c>
    </row>
    <row r="145" spans="1:3" x14ac:dyDescent="0.25">
      <c r="A145" s="7" t="s">
        <v>190</v>
      </c>
      <c r="B145" s="6">
        <v>71</v>
      </c>
      <c r="C145" s="6">
        <v>0.67</v>
      </c>
    </row>
    <row r="146" spans="1:3" x14ac:dyDescent="0.25">
      <c r="A146" s="7" t="s">
        <v>191</v>
      </c>
      <c r="B146" s="6">
        <v>76.3</v>
      </c>
      <c r="C146" s="6">
        <v>0.63</v>
      </c>
    </row>
    <row r="147" spans="1:3" x14ac:dyDescent="0.25">
      <c r="A147" s="7" t="s">
        <v>192</v>
      </c>
      <c r="B147" s="6">
        <v>69.399999999999991</v>
      </c>
      <c r="C147" s="6">
        <v>0.69</v>
      </c>
    </row>
    <row r="148" spans="1:3" x14ac:dyDescent="0.25">
      <c r="A148" s="7" t="s">
        <v>193</v>
      </c>
      <c r="B148" s="6">
        <v>71.699999999999989</v>
      </c>
      <c r="C148" s="6">
        <v>0.69</v>
      </c>
    </row>
    <row r="149" spans="1:3" x14ac:dyDescent="0.25">
      <c r="A149" s="7" t="s">
        <v>194</v>
      </c>
      <c r="B149" s="6">
        <v>72</v>
      </c>
      <c r="C149" s="6">
        <v>0.67</v>
      </c>
    </row>
    <row r="150" spans="1:3" x14ac:dyDescent="0.25">
      <c r="A150" s="7" t="s">
        <v>195</v>
      </c>
      <c r="B150" s="6">
        <v>77.3</v>
      </c>
      <c r="C150" s="6">
        <v>0.63</v>
      </c>
    </row>
    <row r="151" spans="1:3" x14ac:dyDescent="0.25">
      <c r="A151" s="7" t="s">
        <v>196</v>
      </c>
      <c r="B151" s="6">
        <v>71.699999999999989</v>
      </c>
      <c r="C151" s="6">
        <v>0.65</v>
      </c>
    </row>
    <row r="152" spans="1:3" x14ac:dyDescent="0.25">
      <c r="A152" s="7" t="s">
        <v>197</v>
      </c>
      <c r="B152" s="6">
        <v>66.699999999999989</v>
      </c>
      <c r="C152" s="6">
        <v>0.65</v>
      </c>
    </row>
    <row r="153" spans="1:3" x14ac:dyDescent="0.25">
      <c r="A153" s="7" t="s">
        <v>198</v>
      </c>
      <c r="B153" s="6">
        <v>75</v>
      </c>
      <c r="C153" s="6">
        <v>0.67</v>
      </c>
    </row>
    <row r="154" spans="1:3" x14ac:dyDescent="0.25">
      <c r="A154" s="7" t="s">
        <v>199</v>
      </c>
      <c r="B154" s="6">
        <v>77.3</v>
      </c>
      <c r="C154" s="6">
        <v>0.65</v>
      </c>
    </row>
    <row r="155" spans="1:3" x14ac:dyDescent="0.25">
      <c r="A155" s="7" t="s">
        <v>200</v>
      </c>
      <c r="B155" s="6">
        <v>71.3</v>
      </c>
      <c r="C155" s="6">
        <v>0.65</v>
      </c>
    </row>
    <row r="156" spans="1:3" x14ac:dyDescent="0.25">
      <c r="A156" s="7" t="s">
        <v>201</v>
      </c>
      <c r="B156" s="6">
        <v>79.899999999999991</v>
      </c>
      <c r="C156" s="6">
        <v>0.59</v>
      </c>
    </row>
    <row r="157" spans="1:3" x14ac:dyDescent="0.25">
      <c r="A157" s="7" t="s">
        <v>202</v>
      </c>
      <c r="B157" s="6">
        <v>81.5</v>
      </c>
      <c r="C157" s="6">
        <v>0.56000000000000005</v>
      </c>
    </row>
    <row r="158" spans="1:3" x14ac:dyDescent="0.25">
      <c r="A158" s="7" t="s">
        <v>203</v>
      </c>
      <c r="B158" s="6">
        <v>90.399999999999991</v>
      </c>
      <c r="C158" s="6">
        <v>0.51</v>
      </c>
    </row>
    <row r="159" spans="1:3" x14ac:dyDescent="0.25">
      <c r="A159" s="7" t="s">
        <v>204</v>
      </c>
      <c r="B159" s="6">
        <v>78.599999999999994</v>
      </c>
      <c r="C159" s="6">
        <v>0.59</v>
      </c>
    </row>
    <row r="160" spans="1:3" x14ac:dyDescent="0.25">
      <c r="A160" s="7" t="s">
        <v>205</v>
      </c>
      <c r="B160" s="6">
        <v>84.199999999999989</v>
      </c>
      <c r="C160" s="6">
        <v>0.56000000000000005</v>
      </c>
    </row>
    <row r="161" spans="1:3" x14ac:dyDescent="0.25">
      <c r="A161" s="7" t="s">
        <v>206</v>
      </c>
      <c r="B161" s="6">
        <v>86.8</v>
      </c>
      <c r="C161" s="6">
        <v>0.56000000000000005</v>
      </c>
    </row>
    <row r="162" spans="1:3" x14ac:dyDescent="0.25">
      <c r="A162" s="7" t="s">
        <v>207</v>
      </c>
      <c r="B162" s="6">
        <v>90.699999999999989</v>
      </c>
      <c r="C162" s="6">
        <v>0.5</v>
      </c>
    </row>
    <row r="163" spans="1:3" x14ac:dyDescent="0.25">
      <c r="A163" s="7" t="s">
        <v>208</v>
      </c>
      <c r="B163" s="6">
        <v>77.599999999999994</v>
      </c>
      <c r="C163" s="6">
        <v>0.61</v>
      </c>
    </row>
    <row r="164" spans="1:3" x14ac:dyDescent="0.25">
      <c r="A164" s="7" t="s">
        <v>209</v>
      </c>
      <c r="B164" s="6">
        <v>79.5</v>
      </c>
      <c r="C164" s="6">
        <v>0.54</v>
      </c>
    </row>
    <row r="165" spans="1:3" x14ac:dyDescent="0.25">
      <c r="A165" s="7" t="s">
        <v>210</v>
      </c>
      <c r="B165" s="6">
        <v>84.8</v>
      </c>
      <c r="C165" s="6">
        <v>0.53</v>
      </c>
    </row>
    <row r="166" spans="1:3" x14ac:dyDescent="0.25">
      <c r="A166" s="7" t="s">
        <v>211</v>
      </c>
      <c r="B166" s="6">
        <v>93</v>
      </c>
      <c r="C166" s="6">
        <v>0.5</v>
      </c>
    </row>
    <row r="167" spans="1:3" x14ac:dyDescent="0.25">
      <c r="A167" s="7" t="s">
        <v>212</v>
      </c>
      <c r="B167" s="6">
        <v>75.599999999999994</v>
      </c>
      <c r="C167" s="6">
        <v>0.59</v>
      </c>
    </row>
    <row r="168" spans="1:3" x14ac:dyDescent="0.25">
      <c r="A168" s="7" t="s">
        <v>213</v>
      </c>
      <c r="B168" s="6">
        <v>80.5</v>
      </c>
      <c r="C168" s="6">
        <v>0.56999999999999995</v>
      </c>
    </row>
    <row r="169" spans="1:3" x14ac:dyDescent="0.25">
      <c r="A169" s="7" t="s">
        <v>214</v>
      </c>
      <c r="B169" s="6">
        <v>84.8</v>
      </c>
      <c r="C169" s="6">
        <v>0.56000000000000005</v>
      </c>
    </row>
    <row r="170" spans="1:3" x14ac:dyDescent="0.25">
      <c r="A170" s="7" t="s">
        <v>215</v>
      </c>
      <c r="B170" s="6">
        <v>99.3</v>
      </c>
      <c r="C170" s="6">
        <v>0.47</v>
      </c>
    </row>
    <row r="171" spans="1:3" x14ac:dyDescent="0.25">
      <c r="A171" s="7" t="s">
        <v>216</v>
      </c>
      <c r="B171" s="6">
        <v>76.3</v>
      </c>
      <c r="C171" s="6">
        <v>0.65</v>
      </c>
    </row>
    <row r="172" spans="1:3" x14ac:dyDescent="0.25">
      <c r="A172" s="7" t="s">
        <v>217</v>
      </c>
      <c r="B172" s="6">
        <v>72.599999999999994</v>
      </c>
      <c r="C172" s="6">
        <v>0.59</v>
      </c>
    </row>
    <row r="173" spans="1:3" x14ac:dyDescent="0.25">
      <c r="A173" s="7" t="s">
        <v>218</v>
      </c>
      <c r="B173" s="6">
        <v>86.5</v>
      </c>
      <c r="C173" s="6">
        <v>0.56000000000000005</v>
      </c>
    </row>
    <row r="174" spans="1:3" x14ac:dyDescent="0.25">
      <c r="A174" s="7" t="s">
        <v>219</v>
      </c>
      <c r="B174" s="6">
        <v>85.1</v>
      </c>
      <c r="C174" s="6">
        <v>0.54</v>
      </c>
    </row>
    <row r="175" spans="1:3" x14ac:dyDescent="0.25">
      <c r="A175" s="7" t="s">
        <v>220</v>
      </c>
      <c r="B175" s="6">
        <v>94.3</v>
      </c>
      <c r="C175" s="6">
        <v>0.47</v>
      </c>
    </row>
    <row r="176" spans="1:3" x14ac:dyDescent="0.25">
      <c r="A176" s="7" t="s">
        <v>221</v>
      </c>
      <c r="B176" s="6">
        <v>72.3</v>
      </c>
      <c r="C176" s="6">
        <v>0.65</v>
      </c>
    </row>
    <row r="177" spans="1:3" x14ac:dyDescent="0.25">
      <c r="A177" s="7" t="s">
        <v>222</v>
      </c>
      <c r="B177" s="6">
        <v>79.899999999999991</v>
      </c>
      <c r="C177" s="6">
        <v>0.61</v>
      </c>
    </row>
    <row r="178" spans="1:3" x14ac:dyDescent="0.25">
      <c r="A178" s="7" t="s">
        <v>223</v>
      </c>
      <c r="B178" s="6">
        <v>80.5</v>
      </c>
      <c r="C178" s="6">
        <v>0.56999999999999995</v>
      </c>
    </row>
    <row r="179" spans="1:3" x14ac:dyDescent="0.25">
      <c r="A179" s="7" t="s">
        <v>224</v>
      </c>
      <c r="B179" s="6">
        <v>85.1</v>
      </c>
      <c r="C179" s="6">
        <v>0.51</v>
      </c>
    </row>
    <row r="180" spans="1:3" x14ac:dyDescent="0.25">
      <c r="A180" s="7" t="s">
        <v>225</v>
      </c>
      <c r="B180" s="6">
        <v>102.6</v>
      </c>
      <c r="C180" s="6">
        <v>0.47</v>
      </c>
    </row>
    <row r="181" spans="1:3" x14ac:dyDescent="0.25">
      <c r="A181" s="7" t="s">
        <v>226</v>
      </c>
      <c r="B181" s="6">
        <v>75.3</v>
      </c>
      <c r="C181" s="6">
        <v>0.63</v>
      </c>
    </row>
    <row r="182" spans="1:3" x14ac:dyDescent="0.25">
      <c r="A182" s="7" t="s">
        <v>227</v>
      </c>
      <c r="B182" s="6">
        <v>75.899999999999991</v>
      </c>
      <c r="C182" s="6">
        <v>0.59</v>
      </c>
    </row>
    <row r="183" spans="1:3" x14ac:dyDescent="0.25">
      <c r="A183" s="7" t="s">
        <v>228</v>
      </c>
      <c r="B183" s="6">
        <v>86.5</v>
      </c>
      <c r="C183" s="6">
        <v>0.54</v>
      </c>
    </row>
    <row r="184" spans="1:3" x14ac:dyDescent="0.25">
      <c r="A184" s="7" t="s">
        <v>229</v>
      </c>
      <c r="B184" s="6">
        <v>89.399999999999991</v>
      </c>
      <c r="C184" s="6">
        <v>0.53</v>
      </c>
    </row>
    <row r="185" spans="1:3" x14ac:dyDescent="0.25">
      <c r="A185" s="7" t="s">
        <v>230</v>
      </c>
      <c r="B185" s="6">
        <v>102.89999999999999</v>
      </c>
      <c r="C185" s="6">
        <v>0.47</v>
      </c>
    </row>
    <row r="186" spans="1:3" x14ac:dyDescent="0.25">
      <c r="A186" s="7" t="s">
        <v>231</v>
      </c>
      <c r="B186" s="6">
        <v>93.399999999999991</v>
      </c>
      <c r="C186" s="6">
        <v>0.51</v>
      </c>
    </row>
    <row r="187" spans="1:3" x14ac:dyDescent="0.25">
      <c r="A187" s="7" t="s">
        <v>232</v>
      </c>
      <c r="B187" s="6">
        <v>81.5</v>
      </c>
      <c r="C187" s="6">
        <v>0.54</v>
      </c>
    </row>
    <row r="188" spans="1:3" x14ac:dyDescent="0.25">
      <c r="A188" s="7" t="s">
        <v>233</v>
      </c>
      <c r="B188" s="6">
        <v>84.199999999999989</v>
      </c>
      <c r="C188" s="6">
        <v>0.59</v>
      </c>
    </row>
    <row r="189" spans="1:3" x14ac:dyDescent="0.25">
      <c r="A189" s="7" t="s">
        <v>234</v>
      </c>
      <c r="B189" s="6">
        <v>73.599999999999994</v>
      </c>
      <c r="C189" s="6">
        <v>0.63</v>
      </c>
    </row>
    <row r="190" spans="1:3" x14ac:dyDescent="0.25">
      <c r="A190" s="7" t="s">
        <v>235</v>
      </c>
      <c r="B190" s="6">
        <v>91.699999999999989</v>
      </c>
      <c r="C190" s="6">
        <v>0.51</v>
      </c>
    </row>
    <row r="191" spans="1:3" x14ac:dyDescent="0.25">
      <c r="A191" s="7" t="s">
        <v>236</v>
      </c>
      <c r="B191" s="6">
        <v>82.5</v>
      </c>
      <c r="C191" s="6">
        <v>0.56999999999999995</v>
      </c>
    </row>
    <row r="192" spans="1:3" x14ac:dyDescent="0.25">
      <c r="A192" s="7" t="s">
        <v>237</v>
      </c>
      <c r="B192" s="6">
        <v>83.199999999999989</v>
      </c>
      <c r="C192" s="6">
        <v>0.56999999999999995</v>
      </c>
    </row>
    <row r="193" spans="1:3" x14ac:dyDescent="0.25">
      <c r="A193" s="7" t="s">
        <v>238</v>
      </c>
      <c r="B193" s="6">
        <v>77.899999999999991</v>
      </c>
      <c r="C193" s="6">
        <v>0.59</v>
      </c>
    </row>
    <row r="194" spans="1:3" x14ac:dyDescent="0.25">
      <c r="A194" s="7" t="s">
        <v>239</v>
      </c>
      <c r="B194" s="6">
        <v>98</v>
      </c>
      <c r="C194" s="6">
        <v>0.49</v>
      </c>
    </row>
    <row r="195" spans="1:3" x14ac:dyDescent="0.25">
      <c r="A195" s="7" t="s">
        <v>240</v>
      </c>
      <c r="B195" s="6">
        <v>83.5</v>
      </c>
      <c r="C195" s="6">
        <v>0.54</v>
      </c>
    </row>
    <row r="196" spans="1:3" x14ac:dyDescent="0.25">
      <c r="A196" s="7" t="s">
        <v>241</v>
      </c>
      <c r="B196" s="6">
        <v>80.199999999999989</v>
      </c>
      <c r="C196" s="6">
        <v>0.56000000000000005</v>
      </c>
    </row>
    <row r="197" spans="1:3" x14ac:dyDescent="0.25">
      <c r="A197" s="7" t="s">
        <v>242</v>
      </c>
      <c r="B197" s="6">
        <v>78.899999999999991</v>
      </c>
      <c r="C197" s="6">
        <v>0.61</v>
      </c>
    </row>
    <row r="198" spans="1:3" x14ac:dyDescent="0.25">
      <c r="A198" s="7" t="s">
        <v>243</v>
      </c>
      <c r="B198" s="6">
        <v>92</v>
      </c>
      <c r="C198" s="6">
        <v>0.5</v>
      </c>
    </row>
    <row r="199" spans="1:3" x14ac:dyDescent="0.25">
      <c r="A199" s="7" t="s">
        <v>244</v>
      </c>
      <c r="B199" s="6">
        <v>82.5</v>
      </c>
      <c r="C199" s="6">
        <v>0.54</v>
      </c>
    </row>
    <row r="200" spans="1:3" x14ac:dyDescent="0.25">
      <c r="A200" s="7" t="s">
        <v>245</v>
      </c>
      <c r="B200" s="6">
        <v>79.199999999999989</v>
      </c>
      <c r="C200" s="6">
        <v>0.59</v>
      </c>
    </row>
    <row r="201" spans="1:3" x14ac:dyDescent="0.25">
      <c r="A201" s="7" t="s">
        <v>246</v>
      </c>
      <c r="B201" s="6">
        <v>80.899999999999991</v>
      </c>
      <c r="C201" s="6">
        <v>0.56999999999999995</v>
      </c>
    </row>
    <row r="202" spans="1:3" x14ac:dyDescent="0.25">
      <c r="A202" s="7" t="s">
        <v>247</v>
      </c>
      <c r="B202" s="6">
        <v>99.3</v>
      </c>
      <c r="C202" s="6">
        <v>0.47</v>
      </c>
    </row>
    <row r="203" spans="1:3" x14ac:dyDescent="0.25">
      <c r="A203" s="7" t="s">
        <v>248</v>
      </c>
      <c r="B203" s="6">
        <v>83.8</v>
      </c>
      <c r="C203" s="6">
        <v>0.56000000000000005</v>
      </c>
    </row>
    <row r="204" spans="1:3" x14ac:dyDescent="0.25">
      <c r="A204" s="7" t="s">
        <v>249</v>
      </c>
      <c r="B204" s="6">
        <v>86.5</v>
      </c>
      <c r="C204" s="6">
        <v>0.56999999999999995</v>
      </c>
    </row>
    <row r="205" spans="1:3" x14ac:dyDescent="0.25">
      <c r="A205" s="7" t="s">
        <v>250</v>
      </c>
      <c r="B205" s="6">
        <v>76.899999999999991</v>
      </c>
      <c r="C205" s="6">
        <v>0.56999999999999995</v>
      </c>
    </row>
    <row r="206" spans="1:3" x14ac:dyDescent="0.25">
      <c r="A206" s="7" t="s">
        <v>251</v>
      </c>
      <c r="B206" s="6">
        <v>99.6</v>
      </c>
      <c r="C206" s="6">
        <v>0.47</v>
      </c>
    </row>
    <row r="207" spans="1:3" x14ac:dyDescent="0.25">
      <c r="A207" s="7" t="s">
        <v>252</v>
      </c>
      <c r="B207" s="6">
        <v>89.1</v>
      </c>
      <c r="C207" s="6">
        <v>0.51</v>
      </c>
    </row>
    <row r="208" spans="1:3" x14ac:dyDescent="0.25">
      <c r="A208" s="7" t="s">
        <v>253</v>
      </c>
      <c r="B208" s="6">
        <v>83.5</v>
      </c>
      <c r="C208" s="6">
        <v>0.56999999999999995</v>
      </c>
    </row>
    <row r="209" spans="1:3" x14ac:dyDescent="0.25">
      <c r="A209" s="7" t="s">
        <v>254</v>
      </c>
      <c r="B209" s="6">
        <v>79.899999999999991</v>
      </c>
      <c r="C209" s="6">
        <v>0.56999999999999995</v>
      </c>
    </row>
    <row r="210" spans="1:3" x14ac:dyDescent="0.25">
      <c r="A210" s="7" t="s">
        <v>255</v>
      </c>
      <c r="B210" s="6">
        <v>76.599999999999994</v>
      </c>
      <c r="C210" s="6">
        <v>0.59</v>
      </c>
    </row>
    <row r="211" spans="1:3" x14ac:dyDescent="0.25">
      <c r="A211" s="7" t="s">
        <v>256</v>
      </c>
      <c r="B211" s="6">
        <v>97.899999999999991</v>
      </c>
      <c r="C211" s="6">
        <v>0.47</v>
      </c>
    </row>
    <row r="212" spans="1:3" x14ac:dyDescent="0.25">
      <c r="A212" s="7" t="s">
        <v>257</v>
      </c>
      <c r="B212" s="6">
        <v>87.399999999999991</v>
      </c>
      <c r="C212" s="6">
        <v>0.51</v>
      </c>
    </row>
    <row r="213" spans="1:3" x14ac:dyDescent="0.25">
      <c r="A213" s="7" t="s">
        <v>258</v>
      </c>
      <c r="B213" s="6">
        <v>85.5</v>
      </c>
      <c r="C213" s="6">
        <v>0.56999999999999995</v>
      </c>
    </row>
    <row r="214" spans="1:3" x14ac:dyDescent="0.25">
      <c r="A214" s="7" t="s">
        <v>259</v>
      </c>
      <c r="B214" s="6">
        <v>78.199999999999989</v>
      </c>
      <c r="C214" s="6">
        <v>0.59</v>
      </c>
    </row>
    <row r="215" spans="1:3" x14ac:dyDescent="0.25">
      <c r="A215" s="7" t="s">
        <v>260</v>
      </c>
      <c r="B215" s="6">
        <v>74.599999999999994</v>
      </c>
      <c r="C215" s="6">
        <v>0.61</v>
      </c>
    </row>
    <row r="216" spans="1:3" x14ac:dyDescent="0.25">
      <c r="A216" s="7" t="s">
        <v>261</v>
      </c>
      <c r="B216" s="6">
        <v>75.599999999999994</v>
      </c>
      <c r="C216" s="6">
        <v>0.63</v>
      </c>
    </row>
    <row r="217" spans="1:3" x14ac:dyDescent="0.25">
      <c r="A217" s="7" t="s">
        <v>262</v>
      </c>
      <c r="B217" s="6">
        <v>76.3</v>
      </c>
      <c r="C217" s="6">
        <v>0.63</v>
      </c>
    </row>
    <row r="218" spans="1:3" x14ac:dyDescent="0.25">
      <c r="A218" s="7" t="s">
        <v>263</v>
      </c>
      <c r="B218" s="6">
        <v>75</v>
      </c>
      <c r="C218" s="6">
        <v>0.63</v>
      </c>
    </row>
    <row r="219" spans="1:3" x14ac:dyDescent="0.25">
      <c r="A219" s="7" t="s">
        <v>264</v>
      </c>
      <c r="B219" s="6">
        <v>70.699999999999989</v>
      </c>
      <c r="C219" s="6">
        <v>0.69</v>
      </c>
    </row>
    <row r="220" spans="1:3" x14ac:dyDescent="0.25">
      <c r="A220" s="7" t="s">
        <v>265</v>
      </c>
      <c r="B220" s="6">
        <v>76.599999999999994</v>
      </c>
      <c r="C220" s="6">
        <v>0.61</v>
      </c>
    </row>
    <row r="221" spans="1:3" x14ac:dyDescent="0.25">
      <c r="A221" s="7" t="s">
        <v>266</v>
      </c>
      <c r="B221" s="6">
        <v>77.3</v>
      </c>
      <c r="C221" s="6">
        <v>0.61</v>
      </c>
    </row>
    <row r="222" spans="1:3" x14ac:dyDescent="0.25">
      <c r="A222" s="7" t="s">
        <v>267</v>
      </c>
      <c r="B222" s="6">
        <v>75</v>
      </c>
      <c r="C222" s="6">
        <v>0.67</v>
      </c>
    </row>
    <row r="223" spans="1:3" x14ac:dyDescent="0.25">
      <c r="A223" s="7" t="s">
        <v>268</v>
      </c>
      <c r="B223" s="6">
        <v>68.699999999999989</v>
      </c>
      <c r="C223" s="6">
        <v>0.65</v>
      </c>
    </row>
    <row r="224" spans="1:3" x14ac:dyDescent="0.25">
      <c r="A224" s="7" t="s">
        <v>269</v>
      </c>
      <c r="B224" s="6">
        <v>76.599999999999994</v>
      </c>
      <c r="C224" s="6">
        <v>0.63</v>
      </c>
    </row>
    <row r="225" spans="1:3" x14ac:dyDescent="0.25">
      <c r="A225" s="7" t="s">
        <v>270</v>
      </c>
      <c r="B225" s="6">
        <v>70.3</v>
      </c>
      <c r="C225" s="6">
        <v>0.65</v>
      </c>
    </row>
    <row r="226" spans="1:3" x14ac:dyDescent="0.25">
      <c r="A226" s="7" t="s">
        <v>271</v>
      </c>
      <c r="B226" s="6">
        <v>75</v>
      </c>
      <c r="C226" s="6">
        <v>0.67</v>
      </c>
    </row>
    <row r="227" spans="1:3" x14ac:dyDescent="0.25">
      <c r="A227" s="7" t="s">
        <v>272</v>
      </c>
      <c r="B227" s="6">
        <v>67.699999999999989</v>
      </c>
      <c r="C227" s="6">
        <v>0.65</v>
      </c>
    </row>
    <row r="228" spans="1:3" x14ac:dyDescent="0.25">
      <c r="A228" s="7" t="s">
        <v>273</v>
      </c>
      <c r="B228" s="6">
        <v>67.699999999999989</v>
      </c>
      <c r="C228" s="6">
        <v>0.65</v>
      </c>
    </row>
    <row r="229" spans="1:3" x14ac:dyDescent="0.25">
      <c r="A229" s="7" t="s">
        <v>274</v>
      </c>
      <c r="B229" s="6">
        <v>72.599999999999994</v>
      </c>
      <c r="C229" s="6">
        <v>0.59</v>
      </c>
    </row>
    <row r="230" spans="1:3" x14ac:dyDescent="0.25">
      <c r="A230" s="7" t="s">
        <v>275</v>
      </c>
      <c r="B230" s="6">
        <v>74.3</v>
      </c>
      <c r="C230" s="6">
        <v>0.63</v>
      </c>
    </row>
    <row r="231" spans="1:3" x14ac:dyDescent="0.25">
      <c r="A231" s="7" t="s">
        <v>276</v>
      </c>
      <c r="B231" s="6">
        <v>71</v>
      </c>
      <c r="C231" s="6">
        <v>0.63</v>
      </c>
    </row>
    <row r="232" spans="1:3" x14ac:dyDescent="0.25">
      <c r="A232" s="7" t="s">
        <v>277</v>
      </c>
      <c r="B232" s="6">
        <v>68</v>
      </c>
      <c r="C232" s="6">
        <v>0.67</v>
      </c>
    </row>
    <row r="233" spans="1:3" x14ac:dyDescent="0.25">
      <c r="A233" s="7" t="s">
        <v>278</v>
      </c>
      <c r="B233" s="6">
        <v>65.699999999999989</v>
      </c>
      <c r="C233" s="6">
        <v>0.69</v>
      </c>
    </row>
    <row r="234" spans="1:3" x14ac:dyDescent="0.25">
      <c r="A234" s="7" t="s">
        <v>279</v>
      </c>
      <c r="B234" s="6">
        <v>79.599999999999994</v>
      </c>
      <c r="C234" s="6">
        <v>0.61</v>
      </c>
    </row>
    <row r="235" spans="1:3" x14ac:dyDescent="0.25">
      <c r="A235" s="7" t="s">
        <v>280</v>
      </c>
      <c r="B235" s="6">
        <v>74.3</v>
      </c>
      <c r="C235" s="6">
        <v>0.65</v>
      </c>
    </row>
    <row r="236" spans="1:3" x14ac:dyDescent="0.25">
      <c r="A236" s="7" t="s">
        <v>281</v>
      </c>
      <c r="B236" s="6">
        <v>68</v>
      </c>
      <c r="C236" s="6">
        <v>0.65</v>
      </c>
    </row>
    <row r="237" spans="1:3" x14ac:dyDescent="0.25">
      <c r="A237" s="7" t="s">
        <v>282</v>
      </c>
      <c r="B237" s="6">
        <v>69</v>
      </c>
      <c r="C237" s="6">
        <v>0.63</v>
      </c>
    </row>
    <row r="238" spans="1:3" x14ac:dyDescent="0.25">
      <c r="A238" s="7" t="s">
        <v>283</v>
      </c>
      <c r="B238" s="6">
        <v>70.699999999999989</v>
      </c>
      <c r="C238" s="6">
        <v>0.67</v>
      </c>
    </row>
    <row r="239" spans="1:3" x14ac:dyDescent="0.25">
      <c r="A239" s="7" t="s">
        <v>284</v>
      </c>
      <c r="B239" s="6">
        <v>74.599999999999994</v>
      </c>
      <c r="C239" s="6">
        <v>0.59</v>
      </c>
    </row>
    <row r="240" spans="1:3" x14ac:dyDescent="0.25">
      <c r="A240" s="7" t="s">
        <v>285</v>
      </c>
      <c r="B240" s="6">
        <v>71</v>
      </c>
      <c r="C240" s="6">
        <v>0.63</v>
      </c>
    </row>
    <row r="241" spans="1:3" x14ac:dyDescent="0.25">
      <c r="A241" s="7" t="s">
        <v>286</v>
      </c>
      <c r="B241" s="6">
        <v>70</v>
      </c>
      <c r="C241" s="6">
        <v>0.63</v>
      </c>
    </row>
    <row r="242" spans="1:3" x14ac:dyDescent="0.25">
      <c r="A242" s="7" t="s">
        <v>287</v>
      </c>
      <c r="B242" s="6">
        <v>65.699999999999989</v>
      </c>
      <c r="C242" s="6">
        <v>0.65</v>
      </c>
    </row>
    <row r="243" spans="1:3" x14ac:dyDescent="0.25">
      <c r="A243" s="7" t="s">
        <v>288</v>
      </c>
      <c r="B243" s="6">
        <v>77.599999999999994</v>
      </c>
      <c r="C243" s="6">
        <v>0.63</v>
      </c>
    </row>
    <row r="244" spans="1:3" x14ac:dyDescent="0.25">
      <c r="A244" s="7" t="s">
        <v>289</v>
      </c>
      <c r="B244" s="6">
        <v>75</v>
      </c>
      <c r="C244" s="6">
        <v>0.65</v>
      </c>
    </row>
    <row r="245" spans="1:3" x14ac:dyDescent="0.25">
      <c r="A245" s="7" t="s">
        <v>290</v>
      </c>
      <c r="B245" s="6">
        <v>72</v>
      </c>
      <c r="C245" s="6">
        <v>0.63</v>
      </c>
    </row>
    <row r="246" spans="1:3" x14ac:dyDescent="0.25">
      <c r="A246" s="7" t="s">
        <v>291</v>
      </c>
      <c r="B246" s="6">
        <v>67.699999999999989</v>
      </c>
      <c r="C246" s="6">
        <v>0.69</v>
      </c>
    </row>
    <row r="247" spans="1:3" x14ac:dyDescent="0.25">
      <c r="A247" s="7" t="s">
        <v>292</v>
      </c>
      <c r="B247" s="6">
        <v>71.699999999999989</v>
      </c>
      <c r="C247" s="6">
        <v>0.69</v>
      </c>
    </row>
    <row r="248" spans="1:3" x14ac:dyDescent="0.25">
      <c r="A248" s="7" t="s">
        <v>293</v>
      </c>
      <c r="B248" s="6">
        <v>67.399999999999991</v>
      </c>
      <c r="C248" s="6">
        <v>0.69</v>
      </c>
    </row>
    <row r="249" spans="1:3" x14ac:dyDescent="0.25">
      <c r="A249" s="7" t="s">
        <v>294</v>
      </c>
      <c r="B249" s="6">
        <v>61.099999999999994</v>
      </c>
      <c r="C249" s="6">
        <v>0.69</v>
      </c>
    </row>
    <row r="250" spans="1:3" x14ac:dyDescent="0.25">
      <c r="A250" s="7" t="s">
        <v>295</v>
      </c>
      <c r="B250" s="6">
        <v>59.8</v>
      </c>
      <c r="C250" s="6">
        <v>0.74</v>
      </c>
    </row>
    <row r="251" spans="1:3" x14ac:dyDescent="0.25">
      <c r="A251" s="7" t="s">
        <v>296</v>
      </c>
      <c r="B251" s="6">
        <v>61.8</v>
      </c>
      <c r="C251" s="6">
        <v>0.71</v>
      </c>
    </row>
    <row r="252" spans="1:3" x14ac:dyDescent="0.25">
      <c r="A252" s="7" t="s">
        <v>297</v>
      </c>
      <c r="B252" s="6">
        <v>71.699999999999989</v>
      </c>
      <c r="C252" s="6">
        <v>0.69</v>
      </c>
    </row>
    <row r="253" spans="1:3" x14ac:dyDescent="0.25">
      <c r="A253" s="7" t="s">
        <v>298</v>
      </c>
      <c r="B253" s="6">
        <v>68.399999999999991</v>
      </c>
      <c r="C253" s="6">
        <v>0.67</v>
      </c>
    </row>
    <row r="254" spans="1:3" x14ac:dyDescent="0.25">
      <c r="A254" s="7" t="s">
        <v>299</v>
      </c>
      <c r="B254" s="6">
        <v>65.099999999999994</v>
      </c>
      <c r="C254" s="6">
        <v>0.71</v>
      </c>
    </row>
    <row r="255" spans="1:3" x14ac:dyDescent="0.25">
      <c r="A255" s="7" t="s">
        <v>300</v>
      </c>
      <c r="B255" s="6">
        <v>64.8</v>
      </c>
      <c r="C255" s="6">
        <v>0.77</v>
      </c>
    </row>
    <row r="256" spans="1:3" x14ac:dyDescent="0.25">
      <c r="A256" s="7" t="s">
        <v>301</v>
      </c>
      <c r="B256" s="6">
        <v>61.8</v>
      </c>
      <c r="C256" s="6">
        <v>0.74</v>
      </c>
    </row>
    <row r="257" spans="1:3" x14ac:dyDescent="0.25">
      <c r="A257" s="7" t="s">
        <v>302</v>
      </c>
      <c r="B257" s="6">
        <v>68.399999999999991</v>
      </c>
      <c r="C257" s="6">
        <v>0.69</v>
      </c>
    </row>
    <row r="258" spans="1:3" x14ac:dyDescent="0.25">
      <c r="A258" s="7" t="s">
        <v>303</v>
      </c>
      <c r="B258" s="6">
        <v>61.099999999999994</v>
      </c>
      <c r="C258" s="6">
        <v>0.71</v>
      </c>
    </row>
    <row r="259" spans="1:3" x14ac:dyDescent="0.25">
      <c r="A259" s="7" t="s">
        <v>304</v>
      </c>
      <c r="B259" s="6">
        <v>64.8</v>
      </c>
      <c r="C259" s="6">
        <v>0.71</v>
      </c>
    </row>
    <row r="260" spans="1:3" x14ac:dyDescent="0.25">
      <c r="A260" s="7" t="s">
        <v>305</v>
      </c>
      <c r="B260" s="6">
        <v>63.8</v>
      </c>
      <c r="C260" s="6">
        <v>0.71</v>
      </c>
    </row>
    <row r="261" spans="1:3" x14ac:dyDescent="0.25">
      <c r="A261" s="7" t="s">
        <v>306</v>
      </c>
      <c r="B261" s="6">
        <v>63.399999999999991</v>
      </c>
      <c r="C261" s="6">
        <v>0.67</v>
      </c>
    </row>
    <row r="262" spans="1:3" x14ac:dyDescent="0.25">
      <c r="A262" s="7" t="s">
        <v>307</v>
      </c>
      <c r="B262" s="6">
        <v>68.099999999999994</v>
      </c>
      <c r="C262" s="6">
        <v>0.69</v>
      </c>
    </row>
    <row r="263" spans="1:3" x14ac:dyDescent="0.25">
      <c r="A263" s="7" t="s">
        <v>308</v>
      </c>
      <c r="B263" s="6">
        <v>59.8</v>
      </c>
      <c r="C263" s="6">
        <v>0.71</v>
      </c>
    </row>
    <row r="264" spans="1:3" x14ac:dyDescent="0.25">
      <c r="A264" s="7" t="s">
        <v>309</v>
      </c>
      <c r="B264" s="6">
        <v>64.8</v>
      </c>
      <c r="C264" s="6">
        <v>0.71</v>
      </c>
    </row>
    <row r="265" spans="1:3" x14ac:dyDescent="0.25">
      <c r="A265" s="7" t="s">
        <v>310</v>
      </c>
      <c r="B265" s="6">
        <v>67.399999999999991</v>
      </c>
      <c r="C265" s="6">
        <v>0.67</v>
      </c>
    </row>
    <row r="266" spans="1:3" x14ac:dyDescent="0.25">
      <c r="A266" s="7" t="s">
        <v>311</v>
      </c>
      <c r="B266" s="6">
        <v>67.099999999999994</v>
      </c>
      <c r="C266" s="6">
        <v>0.69</v>
      </c>
    </row>
    <row r="267" spans="1:3" x14ac:dyDescent="0.25">
      <c r="A267" s="7" t="s">
        <v>312</v>
      </c>
      <c r="B267" s="6">
        <v>59.8</v>
      </c>
      <c r="C267" s="6">
        <v>0.71</v>
      </c>
    </row>
    <row r="268" spans="1:3" x14ac:dyDescent="0.25">
      <c r="A268" s="7" t="s">
        <v>313</v>
      </c>
      <c r="B268" s="6">
        <v>64.8</v>
      </c>
      <c r="C268" s="6">
        <v>0.74</v>
      </c>
    </row>
    <row r="269" spans="1:3" x14ac:dyDescent="0.25">
      <c r="A269" s="7" t="s">
        <v>314</v>
      </c>
      <c r="B269" s="6">
        <v>63.399999999999991</v>
      </c>
      <c r="C269" s="6">
        <v>0.71</v>
      </c>
    </row>
    <row r="270" spans="1:3" x14ac:dyDescent="0.25">
      <c r="A270" s="7" t="s">
        <v>315</v>
      </c>
      <c r="B270" s="6">
        <v>63.399999999999991</v>
      </c>
      <c r="C270" s="6">
        <v>0.71</v>
      </c>
    </row>
    <row r="271" spans="1:3" x14ac:dyDescent="0.25">
      <c r="A271" s="7" t="s">
        <v>316</v>
      </c>
      <c r="B271" s="6">
        <v>61.099999999999994</v>
      </c>
      <c r="C271" s="6">
        <v>0.71</v>
      </c>
    </row>
    <row r="272" spans="1:3" x14ac:dyDescent="0.25">
      <c r="A272" s="7" t="s">
        <v>317</v>
      </c>
      <c r="B272" s="6">
        <v>61.8</v>
      </c>
      <c r="C272" s="6">
        <v>0.77</v>
      </c>
    </row>
    <row r="273" spans="1:3" x14ac:dyDescent="0.25">
      <c r="A273" s="7" t="s">
        <v>318</v>
      </c>
      <c r="B273" s="6">
        <v>70.699999999999989</v>
      </c>
      <c r="C273" s="6">
        <v>0.67</v>
      </c>
    </row>
    <row r="274" spans="1:3" x14ac:dyDescent="0.25">
      <c r="A274" s="7" t="s">
        <v>319</v>
      </c>
      <c r="B274" s="6">
        <v>67.399999999999991</v>
      </c>
      <c r="C274" s="6">
        <v>0.69</v>
      </c>
    </row>
    <row r="275" spans="1:3" x14ac:dyDescent="0.25">
      <c r="A275" s="7" t="s">
        <v>320</v>
      </c>
      <c r="B275" s="6">
        <v>66.099999999999994</v>
      </c>
      <c r="C275" s="6">
        <v>0.71</v>
      </c>
    </row>
    <row r="276" spans="1:3" x14ac:dyDescent="0.25">
      <c r="A276" s="7" t="s">
        <v>321</v>
      </c>
      <c r="B276" s="6">
        <v>64.8</v>
      </c>
      <c r="C276" s="6">
        <v>0.74</v>
      </c>
    </row>
    <row r="277" spans="1:3" x14ac:dyDescent="0.25">
      <c r="A277" s="7" t="s">
        <v>322</v>
      </c>
      <c r="B277" s="6">
        <v>56.499999999999993</v>
      </c>
      <c r="C277" s="6">
        <v>0.8</v>
      </c>
    </row>
    <row r="278" spans="1:3" x14ac:dyDescent="0.25">
      <c r="A278" s="7" t="s">
        <v>323</v>
      </c>
      <c r="B278" s="6">
        <v>58.499999999999993</v>
      </c>
      <c r="C278" s="6">
        <v>0.74</v>
      </c>
    </row>
    <row r="279" spans="1:3" x14ac:dyDescent="0.25">
      <c r="A279" s="7" t="s">
        <v>324</v>
      </c>
      <c r="B279" s="6">
        <v>59.199999999999996</v>
      </c>
      <c r="C279" s="6">
        <v>0.8</v>
      </c>
    </row>
    <row r="280" spans="1:3" x14ac:dyDescent="0.25">
      <c r="A280" s="7" t="s">
        <v>325</v>
      </c>
      <c r="B280" s="6">
        <v>61.199999999999996</v>
      </c>
      <c r="C280" s="6">
        <v>0.77</v>
      </c>
    </row>
    <row r="281" spans="1:3" x14ac:dyDescent="0.25">
      <c r="A281" s="7" t="s">
        <v>326</v>
      </c>
      <c r="B281" s="6">
        <v>60.499999999999993</v>
      </c>
      <c r="C281" s="6">
        <v>0.8</v>
      </c>
    </row>
    <row r="282" spans="1:3" x14ac:dyDescent="0.25">
      <c r="A282" s="7" t="s">
        <v>327</v>
      </c>
      <c r="B282" s="6">
        <v>62.499999999999993</v>
      </c>
      <c r="C282" s="6">
        <v>0.74</v>
      </c>
    </row>
    <row r="283" spans="1:3" x14ac:dyDescent="0.25">
      <c r="A283" s="7" t="s">
        <v>328</v>
      </c>
      <c r="B283" s="6">
        <v>63.499999999999993</v>
      </c>
      <c r="C283" s="6">
        <v>0.8</v>
      </c>
    </row>
    <row r="284" spans="1:3" x14ac:dyDescent="0.25">
      <c r="A284" s="7" t="s">
        <v>329</v>
      </c>
      <c r="B284" s="6">
        <v>60.199999999999996</v>
      </c>
      <c r="C284" s="6">
        <v>0.8</v>
      </c>
    </row>
    <row r="285" spans="1:3" x14ac:dyDescent="0.25">
      <c r="A285" s="7" t="s">
        <v>330</v>
      </c>
      <c r="B285" s="6">
        <v>63.499999999999993</v>
      </c>
      <c r="C285" s="6">
        <v>0.74</v>
      </c>
    </row>
    <row r="286" spans="1:3" x14ac:dyDescent="0.25">
      <c r="A286" s="7" t="s">
        <v>331</v>
      </c>
      <c r="B286" s="6">
        <v>58.499999999999993</v>
      </c>
      <c r="C286" s="6">
        <v>0.74</v>
      </c>
    </row>
    <row r="287" spans="1:3" x14ac:dyDescent="0.25">
      <c r="A287" s="7" t="s">
        <v>332</v>
      </c>
      <c r="B287" s="6">
        <v>61.499999999999993</v>
      </c>
      <c r="C287" s="6">
        <v>0.77</v>
      </c>
    </row>
    <row r="288" spans="1:3" x14ac:dyDescent="0.25">
      <c r="A288" s="7" t="s">
        <v>333</v>
      </c>
      <c r="B288" s="6">
        <v>58.199999999999996</v>
      </c>
      <c r="C288" s="6">
        <v>0.77</v>
      </c>
    </row>
    <row r="289" spans="1:3" x14ac:dyDescent="0.25">
      <c r="A289" s="7" t="s">
        <v>334</v>
      </c>
      <c r="B289" s="6">
        <v>61.499999999999993</v>
      </c>
      <c r="C289" s="6">
        <v>0.8</v>
      </c>
    </row>
    <row r="290" spans="1:3" x14ac:dyDescent="0.25">
      <c r="A290" s="7" t="s">
        <v>335</v>
      </c>
      <c r="B290" s="6">
        <v>59.499999999999993</v>
      </c>
      <c r="C290" s="6">
        <v>0.74</v>
      </c>
    </row>
    <row r="291" spans="1:3" x14ac:dyDescent="0.25">
      <c r="A291" s="7" t="s">
        <v>336</v>
      </c>
      <c r="B291" s="6">
        <v>61.499999999999993</v>
      </c>
      <c r="C291" s="6">
        <v>0.74</v>
      </c>
    </row>
    <row r="292" spans="1:3" x14ac:dyDescent="0.25">
      <c r="A292" s="7" t="s">
        <v>337</v>
      </c>
      <c r="B292" s="6">
        <v>58.199999999999996</v>
      </c>
      <c r="C292" s="6">
        <v>0.8</v>
      </c>
    </row>
    <row r="293" spans="1:3" x14ac:dyDescent="0.25">
      <c r="A293" s="7" t="s">
        <v>338</v>
      </c>
      <c r="B293" s="6">
        <v>58.499999999999993</v>
      </c>
      <c r="C293" s="6">
        <v>0.77</v>
      </c>
    </row>
    <row r="294" spans="1:3" x14ac:dyDescent="0.25">
      <c r="A294" s="7" t="s">
        <v>339</v>
      </c>
      <c r="B294" s="6">
        <v>62.499999999999993</v>
      </c>
      <c r="C294" s="6">
        <v>0.77</v>
      </c>
    </row>
    <row r="295" spans="1:3" x14ac:dyDescent="0.25">
      <c r="A295" s="7" t="s">
        <v>340</v>
      </c>
      <c r="B295" s="6">
        <v>60.499999999999993</v>
      </c>
      <c r="C295" s="6">
        <v>0.8</v>
      </c>
    </row>
    <row r="296" spans="1:3" x14ac:dyDescent="0.25">
      <c r="A296" s="7" t="s">
        <v>341</v>
      </c>
      <c r="B296" s="6">
        <v>60.199999999999996</v>
      </c>
      <c r="C296" s="6">
        <v>0.8</v>
      </c>
    </row>
    <row r="297" spans="1:3" x14ac:dyDescent="0.25">
      <c r="A297" s="7" t="s">
        <v>342</v>
      </c>
      <c r="B297" s="6">
        <v>56.199999999999996</v>
      </c>
      <c r="C297" s="6">
        <v>0.83</v>
      </c>
    </row>
    <row r="298" spans="1:3" x14ac:dyDescent="0.25">
      <c r="A298" s="7" t="s">
        <v>343</v>
      </c>
      <c r="B298" s="6">
        <v>57.499999999999993</v>
      </c>
      <c r="C298" s="6">
        <v>0.77</v>
      </c>
    </row>
    <row r="299" spans="1:3" x14ac:dyDescent="0.25">
      <c r="A299" s="7" t="s">
        <v>344</v>
      </c>
      <c r="B299" s="6">
        <v>58.499999999999993</v>
      </c>
      <c r="C299" s="6">
        <v>0.8</v>
      </c>
    </row>
    <row r="300" spans="1:3" x14ac:dyDescent="0.25">
      <c r="A300" s="7" t="s">
        <v>345</v>
      </c>
      <c r="B300" s="6">
        <v>61.499999999999993</v>
      </c>
      <c r="C300" s="6">
        <v>0.74</v>
      </c>
    </row>
    <row r="301" spans="1:3" x14ac:dyDescent="0.25">
      <c r="A301" s="7" t="s">
        <v>346</v>
      </c>
      <c r="B301" s="6">
        <v>61.199999999999996</v>
      </c>
      <c r="C301" s="6">
        <v>0.8</v>
      </c>
    </row>
    <row r="302" spans="1:3" x14ac:dyDescent="0.25">
      <c r="A302" s="7" t="s">
        <v>347</v>
      </c>
      <c r="B302" s="6">
        <v>54.199999999999996</v>
      </c>
      <c r="C302" s="6">
        <v>0.77</v>
      </c>
    </row>
    <row r="303" spans="1:3" x14ac:dyDescent="0.25">
      <c r="A303" s="7" t="s">
        <v>348</v>
      </c>
      <c r="B303" s="6">
        <v>62.8</v>
      </c>
      <c r="C303" s="6">
        <v>0.71</v>
      </c>
    </row>
    <row r="304" spans="1:3" x14ac:dyDescent="0.25">
      <c r="A304" s="7" t="s">
        <v>349</v>
      </c>
      <c r="B304" s="6">
        <v>57.499999999999993</v>
      </c>
      <c r="C304" s="6">
        <v>0.77</v>
      </c>
    </row>
    <row r="305" spans="1:3" x14ac:dyDescent="0.25">
      <c r="A305" s="7" t="s">
        <v>350</v>
      </c>
      <c r="B305" s="6">
        <v>61.499999999999993</v>
      </c>
      <c r="C305" s="6">
        <v>0.8</v>
      </c>
    </row>
    <row r="306" spans="1:3" x14ac:dyDescent="0.25">
      <c r="A306" s="7" t="s">
        <v>351</v>
      </c>
      <c r="B306" s="6">
        <v>58.199999999999996</v>
      </c>
      <c r="C306" s="6">
        <v>0.77</v>
      </c>
    </row>
    <row r="307" spans="1:3" x14ac:dyDescent="0.25">
      <c r="A307" s="7" t="s">
        <v>352</v>
      </c>
      <c r="B307" s="6">
        <v>54.199999999999996</v>
      </c>
      <c r="C307" s="6">
        <v>0.77</v>
      </c>
    </row>
    <row r="308" spans="1:3" x14ac:dyDescent="0.25">
      <c r="A308" s="7" t="s">
        <v>34</v>
      </c>
      <c r="B308" s="6">
        <v>51.9</v>
      </c>
      <c r="C308" s="6">
        <v>0.83</v>
      </c>
    </row>
    <row r="309" spans="1:3" x14ac:dyDescent="0.25">
      <c r="A309" s="7" t="s">
        <v>39</v>
      </c>
      <c r="B309" s="6">
        <v>53.599999999999994</v>
      </c>
      <c r="C309" s="6">
        <v>0.91</v>
      </c>
    </row>
    <row r="310" spans="1:3" x14ac:dyDescent="0.25">
      <c r="A310" s="7" t="s">
        <v>43</v>
      </c>
      <c r="B310" s="6">
        <v>51.3</v>
      </c>
      <c r="C310" s="6">
        <v>0.87</v>
      </c>
    </row>
    <row r="311" spans="1:3" x14ac:dyDescent="0.25">
      <c r="A311" s="7" t="s">
        <v>48</v>
      </c>
      <c r="B311" s="6">
        <v>48.699999999999996</v>
      </c>
      <c r="C311" s="6">
        <v>0.95</v>
      </c>
    </row>
    <row r="312" spans="1:3" x14ac:dyDescent="0.25">
      <c r="A312" s="7" t="s">
        <v>22</v>
      </c>
      <c r="B312" s="6">
        <v>55.9</v>
      </c>
      <c r="C312" s="6">
        <v>0.87</v>
      </c>
    </row>
    <row r="313" spans="1:3" x14ac:dyDescent="0.25">
      <c r="A313" s="7" t="s">
        <v>24</v>
      </c>
      <c r="B313" s="6">
        <v>51.599999999999994</v>
      </c>
      <c r="C313" s="6">
        <v>0.91</v>
      </c>
    </row>
    <row r="314" spans="1:3" x14ac:dyDescent="0.25">
      <c r="A314" s="7" t="s">
        <v>29</v>
      </c>
      <c r="B314" s="6">
        <v>52.3</v>
      </c>
      <c r="C314" s="6">
        <v>0.91</v>
      </c>
    </row>
    <row r="315" spans="1:3" x14ac:dyDescent="0.25">
      <c r="A315" s="7" t="s">
        <v>32</v>
      </c>
      <c r="B315" s="6">
        <v>44.699999999999996</v>
      </c>
      <c r="C315" s="6">
        <v>0.95</v>
      </c>
    </row>
    <row r="316" spans="1:3" x14ac:dyDescent="0.25">
      <c r="A316" s="7" t="s">
        <v>38</v>
      </c>
      <c r="B316" s="6">
        <v>53.9</v>
      </c>
      <c r="C316" s="6">
        <v>0.83</v>
      </c>
    </row>
    <row r="317" spans="1:3" x14ac:dyDescent="0.25">
      <c r="A317" s="7" t="s">
        <v>41</v>
      </c>
      <c r="B317" s="6">
        <v>54.599999999999994</v>
      </c>
      <c r="C317" s="6">
        <v>0.87</v>
      </c>
    </row>
    <row r="318" spans="1:3" x14ac:dyDescent="0.25">
      <c r="A318" s="7" t="s">
        <v>46</v>
      </c>
      <c r="B318" s="6">
        <v>47.3</v>
      </c>
      <c r="C318" s="6">
        <v>0.91</v>
      </c>
    </row>
    <row r="319" spans="1:3" x14ac:dyDescent="0.25">
      <c r="A319" s="7" t="s">
        <v>21</v>
      </c>
      <c r="B319" s="6">
        <v>49.699999999999996</v>
      </c>
      <c r="C319" s="6">
        <v>1.05</v>
      </c>
    </row>
    <row r="320" spans="1:3" x14ac:dyDescent="0.25">
      <c r="A320" s="7" t="s">
        <v>23</v>
      </c>
      <c r="B320" s="6">
        <v>44.699999999999996</v>
      </c>
      <c r="C320" s="6">
        <v>1.05</v>
      </c>
    </row>
    <row r="321" spans="1:3" x14ac:dyDescent="0.25">
      <c r="A321" s="7" t="s">
        <v>27</v>
      </c>
      <c r="B321" s="6">
        <v>55.9</v>
      </c>
      <c r="C321" s="6">
        <v>0.8</v>
      </c>
    </row>
    <row r="322" spans="1:3" x14ac:dyDescent="0.25">
      <c r="A322" s="7" t="s">
        <v>35</v>
      </c>
      <c r="B322" s="6">
        <v>55.9</v>
      </c>
      <c r="C322" s="6">
        <v>0.83</v>
      </c>
    </row>
    <row r="323" spans="1:3" x14ac:dyDescent="0.25">
      <c r="A323" s="7" t="s">
        <v>36</v>
      </c>
      <c r="B323" s="6">
        <v>47.3</v>
      </c>
      <c r="C323" s="6">
        <v>0.87</v>
      </c>
    </row>
    <row r="324" spans="1:3" x14ac:dyDescent="0.25">
      <c r="A324" s="7" t="s">
        <v>42</v>
      </c>
      <c r="B324" s="6">
        <v>46</v>
      </c>
      <c r="C324" s="6">
        <v>1</v>
      </c>
    </row>
    <row r="325" spans="1:3" x14ac:dyDescent="0.25">
      <c r="A325" s="7" t="s">
        <v>47</v>
      </c>
      <c r="B325" s="6">
        <v>48.699999999999996</v>
      </c>
      <c r="C325" s="6">
        <v>1.05</v>
      </c>
    </row>
    <row r="326" spans="1:3" x14ac:dyDescent="0.25">
      <c r="A326" s="7" t="s">
        <v>20</v>
      </c>
      <c r="B326" s="6">
        <v>55.9</v>
      </c>
      <c r="C326" s="6">
        <v>0.87</v>
      </c>
    </row>
    <row r="327" spans="1:3" x14ac:dyDescent="0.25">
      <c r="A327" s="7" t="s">
        <v>26</v>
      </c>
      <c r="B327" s="6">
        <v>55.599999999999994</v>
      </c>
      <c r="C327" s="6">
        <v>0.87</v>
      </c>
    </row>
    <row r="328" spans="1:3" x14ac:dyDescent="0.25">
      <c r="A328" s="7" t="s">
        <v>28</v>
      </c>
      <c r="B328" s="6">
        <v>47</v>
      </c>
      <c r="C328" s="6">
        <v>0.95</v>
      </c>
    </row>
    <row r="329" spans="1:3" x14ac:dyDescent="0.25">
      <c r="A329" s="7" t="s">
        <v>33</v>
      </c>
      <c r="B329" s="6">
        <v>48.699999999999996</v>
      </c>
      <c r="C329" s="6">
        <v>1</v>
      </c>
    </row>
    <row r="330" spans="1:3" x14ac:dyDescent="0.25">
      <c r="A330" s="7" t="s">
        <v>40</v>
      </c>
      <c r="B330" s="6">
        <v>51.9</v>
      </c>
      <c r="C330" s="6">
        <v>0.87</v>
      </c>
    </row>
    <row r="331" spans="1:3" x14ac:dyDescent="0.25">
      <c r="A331" s="7" t="s">
        <v>44</v>
      </c>
      <c r="B331" s="6">
        <v>53.599999999999994</v>
      </c>
      <c r="C331" s="6">
        <v>0.83</v>
      </c>
    </row>
    <row r="332" spans="1:3" x14ac:dyDescent="0.25">
      <c r="A332" s="7" t="s">
        <v>45</v>
      </c>
      <c r="B332" s="6">
        <v>49</v>
      </c>
      <c r="C332" s="6">
        <v>0.91</v>
      </c>
    </row>
    <row r="333" spans="1:3" x14ac:dyDescent="0.25">
      <c r="A333" s="7" t="s">
        <v>19</v>
      </c>
      <c r="B333" s="6">
        <v>49.699999999999996</v>
      </c>
      <c r="C333" s="6">
        <v>1.05</v>
      </c>
    </row>
    <row r="334" spans="1:3" x14ac:dyDescent="0.25">
      <c r="A334" s="7" t="s">
        <v>25</v>
      </c>
      <c r="B334" s="6">
        <v>53.9</v>
      </c>
      <c r="C334" s="6">
        <v>0.87</v>
      </c>
    </row>
    <row r="335" spans="1:3" x14ac:dyDescent="0.25">
      <c r="A335" s="7" t="s">
        <v>30</v>
      </c>
      <c r="B335" s="6">
        <v>54.599999999999994</v>
      </c>
      <c r="C335" s="6">
        <v>0.91</v>
      </c>
    </row>
    <row r="336" spans="1:3" x14ac:dyDescent="0.25">
      <c r="A336" s="7" t="s">
        <v>31</v>
      </c>
      <c r="B336" s="6">
        <v>50</v>
      </c>
      <c r="C336" s="6">
        <v>0.95</v>
      </c>
    </row>
    <row r="337" spans="1:3" x14ac:dyDescent="0.25">
      <c r="A337" s="7" t="s">
        <v>37</v>
      </c>
      <c r="B337" s="6">
        <v>44.699999999999996</v>
      </c>
      <c r="C337" s="6">
        <v>1.05</v>
      </c>
    </row>
    <row r="338" spans="1:3" x14ac:dyDescent="0.25">
      <c r="A338" s="7" t="s">
        <v>353</v>
      </c>
      <c r="B338" s="6">
        <v>48.699999999999996</v>
      </c>
      <c r="C338" s="6">
        <v>1</v>
      </c>
    </row>
    <row r="339" spans="1:3" x14ac:dyDescent="0.25">
      <c r="A339" s="7" t="s">
        <v>354</v>
      </c>
      <c r="B339" s="6">
        <v>44.099999999999994</v>
      </c>
      <c r="C339" s="6">
        <v>1.1100000000000001</v>
      </c>
    </row>
    <row r="340" spans="1:3" x14ac:dyDescent="0.25">
      <c r="A340" s="7" t="s">
        <v>355</v>
      </c>
      <c r="B340" s="6">
        <v>33.5</v>
      </c>
      <c r="C340" s="6">
        <v>1.18</v>
      </c>
    </row>
    <row r="341" spans="1:3" x14ac:dyDescent="0.25">
      <c r="A341" s="7" t="s">
        <v>356</v>
      </c>
      <c r="B341" s="6">
        <v>34.9</v>
      </c>
      <c r="C341" s="6">
        <v>1.54</v>
      </c>
    </row>
    <row r="342" spans="1:3" x14ac:dyDescent="0.25">
      <c r="A342" s="7" t="s">
        <v>357</v>
      </c>
      <c r="B342" s="6">
        <v>22</v>
      </c>
      <c r="C342" s="6">
        <v>1.82</v>
      </c>
    </row>
    <row r="343" spans="1:3" x14ac:dyDescent="0.25">
      <c r="A343" s="7" t="s">
        <v>358</v>
      </c>
      <c r="B343" s="6">
        <v>44.699999999999996</v>
      </c>
      <c r="C343" s="6">
        <v>0.95</v>
      </c>
    </row>
    <row r="344" spans="1:3" x14ac:dyDescent="0.25">
      <c r="A344" s="7" t="s">
        <v>359</v>
      </c>
      <c r="B344" s="6">
        <v>42.099999999999994</v>
      </c>
      <c r="C344" s="6">
        <v>1.05</v>
      </c>
    </row>
    <row r="345" spans="1:3" x14ac:dyDescent="0.25">
      <c r="A345" s="7" t="s">
        <v>360</v>
      </c>
      <c r="B345" s="6">
        <v>40.5</v>
      </c>
      <c r="C345" s="6">
        <v>1.25</v>
      </c>
    </row>
    <row r="346" spans="1:3" x14ac:dyDescent="0.25">
      <c r="A346" s="7" t="s">
        <v>361</v>
      </c>
      <c r="B346" s="6">
        <v>31.199999999999996</v>
      </c>
      <c r="C346" s="6">
        <v>1.43</v>
      </c>
    </row>
    <row r="347" spans="1:3" x14ac:dyDescent="0.25">
      <c r="A347" s="7" t="s">
        <v>362</v>
      </c>
      <c r="B347" s="6">
        <v>31.299999999999997</v>
      </c>
      <c r="C347" s="6">
        <v>1.82</v>
      </c>
    </row>
    <row r="348" spans="1:3" x14ac:dyDescent="0.25">
      <c r="A348" s="7" t="s">
        <v>363</v>
      </c>
      <c r="B348" s="6">
        <v>45.099999999999994</v>
      </c>
      <c r="C348" s="6">
        <v>1.1100000000000001</v>
      </c>
    </row>
    <row r="349" spans="1:3" x14ac:dyDescent="0.25">
      <c r="A349" s="7" t="s">
        <v>364</v>
      </c>
      <c r="B349" s="6">
        <v>33.5</v>
      </c>
      <c r="C349" s="6">
        <v>1.33</v>
      </c>
    </row>
    <row r="350" spans="1:3" x14ac:dyDescent="0.25">
      <c r="A350" s="7" t="s">
        <v>365</v>
      </c>
      <c r="B350" s="6">
        <v>32.199999999999996</v>
      </c>
      <c r="C350" s="6">
        <v>1.43</v>
      </c>
    </row>
    <row r="351" spans="1:3" x14ac:dyDescent="0.25">
      <c r="A351" s="7" t="s">
        <v>366</v>
      </c>
      <c r="B351" s="6">
        <v>31.9</v>
      </c>
      <c r="C351" s="6">
        <v>1.54</v>
      </c>
    </row>
    <row r="352" spans="1:3" x14ac:dyDescent="0.25">
      <c r="A352" s="7" t="s">
        <v>367</v>
      </c>
      <c r="B352" s="6">
        <v>42.099999999999994</v>
      </c>
      <c r="C352" s="6">
        <v>1.05</v>
      </c>
    </row>
    <row r="353" spans="1:3" x14ac:dyDescent="0.25">
      <c r="A353" s="7" t="s">
        <v>368</v>
      </c>
      <c r="B353" s="6">
        <v>35.5</v>
      </c>
      <c r="C353" s="6">
        <v>1.25</v>
      </c>
    </row>
    <row r="354" spans="1:3" x14ac:dyDescent="0.25">
      <c r="A354" s="7" t="s">
        <v>369</v>
      </c>
      <c r="B354" s="6">
        <v>32.199999999999996</v>
      </c>
      <c r="C354" s="6">
        <v>1.33</v>
      </c>
    </row>
    <row r="355" spans="1:3" x14ac:dyDescent="0.25">
      <c r="A355" s="7" t="s">
        <v>370</v>
      </c>
      <c r="B355" s="6">
        <v>30.9</v>
      </c>
      <c r="C355" s="6">
        <v>1.43</v>
      </c>
    </row>
    <row r="356" spans="1:3" x14ac:dyDescent="0.25">
      <c r="A356" s="7" t="s">
        <v>371</v>
      </c>
      <c r="B356" s="6">
        <v>41.4</v>
      </c>
      <c r="C356" s="6">
        <v>1</v>
      </c>
    </row>
    <row r="357" spans="1:3" x14ac:dyDescent="0.25">
      <c r="A357" s="7" t="s">
        <v>372</v>
      </c>
      <c r="B357" s="6">
        <v>36.799999999999997</v>
      </c>
      <c r="C357" s="6">
        <v>1.25</v>
      </c>
    </row>
    <row r="358" spans="1:3" x14ac:dyDescent="0.25">
      <c r="A358" s="7" t="s">
        <v>373</v>
      </c>
      <c r="B358" s="6">
        <v>40.5</v>
      </c>
      <c r="C358" s="6">
        <v>1.33</v>
      </c>
    </row>
    <row r="359" spans="1:3" x14ac:dyDescent="0.25">
      <c r="A359" s="7" t="s">
        <v>374</v>
      </c>
      <c r="B359" s="6">
        <v>30.9</v>
      </c>
      <c r="C359" s="6">
        <v>1.54</v>
      </c>
    </row>
    <row r="360" spans="1:3" x14ac:dyDescent="0.25">
      <c r="A360" s="7" t="s">
        <v>375</v>
      </c>
      <c r="B360" s="6">
        <v>42.4</v>
      </c>
      <c r="C360" s="6">
        <v>1.1100000000000001</v>
      </c>
    </row>
    <row r="361" spans="1:3" x14ac:dyDescent="0.25">
      <c r="A361" s="7" t="s">
        <v>376</v>
      </c>
      <c r="B361" s="6">
        <v>35.799999999999997</v>
      </c>
      <c r="C361" s="6">
        <v>1.25</v>
      </c>
    </row>
    <row r="362" spans="1:3" x14ac:dyDescent="0.25">
      <c r="A362" s="7" t="s">
        <v>377</v>
      </c>
      <c r="B362" s="6">
        <v>35.5</v>
      </c>
      <c r="C362" s="6">
        <v>1.25</v>
      </c>
    </row>
    <row r="363" spans="1:3" x14ac:dyDescent="0.25">
      <c r="A363" s="7" t="s">
        <v>378</v>
      </c>
      <c r="B363" s="6">
        <v>28.9</v>
      </c>
      <c r="C363" s="6">
        <v>1.43</v>
      </c>
    </row>
    <row r="364" spans="1:3" x14ac:dyDescent="0.25">
      <c r="A364" s="7" t="s">
        <v>379</v>
      </c>
      <c r="B364" s="6">
        <v>42.699999999999996</v>
      </c>
      <c r="C364" s="6">
        <v>1</v>
      </c>
    </row>
    <row r="365" spans="1:3" x14ac:dyDescent="0.25">
      <c r="A365" s="7" t="s">
        <v>380</v>
      </c>
      <c r="B365" s="6">
        <v>37.799999999999997</v>
      </c>
      <c r="C365" s="6">
        <v>1.25</v>
      </c>
    </row>
    <row r="366" spans="1:3" x14ac:dyDescent="0.25">
      <c r="A366" s="7" t="s">
        <v>381</v>
      </c>
      <c r="B366" s="6">
        <v>39.5</v>
      </c>
      <c r="C366" s="6">
        <v>1.25</v>
      </c>
    </row>
    <row r="367" spans="1:3" x14ac:dyDescent="0.25">
      <c r="A367" s="7" t="s">
        <v>382</v>
      </c>
      <c r="B367" s="6">
        <v>30.9</v>
      </c>
      <c r="C367" s="6">
        <v>1.43</v>
      </c>
    </row>
    <row r="368" spans="1:3" x14ac:dyDescent="0.25">
      <c r="A368" s="7" t="s">
        <v>383</v>
      </c>
      <c r="B368" s="6">
        <v>15.099999999999998</v>
      </c>
      <c r="C368" s="6">
        <v>2.5</v>
      </c>
    </row>
    <row r="369" spans="1:3" x14ac:dyDescent="0.25">
      <c r="A369" s="7" t="s">
        <v>17</v>
      </c>
      <c r="B369" s="6">
        <v>22166.900000000016</v>
      </c>
      <c r="C369" s="6">
        <v>301.71000000000026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67C3-0C9A-4839-A408-5A2EA56C81E3}">
  <dimension ref="A3:D369"/>
  <sheetViews>
    <sheetView topLeftCell="A3" workbookViewId="0">
      <selection activeCell="D368" sqref="D3:D368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2.140625" bestFit="1" customWidth="1"/>
    <col min="4" max="4" width="14.42578125" bestFit="1" customWidth="1"/>
  </cols>
  <sheetData>
    <row r="3" spans="1:4" x14ac:dyDescent="0.25">
      <c r="A3" s="5" t="s">
        <v>16</v>
      </c>
      <c r="B3" t="s">
        <v>18</v>
      </c>
      <c r="C3" t="s">
        <v>693</v>
      </c>
      <c r="D3" t="s">
        <v>384</v>
      </c>
    </row>
    <row r="4" spans="1:4" x14ac:dyDescent="0.25">
      <c r="A4" s="7" t="s">
        <v>49</v>
      </c>
      <c r="B4" s="6">
        <v>27</v>
      </c>
      <c r="C4" s="6">
        <v>10</v>
      </c>
      <c r="D4" s="6">
        <v>2</v>
      </c>
    </row>
    <row r="5" spans="1:4" x14ac:dyDescent="0.25">
      <c r="A5" s="7" t="s">
        <v>50</v>
      </c>
      <c r="B5" s="6">
        <v>28.9</v>
      </c>
      <c r="C5" s="6">
        <v>13</v>
      </c>
      <c r="D5" s="6">
        <v>1.33</v>
      </c>
    </row>
    <row r="6" spans="1:4" x14ac:dyDescent="0.25">
      <c r="A6" s="7" t="s">
        <v>51</v>
      </c>
      <c r="B6" s="6">
        <v>34.5</v>
      </c>
      <c r="C6" s="6">
        <v>15</v>
      </c>
      <c r="D6" s="6">
        <v>1.33</v>
      </c>
    </row>
    <row r="7" spans="1:4" x14ac:dyDescent="0.25">
      <c r="A7" s="7" t="s">
        <v>52</v>
      </c>
      <c r="B7" s="6">
        <v>44.099999999999994</v>
      </c>
      <c r="C7" s="6">
        <v>17</v>
      </c>
      <c r="D7" s="6">
        <v>1.05</v>
      </c>
    </row>
    <row r="8" spans="1:4" x14ac:dyDescent="0.25">
      <c r="A8" s="7" t="s">
        <v>53</v>
      </c>
      <c r="B8" s="6">
        <v>42.4</v>
      </c>
      <c r="C8" s="6">
        <v>18</v>
      </c>
      <c r="D8" s="6">
        <v>1</v>
      </c>
    </row>
    <row r="9" spans="1:4" x14ac:dyDescent="0.25">
      <c r="A9" s="7" t="s">
        <v>54</v>
      </c>
      <c r="B9" s="6">
        <v>25.299999999999997</v>
      </c>
      <c r="C9" s="6">
        <v>11</v>
      </c>
      <c r="D9" s="6">
        <v>1.54</v>
      </c>
    </row>
    <row r="10" spans="1:4" x14ac:dyDescent="0.25">
      <c r="A10" s="7" t="s">
        <v>55</v>
      </c>
      <c r="B10" s="6">
        <v>32.9</v>
      </c>
      <c r="C10" s="6">
        <v>13</v>
      </c>
      <c r="D10" s="6">
        <v>1.54</v>
      </c>
    </row>
    <row r="11" spans="1:4" x14ac:dyDescent="0.25">
      <c r="A11" s="7" t="s">
        <v>56</v>
      </c>
      <c r="B11" s="6">
        <v>37.5</v>
      </c>
      <c r="C11" s="6">
        <v>15</v>
      </c>
      <c r="D11" s="6">
        <v>1.18</v>
      </c>
    </row>
    <row r="12" spans="1:4" x14ac:dyDescent="0.25">
      <c r="A12" s="7" t="s">
        <v>57</v>
      </c>
      <c r="B12" s="6">
        <v>38.099999999999994</v>
      </c>
      <c r="C12" s="6">
        <v>17</v>
      </c>
      <c r="D12" s="6">
        <v>1.18</v>
      </c>
    </row>
    <row r="13" spans="1:4" x14ac:dyDescent="0.25">
      <c r="A13" s="7" t="s">
        <v>58</v>
      </c>
      <c r="B13" s="6">
        <v>43.4</v>
      </c>
      <c r="C13" s="6">
        <v>18</v>
      </c>
      <c r="D13" s="6">
        <v>1.05</v>
      </c>
    </row>
    <row r="14" spans="1:4" x14ac:dyDescent="0.25">
      <c r="A14" s="7" t="s">
        <v>59</v>
      </c>
      <c r="B14" s="6">
        <v>32.599999999999994</v>
      </c>
      <c r="C14" s="6">
        <v>12</v>
      </c>
      <c r="D14" s="6">
        <v>1.54</v>
      </c>
    </row>
    <row r="15" spans="1:4" x14ac:dyDescent="0.25">
      <c r="A15" s="7" t="s">
        <v>60</v>
      </c>
      <c r="B15" s="6">
        <v>38.199999999999996</v>
      </c>
      <c r="C15" s="6">
        <v>14</v>
      </c>
      <c r="D15" s="6">
        <v>1.33</v>
      </c>
    </row>
    <row r="16" spans="1:4" x14ac:dyDescent="0.25">
      <c r="A16" s="7" t="s">
        <v>61</v>
      </c>
      <c r="B16" s="6">
        <v>37.5</v>
      </c>
      <c r="C16" s="6">
        <v>15</v>
      </c>
      <c r="D16" s="6">
        <v>1.33</v>
      </c>
    </row>
    <row r="17" spans="1:4" x14ac:dyDescent="0.25">
      <c r="A17" s="7" t="s">
        <v>62</v>
      </c>
      <c r="B17" s="6">
        <v>44.099999999999994</v>
      </c>
      <c r="C17" s="6">
        <v>17</v>
      </c>
      <c r="D17" s="6">
        <v>1.05</v>
      </c>
    </row>
    <row r="18" spans="1:4" x14ac:dyDescent="0.25">
      <c r="A18" s="7" t="s">
        <v>63</v>
      </c>
      <c r="B18" s="6">
        <v>43.4</v>
      </c>
      <c r="C18" s="6">
        <v>18</v>
      </c>
      <c r="D18" s="6">
        <v>1.1100000000000001</v>
      </c>
    </row>
    <row r="19" spans="1:4" x14ac:dyDescent="0.25">
      <c r="A19" s="7" t="s">
        <v>64</v>
      </c>
      <c r="B19" s="6">
        <v>30.599999999999998</v>
      </c>
      <c r="C19" s="6">
        <v>12</v>
      </c>
      <c r="D19" s="6">
        <v>1.67</v>
      </c>
    </row>
    <row r="20" spans="1:4" x14ac:dyDescent="0.25">
      <c r="A20" s="7" t="s">
        <v>65</v>
      </c>
      <c r="B20" s="6">
        <v>32.199999999999996</v>
      </c>
      <c r="C20" s="6">
        <v>14</v>
      </c>
      <c r="D20" s="6">
        <v>1.43</v>
      </c>
    </row>
    <row r="21" spans="1:4" x14ac:dyDescent="0.25">
      <c r="A21" s="7" t="s">
        <v>66</v>
      </c>
      <c r="B21" s="6">
        <v>42.8</v>
      </c>
      <c r="C21" s="6">
        <v>16</v>
      </c>
      <c r="D21" s="6">
        <v>1.18</v>
      </c>
    </row>
    <row r="22" spans="1:4" x14ac:dyDescent="0.25">
      <c r="A22" s="7" t="s">
        <v>67</v>
      </c>
      <c r="B22" s="6">
        <v>43.099999999999994</v>
      </c>
      <c r="C22" s="6">
        <v>17</v>
      </c>
      <c r="D22" s="6">
        <v>1.18</v>
      </c>
    </row>
    <row r="23" spans="1:4" x14ac:dyDescent="0.25">
      <c r="A23" s="7" t="s">
        <v>68</v>
      </c>
      <c r="B23" s="6">
        <v>31.599999999999998</v>
      </c>
      <c r="C23" s="6">
        <v>12</v>
      </c>
      <c r="D23" s="6">
        <v>1.43</v>
      </c>
    </row>
    <row r="24" spans="1:4" x14ac:dyDescent="0.25">
      <c r="A24" s="7" t="s">
        <v>69</v>
      </c>
      <c r="B24" s="6">
        <v>36.199999999999996</v>
      </c>
      <c r="C24" s="6">
        <v>14</v>
      </c>
      <c r="D24" s="6">
        <v>1.25</v>
      </c>
    </row>
    <row r="25" spans="1:4" x14ac:dyDescent="0.25">
      <c r="A25" s="7" t="s">
        <v>70</v>
      </c>
      <c r="B25" s="6">
        <v>40.799999999999997</v>
      </c>
      <c r="C25" s="6">
        <v>16</v>
      </c>
      <c r="D25" s="6">
        <v>1.1100000000000001</v>
      </c>
    </row>
    <row r="26" spans="1:4" x14ac:dyDescent="0.25">
      <c r="A26" s="7" t="s">
        <v>71</v>
      </c>
      <c r="B26" s="6">
        <v>38.099999999999994</v>
      </c>
      <c r="C26" s="6">
        <v>17</v>
      </c>
      <c r="D26" s="6">
        <v>1.05</v>
      </c>
    </row>
    <row r="27" spans="1:4" x14ac:dyDescent="0.25">
      <c r="A27" s="7" t="s">
        <v>72</v>
      </c>
      <c r="B27" s="6">
        <v>28.599999999999998</v>
      </c>
      <c r="C27" s="6">
        <v>12</v>
      </c>
      <c r="D27" s="6">
        <v>1.54</v>
      </c>
    </row>
    <row r="28" spans="1:4" x14ac:dyDescent="0.25">
      <c r="A28" s="7" t="s">
        <v>73</v>
      </c>
      <c r="B28" s="6">
        <v>32.199999999999996</v>
      </c>
      <c r="C28" s="6">
        <v>14</v>
      </c>
      <c r="D28" s="6">
        <v>1.25</v>
      </c>
    </row>
    <row r="29" spans="1:4" x14ac:dyDescent="0.25">
      <c r="A29" s="7" t="s">
        <v>74</v>
      </c>
      <c r="B29" s="6">
        <v>35.799999999999997</v>
      </c>
      <c r="C29" s="6">
        <v>16</v>
      </c>
      <c r="D29" s="6">
        <v>1.25</v>
      </c>
    </row>
    <row r="30" spans="1:4" x14ac:dyDescent="0.25">
      <c r="A30" s="7" t="s">
        <v>75</v>
      </c>
      <c r="B30" s="6">
        <v>42.099999999999994</v>
      </c>
      <c r="C30" s="6">
        <v>17</v>
      </c>
      <c r="D30" s="6">
        <v>1.05</v>
      </c>
    </row>
    <row r="31" spans="1:4" x14ac:dyDescent="0.25">
      <c r="A31" s="7" t="s">
        <v>76</v>
      </c>
      <c r="B31" s="6">
        <v>34.9</v>
      </c>
      <c r="C31" s="6">
        <v>13</v>
      </c>
      <c r="D31" s="6">
        <v>1.33</v>
      </c>
    </row>
    <row r="32" spans="1:4" x14ac:dyDescent="0.25">
      <c r="A32" s="7" t="s">
        <v>77</v>
      </c>
      <c r="B32" s="6">
        <v>35.199999999999996</v>
      </c>
      <c r="C32" s="6">
        <v>14</v>
      </c>
      <c r="D32" s="6">
        <v>1.33</v>
      </c>
    </row>
    <row r="33" spans="1:4" x14ac:dyDescent="0.25">
      <c r="A33" s="7" t="s">
        <v>78</v>
      </c>
      <c r="B33" s="6">
        <v>41.099999999999994</v>
      </c>
      <c r="C33" s="6">
        <v>17</v>
      </c>
      <c r="D33" s="6">
        <v>1.05</v>
      </c>
    </row>
    <row r="34" spans="1:4" x14ac:dyDescent="0.25">
      <c r="A34" s="7" t="s">
        <v>79</v>
      </c>
      <c r="B34" s="6">
        <v>40.4</v>
      </c>
      <c r="C34" s="6">
        <v>18</v>
      </c>
      <c r="D34" s="6">
        <v>1.05</v>
      </c>
    </row>
    <row r="35" spans="1:4" x14ac:dyDescent="0.25">
      <c r="A35" s="7" t="s">
        <v>80</v>
      </c>
      <c r="B35" s="6">
        <v>42.4</v>
      </c>
      <c r="C35" s="6">
        <v>18</v>
      </c>
      <c r="D35" s="6">
        <v>1</v>
      </c>
    </row>
    <row r="36" spans="1:4" x14ac:dyDescent="0.25">
      <c r="A36" s="7" t="s">
        <v>81</v>
      </c>
      <c r="B36" s="6">
        <v>52</v>
      </c>
      <c r="C36" s="6">
        <v>20</v>
      </c>
      <c r="D36" s="6">
        <v>1</v>
      </c>
    </row>
    <row r="37" spans="1:4" x14ac:dyDescent="0.25">
      <c r="A37" s="7" t="s">
        <v>82</v>
      </c>
      <c r="B37" s="6">
        <v>50.3</v>
      </c>
      <c r="C37" s="6">
        <v>21</v>
      </c>
      <c r="D37" s="6">
        <v>0.87</v>
      </c>
    </row>
    <row r="38" spans="1:4" x14ac:dyDescent="0.25">
      <c r="A38" s="7" t="s">
        <v>83</v>
      </c>
      <c r="B38" s="6">
        <v>56.599999999999994</v>
      </c>
      <c r="C38" s="6">
        <v>22</v>
      </c>
      <c r="D38" s="6">
        <v>0.83</v>
      </c>
    </row>
    <row r="39" spans="1:4" x14ac:dyDescent="0.25">
      <c r="A39" s="7" t="s">
        <v>84</v>
      </c>
      <c r="B39" s="6">
        <v>45.4</v>
      </c>
      <c r="C39" s="6">
        <v>18</v>
      </c>
      <c r="D39" s="6">
        <v>1.1100000000000001</v>
      </c>
    </row>
    <row r="40" spans="1:4" x14ac:dyDescent="0.25">
      <c r="A40" s="7" t="s">
        <v>85</v>
      </c>
      <c r="B40" s="6">
        <v>45</v>
      </c>
      <c r="C40" s="6">
        <v>20</v>
      </c>
      <c r="D40" s="6">
        <v>0.95</v>
      </c>
    </row>
    <row r="41" spans="1:4" x14ac:dyDescent="0.25">
      <c r="A41" s="7" t="s">
        <v>86</v>
      </c>
      <c r="B41" s="6">
        <v>52.3</v>
      </c>
      <c r="C41" s="6">
        <v>21</v>
      </c>
      <c r="D41" s="6">
        <v>0.87</v>
      </c>
    </row>
    <row r="42" spans="1:4" x14ac:dyDescent="0.25">
      <c r="A42" s="7" t="s">
        <v>87</v>
      </c>
      <c r="B42" s="6">
        <v>52.599999999999994</v>
      </c>
      <c r="C42" s="6">
        <v>22</v>
      </c>
      <c r="D42" s="6">
        <v>0.87</v>
      </c>
    </row>
    <row r="43" spans="1:4" x14ac:dyDescent="0.25">
      <c r="A43" s="7" t="s">
        <v>88</v>
      </c>
      <c r="B43" s="6">
        <v>42.699999999999996</v>
      </c>
      <c r="C43" s="6">
        <v>19</v>
      </c>
      <c r="D43" s="6">
        <v>1</v>
      </c>
    </row>
    <row r="44" spans="1:4" x14ac:dyDescent="0.25">
      <c r="A44" s="7" t="s">
        <v>89</v>
      </c>
      <c r="B44" s="6">
        <v>50</v>
      </c>
      <c r="C44" s="6">
        <v>20</v>
      </c>
      <c r="D44" s="6">
        <v>0.91</v>
      </c>
    </row>
    <row r="45" spans="1:4" x14ac:dyDescent="0.25">
      <c r="A45" s="7" t="s">
        <v>90</v>
      </c>
      <c r="B45" s="6">
        <v>51.3</v>
      </c>
      <c r="C45" s="6">
        <v>21</v>
      </c>
      <c r="D45" s="6">
        <v>0.91</v>
      </c>
    </row>
    <row r="46" spans="1:4" x14ac:dyDescent="0.25">
      <c r="A46" s="7" t="s">
        <v>91</v>
      </c>
      <c r="B46" s="6">
        <v>55.599999999999994</v>
      </c>
      <c r="C46" s="6">
        <v>22</v>
      </c>
      <c r="D46" s="6">
        <v>0.83</v>
      </c>
    </row>
    <row r="47" spans="1:4" x14ac:dyDescent="0.25">
      <c r="A47" s="7" t="s">
        <v>92</v>
      </c>
      <c r="B47" s="6">
        <v>46.4</v>
      </c>
      <c r="C47" s="6">
        <v>18</v>
      </c>
      <c r="D47" s="6">
        <v>1.1100000000000001</v>
      </c>
    </row>
    <row r="48" spans="1:4" x14ac:dyDescent="0.25">
      <c r="A48" s="7" t="s">
        <v>93</v>
      </c>
      <c r="B48" s="6">
        <v>47.699999999999996</v>
      </c>
      <c r="C48" s="6">
        <v>19</v>
      </c>
      <c r="D48" s="6">
        <v>0.95</v>
      </c>
    </row>
    <row r="49" spans="1:4" x14ac:dyDescent="0.25">
      <c r="A49" s="7" t="s">
        <v>94</v>
      </c>
      <c r="B49" s="6">
        <v>52</v>
      </c>
      <c r="C49" s="6">
        <v>20</v>
      </c>
      <c r="D49" s="6">
        <v>0.91</v>
      </c>
    </row>
    <row r="50" spans="1:4" x14ac:dyDescent="0.25">
      <c r="A50" s="7" t="s">
        <v>95</v>
      </c>
      <c r="B50" s="6">
        <v>47.3</v>
      </c>
      <c r="C50" s="6">
        <v>21</v>
      </c>
      <c r="D50" s="6">
        <v>0.87</v>
      </c>
    </row>
    <row r="51" spans="1:4" x14ac:dyDescent="0.25">
      <c r="A51" s="7" t="s">
        <v>96</v>
      </c>
      <c r="B51" s="6">
        <v>40.4</v>
      </c>
      <c r="C51" s="6">
        <v>18</v>
      </c>
      <c r="D51" s="6">
        <v>1</v>
      </c>
    </row>
    <row r="52" spans="1:4" x14ac:dyDescent="0.25">
      <c r="A52" s="7" t="s">
        <v>97</v>
      </c>
      <c r="B52" s="6">
        <v>43.699999999999996</v>
      </c>
      <c r="C52" s="6">
        <v>19</v>
      </c>
      <c r="D52" s="6">
        <v>0.95</v>
      </c>
    </row>
    <row r="53" spans="1:4" x14ac:dyDescent="0.25">
      <c r="A53" s="7" t="s">
        <v>98</v>
      </c>
      <c r="B53" s="6">
        <v>50</v>
      </c>
      <c r="C53" s="6">
        <v>20</v>
      </c>
      <c r="D53" s="6">
        <v>0.95</v>
      </c>
    </row>
    <row r="54" spans="1:4" x14ac:dyDescent="0.25">
      <c r="A54" s="7" t="s">
        <v>99</v>
      </c>
      <c r="B54" s="6">
        <v>50.3</v>
      </c>
      <c r="C54" s="6">
        <v>21</v>
      </c>
      <c r="D54" s="6">
        <v>0.95</v>
      </c>
    </row>
    <row r="55" spans="1:4" x14ac:dyDescent="0.25">
      <c r="A55" s="7" t="s">
        <v>100</v>
      </c>
      <c r="B55" s="6">
        <v>42.4</v>
      </c>
      <c r="C55" s="6">
        <v>18</v>
      </c>
      <c r="D55" s="6">
        <v>1</v>
      </c>
    </row>
    <row r="56" spans="1:4" x14ac:dyDescent="0.25">
      <c r="A56" s="7" t="s">
        <v>101</v>
      </c>
      <c r="B56" s="6">
        <v>47.699999999999996</v>
      </c>
      <c r="C56" s="6">
        <v>19</v>
      </c>
      <c r="D56" s="6">
        <v>0.95</v>
      </c>
    </row>
    <row r="57" spans="1:4" x14ac:dyDescent="0.25">
      <c r="A57" s="7" t="s">
        <v>102</v>
      </c>
      <c r="B57" s="6">
        <v>45</v>
      </c>
      <c r="C57" s="6">
        <v>20</v>
      </c>
      <c r="D57" s="6">
        <v>1</v>
      </c>
    </row>
    <row r="58" spans="1:4" x14ac:dyDescent="0.25">
      <c r="A58" s="7" t="s">
        <v>103</v>
      </c>
      <c r="B58" s="6">
        <v>47.3</v>
      </c>
      <c r="C58" s="6">
        <v>21</v>
      </c>
      <c r="D58" s="6">
        <v>0.87</v>
      </c>
    </row>
    <row r="59" spans="1:4" x14ac:dyDescent="0.25">
      <c r="A59" s="7" t="s">
        <v>104</v>
      </c>
      <c r="B59" s="6">
        <v>42.4</v>
      </c>
      <c r="C59" s="6">
        <v>18</v>
      </c>
      <c r="D59" s="6">
        <v>1</v>
      </c>
    </row>
    <row r="60" spans="1:4" x14ac:dyDescent="0.25">
      <c r="A60" s="7" t="s">
        <v>105</v>
      </c>
      <c r="B60" s="6">
        <v>48.699999999999996</v>
      </c>
      <c r="C60" s="6">
        <v>19</v>
      </c>
      <c r="D60" s="6">
        <v>1.05</v>
      </c>
    </row>
    <row r="61" spans="1:4" x14ac:dyDescent="0.25">
      <c r="A61" s="7" t="s">
        <v>106</v>
      </c>
      <c r="B61" s="6">
        <v>45</v>
      </c>
      <c r="C61" s="6">
        <v>20</v>
      </c>
      <c r="D61" s="6">
        <v>1</v>
      </c>
    </row>
    <row r="62" spans="1:4" x14ac:dyDescent="0.25">
      <c r="A62" s="7" t="s">
        <v>107</v>
      </c>
      <c r="B62" s="6">
        <v>49.599999999999994</v>
      </c>
      <c r="C62" s="6">
        <v>22</v>
      </c>
      <c r="D62" s="6">
        <v>0.91</v>
      </c>
    </row>
    <row r="63" spans="1:4" x14ac:dyDescent="0.25">
      <c r="A63" s="7" t="s">
        <v>108</v>
      </c>
      <c r="B63" s="6">
        <v>57.9</v>
      </c>
      <c r="C63" s="6">
        <v>23</v>
      </c>
      <c r="D63" s="6">
        <v>0.87</v>
      </c>
    </row>
    <row r="64" spans="1:4" x14ac:dyDescent="0.25">
      <c r="A64" s="7" t="s">
        <v>109</v>
      </c>
      <c r="B64" s="6">
        <v>57.199999999999996</v>
      </c>
      <c r="C64" s="6">
        <v>24</v>
      </c>
      <c r="D64" s="6">
        <v>0.8</v>
      </c>
    </row>
    <row r="65" spans="1:4" x14ac:dyDescent="0.25">
      <c r="A65" s="7" t="s">
        <v>110</v>
      </c>
      <c r="B65" s="6">
        <v>60.199999999999996</v>
      </c>
      <c r="C65" s="6">
        <v>24</v>
      </c>
      <c r="D65" s="6">
        <v>0.77</v>
      </c>
    </row>
    <row r="66" spans="1:4" x14ac:dyDescent="0.25">
      <c r="A66" s="7" t="s">
        <v>111</v>
      </c>
      <c r="B66" s="6">
        <v>59.499999999999993</v>
      </c>
      <c r="C66" s="6">
        <v>25</v>
      </c>
      <c r="D66" s="6">
        <v>0.77</v>
      </c>
    </row>
    <row r="67" spans="1:4" x14ac:dyDescent="0.25">
      <c r="A67" s="7" t="s">
        <v>112</v>
      </c>
      <c r="B67" s="6">
        <v>55.9</v>
      </c>
      <c r="C67" s="6">
        <v>23</v>
      </c>
      <c r="D67" s="6">
        <v>0.87</v>
      </c>
    </row>
    <row r="68" spans="1:4" x14ac:dyDescent="0.25">
      <c r="A68" s="7" t="s">
        <v>113</v>
      </c>
      <c r="B68" s="6">
        <v>61.199999999999996</v>
      </c>
      <c r="C68" s="6">
        <v>24</v>
      </c>
      <c r="D68" s="6">
        <v>0.77</v>
      </c>
    </row>
    <row r="69" spans="1:4" x14ac:dyDescent="0.25">
      <c r="A69" s="7" t="s">
        <v>114</v>
      </c>
      <c r="B69" s="6">
        <v>60.199999999999996</v>
      </c>
      <c r="C69" s="6">
        <v>24</v>
      </c>
      <c r="D69" s="6">
        <v>0.77</v>
      </c>
    </row>
    <row r="70" spans="1:4" x14ac:dyDescent="0.25">
      <c r="A70" s="7" t="s">
        <v>115</v>
      </c>
      <c r="B70" s="6">
        <v>58.499999999999993</v>
      </c>
      <c r="C70" s="6">
        <v>25</v>
      </c>
      <c r="D70" s="6">
        <v>0.77</v>
      </c>
    </row>
    <row r="71" spans="1:4" x14ac:dyDescent="0.25">
      <c r="A71" s="7" t="s">
        <v>116</v>
      </c>
      <c r="B71" s="6">
        <v>52.9</v>
      </c>
      <c r="C71" s="6">
        <v>23</v>
      </c>
      <c r="D71" s="6">
        <v>0.8</v>
      </c>
    </row>
    <row r="72" spans="1:4" x14ac:dyDescent="0.25">
      <c r="A72" s="7" t="s">
        <v>117</v>
      </c>
      <c r="B72" s="6">
        <v>59.199999999999996</v>
      </c>
      <c r="C72" s="6">
        <v>24</v>
      </c>
      <c r="D72" s="6">
        <v>0.83</v>
      </c>
    </row>
    <row r="73" spans="1:4" x14ac:dyDescent="0.25">
      <c r="A73" s="7" t="s">
        <v>118</v>
      </c>
      <c r="B73" s="6">
        <v>58.199999999999996</v>
      </c>
      <c r="C73" s="6">
        <v>24</v>
      </c>
      <c r="D73" s="6">
        <v>0.83</v>
      </c>
    </row>
    <row r="74" spans="1:4" x14ac:dyDescent="0.25">
      <c r="A74" s="7" t="s">
        <v>119</v>
      </c>
      <c r="B74" s="6">
        <v>61.499999999999993</v>
      </c>
      <c r="C74" s="6">
        <v>25</v>
      </c>
      <c r="D74" s="6">
        <v>0.74</v>
      </c>
    </row>
    <row r="75" spans="1:4" x14ac:dyDescent="0.25">
      <c r="A75" s="7" t="s">
        <v>120</v>
      </c>
      <c r="B75" s="6">
        <v>55.9</v>
      </c>
      <c r="C75" s="6">
        <v>23</v>
      </c>
      <c r="D75" s="6">
        <v>0.87</v>
      </c>
    </row>
    <row r="76" spans="1:4" x14ac:dyDescent="0.25">
      <c r="A76" s="7" t="s">
        <v>121</v>
      </c>
      <c r="B76" s="6">
        <v>58.9</v>
      </c>
      <c r="C76" s="6">
        <v>23</v>
      </c>
      <c r="D76" s="6">
        <v>0.87</v>
      </c>
    </row>
    <row r="77" spans="1:4" x14ac:dyDescent="0.25">
      <c r="A77" s="7" t="s">
        <v>122</v>
      </c>
      <c r="B77" s="6">
        <v>56.199999999999996</v>
      </c>
      <c r="C77" s="6">
        <v>24</v>
      </c>
      <c r="D77" s="6">
        <v>0.83</v>
      </c>
    </row>
    <row r="78" spans="1:4" x14ac:dyDescent="0.25">
      <c r="A78" s="7" t="s">
        <v>123</v>
      </c>
      <c r="B78" s="6">
        <v>60.199999999999996</v>
      </c>
      <c r="C78" s="6">
        <v>24</v>
      </c>
      <c r="D78" s="6">
        <v>0.83</v>
      </c>
    </row>
    <row r="79" spans="1:4" x14ac:dyDescent="0.25">
      <c r="A79" s="7" t="s">
        <v>124</v>
      </c>
      <c r="B79" s="6">
        <v>56.499999999999993</v>
      </c>
      <c r="C79" s="6">
        <v>25</v>
      </c>
      <c r="D79" s="6">
        <v>0.77</v>
      </c>
    </row>
    <row r="80" spans="1:4" x14ac:dyDescent="0.25">
      <c r="A80" s="7" t="s">
        <v>125</v>
      </c>
      <c r="B80" s="6">
        <v>53.9</v>
      </c>
      <c r="C80" s="6">
        <v>23</v>
      </c>
      <c r="D80" s="6">
        <v>0.83</v>
      </c>
    </row>
    <row r="81" spans="1:4" x14ac:dyDescent="0.25">
      <c r="A81" s="7" t="s">
        <v>126</v>
      </c>
      <c r="B81" s="6">
        <v>56.9</v>
      </c>
      <c r="C81" s="6">
        <v>23</v>
      </c>
      <c r="D81" s="6">
        <v>0.83</v>
      </c>
    </row>
    <row r="82" spans="1:4" x14ac:dyDescent="0.25">
      <c r="A82" s="7" t="s">
        <v>127</v>
      </c>
      <c r="B82" s="6">
        <v>58.199999999999996</v>
      </c>
      <c r="C82" s="6">
        <v>24</v>
      </c>
      <c r="D82" s="6">
        <v>0.77</v>
      </c>
    </row>
    <row r="83" spans="1:4" x14ac:dyDescent="0.25">
      <c r="A83" s="7" t="s">
        <v>128</v>
      </c>
      <c r="B83" s="6">
        <v>57.199999999999996</v>
      </c>
      <c r="C83" s="6">
        <v>24</v>
      </c>
      <c r="D83" s="6">
        <v>0.83</v>
      </c>
    </row>
    <row r="84" spans="1:4" x14ac:dyDescent="0.25">
      <c r="A84" s="7" t="s">
        <v>129</v>
      </c>
      <c r="B84" s="6">
        <v>56.499999999999993</v>
      </c>
      <c r="C84" s="6">
        <v>25</v>
      </c>
      <c r="D84" s="6">
        <v>0.74</v>
      </c>
    </row>
    <row r="85" spans="1:4" x14ac:dyDescent="0.25">
      <c r="A85" s="7" t="s">
        <v>130</v>
      </c>
      <c r="B85" s="6">
        <v>55.9</v>
      </c>
      <c r="C85" s="6">
        <v>23</v>
      </c>
      <c r="D85" s="6">
        <v>0.87</v>
      </c>
    </row>
    <row r="86" spans="1:4" x14ac:dyDescent="0.25">
      <c r="A86" s="7" t="s">
        <v>131</v>
      </c>
      <c r="B86" s="6">
        <v>56.9</v>
      </c>
      <c r="C86" s="6">
        <v>23</v>
      </c>
      <c r="D86" s="6">
        <v>0.83</v>
      </c>
    </row>
    <row r="87" spans="1:4" x14ac:dyDescent="0.25">
      <c r="A87" s="7" t="s">
        <v>132</v>
      </c>
      <c r="B87" s="6">
        <v>58.199999999999996</v>
      </c>
      <c r="C87" s="6">
        <v>24</v>
      </c>
      <c r="D87" s="6">
        <v>0.8</v>
      </c>
    </row>
    <row r="88" spans="1:4" x14ac:dyDescent="0.25">
      <c r="A88" s="7" t="s">
        <v>133</v>
      </c>
      <c r="B88" s="6">
        <v>59.499999999999993</v>
      </c>
      <c r="C88" s="6">
        <v>25</v>
      </c>
      <c r="D88" s="6">
        <v>0.77</v>
      </c>
    </row>
    <row r="89" spans="1:4" x14ac:dyDescent="0.25">
      <c r="A89" s="7" t="s">
        <v>134</v>
      </c>
      <c r="B89" s="6">
        <v>60.499999999999993</v>
      </c>
      <c r="C89" s="6">
        <v>25</v>
      </c>
      <c r="D89" s="6">
        <v>0.74</v>
      </c>
    </row>
    <row r="90" spans="1:4" x14ac:dyDescent="0.25">
      <c r="A90" s="7" t="s">
        <v>135</v>
      </c>
      <c r="B90" s="6">
        <v>55.9</v>
      </c>
      <c r="C90" s="6">
        <v>23</v>
      </c>
      <c r="D90" s="6">
        <v>0.83</v>
      </c>
    </row>
    <row r="91" spans="1:4" x14ac:dyDescent="0.25">
      <c r="A91" s="7" t="s">
        <v>136</v>
      </c>
      <c r="B91" s="6">
        <v>57.199999999999996</v>
      </c>
      <c r="C91" s="6">
        <v>24</v>
      </c>
      <c r="D91" s="6">
        <v>0.83</v>
      </c>
    </row>
    <row r="92" spans="1:4" x14ac:dyDescent="0.25">
      <c r="A92" s="7" t="s">
        <v>137</v>
      </c>
      <c r="B92" s="6">
        <v>55.199999999999996</v>
      </c>
      <c r="C92" s="6">
        <v>24</v>
      </c>
      <c r="D92" s="6">
        <v>0.8</v>
      </c>
    </row>
    <row r="93" spans="1:4" x14ac:dyDescent="0.25">
      <c r="A93" s="7" t="s">
        <v>138</v>
      </c>
      <c r="B93" s="6">
        <v>58.499999999999993</v>
      </c>
      <c r="C93" s="6">
        <v>25</v>
      </c>
      <c r="D93" s="6">
        <v>0.77</v>
      </c>
    </row>
    <row r="94" spans="1:4" x14ac:dyDescent="0.25">
      <c r="A94" s="7" t="s">
        <v>139</v>
      </c>
      <c r="B94" s="6">
        <v>57.499999999999993</v>
      </c>
      <c r="C94" s="6">
        <v>25</v>
      </c>
      <c r="D94" s="6">
        <v>0.8</v>
      </c>
    </row>
    <row r="95" spans="1:4" x14ac:dyDescent="0.25">
      <c r="A95" s="7" t="s">
        <v>140</v>
      </c>
      <c r="B95" s="6">
        <v>65.8</v>
      </c>
      <c r="C95" s="6">
        <v>26</v>
      </c>
      <c r="D95" s="6">
        <v>0.74</v>
      </c>
    </row>
    <row r="96" spans="1:4" x14ac:dyDescent="0.25">
      <c r="A96" s="7" t="s">
        <v>141</v>
      </c>
      <c r="B96" s="6">
        <v>60.8</v>
      </c>
      <c r="C96" s="6">
        <v>26</v>
      </c>
      <c r="D96" s="6">
        <v>0.74</v>
      </c>
    </row>
    <row r="97" spans="1:4" x14ac:dyDescent="0.25">
      <c r="A97" s="7" t="s">
        <v>142</v>
      </c>
      <c r="B97" s="6">
        <v>62.099999999999994</v>
      </c>
      <c r="C97" s="6">
        <v>27</v>
      </c>
      <c r="D97" s="6">
        <v>0.71</v>
      </c>
    </row>
    <row r="98" spans="1:4" x14ac:dyDescent="0.25">
      <c r="A98" s="7" t="s">
        <v>143</v>
      </c>
      <c r="B98" s="6">
        <v>64.399999999999991</v>
      </c>
      <c r="C98" s="6">
        <v>28</v>
      </c>
      <c r="D98" s="6">
        <v>0.71</v>
      </c>
    </row>
    <row r="99" spans="1:4" x14ac:dyDescent="0.25">
      <c r="A99" s="7" t="s">
        <v>144</v>
      </c>
      <c r="B99" s="6">
        <v>57.499999999999993</v>
      </c>
      <c r="C99" s="6">
        <v>25</v>
      </c>
      <c r="D99" s="6">
        <v>0.8</v>
      </c>
    </row>
    <row r="100" spans="1:4" x14ac:dyDescent="0.25">
      <c r="A100" s="7" t="s">
        <v>145</v>
      </c>
      <c r="B100" s="6">
        <v>59.8</v>
      </c>
      <c r="C100" s="6">
        <v>26</v>
      </c>
      <c r="D100" s="6">
        <v>0.74</v>
      </c>
    </row>
    <row r="101" spans="1:4" x14ac:dyDescent="0.25">
      <c r="A101" s="7" t="s">
        <v>146</v>
      </c>
      <c r="B101" s="6">
        <v>63.8</v>
      </c>
      <c r="C101" s="6">
        <v>26</v>
      </c>
      <c r="D101" s="6">
        <v>0.74</v>
      </c>
    </row>
    <row r="102" spans="1:4" x14ac:dyDescent="0.25">
      <c r="A102" s="7" t="s">
        <v>147</v>
      </c>
      <c r="B102" s="6">
        <v>63.099999999999994</v>
      </c>
      <c r="C102" s="6">
        <v>27</v>
      </c>
      <c r="D102" s="6">
        <v>0.69</v>
      </c>
    </row>
    <row r="103" spans="1:4" x14ac:dyDescent="0.25">
      <c r="A103" s="7" t="s">
        <v>148</v>
      </c>
      <c r="B103" s="6">
        <v>58.499999999999993</v>
      </c>
      <c r="C103" s="6">
        <v>25</v>
      </c>
      <c r="D103" s="6">
        <v>0.74</v>
      </c>
    </row>
    <row r="104" spans="1:4" x14ac:dyDescent="0.25">
      <c r="A104" s="7" t="s">
        <v>149</v>
      </c>
      <c r="B104" s="6">
        <v>60.8</v>
      </c>
      <c r="C104" s="6">
        <v>26</v>
      </c>
      <c r="D104" s="6">
        <v>0.74</v>
      </c>
    </row>
    <row r="105" spans="1:4" x14ac:dyDescent="0.25">
      <c r="A105" s="7" t="s">
        <v>150</v>
      </c>
      <c r="B105" s="6">
        <v>66.099999999999994</v>
      </c>
      <c r="C105" s="6">
        <v>27</v>
      </c>
      <c r="D105" s="6">
        <v>0.74</v>
      </c>
    </row>
    <row r="106" spans="1:4" x14ac:dyDescent="0.25">
      <c r="A106" s="7" t="s">
        <v>151</v>
      </c>
      <c r="B106" s="6">
        <v>61.099999999999994</v>
      </c>
      <c r="C106" s="6">
        <v>27</v>
      </c>
      <c r="D106" s="6">
        <v>0.69</v>
      </c>
    </row>
    <row r="107" spans="1:4" x14ac:dyDescent="0.25">
      <c r="A107" s="7" t="s">
        <v>152</v>
      </c>
      <c r="B107" s="6">
        <v>61.499999999999993</v>
      </c>
      <c r="C107" s="6">
        <v>25</v>
      </c>
      <c r="D107" s="6">
        <v>0.77</v>
      </c>
    </row>
    <row r="108" spans="1:4" x14ac:dyDescent="0.25">
      <c r="A108" s="7" t="s">
        <v>153</v>
      </c>
      <c r="B108" s="6">
        <v>65.8</v>
      </c>
      <c r="C108" s="6">
        <v>26</v>
      </c>
      <c r="D108" s="6">
        <v>0.74</v>
      </c>
    </row>
    <row r="109" spans="1:4" x14ac:dyDescent="0.25">
      <c r="A109" s="7" t="s">
        <v>154</v>
      </c>
      <c r="B109" s="6">
        <v>65.099999999999994</v>
      </c>
      <c r="C109" s="6">
        <v>27</v>
      </c>
      <c r="D109" s="6">
        <v>0.69</v>
      </c>
    </row>
    <row r="110" spans="1:4" x14ac:dyDescent="0.25">
      <c r="A110" s="7" t="s">
        <v>155</v>
      </c>
      <c r="B110" s="6">
        <v>64.099999999999994</v>
      </c>
      <c r="C110" s="6">
        <v>27</v>
      </c>
      <c r="D110" s="6">
        <v>0.71</v>
      </c>
    </row>
    <row r="111" spans="1:4" x14ac:dyDescent="0.25">
      <c r="A111" s="7" t="s">
        <v>156</v>
      </c>
      <c r="B111" s="6">
        <v>62.499999999999993</v>
      </c>
      <c r="C111" s="6">
        <v>25</v>
      </c>
      <c r="D111" s="6">
        <v>0.74</v>
      </c>
    </row>
    <row r="112" spans="1:4" x14ac:dyDescent="0.25">
      <c r="A112" s="7" t="s">
        <v>157</v>
      </c>
      <c r="B112" s="6">
        <v>59.8</v>
      </c>
      <c r="C112" s="6">
        <v>26</v>
      </c>
      <c r="D112" s="6">
        <v>0.77</v>
      </c>
    </row>
    <row r="113" spans="1:4" x14ac:dyDescent="0.25">
      <c r="A113" s="7" t="s">
        <v>158</v>
      </c>
      <c r="B113" s="6">
        <v>68.099999999999994</v>
      </c>
      <c r="C113" s="6">
        <v>27</v>
      </c>
      <c r="D113" s="6">
        <v>0.69</v>
      </c>
    </row>
    <row r="114" spans="1:4" x14ac:dyDescent="0.25">
      <c r="A114" s="7" t="s">
        <v>159</v>
      </c>
      <c r="B114" s="6">
        <v>67.099999999999994</v>
      </c>
      <c r="C114" s="6">
        <v>27</v>
      </c>
      <c r="D114" s="6">
        <v>0.74</v>
      </c>
    </row>
    <row r="115" spans="1:4" x14ac:dyDescent="0.25">
      <c r="A115" s="7" t="s">
        <v>160</v>
      </c>
      <c r="B115" s="6">
        <v>57.499999999999993</v>
      </c>
      <c r="C115" s="6">
        <v>25</v>
      </c>
      <c r="D115" s="6">
        <v>0.77</v>
      </c>
    </row>
    <row r="116" spans="1:4" x14ac:dyDescent="0.25">
      <c r="A116" s="7" t="s">
        <v>161</v>
      </c>
      <c r="B116" s="6">
        <v>60.8</v>
      </c>
      <c r="C116" s="6">
        <v>26</v>
      </c>
      <c r="D116" s="6">
        <v>0.77</v>
      </c>
    </row>
    <row r="117" spans="1:4" x14ac:dyDescent="0.25">
      <c r="A117" s="7" t="s">
        <v>162</v>
      </c>
      <c r="B117" s="6">
        <v>65.099999999999994</v>
      </c>
      <c r="C117" s="6">
        <v>27</v>
      </c>
      <c r="D117" s="6">
        <v>0.69</v>
      </c>
    </row>
    <row r="118" spans="1:4" x14ac:dyDescent="0.25">
      <c r="A118" s="7" t="s">
        <v>163</v>
      </c>
      <c r="B118" s="6">
        <v>65.099999999999994</v>
      </c>
      <c r="C118" s="6">
        <v>27</v>
      </c>
      <c r="D118" s="6">
        <v>0.71</v>
      </c>
    </row>
    <row r="119" spans="1:4" x14ac:dyDescent="0.25">
      <c r="A119" s="7" t="s">
        <v>164</v>
      </c>
      <c r="B119" s="6">
        <v>62.499999999999993</v>
      </c>
      <c r="C119" s="6">
        <v>25</v>
      </c>
      <c r="D119" s="6">
        <v>0.8</v>
      </c>
    </row>
    <row r="120" spans="1:4" x14ac:dyDescent="0.25">
      <c r="A120" s="7" t="s">
        <v>165</v>
      </c>
      <c r="B120" s="6">
        <v>63.499999999999993</v>
      </c>
      <c r="C120" s="6">
        <v>25</v>
      </c>
      <c r="D120" s="6">
        <v>0.77</v>
      </c>
    </row>
    <row r="121" spans="1:4" x14ac:dyDescent="0.25">
      <c r="A121" s="7" t="s">
        <v>166</v>
      </c>
      <c r="B121" s="6">
        <v>58.8</v>
      </c>
      <c r="C121" s="6">
        <v>26</v>
      </c>
      <c r="D121" s="6">
        <v>0.74</v>
      </c>
    </row>
    <row r="122" spans="1:4" x14ac:dyDescent="0.25">
      <c r="A122" s="7" t="s">
        <v>167</v>
      </c>
      <c r="B122" s="6">
        <v>65.099999999999994</v>
      </c>
      <c r="C122" s="6">
        <v>27</v>
      </c>
      <c r="D122" s="6">
        <v>0.71</v>
      </c>
    </row>
    <row r="123" spans="1:4" x14ac:dyDescent="0.25">
      <c r="A123" s="7" t="s">
        <v>168</v>
      </c>
      <c r="B123" s="6">
        <v>67.099999999999994</v>
      </c>
      <c r="C123" s="6">
        <v>27</v>
      </c>
      <c r="D123" s="6">
        <v>0.74</v>
      </c>
    </row>
    <row r="124" spans="1:4" x14ac:dyDescent="0.25">
      <c r="A124" s="7" t="s">
        <v>169</v>
      </c>
      <c r="B124" s="6">
        <v>66.699999999999989</v>
      </c>
      <c r="C124" s="6">
        <v>29</v>
      </c>
      <c r="D124" s="6">
        <v>0.65</v>
      </c>
    </row>
    <row r="125" spans="1:4" x14ac:dyDescent="0.25">
      <c r="A125" s="7" t="s">
        <v>170</v>
      </c>
      <c r="B125" s="6">
        <v>65.699999999999989</v>
      </c>
      <c r="C125" s="6">
        <v>29</v>
      </c>
      <c r="D125" s="6">
        <v>0.69</v>
      </c>
    </row>
    <row r="126" spans="1:4" x14ac:dyDescent="0.25">
      <c r="A126" s="7" t="s">
        <v>171</v>
      </c>
      <c r="B126" s="6">
        <v>71</v>
      </c>
      <c r="C126" s="6">
        <v>30</v>
      </c>
      <c r="D126" s="6">
        <v>0.63</v>
      </c>
    </row>
    <row r="127" spans="1:4" x14ac:dyDescent="0.25">
      <c r="A127" s="7" t="s">
        <v>172</v>
      </c>
      <c r="B127" s="6">
        <v>71.3</v>
      </c>
      <c r="C127" s="6">
        <v>31</v>
      </c>
      <c r="D127" s="6">
        <v>0.63</v>
      </c>
    </row>
    <row r="128" spans="1:4" x14ac:dyDescent="0.25">
      <c r="A128" s="7" t="s">
        <v>173</v>
      </c>
      <c r="B128" s="6">
        <v>69.399999999999991</v>
      </c>
      <c r="C128" s="6">
        <v>28</v>
      </c>
      <c r="D128" s="6">
        <v>0.71</v>
      </c>
    </row>
    <row r="129" spans="1:4" x14ac:dyDescent="0.25">
      <c r="A129" s="7" t="s">
        <v>174</v>
      </c>
      <c r="B129" s="6">
        <v>66.699999999999989</v>
      </c>
      <c r="C129" s="6">
        <v>29</v>
      </c>
      <c r="D129" s="6">
        <v>0.67</v>
      </c>
    </row>
    <row r="130" spans="1:4" x14ac:dyDescent="0.25">
      <c r="A130" s="7" t="s">
        <v>175</v>
      </c>
      <c r="B130" s="6">
        <v>69.699999999999989</v>
      </c>
      <c r="C130" s="6">
        <v>29</v>
      </c>
      <c r="D130" s="6">
        <v>0.65</v>
      </c>
    </row>
    <row r="131" spans="1:4" x14ac:dyDescent="0.25">
      <c r="A131" s="7" t="s">
        <v>176</v>
      </c>
      <c r="B131" s="6">
        <v>75</v>
      </c>
      <c r="C131" s="6">
        <v>30</v>
      </c>
      <c r="D131" s="6">
        <v>0.67</v>
      </c>
    </row>
    <row r="132" spans="1:4" x14ac:dyDescent="0.25">
      <c r="A132" s="7" t="s">
        <v>177</v>
      </c>
      <c r="B132" s="6">
        <v>71.3</v>
      </c>
      <c r="C132" s="6">
        <v>31</v>
      </c>
      <c r="D132" s="6">
        <v>0.63</v>
      </c>
    </row>
    <row r="133" spans="1:4" x14ac:dyDescent="0.25">
      <c r="A133" s="7" t="s">
        <v>178</v>
      </c>
      <c r="B133" s="6">
        <v>69.399999999999991</v>
      </c>
      <c r="C133" s="6">
        <v>28</v>
      </c>
      <c r="D133" s="6">
        <v>0.69</v>
      </c>
    </row>
    <row r="134" spans="1:4" x14ac:dyDescent="0.25">
      <c r="A134" s="7" t="s">
        <v>179</v>
      </c>
      <c r="B134" s="6">
        <v>72.699999999999989</v>
      </c>
      <c r="C134" s="6">
        <v>29</v>
      </c>
      <c r="D134" s="6">
        <v>0.67</v>
      </c>
    </row>
    <row r="135" spans="1:4" x14ac:dyDescent="0.25">
      <c r="A135" s="7" t="s">
        <v>180</v>
      </c>
      <c r="B135" s="6">
        <v>66.699999999999989</v>
      </c>
      <c r="C135" s="6">
        <v>29</v>
      </c>
      <c r="D135" s="6">
        <v>0.67</v>
      </c>
    </row>
    <row r="136" spans="1:4" x14ac:dyDescent="0.25">
      <c r="A136" s="7" t="s">
        <v>181</v>
      </c>
      <c r="B136" s="6">
        <v>70</v>
      </c>
      <c r="C136" s="6">
        <v>30</v>
      </c>
      <c r="D136" s="6">
        <v>0.65</v>
      </c>
    </row>
    <row r="137" spans="1:4" x14ac:dyDescent="0.25">
      <c r="A137" s="7" t="s">
        <v>182</v>
      </c>
      <c r="B137" s="6">
        <v>77.3</v>
      </c>
      <c r="C137" s="6">
        <v>31</v>
      </c>
      <c r="D137" s="6">
        <v>0.63</v>
      </c>
    </row>
    <row r="138" spans="1:4" x14ac:dyDescent="0.25">
      <c r="A138" s="7" t="s">
        <v>183</v>
      </c>
      <c r="B138" s="6">
        <v>63.399999999999991</v>
      </c>
      <c r="C138" s="6">
        <v>28</v>
      </c>
      <c r="D138" s="6">
        <v>0.69</v>
      </c>
    </row>
    <row r="139" spans="1:4" x14ac:dyDescent="0.25">
      <c r="A139" s="7" t="s">
        <v>184</v>
      </c>
      <c r="B139" s="6">
        <v>65.699999999999989</v>
      </c>
      <c r="C139" s="6">
        <v>29</v>
      </c>
      <c r="D139" s="6">
        <v>0.67</v>
      </c>
    </row>
    <row r="140" spans="1:4" x14ac:dyDescent="0.25">
      <c r="A140" s="7" t="s">
        <v>185</v>
      </c>
      <c r="B140" s="6">
        <v>70.699999999999989</v>
      </c>
      <c r="C140" s="6">
        <v>29</v>
      </c>
      <c r="D140" s="6">
        <v>0.67</v>
      </c>
    </row>
    <row r="141" spans="1:4" x14ac:dyDescent="0.25">
      <c r="A141" s="7" t="s">
        <v>186</v>
      </c>
      <c r="B141" s="6">
        <v>72</v>
      </c>
      <c r="C141" s="6">
        <v>30</v>
      </c>
      <c r="D141" s="6">
        <v>0.67</v>
      </c>
    </row>
    <row r="142" spans="1:4" x14ac:dyDescent="0.25">
      <c r="A142" s="7" t="s">
        <v>187</v>
      </c>
      <c r="B142" s="6">
        <v>75.3</v>
      </c>
      <c r="C142" s="6">
        <v>31</v>
      </c>
      <c r="D142" s="6">
        <v>0.61</v>
      </c>
    </row>
    <row r="143" spans="1:4" x14ac:dyDescent="0.25">
      <c r="A143" s="7" t="s">
        <v>188</v>
      </c>
      <c r="B143" s="6">
        <v>64.399999999999991</v>
      </c>
      <c r="C143" s="6">
        <v>28</v>
      </c>
      <c r="D143" s="6">
        <v>0.67</v>
      </c>
    </row>
    <row r="144" spans="1:4" x14ac:dyDescent="0.25">
      <c r="A144" s="7" t="s">
        <v>189</v>
      </c>
      <c r="B144" s="6">
        <v>71.699999999999989</v>
      </c>
      <c r="C144" s="6">
        <v>29</v>
      </c>
      <c r="D144" s="6">
        <v>0.69</v>
      </c>
    </row>
    <row r="145" spans="1:4" x14ac:dyDescent="0.25">
      <c r="A145" s="7" t="s">
        <v>190</v>
      </c>
      <c r="B145" s="6">
        <v>71</v>
      </c>
      <c r="C145" s="6">
        <v>30</v>
      </c>
      <c r="D145" s="6">
        <v>0.67</v>
      </c>
    </row>
    <row r="146" spans="1:4" x14ac:dyDescent="0.25">
      <c r="A146" s="7" t="s">
        <v>191</v>
      </c>
      <c r="B146" s="6">
        <v>76.3</v>
      </c>
      <c r="C146" s="6">
        <v>31</v>
      </c>
      <c r="D146" s="6">
        <v>0.63</v>
      </c>
    </row>
    <row r="147" spans="1:4" x14ac:dyDescent="0.25">
      <c r="A147" s="7" t="s">
        <v>192</v>
      </c>
      <c r="B147" s="6">
        <v>69.399999999999991</v>
      </c>
      <c r="C147" s="6">
        <v>28</v>
      </c>
      <c r="D147" s="6">
        <v>0.69</v>
      </c>
    </row>
    <row r="148" spans="1:4" x14ac:dyDescent="0.25">
      <c r="A148" s="7" t="s">
        <v>193</v>
      </c>
      <c r="B148" s="6">
        <v>71.699999999999989</v>
      </c>
      <c r="C148" s="6">
        <v>29</v>
      </c>
      <c r="D148" s="6">
        <v>0.69</v>
      </c>
    </row>
    <row r="149" spans="1:4" x14ac:dyDescent="0.25">
      <c r="A149" s="7" t="s">
        <v>194</v>
      </c>
      <c r="B149" s="6">
        <v>72</v>
      </c>
      <c r="C149" s="6">
        <v>30</v>
      </c>
      <c r="D149" s="6">
        <v>0.67</v>
      </c>
    </row>
    <row r="150" spans="1:4" x14ac:dyDescent="0.25">
      <c r="A150" s="7" t="s">
        <v>195</v>
      </c>
      <c r="B150" s="6">
        <v>77.3</v>
      </c>
      <c r="C150" s="6">
        <v>31</v>
      </c>
      <c r="D150" s="6">
        <v>0.63</v>
      </c>
    </row>
    <row r="151" spans="1:4" x14ac:dyDescent="0.25">
      <c r="A151" s="7" t="s">
        <v>196</v>
      </c>
      <c r="B151" s="6">
        <v>71.699999999999989</v>
      </c>
      <c r="C151" s="6">
        <v>29</v>
      </c>
      <c r="D151" s="6">
        <v>0.65</v>
      </c>
    </row>
    <row r="152" spans="1:4" x14ac:dyDescent="0.25">
      <c r="A152" s="7" t="s">
        <v>197</v>
      </c>
      <c r="B152" s="6">
        <v>66.699999999999989</v>
      </c>
      <c r="C152" s="6">
        <v>29</v>
      </c>
      <c r="D152" s="6">
        <v>0.65</v>
      </c>
    </row>
    <row r="153" spans="1:4" x14ac:dyDescent="0.25">
      <c r="A153" s="7" t="s">
        <v>198</v>
      </c>
      <c r="B153" s="6">
        <v>75</v>
      </c>
      <c r="C153" s="6">
        <v>30</v>
      </c>
      <c r="D153" s="6">
        <v>0.67</v>
      </c>
    </row>
    <row r="154" spans="1:4" x14ac:dyDescent="0.25">
      <c r="A154" s="7" t="s">
        <v>199</v>
      </c>
      <c r="B154" s="6">
        <v>77.3</v>
      </c>
      <c r="C154" s="6">
        <v>31</v>
      </c>
      <c r="D154" s="6">
        <v>0.65</v>
      </c>
    </row>
    <row r="155" spans="1:4" x14ac:dyDescent="0.25">
      <c r="A155" s="7" t="s">
        <v>200</v>
      </c>
      <c r="B155" s="6">
        <v>71.3</v>
      </c>
      <c r="C155" s="6">
        <v>31</v>
      </c>
      <c r="D155" s="6">
        <v>0.65</v>
      </c>
    </row>
    <row r="156" spans="1:4" x14ac:dyDescent="0.25">
      <c r="A156" s="7" t="s">
        <v>201</v>
      </c>
      <c r="B156" s="6">
        <v>79.899999999999991</v>
      </c>
      <c r="C156" s="6">
        <v>33</v>
      </c>
      <c r="D156" s="6">
        <v>0.59</v>
      </c>
    </row>
    <row r="157" spans="1:4" x14ac:dyDescent="0.25">
      <c r="A157" s="7" t="s">
        <v>202</v>
      </c>
      <c r="B157" s="6">
        <v>81.5</v>
      </c>
      <c r="C157" s="6">
        <v>35</v>
      </c>
      <c r="D157" s="6">
        <v>0.56000000000000005</v>
      </c>
    </row>
    <row r="158" spans="1:4" x14ac:dyDescent="0.25">
      <c r="A158" s="7" t="s">
        <v>203</v>
      </c>
      <c r="B158" s="6">
        <v>90.399999999999991</v>
      </c>
      <c r="C158" s="6">
        <v>38</v>
      </c>
      <c r="D158" s="6">
        <v>0.51</v>
      </c>
    </row>
    <row r="159" spans="1:4" x14ac:dyDescent="0.25">
      <c r="A159" s="7" t="s">
        <v>204</v>
      </c>
      <c r="B159" s="6">
        <v>78.599999999999994</v>
      </c>
      <c r="C159" s="6">
        <v>32</v>
      </c>
      <c r="D159" s="6">
        <v>0.59</v>
      </c>
    </row>
    <row r="160" spans="1:4" x14ac:dyDescent="0.25">
      <c r="A160" s="7" t="s">
        <v>205</v>
      </c>
      <c r="B160" s="6">
        <v>84.199999999999989</v>
      </c>
      <c r="C160" s="6">
        <v>34</v>
      </c>
      <c r="D160" s="6">
        <v>0.56000000000000005</v>
      </c>
    </row>
    <row r="161" spans="1:4" x14ac:dyDescent="0.25">
      <c r="A161" s="7" t="s">
        <v>206</v>
      </c>
      <c r="B161" s="6">
        <v>86.8</v>
      </c>
      <c r="C161" s="6">
        <v>36</v>
      </c>
      <c r="D161" s="6">
        <v>0.56000000000000005</v>
      </c>
    </row>
    <row r="162" spans="1:4" x14ac:dyDescent="0.25">
      <c r="A162" s="7" t="s">
        <v>207</v>
      </c>
      <c r="B162" s="6">
        <v>90.699999999999989</v>
      </c>
      <c r="C162" s="6">
        <v>39</v>
      </c>
      <c r="D162" s="6">
        <v>0.5</v>
      </c>
    </row>
    <row r="163" spans="1:4" x14ac:dyDescent="0.25">
      <c r="A163" s="7" t="s">
        <v>208</v>
      </c>
      <c r="B163" s="6">
        <v>77.599999999999994</v>
      </c>
      <c r="C163" s="6">
        <v>32</v>
      </c>
      <c r="D163" s="6">
        <v>0.61</v>
      </c>
    </row>
    <row r="164" spans="1:4" x14ac:dyDescent="0.25">
      <c r="A164" s="7" t="s">
        <v>209</v>
      </c>
      <c r="B164" s="6">
        <v>79.5</v>
      </c>
      <c r="C164" s="6">
        <v>35</v>
      </c>
      <c r="D164" s="6">
        <v>0.54</v>
      </c>
    </row>
    <row r="165" spans="1:4" x14ac:dyDescent="0.25">
      <c r="A165" s="7" t="s">
        <v>210</v>
      </c>
      <c r="B165" s="6">
        <v>84.8</v>
      </c>
      <c r="C165" s="6">
        <v>36</v>
      </c>
      <c r="D165" s="6">
        <v>0.53</v>
      </c>
    </row>
    <row r="166" spans="1:4" x14ac:dyDescent="0.25">
      <c r="A166" s="7" t="s">
        <v>211</v>
      </c>
      <c r="B166" s="6">
        <v>93</v>
      </c>
      <c r="C166" s="6">
        <v>40</v>
      </c>
      <c r="D166" s="6">
        <v>0.5</v>
      </c>
    </row>
    <row r="167" spans="1:4" x14ac:dyDescent="0.25">
      <c r="A167" s="7" t="s">
        <v>212</v>
      </c>
      <c r="B167" s="6">
        <v>75.599999999999994</v>
      </c>
      <c r="C167" s="6">
        <v>32</v>
      </c>
      <c r="D167" s="6">
        <v>0.59</v>
      </c>
    </row>
    <row r="168" spans="1:4" x14ac:dyDescent="0.25">
      <c r="A168" s="7" t="s">
        <v>213</v>
      </c>
      <c r="B168" s="6">
        <v>80.5</v>
      </c>
      <c r="C168" s="6">
        <v>35</v>
      </c>
      <c r="D168" s="6">
        <v>0.56999999999999995</v>
      </c>
    </row>
    <row r="169" spans="1:4" x14ac:dyDescent="0.25">
      <c r="A169" s="7" t="s">
        <v>214</v>
      </c>
      <c r="B169" s="6">
        <v>84.8</v>
      </c>
      <c r="C169" s="6">
        <v>36</v>
      </c>
      <c r="D169" s="6">
        <v>0.56000000000000005</v>
      </c>
    </row>
    <row r="170" spans="1:4" x14ac:dyDescent="0.25">
      <c r="A170" s="7" t="s">
        <v>215</v>
      </c>
      <c r="B170" s="6">
        <v>99.3</v>
      </c>
      <c r="C170" s="6">
        <v>41</v>
      </c>
      <c r="D170" s="6">
        <v>0.47</v>
      </c>
    </row>
    <row r="171" spans="1:4" x14ac:dyDescent="0.25">
      <c r="A171" s="7" t="s">
        <v>216</v>
      </c>
      <c r="B171" s="6">
        <v>76.3</v>
      </c>
      <c r="C171" s="6">
        <v>31</v>
      </c>
      <c r="D171" s="6">
        <v>0.65</v>
      </c>
    </row>
    <row r="172" spans="1:4" x14ac:dyDescent="0.25">
      <c r="A172" s="7" t="s">
        <v>217</v>
      </c>
      <c r="B172" s="6">
        <v>72.599999999999994</v>
      </c>
      <c r="C172" s="6">
        <v>32</v>
      </c>
      <c r="D172" s="6">
        <v>0.59</v>
      </c>
    </row>
    <row r="173" spans="1:4" x14ac:dyDescent="0.25">
      <c r="A173" s="7" t="s">
        <v>218</v>
      </c>
      <c r="B173" s="6">
        <v>86.5</v>
      </c>
      <c r="C173" s="6">
        <v>35</v>
      </c>
      <c r="D173" s="6">
        <v>0.56000000000000005</v>
      </c>
    </row>
    <row r="174" spans="1:4" x14ac:dyDescent="0.25">
      <c r="A174" s="7" t="s">
        <v>219</v>
      </c>
      <c r="B174" s="6">
        <v>85.1</v>
      </c>
      <c r="C174" s="6">
        <v>37</v>
      </c>
      <c r="D174" s="6">
        <v>0.54</v>
      </c>
    </row>
    <row r="175" spans="1:4" x14ac:dyDescent="0.25">
      <c r="A175" s="7" t="s">
        <v>220</v>
      </c>
      <c r="B175" s="6">
        <v>94.3</v>
      </c>
      <c r="C175" s="6">
        <v>41</v>
      </c>
      <c r="D175" s="6">
        <v>0.47</v>
      </c>
    </row>
    <row r="176" spans="1:4" x14ac:dyDescent="0.25">
      <c r="A176" s="7" t="s">
        <v>221</v>
      </c>
      <c r="B176" s="6">
        <v>72.3</v>
      </c>
      <c r="C176" s="6">
        <v>31</v>
      </c>
      <c r="D176" s="6">
        <v>0.65</v>
      </c>
    </row>
    <row r="177" spans="1:4" x14ac:dyDescent="0.25">
      <c r="A177" s="7" t="s">
        <v>222</v>
      </c>
      <c r="B177" s="6">
        <v>79.899999999999991</v>
      </c>
      <c r="C177" s="6">
        <v>33</v>
      </c>
      <c r="D177" s="6">
        <v>0.61</v>
      </c>
    </row>
    <row r="178" spans="1:4" x14ac:dyDescent="0.25">
      <c r="A178" s="7" t="s">
        <v>223</v>
      </c>
      <c r="B178" s="6">
        <v>80.5</v>
      </c>
      <c r="C178" s="6">
        <v>35</v>
      </c>
      <c r="D178" s="6">
        <v>0.56999999999999995</v>
      </c>
    </row>
    <row r="179" spans="1:4" x14ac:dyDescent="0.25">
      <c r="A179" s="7" t="s">
        <v>224</v>
      </c>
      <c r="B179" s="6">
        <v>85.1</v>
      </c>
      <c r="C179" s="6">
        <v>37</v>
      </c>
      <c r="D179" s="6">
        <v>0.51</v>
      </c>
    </row>
    <row r="180" spans="1:4" x14ac:dyDescent="0.25">
      <c r="A180" s="7" t="s">
        <v>225</v>
      </c>
      <c r="B180" s="6">
        <v>102.6</v>
      </c>
      <c r="C180" s="6">
        <v>42</v>
      </c>
      <c r="D180" s="6">
        <v>0.47</v>
      </c>
    </row>
    <row r="181" spans="1:4" x14ac:dyDescent="0.25">
      <c r="A181" s="7" t="s">
        <v>226</v>
      </c>
      <c r="B181" s="6">
        <v>75.3</v>
      </c>
      <c r="C181" s="6">
        <v>31</v>
      </c>
      <c r="D181" s="6">
        <v>0.63</v>
      </c>
    </row>
    <row r="182" spans="1:4" x14ac:dyDescent="0.25">
      <c r="A182" s="7" t="s">
        <v>227</v>
      </c>
      <c r="B182" s="6">
        <v>75.899999999999991</v>
      </c>
      <c r="C182" s="6">
        <v>33</v>
      </c>
      <c r="D182" s="6">
        <v>0.59</v>
      </c>
    </row>
    <row r="183" spans="1:4" x14ac:dyDescent="0.25">
      <c r="A183" s="7" t="s">
        <v>228</v>
      </c>
      <c r="B183" s="6">
        <v>86.5</v>
      </c>
      <c r="C183" s="6">
        <v>35</v>
      </c>
      <c r="D183" s="6">
        <v>0.54</v>
      </c>
    </row>
    <row r="184" spans="1:4" x14ac:dyDescent="0.25">
      <c r="A184" s="7" t="s">
        <v>229</v>
      </c>
      <c r="B184" s="6">
        <v>89.399999999999991</v>
      </c>
      <c r="C184" s="6">
        <v>38</v>
      </c>
      <c r="D184" s="6">
        <v>0.53</v>
      </c>
    </row>
    <row r="185" spans="1:4" x14ac:dyDescent="0.25">
      <c r="A185" s="7" t="s">
        <v>230</v>
      </c>
      <c r="B185" s="6">
        <v>102.89999999999999</v>
      </c>
      <c r="C185" s="6">
        <v>43</v>
      </c>
      <c r="D185" s="6">
        <v>0.47</v>
      </c>
    </row>
    <row r="186" spans="1:4" x14ac:dyDescent="0.25">
      <c r="A186" s="7" t="s">
        <v>231</v>
      </c>
      <c r="B186" s="6">
        <v>93.399999999999991</v>
      </c>
      <c r="C186" s="6">
        <v>38</v>
      </c>
      <c r="D186" s="6">
        <v>0.51</v>
      </c>
    </row>
    <row r="187" spans="1:4" x14ac:dyDescent="0.25">
      <c r="A187" s="7" t="s">
        <v>232</v>
      </c>
      <c r="B187" s="6">
        <v>81.5</v>
      </c>
      <c r="C187" s="6">
        <v>35</v>
      </c>
      <c r="D187" s="6">
        <v>0.54</v>
      </c>
    </row>
    <row r="188" spans="1:4" x14ac:dyDescent="0.25">
      <c r="A188" s="7" t="s">
        <v>233</v>
      </c>
      <c r="B188" s="6">
        <v>84.199999999999989</v>
      </c>
      <c r="C188" s="6">
        <v>34</v>
      </c>
      <c r="D188" s="6">
        <v>0.59</v>
      </c>
    </row>
    <row r="189" spans="1:4" x14ac:dyDescent="0.25">
      <c r="A189" s="7" t="s">
        <v>234</v>
      </c>
      <c r="B189" s="6">
        <v>73.599999999999994</v>
      </c>
      <c r="C189" s="6">
        <v>32</v>
      </c>
      <c r="D189" s="6">
        <v>0.63</v>
      </c>
    </row>
    <row r="190" spans="1:4" x14ac:dyDescent="0.25">
      <c r="A190" s="7" t="s">
        <v>235</v>
      </c>
      <c r="B190" s="6">
        <v>91.699999999999989</v>
      </c>
      <c r="C190" s="6">
        <v>39</v>
      </c>
      <c r="D190" s="6">
        <v>0.51</v>
      </c>
    </row>
    <row r="191" spans="1:4" x14ac:dyDescent="0.25">
      <c r="A191" s="7" t="s">
        <v>236</v>
      </c>
      <c r="B191" s="6">
        <v>82.5</v>
      </c>
      <c r="C191" s="6">
        <v>35</v>
      </c>
      <c r="D191" s="6">
        <v>0.56999999999999995</v>
      </c>
    </row>
    <row r="192" spans="1:4" x14ac:dyDescent="0.25">
      <c r="A192" s="7" t="s">
        <v>237</v>
      </c>
      <c r="B192" s="6">
        <v>83.199999999999989</v>
      </c>
      <c r="C192" s="6">
        <v>34</v>
      </c>
      <c r="D192" s="6">
        <v>0.56999999999999995</v>
      </c>
    </row>
    <row r="193" spans="1:4" x14ac:dyDescent="0.25">
      <c r="A193" s="7" t="s">
        <v>238</v>
      </c>
      <c r="B193" s="6">
        <v>77.899999999999991</v>
      </c>
      <c r="C193" s="6">
        <v>33</v>
      </c>
      <c r="D193" s="6">
        <v>0.59</v>
      </c>
    </row>
    <row r="194" spans="1:4" x14ac:dyDescent="0.25">
      <c r="A194" s="7" t="s">
        <v>239</v>
      </c>
      <c r="B194" s="6">
        <v>98</v>
      </c>
      <c r="C194" s="6">
        <v>40</v>
      </c>
      <c r="D194" s="6">
        <v>0.49</v>
      </c>
    </row>
    <row r="195" spans="1:4" x14ac:dyDescent="0.25">
      <c r="A195" s="7" t="s">
        <v>240</v>
      </c>
      <c r="B195" s="6">
        <v>83.5</v>
      </c>
      <c r="C195" s="6">
        <v>35</v>
      </c>
      <c r="D195" s="6">
        <v>0.54</v>
      </c>
    </row>
    <row r="196" spans="1:4" x14ac:dyDescent="0.25">
      <c r="A196" s="7" t="s">
        <v>241</v>
      </c>
      <c r="B196" s="6">
        <v>80.199999999999989</v>
      </c>
      <c r="C196" s="6">
        <v>34</v>
      </c>
      <c r="D196" s="6">
        <v>0.56000000000000005</v>
      </c>
    </row>
    <row r="197" spans="1:4" x14ac:dyDescent="0.25">
      <c r="A197" s="7" t="s">
        <v>242</v>
      </c>
      <c r="B197" s="6">
        <v>78.899999999999991</v>
      </c>
      <c r="C197" s="6">
        <v>33</v>
      </c>
      <c r="D197" s="6">
        <v>0.61</v>
      </c>
    </row>
    <row r="198" spans="1:4" x14ac:dyDescent="0.25">
      <c r="A198" s="7" t="s">
        <v>243</v>
      </c>
      <c r="B198" s="6">
        <v>92</v>
      </c>
      <c r="C198" s="6">
        <v>40</v>
      </c>
      <c r="D198" s="6">
        <v>0.5</v>
      </c>
    </row>
    <row r="199" spans="1:4" x14ac:dyDescent="0.25">
      <c r="A199" s="7" t="s">
        <v>244</v>
      </c>
      <c r="B199" s="6">
        <v>82.5</v>
      </c>
      <c r="C199" s="6">
        <v>35</v>
      </c>
      <c r="D199" s="6">
        <v>0.54</v>
      </c>
    </row>
    <row r="200" spans="1:4" x14ac:dyDescent="0.25">
      <c r="A200" s="7" t="s">
        <v>245</v>
      </c>
      <c r="B200" s="6">
        <v>79.199999999999989</v>
      </c>
      <c r="C200" s="6">
        <v>34</v>
      </c>
      <c r="D200" s="6">
        <v>0.59</v>
      </c>
    </row>
    <row r="201" spans="1:4" x14ac:dyDescent="0.25">
      <c r="A201" s="7" t="s">
        <v>246</v>
      </c>
      <c r="B201" s="6">
        <v>80.899999999999991</v>
      </c>
      <c r="C201" s="6">
        <v>33</v>
      </c>
      <c r="D201" s="6">
        <v>0.56999999999999995</v>
      </c>
    </row>
    <row r="202" spans="1:4" x14ac:dyDescent="0.25">
      <c r="A202" s="7" t="s">
        <v>247</v>
      </c>
      <c r="B202" s="6">
        <v>99.3</v>
      </c>
      <c r="C202" s="6">
        <v>41</v>
      </c>
      <c r="D202" s="6">
        <v>0.47</v>
      </c>
    </row>
    <row r="203" spans="1:4" x14ac:dyDescent="0.25">
      <c r="A203" s="7" t="s">
        <v>248</v>
      </c>
      <c r="B203" s="6">
        <v>83.8</v>
      </c>
      <c r="C203" s="6">
        <v>36</v>
      </c>
      <c r="D203" s="6">
        <v>0.56000000000000005</v>
      </c>
    </row>
    <row r="204" spans="1:4" x14ac:dyDescent="0.25">
      <c r="A204" s="7" t="s">
        <v>249</v>
      </c>
      <c r="B204" s="6">
        <v>86.5</v>
      </c>
      <c r="C204" s="6">
        <v>35</v>
      </c>
      <c r="D204" s="6">
        <v>0.56999999999999995</v>
      </c>
    </row>
    <row r="205" spans="1:4" x14ac:dyDescent="0.25">
      <c r="A205" s="7" t="s">
        <v>250</v>
      </c>
      <c r="B205" s="6">
        <v>76.899999999999991</v>
      </c>
      <c r="C205" s="6">
        <v>33</v>
      </c>
      <c r="D205" s="6">
        <v>0.56999999999999995</v>
      </c>
    </row>
    <row r="206" spans="1:4" x14ac:dyDescent="0.25">
      <c r="A206" s="7" t="s">
        <v>251</v>
      </c>
      <c r="B206" s="6">
        <v>99.6</v>
      </c>
      <c r="C206" s="6">
        <v>42</v>
      </c>
      <c r="D206" s="6">
        <v>0.47</v>
      </c>
    </row>
    <row r="207" spans="1:4" x14ac:dyDescent="0.25">
      <c r="A207" s="7" t="s">
        <v>252</v>
      </c>
      <c r="B207" s="6">
        <v>89.1</v>
      </c>
      <c r="C207" s="6">
        <v>37</v>
      </c>
      <c r="D207" s="6">
        <v>0.51</v>
      </c>
    </row>
    <row r="208" spans="1:4" x14ac:dyDescent="0.25">
      <c r="A208" s="7" t="s">
        <v>253</v>
      </c>
      <c r="B208" s="6">
        <v>83.5</v>
      </c>
      <c r="C208" s="6">
        <v>35</v>
      </c>
      <c r="D208" s="6">
        <v>0.56999999999999995</v>
      </c>
    </row>
    <row r="209" spans="1:4" x14ac:dyDescent="0.25">
      <c r="A209" s="7" t="s">
        <v>254</v>
      </c>
      <c r="B209" s="6">
        <v>79.899999999999991</v>
      </c>
      <c r="C209" s="6">
        <v>33</v>
      </c>
      <c r="D209" s="6">
        <v>0.56999999999999995</v>
      </c>
    </row>
    <row r="210" spans="1:4" x14ac:dyDescent="0.25">
      <c r="A210" s="7" t="s">
        <v>255</v>
      </c>
      <c r="B210" s="6">
        <v>76.599999999999994</v>
      </c>
      <c r="C210" s="6">
        <v>32</v>
      </c>
      <c r="D210" s="6">
        <v>0.59</v>
      </c>
    </row>
    <row r="211" spans="1:4" x14ac:dyDescent="0.25">
      <c r="A211" s="7" t="s">
        <v>256</v>
      </c>
      <c r="B211" s="6">
        <v>97.899999999999991</v>
      </c>
      <c r="C211" s="6">
        <v>43</v>
      </c>
      <c r="D211" s="6">
        <v>0.47</v>
      </c>
    </row>
    <row r="212" spans="1:4" x14ac:dyDescent="0.25">
      <c r="A212" s="7" t="s">
        <v>257</v>
      </c>
      <c r="B212" s="6">
        <v>87.399999999999991</v>
      </c>
      <c r="C212" s="6">
        <v>38</v>
      </c>
      <c r="D212" s="6">
        <v>0.51</v>
      </c>
    </row>
    <row r="213" spans="1:4" x14ac:dyDescent="0.25">
      <c r="A213" s="7" t="s">
        <v>258</v>
      </c>
      <c r="B213" s="6">
        <v>85.5</v>
      </c>
      <c r="C213" s="6">
        <v>35</v>
      </c>
      <c r="D213" s="6">
        <v>0.56999999999999995</v>
      </c>
    </row>
    <row r="214" spans="1:4" x14ac:dyDescent="0.25">
      <c r="A214" s="7" t="s">
        <v>259</v>
      </c>
      <c r="B214" s="6">
        <v>78.199999999999989</v>
      </c>
      <c r="C214" s="6">
        <v>34</v>
      </c>
      <c r="D214" s="6">
        <v>0.59</v>
      </c>
    </row>
    <row r="215" spans="1:4" x14ac:dyDescent="0.25">
      <c r="A215" s="7" t="s">
        <v>260</v>
      </c>
      <c r="B215" s="6">
        <v>74.599999999999994</v>
      </c>
      <c r="C215" s="6">
        <v>32</v>
      </c>
      <c r="D215" s="6">
        <v>0.61</v>
      </c>
    </row>
    <row r="216" spans="1:4" x14ac:dyDescent="0.25">
      <c r="A216" s="7" t="s">
        <v>261</v>
      </c>
      <c r="B216" s="6">
        <v>75.599999999999994</v>
      </c>
      <c r="C216" s="6">
        <v>32</v>
      </c>
      <c r="D216" s="6">
        <v>0.63</v>
      </c>
    </row>
    <row r="217" spans="1:4" x14ac:dyDescent="0.25">
      <c r="A217" s="7" t="s">
        <v>262</v>
      </c>
      <c r="B217" s="6">
        <v>76.3</v>
      </c>
      <c r="C217" s="6">
        <v>31</v>
      </c>
      <c r="D217" s="6">
        <v>0.63</v>
      </c>
    </row>
    <row r="218" spans="1:4" x14ac:dyDescent="0.25">
      <c r="A218" s="7" t="s">
        <v>263</v>
      </c>
      <c r="B218" s="6">
        <v>75</v>
      </c>
      <c r="C218" s="6">
        <v>30</v>
      </c>
      <c r="D218" s="6">
        <v>0.63</v>
      </c>
    </row>
    <row r="219" spans="1:4" x14ac:dyDescent="0.25">
      <c r="A219" s="7" t="s">
        <v>264</v>
      </c>
      <c r="B219" s="6">
        <v>70.699999999999989</v>
      </c>
      <c r="C219" s="6">
        <v>29</v>
      </c>
      <c r="D219" s="6">
        <v>0.69</v>
      </c>
    </row>
    <row r="220" spans="1:4" x14ac:dyDescent="0.25">
      <c r="A220" s="7" t="s">
        <v>265</v>
      </c>
      <c r="B220" s="6">
        <v>76.599999999999994</v>
      </c>
      <c r="C220" s="6">
        <v>32</v>
      </c>
      <c r="D220" s="6">
        <v>0.61</v>
      </c>
    </row>
    <row r="221" spans="1:4" x14ac:dyDescent="0.25">
      <c r="A221" s="7" t="s">
        <v>266</v>
      </c>
      <c r="B221" s="6">
        <v>77.3</v>
      </c>
      <c r="C221" s="6">
        <v>31</v>
      </c>
      <c r="D221" s="6">
        <v>0.61</v>
      </c>
    </row>
    <row r="222" spans="1:4" x14ac:dyDescent="0.25">
      <c r="A222" s="7" t="s">
        <v>267</v>
      </c>
      <c r="B222" s="6">
        <v>75</v>
      </c>
      <c r="C222" s="6">
        <v>30</v>
      </c>
      <c r="D222" s="6">
        <v>0.67</v>
      </c>
    </row>
    <row r="223" spans="1:4" x14ac:dyDescent="0.25">
      <c r="A223" s="7" t="s">
        <v>268</v>
      </c>
      <c r="B223" s="6">
        <v>68.699999999999989</v>
      </c>
      <c r="C223" s="6">
        <v>29</v>
      </c>
      <c r="D223" s="6">
        <v>0.65</v>
      </c>
    </row>
    <row r="224" spans="1:4" x14ac:dyDescent="0.25">
      <c r="A224" s="7" t="s">
        <v>269</v>
      </c>
      <c r="B224" s="6">
        <v>76.599999999999994</v>
      </c>
      <c r="C224" s="6">
        <v>32</v>
      </c>
      <c r="D224" s="6">
        <v>0.63</v>
      </c>
    </row>
    <row r="225" spans="1:4" x14ac:dyDescent="0.25">
      <c r="A225" s="7" t="s">
        <v>270</v>
      </c>
      <c r="B225" s="6">
        <v>70.3</v>
      </c>
      <c r="C225" s="6">
        <v>31</v>
      </c>
      <c r="D225" s="6">
        <v>0.65</v>
      </c>
    </row>
    <row r="226" spans="1:4" x14ac:dyDescent="0.25">
      <c r="A226" s="7" t="s">
        <v>271</v>
      </c>
      <c r="B226" s="6">
        <v>75</v>
      </c>
      <c r="C226" s="6">
        <v>30</v>
      </c>
      <c r="D226" s="6">
        <v>0.67</v>
      </c>
    </row>
    <row r="227" spans="1:4" x14ac:dyDescent="0.25">
      <c r="A227" s="7" t="s">
        <v>272</v>
      </c>
      <c r="B227" s="6">
        <v>67.699999999999989</v>
      </c>
      <c r="C227" s="6">
        <v>29</v>
      </c>
      <c r="D227" s="6">
        <v>0.65</v>
      </c>
    </row>
    <row r="228" spans="1:4" x14ac:dyDescent="0.25">
      <c r="A228" s="7" t="s">
        <v>273</v>
      </c>
      <c r="B228" s="6">
        <v>67.699999999999989</v>
      </c>
      <c r="C228" s="6">
        <v>29</v>
      </c>
      <c r="D228" s="6">
        <v>0.65</v>
      </c>
    </row>
    <row r="229" spans="1:4" x14ac:dyDescent="0.25">
      <c r="A229" s="7" t="s">
        <v>274</v>
      </c>
      <c r="B229" s="6">
        <v>72.599999999999994</v>
      </c>
      <c r="C229" s="6">
        <v>32</v>
      </c>
      <c r="D229" s="6">
        <v>0.59</v>
      </c>
    </row>
    <row r="230" spans="1:4" x14ac:dyDescent="0.25">
      <c r="A230" s="7" t="s">
        <v>275</v>
      </c>
      <c r="B230" s="6">
        <v>74.3</v>
      </c>
      <c r="C230" s="6">
        <v>31</v>
      </c>
      <c r="D230" s="6">
        <v>0.63</v>
      </c>
    </row>
    <row r="231" spans="1:4" x14ac:dyDescent="0.25">
      <c r="A231" s="7" t="s">
        <v>276</v>
      </c>
      <c r="B231" s="6">
        <v>71</v>
      </c>
      <c r="C231" s="6">
        <v>30</v>
      </c>
      <c r="D231" s="6">
        <v>0.63</v>
      </c>
    </row>
    <row r="232" spans="1:4" x14ac:dyDescent="0.25">
      <c r="A232" s="7" t="s">
        <v>277</v>
      </c>
      <c r="B232" s="6">
        <v>68</v>
      </c>
      <c r="C232" s="6">
        <v>30</v>
      </c>
      <c r="D232" s="6">
        <v>0.67</v>
      </c>
    </row>
    <row r="233" spans="1:4" x14ac:dyDescent="0.25">
      <c r="A233" s="7" t="s">
        <v>278</v>
      </c>
      <c r="B233" s="6">
        <v>65.699999999999989</v>
      </c>
      <c r="C233" s="6">
        <v>29</v>
      </c>
      <c r="D233" s="6">
        <v>0.69</v>
      </c>
    </row>
    <row r="234" spans="1:4" x14ac:dyDescent="0.25">
      <c r="A234" s="7" t="s">
        <v>279</v>
      </c>
      <c r="B234" s="6">
        <v>79.599999999999994</v>
      </c>
      <c r="C234" s="6">
        <v>32</v>
      </c>
      <c r="D234" s="6">
        <v>0.61</v>
      </c>
    </row>
    <row r="235" spans="1:4" x14ac:dyDescent="0.25">
      <c r="A235" s="7" t="s">
        <v>280</v>
      </c>
      <c r="B235" s="6">
        <v>74.3</v>
      </c>
      <c r="C235" s="6">
        <v>31</v>
      </c>
      <c r="D235" s="6">
        <v>0.65</v>
      </c>
    </row>
    <row r="236" spans="1:4" x14ac:dyDescent="0.25">
      <c r="A236" s="7" t="s">
        <v>281</v>
      </c>
      <c r="B236" s="6">
        <v>68</v>
      </c>
      <c r="C236" s="6">
        <v>30</v>
      </c>
      <c r="D236" s="6">
        <v>0.65</v>
      </c>
    </row>
    <row r="237" spans="1:4" x14ac:dyDescent="0.25">
      <c r="A237" s="7" t="s">
        <v>282</v>
      </c>
      <c r="B237" s="6">
        <v>69</v>
      </c>
      <c r="C237" s="6">
        <v>30</v>
      </c>
      <c r="D237" s="6">
        <v>0.63</v>
      </c>
    </row>
    <row r="238" spans="1:4" x14ac:dyDescent="0.25">
      <c r="A238" s="7" t="s">
        <v>283</v>
      </c>
      <c r="B238" s="6">
        <v>70.699999999999989</v>
      </c>
      <c r="C238" s="6">
        <v>29</v>
      </c>
      <c r="D238" s="6">
        <v>0.67</v>
      </c>
    </row>
    <row r="239" spans="1:4" x14ac:dyDescent="0.25">
      <c r="A239" s="7" t="s">
        <v>284</v>
      </c>
      <c r="B239" s="6">
        <v>74.599999999999994</v>
      </c>
      <c r="C239" s="6">
        <v>32</v>
      </c>
      <c r="D239" s="6">
        <v>0.59</v>
      </c>
    </row>
    <row r="240" spans="1:4" x14ac:dyDescent="0.25">
      <c r="A240" s="7" t="s">
        <v>285</v>
      </c>
      <c r="B240" s="6">
        <v>71</v>
      </c>
      <c r="C240" s="6">
        <v>30</v>
      </c>
      <c r="D240" s="6">
        <v>0.63</v>
      </c>
    </row>
    <row r="241" spans="1:4" x14ac:dyDescent="0.25">
      <c r="A241" s="7" t="s">
        <v>286</v>
      </c>
      <c r="B241" s="6">
        <v>70</v>
      </c>
      <c r="C241" s="6">
        <v>30</v>
      </c>
      <c r="D241" s="6">
        <v>0.63</v>
      </c>
    </row>
    <row r="242" spans="1:4" x14ac:dyDescent="0.25">
      <c r="A242" s="7" t="s">
        <v>287</v>
      </c>
      <c r="B242" s="6">
        <v>65.699999999999989</v>
      </c>
      <c r="C242" s="6">
        <v>29</v>
      </c>
      <c r="D242" s="6">
        <v>0.65</v>
      </c>
    </row>
    <row r="243" spans="1:4" x14ac:dyDescent="0.25">
      <c r="A243" s="7" t="s">
        <v>288</v>
      </c>
      <c r="B243" s="6">
        <v>77.599999999999994</v>
      </c>
      <c r="C243" s="6">
        <v>32</v>
      </c>
      <c r="D243" s="6">
        <v>0.63</v>
      </c>
    </row>
    <row r="244" spans="1:4" x14ac:dyDescent="0.25">
      <c r="A244" s="7" t="s">
        <v>289</v>
      </c>
      <c r="B244" s="6">
        <v>75</v>
      </c>
      <c r="C244" s="6">
        <v>30</v>
      </c>
      <c r="D244" s="6">
        <v>0.65</v>
      </c>
    </row>
    <row r="245" spans="1:4" x14ac:dyDescent="0.25">
      <c r="A245" s="7" t="s">
        <v>290</v>
      </c>
      <c r="B245" s="6">
        <v>72</v>
      </c>
      <c r="C245" s="6">
        <v>30</v>
      </c>
      <c r="D245" s="6">
        <v>0.63</v>
      </c>
    </row>
    <row r="246" spans="1:4" x14ac:dyDescent="0.25">
      <c r="A246" s="7" t="s">
        <v>291</v>
      </c>
      <c r="B246" s="6">
        <v>67.699999999999989</v>
      </c>
      <c r="C246" s="6">
        <v>29</v>
      </c>
      <c r="D246" s="6">
        <v>0.69</v>
      </c>
    </row>
    <row r="247" spans="1:4" x14ac:dyDescent="0.25">
      <c r="A247" s="7" t="s">
        <v>292</v>
      </c>
      <c r="B247" s="6">
        <v>71.699999999999989</v>
      </c>
      <c r="C247" s="6">
        <v>29</v>
      </c>
      <c r="D247" s="6">
        <v>0.69</v>
      </c>
    </row>
    <row r="248" spans="1:4" x14ac:dyDescent="0.25">
      <c r="A248" s="7" t="s">
        <v>293</v>
      </c>
      <c r="B248" s="6">
        <v>67.399999999999991</v>
      </c>
      <c r="C248" s="6">
        <v>28</v>
      </c>
      <c r="D248" s="6">
        <v>0.69</v>
      </c>
    </row>
    <row r="249" spans="1:4" x14ac:dyDescent="0.25">
      <c r="A249" s="7" t="s">
        <v>294</v>
      </c>
      <c r="B249" s="6">
        <v>61.099999999999994</v>
      </c>
      <c r="C249" s="6">
        <v>27</v>
      </c>
      <c r="D249" s="6">
        <v>0.69</v>
      </c>
    </row>
    <row r="250" spans="1:4" x14ac:dyDescent="0.25">
      <c r="A250" s="7" t="s">
        <v>295</v>
      </c>
      <c r="B250" s="6">
        <v>59.8</v>
      </c>
      <c r="C250" s="6">
        <v>26</v>
      </c>
      <c r="D250" s="6">
        <v>0.74</v>
      </c>
    </row>
    <row r="251" spans="1:4" x14ac:dyDescent="0.25">
      <c r="A251" s="7" t="s">
        <v>296</v>
      </c>
      <c r="B251" s="6">
        <v>61.8</v>
      </c>
      <c r="C251" s="6">
        <v>26</v>
      </c>
      <c r="D251" s="6">
        <v>0.71</v>
      </c>
    </row>
    <row r="252" spans="1:4" x14ac:dyDescent="0.25">
      <c r="A252" s="7" t="s">
        <v>297</v>
      </c>
      <c r="B252" s="6">
        <v>71.699999999999989</v>
      </c>
      <c r="C252" s="6">
        <v>29</v>
      </c>
      <c r="D252" s="6">
        <v>0.69</v>
      </c>
    </row>
    <row r="253" spans="1:4" x14ac:dyDescent="0.25">
      <c r="A253" s="7" t="s">
        <v>298</v>
      </c>
      <c r="B253" s="6">
        <v>68.399999999999991</v>
      </c>
      <c r="C253" s="6">
        <v>28</v>
      </c>
      <c r="D253" s="6">
        <v>0.67</v>
      </c>
    </row>
    <row r="254" spans="1:4" x14ac:dyDescent="0.25">
      <c r="A254" s="7" t="s">
        <v>299</v>
      </c>
      <c r="B254" s="6">
        <v>65.099999999999994</v>
      </c>
      <c r="C254" s="6">
        <v>27</v>
      </c>
      <c r="D254" s="6">
        <v>0.71</v>
      </c>
    </row>
    <row r="255" spans="1:4" x14ac:dyDescent="0.25">
      <c r="A255" s="7" t="s">
        <v>300</v>
      </c>
      <c r="B255" s="6">
        <v>64.8</v>
      </c>
      <c r="C255" s="6">
        <v>26</v>
      </c>
      <c r="D255" s="6">
        <v>0.77</v>
      </c>
    </row>
    <row r="256" spans="1:4" x14ac:dyDescent="0.25">
      <c r="A256" s="7" t="s">
        <v>301</v>
      </c>
      <c r="B256" s="6">
        <v>61.8</v>
      </c>
      <c r="C256" s="6">
        <v>26</v>
      </c>
      <c r="D256" s="6">
        <v>0.74</v>
      </c>
    </row>
    <row r="257" spans="1:4" x14ac:dyDescent="0.25">
      <c r="A257" s="7" t="s">
        <v>302</v>
      </c>
      <c r="B257" s="6">
        <v>68.399999999999991</v>
      </c>
      <c r="C257" s="6">
        <v>28</v>
      </c>
      <c r="D257" s="6">
        <v>0.69</v>
      </c>
    </row>
    <row r="258" spans="1:4" x14ac:dyDescent="0.25">
      <c r="A258" s="7" t="s">
        <v>303</v>
      </c>
      <c r="B258" s="6">
        <v>61.099999999999994</v>
      </c>
      <c r="C258" s="6">
        <v>27</v>
      </c>
      <c r="D258" s="6">
        <v>0.71</v>
      </c>
    </row>
    <row r="259" spans="1:4" x14ac:dyDescent="0.25">
      <c r="A259" s="7" t="s">
        <v>304</v>
      </c>
      <c r="B259" s="6">
        <v>64.8</v>
      </c>
      <c r="C259" s="6">
        <v>26</v>
      </c>
      <c r="D259" s="6">
        <v>0.71</v>
      </c>
    </row>
    <row r="260" spans="1:4" x14ac:dyDescent="0.25">
      <c r="A260" s="7" t="s">
        <v>305</v>
      </c>
      <c r="B260" s="6">
        <v>63.8</v>
      </c>
      <c r="C260" s="6">
        <v>26</v>
      </c>
      <c r="D260" s="6">
        <v>0.71</v>
      </c>
    </row>
    <row r="261" spans="1:4" x14ac:dyDescent="0.25">
      <c r="A261" s="7" t="s">
        <v>306</v>
      </c>
      <c r="B261" s="6">
        <v>63.399999999999991</v>
      </c>
      <c r="C261" s="6">
        <v>28</v>
      </c>
      <c r="D261" s="6">
        <v>0.67</v>
      </c>
    </row>
    <row r="262" spans="1:4" x14ac:dyDescent="0.25">
      <c r="A262" s="7" t="s">
        <v>307</v>
      </c>
      <c r="B262" s="6">
        <v>68.099999999999994</v>
      </c>
      <c r="C262" s="6">
        <v>27</v>
      </c>
      <c r="D262" s="6">
        <v>0.69</v>
      </c>
    </row>
    <row r="263" spans="1:4" x14ac:dyDescent="0.25">
      <c r="A263" s="7" t="s">
        <v>308</v>
      </c>
      <c r="B263" s="6">
        <v>59.8</v>
      </c>
      <c r="C263" s="6">
        <v>26</v>
      </c>
      <c r="D263" s="6">
        <v>0.71</v>
      </c>
    </row>
    <row r="264" spans="1:4" x14ac:dyDescent="0.25">
      <c r="A264" s="7" t="s">
        <v>309</v>
      </c>
      <c r="B264" s="6">
        <v>64.8</v>
      </c>
      <c r="C264" s="6">
        <v>26</v>
      </c>
      <c r="D264" s="6">
        <v>0.71</v>
      </c>
    </row>
    <row r="265" spans="1:4" x14ac:dyDescent="0.25">
      <c r="A265" s="7" t="s">
        <v>310</v>
      </c>
      <c r="B265" s="6">
        <v>67.399999999999991</v>
      </c>
      <c r="C265" s="6">
        <v>28</v>
      </c>
      <c r="D265" s="6">
        <v>0.67</v>
      </c>
    </row>
    <row r="266" spans="1:4" x14ac:dyDescent="0.25">
      <c r="A266" s="7" t="s">
        <v>311</v>
      </c>
      <c r="B266" s="6">
        <v>67.099999999999994</v>
      </c>
      <c r="C266" s="6">
        <v>27</v>
      </c>
      <c r="D266" s="6">
        <v>0.69</v>
      </c>
    </row>
    <row r="267" spans="1:4" x14ac:dyDescent="0.25">
      <c r="A267" s="7" t="s">
        <v>312</v>
      </c>
      <c r="B267" s="6">
        <v>59.8</v>
      </c>
      <c r="C267" s="6">
        <v>26</v>
      </c>
      <c r="D267" s="6">
        <v>0.71</v>
      </c>
    </row>
    <row r="268" spans="1:4" x14ac:dyDescent="0.25">
      <c r="A268" s="7" t="s">
        <v>313</v>
      </c>
      <c r="B268" s="6">
        <v>64.8</v>
      </c>
      <c r="C268" s="6">
        <v>26</v>
      </c>
      <c r="D268" s="6">
        <v>0.74</v>
      </c>
    </row>
    <row r="269" spans="1:4" x14ac:dyDescent="0.25">
      <c r="A269" s="7" t="s">
        <v>314</v>
      </c>
      <c r="B269" s="6">
        <v>63.399999999999991</v>
      </c>
      <c r="C269" s="6">
        <v>28</v>
      </c>
      <c r="D269" s="6">
        <v>0.71</v>
      </c>
    </row>
    <row r="270" spans="1:4" x14ac:dyDescent="0.25">
      <c r="A270" s="7" t="s">
        <v>315</v>
      </c>
      <c r="B270" s="6">
        <v>63.399999999999991</v>
      </c>
      <c r="C270" s="6">
        <v>28</v>
      </c>
      <c r="D270" s="6">
        <v>0.71</v>
      </c>
    </row>
    <row r="271" spans="1:4" x14ac:dyDescent="0.25">
      <c r="A271" s="7" t="s">
        <v>316</v>
      </c>
      <c r="B271" s="6">
        <v>61.099999999999994</v>
      </c>
      <c r="C271" s="6">
        <v>27</v>
      </c>
      <c r="D271" s="6">
        <v>0.71</v>
      </c>
    </row>
    <row r="272" spans="1:4" x14ac:dyDescent="0.25">
      <c r="A272" s="7" t="s">
        <v>317</v>
      </c>
      <c r="B272" s="6">
        <v>61.8</v>
      </c>
      <c r="C272" s="6">
        <v>26</v>
      </c>
      <c r="D272" s="6">
        <v>0.77</v>
      </c>
    </row>
    <row r="273" spans="1:4" x14ac:dyDescent="0.25">
      <c r="A273" s="7" t="s">
        <v>318</v>
      </c>
      <c r="B273" s="6">
        <v>70.699999999999989</v>
      </c>
      <c r="C273" s="6">
        <v>29</v>
      </c>
      <c r="D273" s="6">
        <v>0.67</v>
      </c>
    </row>
    <row r="274" spans="1:4" x14ac:dyDescent="0.25">
      <c r="A274" s="7" t="s">
        <v>319</v>
      </c>
      <c r="B274" s="6">
        <v>67.399999999999991</v>
      </c>
      <c r="C274" s="6">
        <v>28</v>
      </c>
      <c r="D274" s="6">
        <v>0.69</v>
      </c>
    </row>
    <row r="275" spans="1:4" x14ac:dyDescent="0.25">
      <c r="A275" s="7" t="s">
        <v>320</v>
      </c>
      <c r="B275" s="6">
        <v>66.099999999999994</v>
      </c>
      <c r="C275" s="6">
        <v>27</v>
      </c>
      <c r="D275" s="6">
        <v>0.71</v>
      </c>
    </row>
    <row r="276" spans="1:4" x14ac:dyDescent="0.25">
      <c r="A276" s="7" t="s">
        <v>321</v>
      </c>
      <c r="B276" s="6">
        <v>64.8</v>
      </c>
      <c r="C276" s="6">
        <v>26</v>
      </c>
      <c r="D276" s="6">
        <v>0.74</v>
      </c>
    </row>
    <row r="277" spans="1:4" x14ac:dyDescent="0.25">
      <c r="A277" s="7" t="s">
        <v>322</v>
      </c>
      <c r="B277" s="6">
        <v>56.499999999999993</v>
      </c>
      <c r="C277" s="6">
        <v>25</v>
      </c>
      <c r="D277" s="6">
        <v>0.8</v>
      </c>
    </row>
    <row r="278" spans="1:4" x14ac:dyDescent="0.25">
      <c r="A278" s="7" t="s">
        <v>323</v>
      </c>
      <c r="B278" s="6">
        <v>58.499999999999993</v>
      </c>
      <c r="C278" s="6">
        <v>25</v>
      </c>
      <c r="D278" s="6">
        <v>0.74</v>
      </c>
    </row>
    <row r="279" spans="1:4" x14ac:dyDescent="0.25">
      <c r="A279" s="7" t="s">
        <v>324</v>
      </c>
      <c r="B279" s="6">
        <v>59.199999999999996</v>
      </c>
      <c r="C279" s="6">
        <v>24</v>
      </c>
      <c r="D279" s="6">
        <v>0.8</v>
      </c>
    </row>
    <row r="280" spans="1:4" x14ac:dyDescent="0.25">
      <c r="A280" s="7" t="s">
        <v>325</v>
      </c>
      <c r="B280" s="6">
        <v>61.199999999999996</v>
      </c>
      <c r="C280" s="6">
        <v>24</v>
      </c>
      <c r="D280" s="6">
        <v>0.77</v>
      </c>
    </row>
    <row r="281" spans="1:4" x14ac:dyDescent="0.25">
      <c r="A281" s="7" t="s">
        <v>326</v>
      </c>
      <c r="B281" s="6">
        <v>60.499999999999993</v>
      </c>
      <c r="C281" s="6">
        <v>25</v>
      </c>
      <c r="D281" s="6">
        <v>0.8</v>
      </c>
    </row>
    <row r="282" spans="1:4" x14ac:dyDescent="0.25">
      <c r="A282" s="7" t="s">
        <v>327</v>
      </c>
      <c r="B282" s="6">
        <v>62.499999999999993</v>
      </c>
      <c r="C282" s="6">
        <v>25</v>
      </c>
      <c r="D282" s="6">
        <v>0.74</v>
      </c>
    </row>
    <row r="283" spans="1:4" x14ac:dyDescent="0.25">
      <c r="A283" s="7" t="s">
        <v>328</v>
      </c>
      <c r="B283" s="6">
        <v>63.499999999999993</v>
      </c>
      <c r="C283" s="6">
        <v>25</v>
      </c>
      <c r="D283" s="6">
        <v>0.8</v>
      </c>
    </row>
    <row r="284" spans="1:4" x14ac:dyDescent="0.25">
      <c r="A284" s="7" t="s">
        <v>329</v>
      </c>
      <c r="B284" s="6">
        <v>60.199999999999996</v>
      </c>
      <c r="C284" s="6">
        <v>24</v>
      </c>
      <c r="D284" s="6">
        <v>0.8</v>
      </c>
    </row>
    <row r="285" spans="1:4" x14ac:dyDescent="0.25">
      <c r="A285" s="7" t="s">
        <v>330</v>
      </c>
      <c r="B285" s="6">
        <v>63.499999999999993</v>
      </c>
      <c r="C285" s="6">
        <v>25</v>
      </c>
      <c r="D285" s="6">
        <v>0.74</v>
      </c>
    </row>
    <row r="286" spans="1:4" x14ac:dyDescent="0.25">
      <c r="A286" s="7" t="s">
        <v>331</v>
      </c>
      <c r="B286" s="6">
        <v>58.499999999999993</v>
      </c>
      <c r="C286" s="6">
        <v>25</v>
      </c>
      <c r="D286" s="6">
        <v>0.74</v>
      </c>
    </row>
    <row r="287" spans="1:4" x14ac:dyDescent="0.25">
      <c r="A287" s="7" t="s">
        <v>332</v>
      </c>
      <c r="B287" s="6">
        <v>61.499999999999993</v>
      </c>
      <c r="C287" s="6">
        <v>25</v>
      </c>
      <c r="D287" s="6">
        <v>0.77</v>
      </c>
    </row>
    <row r="288" spans="1:4" x14ac:dyDescent="0.25">
      <c r="A288" s="7" t="s">
        <v>333</v>
      </c>
      <c r="B288" s="6">
        <v>58.199999999999996</v>
      </c>
      <c r="C288" s="6">
        <v>24</v>
      </c>
      <c r="D288" s="6">
        <v>0.77</v>
      </c>
    </row>
    <row r="289" spans="1:4" x14ac:dyDescent="0.25">
      <c r="A289" s="7" t="s">
        <v>334</v>
      </c>
      <c r="B289" s="6">
        <v>61.499999999999993</v>
      </c>
      <c r="C289" s="6">
        <v>25</v>
      </c>
      <c r="D289" s="6">
        <v>0.8</v>
      </c>
    </row>
    <row r="290" spans="1:4" x14ac:dyDescent="0.25">
      <c r="A290" s="7" t="s">
        <v>335</v>
      </c>
      <c r="B290" s="6">
        <v>59.499999999999993</v>
      </c>
      <c r="C290" s="6">
        <v>25</v>
      </c>
      <c r="D290" s="6">
        <v>0.74</v>
      </c>
    </row>
    <row r="291" spans="1:4" x14ac:dyDescent="0.25">
      <c r="A291" s="7" t="s">
        <v>336</v>
      </c>
      <c r="B291" s="6">
        <v>61.499999999999993</v>
      </c>
      <c r="C291" s="6">
        <v>25</v>
      </c>
      <c r="D291" s="6">
        <v>0.74</v>
      </c>
    </row>
    <row r="292" spans="1:4" x14ac:dyDescent="0.25">
      <c r="A292" s="7" t="s">
        <v>337</v>
      </c>
      <c r="B292" s="6">
        <v>58.199999999999996</v>
      </c>
      <c r="C292" s="6">
        <v>24</v>
      </c>
      <c r="D292" s="6">
        <v>0.8</v>
      </c>
    </row>
    <row r="293" spans="1:4" x14ac:dyDescent="0.25">
      <c r="A293" s="7" t="s">
        <v>338</v>
      </c>
      <c r="B293" s="6">
        <v>58.499999999999993</v>
      </c>
      <c r="C293" s="6">
        <v>25</v>
      </c>
      <c r="D293" s="6">
        <v>0.77</v>
      </c>
    </row>
    <row r="294" spans="1:4" x14ac:dyDescent="0.25">
      <c r="A294" s="7" t="s">
        <v>339</v>
      </c>
      <c r="B294" s="6">
        <v>62.499999999999993</v>
      </c>
      <c r="C294" s="6">
        <v>25</v>
      </c>
      <c r="D294" s="6">
        <v>0.77</v>
      </c>
    </row>
    <row r="295" spans="1:4" x14ac:dyDescent="0.25">
      <c r="A295" s="7" t="s">
        <v>340</v>
      </c>
      <c r="B295" s="6">
        <v>60.499999999999993</v>
      </c>
      <c r="C295" s="6">
        <v>25</v>
      </c>
      <c r="D295" s="6">
        <v>0.8</v>
      </c>
    </row>
    <row r="296" spans="1:4" x14ac:dyDescent="0.25">
      <c r="A296" s="7" t="s">
        <v>341</v>
      </c>
      <c r="B296" s="6">
        <v>60.199999999999996</v>
      </c>
      <c r="C296" s="6">
        <v>24</v>
      </c>
      <c r="D296" s="6">
        <v>0.8</v>
      </c>
    </row>
    <row r="297" spans="1:4" x14ac:dyDescent="0.25">
      <c r="A297" s="7" t="s">
        <v>342</v>
      </c>
      <c r="B297" s="6">
        <v>56.199999999999996</v>
      </c>
      <c r="C297" s="6">
        <v>24</v>
      </c>
      <c r="D297" s="6">
        <v>0.83</v>
      </c>
    </row>
    <row r="298" spans="1:4" x14ac:dyDescent="0.25">
      <c r="A298" s="7" t="s">
        <v>343</v>
      </c>
      <c r="B298" s="6">
        <v>57.499999999999993</v>
      </c>
      <c r="C298" s="6">
        <v>25</v>
      </c>
      <c r="D298" s="6">
        <v>0.77</v>
      </c>
    </row>
    <row r="299" spans="1:4" x14ac:dyDescent="0.25">
      <c r="A299" s="7" t="s">
        <v>344</v>
      </c>
      <c r="B299" s="6">
        <v>58.499999999999993</v>
      </c>
      <c r="C299" s="6">
        <v>25</v>
      </c>
      <c r="D299" s="6">
        <v>0.8</v>
      </c>
    </row>
    <row r="300" spans="1:4" x14ac:dyDescent="0.25">
      <c r="A300" s="7" t="s">
        <v>345</v>
      </c>
      <c r="B300" s="6">
        <v>61.499999999999993</v>
      </c>
      <c r="C300" s="6">
        <v>25</v>
      </c>
      <c r="D300" s="6">
        <v>0.74</v>
      </c>
    </row>
    <row r="301" spans="1:4" x14ac:dyDescent="0.25">
      <c r="A301" s="7" t="s">
        <v>346</v>
      </c>
      <c r="B301" s="6">
        <v>61.199999999999996</v>
      </c>
      <c r="C301" s="6">
        <v>24</v>
      </c>
      <c r="D301" s="6">
        <v>0.8</v>
      </c>
    </row>
    <row r="302" spans="1:4" x14ac:dyDescent="0.25">
      <c r="A302" s="7" t="s">
        <v>347</v>
      </c>
      <c r="B302" s="6">
        <v>54.199999999999996</v>
      </c>
      <c r="C302" s="6">
        <v>24</v>
      </c>
      <c r="D302" s="6">
        <v>0.77</v>
      </c>
    </row>
    <row r="303" spans="1:4" x14ac:dyDescent="0.25">
      <c r="A303" s="7" t="s">
        <v>348</v>
      </c>
      <c r="B303" s="6">
        <v>62.8</v>
      </c>
      <c r="C303" s="6">
        <v>26</v>
      </c>
      <c r="D303" s="6">
        <v>0.71</v>
      </c>
    </row>
    <row r="304" spans="1:4" x14ac:dyDescent="0.25">
      <c r="A304" s="7" t="s">
        <v>349</v>
      </c>
      <c r="B304" s="6">
        <v>57.499999999999993</v>
      </c>
      <c r="C304" s="6">
        <v>25</v>
      </c>
      <c r="D304" s="6">
        <v>0.77</v>
      </c>
    </row>
    <row r="305" spans="1:4" x14ac:dyDescent="0.25">
      <c r="A305" s="7" t="s">
        <v>350</v>
      </c>
      <c r="B305" s="6">
        <v>61.499999999999993</v>
      </c>
      <c r="C305" s="6">
        <v>25</v>
      </c>
      <c r="D305" s="6">
        <v>0.8</v>
      </c>
    </row>
    <row r="306" spans="1:4" x14ac:dyDescent="0.25">
      <c r="A306" s="7" t="s">
        <v>351</v>
      </c>
      <c r="B306" s="6">
        <v>58.199999999999996</v>
      </c>
      <c r="C306" s="6">
        <v>24</v>
      </c>
      <c r="D306" s="6">
        <v>0.77</v>
      </c>
    </row>
    <row r="307" spans="1:4" x14ac:dyDescent="0.25">
      <c r="A307" s="7" t="s">
        <v>352</v>
      </c>
      <c r="B307" s="6">
        <v>54.199999999999996</v>
      </c>
      <c r="C307" s="6">
        <v>24</v>
      </c>
      <c r="D307" s="6">
        <v>0.77</v>
      </c>
    </row>
    <row r="308" spans="1:4" x14ac:dyDescent="0.25">
      <c r="A308" s="7" t="s">
        <v>34</v>
      </c>
      <c r="B308" s="6">
        <v>51.9</v>
      </c>
      <c r="C308" s="6">
        <v>23</v>
      </c>
      <c r="D308" s="6">
        <v>0.83</v>
      </c>
    </row>
    <row r="309" spans="1:4" x14ac:dyDescent="0.25">
      <c r="A309" s="7" t="s">
        <v>39</v>
      </c>
      <c r="B309" s="6">
        <v>53.599999999999994</v>
      </c>
      <c r="C309" s="6">
        <v>22</v>
      </c>
      <c r="D309" s="6">
        <v>0.91</v>
      </c>
    </row>
    <row r="310" spans="1:4" x14ac:dyDescent="0.25">
      <c r="A310" s="7" t="s">
        <v>43</v>
      </c>
      <c r="B310" s="6">
        <v>51.3</v>
      </c>
      <c r="C310" s="6">
        <v>21</v>
      </c>
      <c r="D310" s="6">
        <v>0.87</v>
      </c>
    </row>
    <row r="311" spans="1:4" x14ac:dyDescent="0.25">
      <c r="A311" s="7" t="s">
        <v>48</v>
      </c>
      <c r="B311" s="6">
        <v>48.699999999999996</v>
      </c>
      <c r="C311" s="6">
        <v>19</v>
      </c>
      <c r="D311" s="6">
        <v>0.95</v>
      </c>
    </row>
    <row r="312" spans="1:4" x14ac:dyDescent="0.25">
      <c r="A312" s="7" t="s">
        <v>22</v>
      </c>
      <c r="B312" s="6">
        <v>55.9</v>
      </c>
      <c r="C312" s="6">
        <v>23</v>
      </c>
      <c r="D312" s="6">
        <v>0.87</v>
      </c>
    </row>
    <row r="313" spans="1:4" x14ac:dyDescent="0.25">
      <c r="A313" s="7" t="s">
        <v>24</v>
      </c>
      <c r="B313" s="6">
        <v>51.599999999999994</v>
      </c>
      <c r="C313" s="6">
        <v>22</v>
      </c>
      <c r="D313" s="6">
        <v>0.91</v>
      </c>
    </row>
    <row r="314" spans="1:4" x14ac:dyDescent="0.25">
      <c r="A314" s="7" t="s">
        <v>29</v>
      </c>
      <c r="B314" s="6">
        <v>52.3</v>
      </c>
      <c r="C314" s="6">
        <v>21</v>
      </c>
      <c r="D314" s="6">
        <v>0.91</v>
      </c>
    </row>
    <row r="315" spans="1:4" x14ac:dyDescent="0.25">
      <c r="A315" s="7" t="s">
        <v>32</v>
      </c>
      <c r="B315" s="6">
        <v>44.699999999999996</v>
      </c>
      <c r="C315" s="6">
        <v>19</v>
      </c>
      <c r="D315" s="6">
        <v>0.95</v>
      </c>
    </row>
    <row r="316" spans="1:4" x14ac:dyDescent="0.25">
      <c r="A316" s="7" t="s">
        <v>38</v>
      </c>
      <c r="B316" s="6">
        <v>53.9</v>
      </c>
      <c r="C316" s="6">
        <v>23</v>
      </c>
      <c r="D316" s="6">
        <v>0.83</v>
      </c>
    </row>
    <row r="317" spans="1:4" x14ac:dyDescent="0.25">
      <c r="A317" s="7" t="s">
        <v>41</v>
      </c>
      <c r="B317" s="6">
        <v>54.599999999999994</v>
      </c>
      <c r="C317" s="6">
        <v>22</v>
      </c>
      <c r="D317" s="6">
        <v>0.87</v>
      </c>
    </row>
    <row r="318" spans="1:4" x14ac:dyDescent="0.25">
      <c r="A318" s="7" t="s">
        <v>46</v>
      </c>
      <c r="B318" s="6">
        <v>47.3</v>
      </c>
      <c r="C318" s="6">
        <v>21</v>
      </c>
      <c r="D318" s="6">
        <v>0.91</v>
      </c>
    </row>
    <row r="319" spans="1:4" x14ac:dyDescent="0.25">
      <c r="A319" s="7" t="s">
        <v>21</v>
      </c>
      <c r="B319" s="6">
        <v>49.699999999999996</v>
      </c>
      <c r="C319" s="6">
        <v>19</v>
      </c>
      <c r="D319" s="6">
        <v>1.05</v>
      </c>
    </row>
    <row r="320" spans="1:4" x14ac:dyDescent="0.25">
      <c r="A320" s="7" t="s">
        <v>23</v>
      </c>
      <c r="B320" s="6">
        <v>44.699999999999996</v>
      </c>
      <c r="C320" s="6">
        <v>19</v>
      </c>
      <c r="D320" s="6">
        <v>1.05</v>
      </c>
    </row>
    <row r="321" spans="1:4" x14ac:dyDescent="0.25">
      <c r="A321" s="7" t="s">
        <v>27</v>
      </c>
      <c r="B321" s="6">
        <v>55.9</v>
      </c>
      <c r="C321" s="6">
        <v>23</v>
      </c>
      <c r="D321" s="6">
        <v>0.8</v>
      </c>
    </row>
    <row r="322" spans="1:4" x14ac:dyDescent="0.25">
      <c r="A322" s="7" t="s">
        <v>35</v>
      </c>
      <c r="B322" s="6">
        <v>55.9</v>
      </c>
      <c r="C322" s="6">
        <v>23</v>
      </c>
      <c r="D322" s="6">
        <v>0.83</v>
      </c>
    </row>
    <row r="323" spans="1:4" x14ac:dyDescent="0.25">
      <c r="A323" s="7" t="s">
        <v>36</v>
      </c>
      <c r="B323" s="6">
        <v>47.3</v>
      </c>
      <c r="C323" s="6">
        <v>21</v>
      </c>
      <c r="D323" s="6">
        <v>0.87</v>
      </c>
    </row>
    <row r="324" spans="1:4" x14ac:dyDescent="0.25">
      <c r="A324" s="7" t="s">
        <v>42</v>
      </c>
      <c r="B324" s="6">
        <v>46</v>
      </c>
      <c r="C324" s="6">
        <v>20</v>
      </c>
      <c r="D324" s="6">
        <v>1</v>
      </c>
    </row>
    <row r="325" spans="1:4" x14ac:dyDescent="0.25">
      <c r="A325" s="7" t="s">
        <v>47</v>
      </c>
      <c r="B325" s="6">
        <v>48.699999999999996</v>
      </c>
      <c r="C325" s="6">
        <v>19</v>
      </c>
      <c r="D325" s="6">
        <v>1.05</v>
      </c>
    </row>
    <row r="326" spans="1:4" x14ac:dyDescent="0.25">
      <c r="A326" s="7" t="s">
        <v>20</v>
      </c>
      <c r="B326" s="6">
        <v>55.9</v>
      </c>
      <c r="C326" s="6">
        <v>23</v>
      </c>
      <c r="D326" s="6">
        <v>0.87</v>
      </c>
    </row>
    <row r="327" spans="1:4" x14ac:dyDescent="0.25">
      <c r="A327" s="7" t="s">
        <v>26</v>
      </c>
      <c r="B327" s="6">
        <v>55.599999999999994</v>
      </c>
      <c r="C327" s="6">
        <v>22</v>
      </c>
      <c r="D327" s="6">
        <v>0.87</v>
      </c>
    </row>
    <row r="328" spans="1:4" x14ac:dyDescent="0.25">
      <c r="A328" s="7" t="s">
        <v>28</v>
      </c>
      <c r="B328" s="6">
        <v>47</v>
      </c>
      <c r="C328" s="6">
        <v>20</v>
      </c>
      <c r="D328" s="6">
        <v>0.95</v>
      </c>
    </row>
    <row r="329" spans="1:4" x14ac:dyDescent="0.25">
      <c r="A329" s="7" t="s">
        <v>33</v>
      </c>
      <c r="B329" s="6">
        <v>48.699999999999996</v>
      </c>
      <c r="C329" s="6">
        <v>19</v>
      </c>
      <c r="D329" s="6">
        <v>1</v>
      </c>
    </row>
    <row r="330" spans="1:4" x14ac:dyDescent="0.25">
      <c r="A330" s="7" t="s">
        <v>40</v>
      </c>
      <c r="B330" s="6">
        <v>51.9</v>
      </c>
      <c r="C330" s="6">
        <v>23</v>
      </c>
      <c r="D330" s="6">
        <v>0.87</v>
      </c>
    </row>
    <row r="331" spans="1:4" x14ac:dyDescent="0.25">
      <c r="A331" s="7" t="s">
        <v>44</v>
      </c>
      <c r="B331" s="6">
        <v>53.599999999999994</v>
      </c>
      <c r="C331" s="6">
        <v>22</v>
      </c>
      <c r="D331" s="6">
        <v>0.83</v>
      </c>
    </row>
    <row r="332" spans="1:4" x14ac:dyDescent="0.25">
      <c r="A332" s="7" t="s">
        <v>45</v>
      </c>
      <c r="B332" s="6">
        <v>49</v>
      </c>
      <c r="C332" s="6">
        <v>20</v>
      </c>
      <c r="D332" s="6">
        <v>0.91</v>
      </c>
    </row>
    <row r="333" spans="1:4" x14ac:dyDescent="0.25">
      <c r="A333" s="7" t="s">
        <v>19</v>
      </c>
      <c r="B333" s="6">
        <v>49.699999999999996</v>
      </c>
      <c r="C333" s="6">
        <v>19</v>
      </c>
      <c r="D333" s="6">
        <v>1.05</v>
      </c>
    </row>
    <row r="334" spans="1:4" x14ac:dyDescent="0.25">
      <c r="A334" s="7" t="s">
        <v>25</v>
      </c>
      <c r="B334" s="6">
        <v>53.9</v>
      </c>
      <c r="C334" s="6">
        <v>23</v>
      </c>
      <c r="D334" s="6">
        <v>0.87</v>
      </c>
    </row>
    <row r="335" spans="1:4" x14ac:dyDescent="0.25">
      <c r="A335" s="7" t="s">
        <v>30</v>
      </c>
      <c r="B335" s="6">
        <v>54.599999999999994</v>
      </c>
      <c r="C335" s="6">
        <v>22</v>
      </c>
      <c r="D335" s="6">
        <v>0.91</v>
      </c>
    </row>
    <row r="336" spans="1:4" x14ac:dyDescent="0.25">
      <c r="A336" s="7" t="s">
        <v>31</v>
      </c>
      <c r="B336" s="6">
        <v>50</v>
      </c>
      <c r="C336" s="6">
        <v>20</v>
      </c>
      <c r="D336" s="6">
        <v>0.95</v>
      </c>
    </row>
    <row r="337" spans="1:4" x14ac:dyDescent="0.25">
      <c r="A337" s="7" t="s">
        <v>37</v>
      </c>
      <c r="B337" s="6">
        <v>44.699999999999996</v>
      </c>
      <c r="C337" s="6">
        <v>19</v>
      </c>
      <c r="D337" s="6">
        <v>1.05</v>
      </c>
    </row>
    <row r="338" spans="1:4" x14ac:dyDescent="0.25">
      <c r="A338" s="7" t="s">
        <v>353</v>
      </c>
      <c r="B338" s="6">
        <v>48.699999999999996</v>
      </c>
      <c r="C338" s="6">
        <v>19</v>
      </c>
      <c r="D338" s="6">
        <v>1</v>
      </c>
    </row>
    <row r="339" spans="1:4" x14ac:dyDescent="0.25">
      <c r="A339" s="7" t="s">
        <v>354</v>
      </c>
      <c r="B339" s="6">
        <v>44.099999999999994</v>
      </c>
      <c r="C339" s="6">
        <v>17</v>
      </c>
      <c r="D339" s="6">
        <v>1.1100000000000001</v>
      </c>
    </row>
    <row r="340" spans="1:4" x14ac:dyDescent="0.25">
      <c r="A340" s="7" t="s">
        <v>355</v>
      </c>
      <c r="B340" s="6">
        <v>33.5</v>
      </c>
      <c r="C340" s="6">
        <v>15</v>
      </c>
      <c r="D340" s="6">
        <v>1.18</v>
      </c>
    </row>
    <row r="341" spans="1:4" x14ac:dyDescent="0.25">
      <c r="A341" s="7" t="s">
        <v>356</v>
      </c>
      <c r="B341" s="6">
        <v>34.9</v>
      </c>
      <c r="C341" s="6">
        <v>13</v>
      </c>
      <c r="D341" s="6">
        <v>1.54</v>
      </c>
    </row>
    <row r="342" spans="1:4" x14ac:dyDescent="0.25">
      <c r="A342" s="7" t="s">
        <v>357</v>
      </c>
      <c r="B342" s="6">
        <v>22</v>
      </c>
      <c r="C342" s="6">
        <v>10</v>
      </c>
      <c r="D342" s="6">
        <v>1.82</v>
      </c>
    </row>
    <row r="343" spans="1:4" x14ac:dyDescent="0.25">
      <c r="A343" s="7" t="s">
        <v>358</v>
      </c>
      <c r="B343" s="6">
        <v>44.699999999999996</v>
      </c>
      <c r="C343" s="6">
        <v>19</v>
      </c>
      <c r="D343" s="6">
        <v>0.95</v>
      </c>
    </row>
    <row r="344" spans="1:4" x14ac:dyDescent="0.25">
      <c r="A344" s="7" t="s">
        <v>359</v>
      </c>
      <c r="B344" s="6">
        <v>42.099999999999994</v>
      </c>
      <c r="C344" s="6">
        <v>17</v>
      </c>
      <c r="D344" s="6">
        <v>1.05</v>
      </c>
    </row>
    <row r="345" spans="1:4" x14ac:dyDescent="0.25">
      <c r="A345" s="7" t="s">
        <v>360</v>
      </c>
      <c r="B345" s="6">
        <v>40.5</v>
      </c>
      <c r="C345" s="6">
        <v>15</v>
      </c>
      <c r="D345" s="6">
        <v>1.25</v>
      </c>
    </row>
    <row r="346" spans="1:4" x14ac:dyDescent="0.25">
      <c r="A346" s="7" t="s">
        <v>361</v>
      </c>
      <c r="B346" s="6">
        <v>31.199999999999996</v>
      </c>
      <c r="C346" s="6">
        <v>14</v>
      </c>
      <c r="D346" s="6">
        <v>1.43</v>
      </c>
    </row>
    <row r="347" spans="1:4" x14ac:dyDescent="0.25">
      <c r="A347" s="7" t="s">
        <v>362</v>
      </c>
      <c r="B347" s="6">
        <v>31.299999999999997</v>
      </c>
      <c r="C347" s="6">
        <v>11</v>
      </c>
      <c r="D347" s="6">
        <v>1.82</v>
      </c>
    </row>
    <row r="348" spans="1:4" x14ac:dyDescent="0.25">
      <c r="A348" s="7" t="s">
        <v>363</v>
      </c>
      <c r="B348" s="6">
        <v>45.099999999999994</v>
      </c>
      <c r="C348" s="6">
        <v>17</v>
      </c>
      <c r="D348" s="6">
        <v>1.1100000000000001</v>
      </c>
    </row>
    <row r="349" spans="1:4" x14ac:dyDescent="0.25">
      <c r="A349" s="7" t="s">
        <v>364</v>
      </c>
      <c r="B349" s="6">
        <v>33.5</v>
      </c>
      <c r="C349" s="6">
        <v>15</v>
      </c>
      <c r="D349" s="6">
        <v>1.33</v>
      </c>
    </row>
    <row r="350" spans="1:4" x14ac:dyDescent="0.25">
      <c r="A350" s="7" t="s">
        <v>365</v>
      </c>
      <c r="B350" s="6">
        <v>32.199999999999996</v>
      </c>
      <c r="C350" s="6">
        <v>14</v>
      </c>
      <c r="D350" s="6">
        <v>1.43</v>
      </c>
    </row>
    <row r="351" spans="1:4" x14ac:dyDescent="0.25">
      <c r="A351" s="7" t="s">
        <v>366</v>
      </c>
      <c r="B351" s="6">
        <v>31.9</v>
      </c>
      <c r="C351" s="6">
        <v>13</v>
      </c>
      <c r="D351" s="6">
        <v>1.54</v>
      </c>
    </row>
    <row r="352" spans="1:4" x14ac:dyDescent="0.25">
      <c r="A352" s="7" t="s">
        <v>367</v>
      </c>
      <c r="B352" s="6">
        <v>42.099999999999994</v>
      </c>
      <c r="C352" s="6">
        <v>17</v>
      </c>
      <c r="D352" s="6">
        <v>1.05</v>
      </c>
    </row>
    <row r="353" spans="1:4" x14ac:dyDescent="0.25">
      <c r="A353" s="7" t="s">
        <v>368</v>
      </c>
      <c r="B353" s="6">
        <v>35.5</v>
      </c>
      <c r="C353" s="6">
        <v>15</v>
      </c>
      <c r="D353" s="6">
        <v>1.25</v>
      </c>
    </row>
    <row r="354" spans="1:4" x14ac:dyDescent="0.25">
      <c r="A354" s="7" t="s">
        <v>369</v>
      </c>
      <c r="B354" s="6">
        <v>32.199999999999996</v>
      </c>
      <c r="C354" s="6">
        <v>14</v>
      </c>
      <c r="D354" s="6">
        <v>1.33</v>
      </c>
    </row>
    <row r="355" spans="1:4" x14ac:dyDescent="0.25">
      <c r="A355" s="7" t="s">
        <v>370</v>
      </c>
      <c r="B355" s="6">
        <v>30.9</v>
      </c>
      <c r="C355" s="6">
        <v>13</v>
      </c>
      <c r="D355" s="6">
        <v>1.43</v>
      </c>
    </row>
    <row r="356" spans="1:4" x14ac:dyDescent="0.25">
      <c r="A356" s="7" t="s">
        <v>371</v>
      </c>
      <c r="B356" s="6">
        <v>41.4</v>
      </c>
      <c r="C356" s="6">
        <v>18</v>
      </c>
      <c r="D356" s="6">
        <v>1</v>
      </c>
    </row>
    <row r="357" spans="1:4" x14ac:dyDescent="0.25">
      <c r="A357" s="7" t="s">
        <v>372</v>
      </c>
      <c r="B357" s="6">
        <v>36.799999999999997</v>
      </c>
      <c r="C357" s="6">
        <v>16</v>
      </c>
      <c r="D357" s="6">
        <v>1.25</v>
      </c>
    </row>
    <row r="358" spans="1:4" x14ac:dyDescent="0.25">
      <c r="A358" s="7" t="s">
        <v>373</v>
      </c>
      <c r="B358" s="6">
        <v>40.5</v>
      </c>
      <c r="C358" s="6">
        <v>15</v>
      </c>
      <c r="D358" s="6">
        <v>1.33</v>
      </c>
    </row>
    <row r="359" spans="1:4" x14ac:dyDescent="0.25">
      <c r="A359" s="7" t="s">
        <v>374</v>
      </c>
      <c r="B359" s="6">
        <v>30.9</v>
      </c>
      <c r="C359" s="6">
        <v>13</v>
      </c>
      <c r="D359" s="6">
        <v>1.54</v>
      </c>
    </row>
    <row r="360" spans="1:4" x14ac:dyDescent="0.25">
      <c r="A360" s="7" t="s">
        <v>375</v>
      </c>
      <c r="B360" s="6">
        <v>42.4</v>
      </c>
      <c r="C360" s="6">
        <v>18</v>
      </c>
      <c r="D360" s="6">
        <v>1.1100000000000001</v>
      </c>
    </row>
    <row r="361" spans="1:4" x14ac:dyDescent="0.25">
      <c r="A361" s="7" t="s">
        <v>376</v>
      </c>
      <c r="B361" s="6">
        <v>35.799999999999997</v>
      </c>
      <c r="C361" s="6">
        <v>16</v>
      </c>
      <c r="D361" s="6">
        <v>1.25</v>
      </c>
    </row>
    <row r="362" spans="1:4" x14ac:dyDescent="0.25">
      <c r="A362" s="7" t="s">
        <v>377</v>
      </c>
      <c r="B362" s="6">
        <v>35.5</v>
      </c>
      <c r="C362" s="6">
        <v>15</v>
      </c>
      <c r="D362" s="6">
        <v>1.25</v>
      </c>
    </row>
    <row r="363" spans="1:4" x14ac:dyDescent="0.25">
      <c r="A363" s="7" t="s">
        <v>378</v>
      </c>
      <c r="B363" s="6">
        <v>28.9</v>
      </c>
      <c r="C363" s="6">
        <v>13</v>
      </c>
      <c r="D363" s="6">
        <v>1.43</v>
      </c>
    </row>
    <row r="364" spans="1:4" x14ac:dyDescent="0.25">
      <c r="A364" s="7" t="s">
        <v>379</v>
      </c>
      <c r="B364" s="6">
        <v>42.699999999999996</v>
      </c>
      <c r="C364" s="6">
        <v>19</v>
      </c>
      <c r="D364" s="6">
        <v>1</v>
      </c>
    </row>
    <row r="365" spans="1:4" x14ac:dyDescent="0.25">
      <c r="A365" s="7" t="s">
        <v>380</v>
      </c>
      <c r="B365" s="6">
        <v>37.799999999999997</v>
      </c>
      <c r="C365" s="6">
        <v>16</v>
      </c>
      <c r="D365" s="6">
        <v>1.25</v>
      </c>
    </row>
    <row r="366" spans="1:4" x14ac:dyDescent="0.25">
      <c r="A366" s="7" t="s">
        <v>381</v>
      </c>
      <c r="B366" s="6">
        <v>39.5</v>
      </c>
      <c r="C366" s="6">
        <v>15</v>
      </c>
      <c r="D366" s="6">
        <v>1.25</v>
      </c>
    </row>
    <row r="367" spans="1:4" x14ac:dyDescent="0.25">
      <c r="A367" s="7" t="s">
        <v>382</v>
      </c>
      <c r="B367" s="6">
        <v>30.9</v>
      </c>
      <c r="C367" s="6">
        <v>13</v>
      </c>
      <c r="D367" s="6">
        <v>1.43</v>
      </c>
    </row>
    <row r="368" spans="1:4" x14ac:dyDescent="0.25">
      <c r="A368" s="7" t="s">
        <v>383</v>
      </c>
      <c r="B368" s="6">
        <v>15.099999999999998</v>
      </c>
      <c r="C368" s="6">
        <v>7</v>
      </c>
      <c r="D368" s="6">
        <v>2.5</v>
      </c>
    </row>
    <row r="369" spans="1:4" x14ac:dyDescent="0.25">
      <c r="A369" s="7" t="s">
        <v>17</v>
      </c>
      <c r="B369" s="6">
        <v>22166.900000000016</v>
      </c>
      <c r="C369" s="6">
        <v>9243</v>
      </c>
      <c r="D369" s="6">
        <v>301.71000000000026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07C3-6DAE-4EB7-88C5-0A2B256C24AA}">
  <dimension ref="A1:E366"/>
  <sheetViews>
    <sheetView workbookViewId="0"/>
  </sheetViews>
  <sheetFormatPr defaultRowHeight="15" x14ac:dyDescent="0.25"/>
  <cols>
    <col min="1" max="1" width="12.5703125" bestFit="1" customWidth="1"/>
    <col min="4" max="5" width="22.140625" bestFit="1" customWidth="1"/>
  </cols>
  <sheetData>
    <row r="1" spans="1:5" x14ac:dyDescent="0.25">
      <c r="A1" s="9" t="s">
        <v>2</v>
      </c>
      <c r="B1" s="9" t="s">
        <v>5</v>
      </c>
      <c r="C1" s="9" t="s">
        <v>3</v>
      </c>
      <c r="D1" s="8" t="s">
        <v>694</v>
      </c>
      <c r="E1" s="8" t="s">
        <v>695</v>
      </c>
    </row>
    <row r="2" spans="1:5" x14ac:dyDescent="0.25">
      <c r="A2" s="6">
        <v>27</v>
      </c>
      <c r="B2" s="6">
        <v>10</v>
      </c>
      <c r="C2" s="6">
        <v>2</v>
      </c>
      <c r="D2">
        <f>CORREL(A2:A366,B2:B366)</f>
        <v>0.98983208497796904</v>
      </c>
      <c r="E2">
        <f>CORREL(B2:B366,C2:C366)</f>
        <v>-0.90921393241010251</v>
      </c>
    </row>
    <row r="3" spans="1:5" x14ac:dyDescent="0.25">
      <c r="A3" s="6">
        <v>28.9</v>
      </c>
      <c r="B3" s="6">
        <v>13</v>
      </c>
      <c r="C3" s="6">
        <v>1.33</v>
      </c>
    </row>
    <row r="4" spans="1:5" x14ac:dyDescent="0.25">
      <c r="A4" s="6">
        <v>34.5</v>
      </c>
      <c r="B4" s="6">
        <v>15</v>
      </c>
      <c r="C4" s="6">
        <v>1.33</v>
      </c>
    </row>
    <row r="5" spans="1:5" x14ac:dyDescent="0.25">
      <c r="A5" s="6">
        <v>44.099999999999994</v>
      </c>
      <c r="B5" s="6">
        <v>17</v>
      </c>
      <c r="C5" s="6">
        <v>1.05</v>
      </c>
    </row>
    <row r="6" spans="1:5" x14ac:dyDescent="0.25">
      <c r="A6" s="6">
        <v>42.4</v>
      </c>
      <c r="B6" s="6">
        <v>18</v>
      </c>
      <c r="C6" s="6">
        <v>1</v>
      </c>
    </row>
    <row r="7" spans="1:5" x14ac:dyDescent="0.25">
      <c r="A7" s="6">
        <v>25.299999999999997</v>
      </c>
      <c r="B7" s="6">
        <v>11</v>
      </c>
      <c r="C7" s="6">
        <v>1.54</v>
      </c>
    </row>
    <row r="8" spans="1:5" x14ac:dyDescent="0.25">
      <c r="A8" s="6">
        <v>32.9</v>
      </c>
      <c r="B8" s="6">
        <v>13</v>
      </c>
      <c r="C8" s="6">
        <v>1.54</v>
      </c>
    </row>
    <row r="9" spans="1:5" x14ac:dyDescent="0.25">
      <c r="A9" s="6">
        <v>37.5</v>
      </c>
      <c r="B9" s="6">
        <v>15</v>
      </c>
      <c r="C9" s="6">
        <v>1.18</v>
      </c>
    </row>
    <row r="10" spans="1:5" x14ac:dyDescent="0.25">
      <c r="A10" s="6">
        <v>38.099999999999994</v>
      </c>
      <c r="B10" s="6">
        <v>17</v>
      </c>
      <c r="C10" s="6">
        <v>1.18</v>
      </c>
    </row>
    <row r="11" spans="1:5" x14ac:dyDescent="0.25">
      <c r="A11" s="6">
        <v>43.4</v>
      </c>
      <c r="B11" s="6">
        <v>18</v>
      </c>
      <c r="C11" s="6">
        <v>1.05</v>
      </c>
    </row>
    <row r="12" spans="1:5" x14ac:dyDescent="0.25">
      <c r="A12" s="6">
        <v>32.599999999999994</v>
      </c>
      <c r="B12" s="6">
        <v>12</v>
      </c>
      <c r="C12" s="6">
        <v>1.54</v>
      </c>
    </row>
    <row r="13" spans="1:5" x14ac:dyDescent="0.25">
      <c r="A13" s="6">
        <v>38.199999999999996</v>
      </c>
      <c r="B13" s="6">
        <v>14</v>
      </c>
      <c r="C13" s="6">
        <v>1.33</v>
      </c>
    </row>
    <row r="14" spans="1:5" x14ac:dyDescent="0.25">
      <c r="A14" s="6">
        <v>37.5</v>
      </c>
      <c r="B14" s="6">
        <v>15</v>
      </c>
      <c r="C14" s="6">
        <v>1.33</v>
      </c>
    </row>
    <row r="15" spans="1:5" x14ac:dyDescent="0.25">
      <c r="A15" s="6">
        <v>44.099999999999994</v>
      </c>
      <c r="B15" s="6">
        <v>17</v>
      </c>
      <c r="C15" s="6">
        <v>1.05</v>
      </c>
    </row>
    <row r="16" spans="1:5" x14ac:dyDescent="0.25">
      <c r="A16" s="6">
        <v>43.4</v>
      </c>
      <c r="B16" s="6">
        <v>18</v>
      </c>
      <c r="C16" s="6">
        <v>1.1100000000000001</v>
      </c>
    </row>
    <row r="17" spans="1:3" x14ac:dyDescent="0.25">
      <c r="A17" s="6">
        <v>30.599999999999998</v>
      </c>
      <c r="B17" s="6">
        <v>12</v>
      </c>
      <c r="C17" s="6">
        <v>1.67</v>
      </c>
    </row>
    <row r="18" spans="1:3" x14ac:dyDescent="0.25">
      <c r="A18" s="6">
        <v>32.199999999999996</v>
      </c>
      <c r="B18" s="6">
        <v>14</v>
      </c>
      <c r="C18" s="6">
        <v>1.43</v>
      </c>
    </row>
    <row r="19" spans="1:3" x14ac:dyDescent="0.25">
      <c r="A19" s="6">
        <v>42.8</v>
      </c>
      <c r="B19" s="6">
        <v>16</v>
      </c>
      <c r="C19" s="6">
        <v>1.18</v>
      </c>
    </row>
    <row r="20" spans="1:3" x14ac:dyDescent="0.25">
      <c r="A20" s="6">
        <v>43.099999999999994</v>
      </c>
      <c r="B20" s="6">
        <v>17</v>
      </c>
      <c r="C20" s="6">
        <v>1.18</v>
      </c>
    </row>
    <row r="21" spans="1:3" x14ac:dyDescent="0.25">
      <c r="A21" s="6">
        <v>31.599999999999998</v>
      </c>
      <c r="B21" s="6">
        <v>12</v>
      </c>
      <c r="C21" s="6">
        <v>1.43</v>
      </c>
    </row>
    <row r="22" spans="1:3" x14ac:dyDescent="0.25">
      <c r="A22" s="6">
        <v>36.199999999999996</v>
      </c>
      <c r="B22" s="6">
        <v>14</v>
      </c>
      <c r="C22" s="6">
        <v>1.25</v>
      </c>
    </row>
    <row r="23" spans="1:3" x14ac:dyDescent="0.25">
      <c r="A23" s="6">
        <v>40.799999999999997</v>
      </c>
      <c r="B23" s="6">
        <v>16</v>
      </c>
      <c r="C23" s="6">
        <v>1.1100000000000001</v>
      </c>
    </row>
    <row r="24" spans="1:3" x14ac:dyDescent="0.25">
      <c r="A24" s="6">
        <v>38.099999999999994</v>
      </c>
      <c r="B24" s="6">
        <v>17</v>
      </c>
      <c r="C24" s="6">
        <v>1.05</v>
      </c>
    </row>
    <row r="25" spans="1:3" x14ac:dyDescent="0.25">
      <c r="A25" s="6">
        <v>28.599999999999998</v>
      </c>
      <c r="B25" s="6">
        <v>12</v>
      </c>
      <c r="C25" s="6">
        <v>1.54</v>
      </c>
    </row>
    <row r="26" spans="1:3" x14ac:dyDescent="0.25">
      <c r="A26" s="6">
        <v>32.199999999999996</v>
      </c>
      <c r="B26" s="6">
        <v>14</v>
      </c>
      <c r="C26" s="6">
        <v>1.25</v>
      </c>
    </row>
    <row r="27" spans="1:3" x14ac:dyDescent="0.25">
      <c r="A27" s="6">
        <v>35.799999999999997</v>
      </c>
      <c r="B27" s="6">
        <v>16</v>
      </c>
      <c r="C27" s="6">
        <v>1.25</v>
      </c>
    </row>
    <row r="28" spans="1:3" x14ac:dyDescent="0.25">
      <c r="A28" s="6">
        <v>42.099999999999994</v>
      </c>
      <c r="B28" s="6">
        <v>17</v>
      </c>
      <c r="C28" s="6">
        <v>1.05</v>
      </c>
    </row>
    <row r="29" spans="1:3" x14ac:dyDescent="0.25">
      <c r="A29" s="6">
        <v>34.9</v>
      </c>
      <c r="B29" s="6">
        <v>13</v>
      </c>
      <c r="C29" s="6">
        <v>1.33</v>
      </c>
    </row>
    <row r="30" spans="1:3" x14ac:dyDescent="0.25">
      <c r="A30" s="6">
        <v>35.199999999999996</v>
      </c>
      <c r="B30" s="6">
        <v>14</v>
      </c>
      <c r="C30" s="6">
        <v>1.33</v>
      </c>
    </row>
    <row r="31" spans="1:3" x14ac:dyDescent="0.25">
      <c r="A31" s="6">
        <v>41.099999999999994</v>
      </c>
      <c r="B31" s="6">
        <v>17</v>
      </c>
      <c r="C31" s="6">
        <v>1.05</v>
      </c>
    </row>
    <row r="32" spans="1:3" x14ac:dyDescent="0.25">
      <c r="A32" s="6">
        <v>40.4</v>
      </c>
      <c r="B32" s="6">
        <v>18</v>
      </c>
      <c r="C32" s="6">
        <v>1.05</v>
      </c>
    </row>
    <row r="33" spans="1:3" x14ac:dyDescent="0.25">
      <c r="A33" s="6">
        <v>42.4</v>
      </c>
      <c r="B33" s="6">
        <v>18</v>
      </c>
      <c r="C33" s="6">
        <v>1</v>
      </c>
    </row>
    <row r="34" spans="1:3" x14ac:dyDescent="0.25">
      <c r="A34" s="6">
        <v>52</v>
      </c>
      <c r="B34" s="6">
        <v>20</v>
      </c>
      <c r="C34" s="6">
        <v>1</v>
      </c>
    </row>
    <row r="35" spans="1:3" x14ac:dyDescent="0.25">
      <c r="A35" s="6">
        <v>50.3</v>
      </c>
      <c r="B35" s="6">
        <v>21</v>
      </c>
      <c r="C35" s="6">
        <v>0.87</v>
      </c>
    </row>
    <row r="36" spans="1:3" x14ac:dyDescent="0.25">
      <c r="A36" s="6">
        <v>56.599999999999994</v>
      </c>
      <c r="B36" s="6">
        <v>22</v>
      </c>
      <c r="C36" s="6">
        <v>0.83</v>
      </c>
    </row>
    <row r="37" spans="1:3" x14ac:dyDescent="0.25">
      <c r="A37" s="6">
        <v>45.4</v>
      </c>
      <c r="B37" s="6">
        <v>18</v>
      </c>
      <c r="C37" s="6">
        <v>1.1100000000000001</v>
      </c>
    </row>
    <row r="38" spans="1:3" x14ac:dyDescent="0.25">
      <c r="A38" s="6">
        <v>45</v>
      </c>
      <c r="B38" s="6">
        <v>20</v>
      </c>
      <c r="C38" s="6">
        <v>0.95</v>
      </c>
    </row>
    <row r="39" spans="1:3" x14ac:dyDescent="0.25">
      <c r="A39" s="6">
        <v>52.3</v>
      </c>
      <c r="B39" s="6">
        <v>21</v>
      </c>
      <c r="C39" s="6">
        <v>0.87</v>
      </c>
    </row>
    <row r="40" spans="1:3" x14ac:dyDescent="0.25">
      <c r="A40" s="6">
        <v>52.599999999999994</v>
      </c>
      <c r="B40" s="6">
        <v>22</v>
      </c>
      <c r="C40" s="6">
        <v>0.87</v>
      </c>
    </row>
    <row r="41" spans="1:3" x14ac:dyDescent="0.25">
      <c r="A41" s="6">
        <v>42.699999999999996</v>
      </c>
      <c r="B41" s="6">
        <v>19</v>
      </c>
      <c r="C41" s="6">
        <v>1</v>
      </c>
    </row>
    <row r="42" spans="1:3" x14ac:dyDescent="0.25">
      <c r="A42" s="6">
        <v>50</v>
      </c>
      <c r="B42" s="6">
        <v>20</v>
      </c>
      <c r="C42" s="6">
        <v>0.91</v>
      </c>
    </row>
    <row r="43" spans="1:3" x14ac:dyDescent="0.25">
      <c r="A43" s="6">
        <v>51.3</v>
      </c>
      <c r="B43" s="6">
        <v>21</v>
      </c>
      <c r="C43" s="6">
        <v>0.91</v>
      </c>
    </row>
    <row r="44" spans="1:3" x14ac:dyDescent="0.25">
      <c r="A44" s="6">
        <v>55.599999999999994</v>
      </c>
      <c r="B44" s="6">
        <v>22</v>
      </c>
      <c r="C44" s="6">
        <v>0.83</v>
      </c>
    </row>
    <row r="45" spans="1:3" x14ac:dyDescent="0.25">
      <c r="A45" s="6">
        <v>46.4</v>
      </c>
      <c r="B45" s="6">
        <v>18</v>
      </c>
      <c r="C45" s="6">
        <v>1.1100000000000001</v>
      </c>
    </row>
    <row r="46" spans="1:3" x14ac:dyDescent="0.25">
      <c r="A46" s="6">
        <v>47.699999999999996</v>
      </c>
      <c r="B46" s="6">
        <v>19</v>
      </c>
      <c r="C46" s="6">
        <v>0.95</v>
      </c>
    </row>
    <row r="47" spans="1:3" x14ac:dyDescent="0.25">
      <c r="A47" s="6">
        <v>52</v>
      </c>
      <c r="B47" s="6">
        <v>20</v>
      </c>
      <c r="C47" s="6">
        <v>0.91</v>
      </c>
    </row>
    <row r="48" spans="1:3" x14ac:dyDescent="0.25">
      <c r="A48" s="6">
        <v>47.3</v>
      </c>
      <c r="B48" s="6">
        <v>21</v>
      </c>
      <c r="C48" s="6">
        <v>0.87</v>
      </c>
    </row>
    <row r="49" spans="1:3" x14ac:dyDescent="0.25">
      <c r="A49" s="6">
        <v>40.4</v>
      </c>
      <c r="B49" s="6">
        <v>18</v>
      </c>
      <c r="C49" s="6">
        <v>1</v>
      </c>
    </row>
    <row r="50" spans="1:3" x14ac:dyDescent="0.25">
      <c r="A50" s="6">
        <v>43.699999999999996</v>
      </c>
      <c r="B50" s="6">
        <v>19</v>
      </c>
      <c r="C50" s="6">
        <v>0.95</v>
      </c>
    </row>
    <row r="51" spans="1:3" x14ac:dyDescent="0.25">
      <c r="A51" s="6">
        <v>50</v>
      </c>
      <c r="B51" s="6">
        <v>20</v>
      </c>
      <c r="C51" s="6">
        <v>0.95</v>
      </c>
    </row>
    <row r="52" spans="1:3" x14ac:dyDescent="0.25">
      <c r="A52" s="6">
        <v>50.3</v>
      </c>
      <c r="B52" s="6">
        <v>21</v>
      </c>
      <c r="C52" s="6">
        <v>0.95</v>
      </c>
    </row>
    <row r="53" spans="1:3" x14ac:dyDescent="0.25">
      <c r="A53" s="6">
        <v>42.4</v>
      </c>
      <c r="B53" s="6">
        <v>18</v>
      </c>
      <c r="C53" s="6">
        <v>1</v>
      </c>
    </row>
    <row r="54" spans="1:3" x14ac:dyDescent="0.25">
      <c r="A54" s="6">
        <v>47.699999999999996</v>
      </c>
      <c r="B54" s="6">
        <v>19</v>
      </c>
      <c r="C54" s="6">
        <v>0.95</v>
      </c>
    </row>
    <row r="55" spans="1:3" x14ac:dyDescent="0.25">
      <c r="A55" s="6">
        <v>45</v>
      </c>
      <c r="B55" s="6">
        <v>20</v>
      </c>
      <c r="C55" s="6">
        <v>1</v>
      </c>
    </row>
    <row r="56" spans="1:3" x14ac:dyDescent="0.25">
      <c r="A56" s="6">
        <v>47.3</v>
      </c>
      <c r="B56" s="6">
        <v>21</v>
      </c>
      <c r="C56" s="6">
        <v>0.87</v>
      </c>
    </row>
    <row r="57" spans="1:3" x14ac:dyDescent="0.25">
      <c r="A57" s="6">
        <v>42.4</v>
      </c>
      <c r="B57" s="6">
        <v>18</v>
      </c>
      <c r="C57" s="6">
        <v>1</v>
      </c>
    </row>
    <row r="58" spans="1:3" x14ac:dyDescent="0.25">
      <c r="A58" s="6">
        <v>48.699999999999996</v>
      </c>
      <c r="B58" s="6">
        <v>19</v>
      </c>
      <c r="C58" s="6">
        <v>1.05</v>
      </c>
    </row>
    <row r="59" spans="1:3" x14ac:dyDescent="0.25">
      <c r="A59" s="6">
        <v>45</v>
      </c>
      <c r="B59" s="6">
        <v>20</v>
      </c>
      <c r="C59" s="6">
        <v>1</v>
      </c>
    </row>
    <row r="60" spans="1:3" x14ac:dyDescent="0.25">
      <c r="A60" s="6">
        <v>49.599999999999994</v>
      </c>
      <c r="B60" s="6">
        <v>22</v>
      </c>
      <c r="C60" s="6">
        <v>0.91</v>
      </c>
    </row>
    <row r="61" spans="1:3" x14ac:dyDescent="0.25">
      <c r="A61" s="6">
        <v>57.9</v>
      </c>
      <c r="B61" s="6">
        <v>23</v>
      </c>
      <c r="C61" s="6">
        <v>0.87</v>
      </c>
    </row>
    <row r="62" spans="1:3" x14ac:dyDescent="0.25">
      <c r="A62" s="6">
        <v>57.199999999999996</v>
      </c>
      <c r="B62" s="6">
        <v>24</v>
      </c>
      <c r="C62" s="6">
        <v>0.8</v>
      </c>
    </row>
    <row r="63" spans="1:3" x14ac:dyDescent="0.25">
      <c r="A63" s="6">
        <v>60.199999999999996</v>
      </c>
      <c r="B63" s="6">
        <v>24</v>
      </c>
      <c r="C63" s="6">
        <v>0.77</v>
      </c>
    </row>
    <row r="64" spans="1:3" x14ac:dyDescent="0.25">
      <c r="A64" s="6">
        <v>59.499999999999993</v>
      </c>
      <c r="B64" s="6">
        <v>25</v>
      </c>
      <c r="C64" s="6">
        <v>0.77</v>
      </c>
    </row>
    <row r="65" spans="1:3" x14ac:dyDescent="0.25">
      <c r="A65" s="6">
        <v>55.9</v>
      </c>
      <c r="B65" s="6">
        <v>23</v>
      </c>
      <c r="C65" s="6">
        <v>0.87</v>
      </c>
    </row>
    <row r="66" spans="1:3" x14ac:dyDescent="0.25">
      <c r="A66" s="6">
        <v>61.199999999999996</v>
      </c>
      <c r="B66" s="6">
        <v>24</v>
      </c>
      <c r="C66" s="6">
        <v>0.77</v>
      </c>
    </row>
    <row r="67" spans="1:3" x14ac:dyDescent="0.25">
      <c r="A67" s="6">
        <v>60.199999999999996</v>
      </c>
      <c r="B67" s="6">
        <v>24</v>
      </c>
      <c r="C67" s="6">
        <v>0.77</v>
      </c>
    </row>
    <row r="68" spans="1:3" x14ac:dyDescent="0.25">
      <c r="A68" s="6">
        <v>58.499999999999993</v>
      </c>
      <c r="B68" s="6">
        <v>25</v>
      </c>
      <c r="C68" s="6">
        <v>0.77</v>
      </c>
    </row>
    <row r="69" spans="1:3" x14ac:dyDescent="0.25">
      <c r="A69" s="6">
        <v>52.9</v>
      </c>
      <c r="B69" s="6">
        <v>23</v>
      </c>
      <c r="C69" s="6">
        <v>0.8</v>
      </c>
    </row>
    <row r="70" spans="1:3" x14ac:dyDescent="0.25">
      <c r="A70" s="6">
        <v>59.199999999999996</v>
      </c>
      <c r="B70" s="6">
        <v>24</v>
      </c>
      <c r="C70" s="6">
        <v>0.83</v>
      </c>
    </row>
    <row r="71" spans="1:3" x14ac:dyDescent="0.25">
      <c r="A71" s="6">
        <v>58.199999999999996</v>
      </c>
      <c r="B71" s="6">
        <v>24</v>
      </c>
      <c r="C71" s="6">
        <v>0.83</v>
      </c>
    </row>
    <row r="72" spans="1:3" x14ac:dyDescent="0.25">
      <c r="A72" s="6">
        <v>61.499999999999993</v>
      </c>
      <c r="B72" s="6">
        <v>25</v>
      </c>
      <c r="C72" s="6">
        <v>0.74</v>
      </c>
    </row>
    <row r="73" spans="1:3" x14ac:dyDescent="0.25">
      <c r="A73" s="6">
        <v>55.9</v>
      </c>
      <c r="B73" s="6">
        <v>23</v>
      </c>
      <c r="C73" s="6">
        <v>0.87</v>
      </c>
    </row>
    <row r="74" spans="1:3" x14ac:dyDescent="0.25">
      <c r="A74" s="6">
        <v>58.9</v>
      </c>
      <c r="B74" s="6">
        <v>23</v>
      </c>
      <c r="C74" s="6">
        <v>0.87</v>
      </c>
    </row>
    <row r="75" spans="1:3" x14ac:dyDescent="0.25">
      <c r="A75" s="6">
        <v>56.199999999999996</v>
      </c>
      <c r="B75" s="6">
        <v>24</v>
      </c>
      <c r="C75" s="6">
        <v>0.83</v>
      </c>
    </row>
    <row r="76" spans="1:3" x14ac:dyDescent="0.25">
      <c r="A76" s="6">
        <v>60.199999999999996</v>
      </c>
      <c r="B76" s="6">
        <v>24</v>
      </c>
      <c r="C76" s="6">
        <v>0.83</v>
      </c>
    </row>
    <row r="77" spans="1:3" x14ac:dyDescent="0.25">
      <c r="A77" s="6">
        <v>56.499999999999993</v>
      </c>
      <c r="B77" s="6">
        <v>25</v>
      </c>
      <c r="C77" s="6">
        <v>0.77</v>
      </c>
    </row>
    <row r="78" spans="1:3" x14ac:dyDescent="0.25">
      <c r="A78" s="6">
        <v>53.9</v>
      </c>
      <c r="B78" s="6">
        <v>23</v>
      </c>
      <c r="C78" s="6">
        <v>0.83</v>
      </c>
    </row>
    <row r="79" spans="1:3" x14ac:dyDescent="0.25">
      <c r="A79" s="6">
        <v>56.9</v>
      </c>
      <c r="B79" s="6">
        <v>23</v>
      </c>
      <c r="C79" s="6">
        <v>0.83</v>
      </c>
    </row>
    <row r="80" spans="1:3" x14ac:dyDescent="0.25">
      <c r="A80" s="6">
        <v>58.199999999999996</v>
      </c>
      <c r="B80" s="6">
        <v>24</v>
      </c>
      <c r="C80" s="6">
        <v>0.77</v>
      </c>
    </row>
    <row r="81" spans="1:3" x14ac:dyDescent="0.25">
      <c r="A81" s="6">
        <v>57.199999999999996</v>
      </c>
      <c r="B81" s="6">
        <v>24</v>
      </c>
      <c r="C81" s="6">
        <v>0.83</v>
      </c>
    </row>
    <row r="82" spans="1:3" x14ac:dyDescent="0.25">
      <c r="A82" s="6">
        <v>56.499999999999993</v>
      </c>
      <c r="B82" s="6">
        <v>25</v>
      </c>
      <c r="C82" s="6">
        <v>0.74</v>
      </c>
    </row>
    <row r="83" spans="1:3" x14ac:dyDescent="0.25">
      <c r="A83" s="6">
        <v>55.9</v>
      </c>
      <c r="B83" s="6">
        <v>23</v>
      </c>
      <c r="C83" s="6">
        <v>0.87</v>
      </c>
    </row>
    <row r="84" spans="1:3" x14ac:dyDescent="0.25">
      <c r="A84" s="6">
        <v>56.9</v>
      </c>
      <c r="B84" s="6">
        <v>23</v>
      </c>
      <c r="C84" s="6">
        <v>0.83</v>
      </c>
    </row>
    <row r="85" spans="1:3" x14ac:dyDescent="0.25">
      <c r="A85" s="6">
        <v>58.199999999999996</v>
      </c>
      <c r="B85" s="6">
        <v>24</v>
      </c>
      <c r="C85" s="6">
        <v>0.8</v>
      </c>
    </row>
    <row r="86" spans="1:3" x14ac:dyDescent="0.25">
      <c r="A86" s="6">
        <v>59.499999999999993</v>
      </c>
      <c r="B86" s="6">
        <v>25</v>
      </c>
      <c r="C86" s="6">
        <v>0.77</v>
      </c>
    </row>
    <row r="87" spans="1:3" x14ac:dyDescent="0.25">
      <c r="A87" s="6">
        <v>60.499999999999993</v>
      </c>
      <c r="B87" s="6">
        <v>25</v>
      </c>
      <c r="C87" s="6">
        <v>0.74</v>
      </c>
    </row>
    <row r="88" spans="1:3" x14ac:dyDescent="0.25">
      <c r="A88" s="6">
        <v>55.9</v>
      </c>
      <c r="B88" s="6">
        <v>23</v>
      </c>
      <c r="C88" s="6">
        <v>0.83</v>
      </c>
    </row>
    <row r="89" spans="1:3" x14ac:dyDescent="0.25">
      <c r="A89" s="6">
        <v>57.199999999999996</v>
      </c>
      <c r="B89" s="6">
        <v>24</v>
      </c>
      <c r="C89" s="6">
        <v>0.83</v>
      </c>
    </row>
    <row r="90" spans="1:3" x14ac:dyDescent="0.25">
      <c r="A90" s="6">
        <v>55.199999999999996</v>
      </c>
      <c r="B90" s="6">
        <v>24</v>
      </c>
      <c r="C90" s="6">
        <v>0.8</v>
      </c>
    </row>
    <row r="91" spans="1:3" x14ac:dyDescent="0.25">
      <c r="A91" s="6">
        <v>58.499999999999993</v>
      </c>
      <c r="B91" s="6">
        <v>25</v>
      </c>
      <c r="C91" s="6">
        <v>0.77</v>
      </c>
    </row>
    <row r="92" spans="1:3" x14ac:dyDescent="0.25">
      <c r="A92" s="6">
        <v>57.499999999999993</v>
      </c>
      <c r="B92" s="6">
        <v>25</v>
      </c>
      <c r="C92" s="6">
        <v>0.8</v>
      </c>
    </row>
    <row r="93" spans="1:3" x14ac:dyDescent="0.25">
      <c r="A93" s="6">
        <v>65.8</v>
      </c>
      <c r="B93" s="6">
        <v>26</v>
      </c>
      <c r="C93" s="6">
        <v>0.74</v>
      </c>
    </row>
    <row r="94" spans="1:3" x14ac:dyDescent="0.25">
      <c r="A94" s="6">
        <v>60.8</v>
      </c>
      <c r="B94" s="6">
        <v>26</v>
      </c>
      <c r="C94" s="6">
        <v>0.74</v>
      </c>
    </row>
    <row r="95" spans="1:3" x14ac:dyDescent="0.25">
      <c r="A95" s="6">
        <v>62.099999999999994</v>
      </c>
      <c r="B95" s="6">
        <v>27</v>
      </c>
      <c r="C95" s="6">
        <v>0.71</v>
      </c>
    </row>
    <row r="96" spans="1:3" x14ac:dyDescent="0.25">
      <c r="A96" s="6">
        <v>64.399999999999991</v>
      </c>
      <c r="B96" s="6">
        <v>28</v>
      </c>
      <c r="C96" s="6">
        <v>0.71</v>
      </c>
    </row>
    <row r="97" spans="1:3" x14ac:dyDescent="0.25">
      <c r="A97" s="6">
        <v>57.499999999999993</v>
      </c>
      <c r="B97" s="6">
        <v>25</v>
      </c>
      <c r="C97" s="6">
        <v>0.8</v>
      </c>
    </row>
    <row r="98" spans="1:3" x14ac:dyDescent="0.25">
      <c r="A98" s="6">
        <v>59.8</v>
      </c>
      <c r="B98" s="6">
        <v>26</v>
      </c>
      <c r="C98" s="6">
        <v>0.74</v>
      </c>
    </row>
    <row r="99" spans="1:3" x14ac:dyDescent="0.25">
      <c r="A99" s="6">
        <v>63.8</v>
      </c>
      <c r="B99" s="6">
        <v>26</v>
      </c>
      <c r="C99" s="6">
        <v>0.74</v>
      </c>
    </row>
    <row r="100" spans="1:3" x14ac:dyDescent="0.25">
      <c r="A100" s="6">
        <v>63.099999999999994</v>
      </c>
      <c r="B100" s="6">
        <v>27</v>
      </c>
      <c r="C100" s="6">
        <v>0.69</v>
      </c>
    </row>
    <row r="101" spans="1:3" x14ac:dyDescent="0.25">
      <c r="A101" s="6">
        <v>58.499999999999993</v>
      </c>
      <c r="B101" s="6">
        <v>25</v>
      </c>
      <c r="C101" s="6">
        <v>0.74</v>
      </c>
    </row>
    <row r="102" spans="1:3" x14ac:dyDescent="0.25">
      <c r="A102" s="6">
        <v>60.8</v>
      </c>
      <c r="B102" s="6">
        <v>26</v>
      </c>
      <c r="C102" s="6">
        <v>0.74</v>
      </c>
    </row>
    <row r="103" spans="1:3" x14ac:dyDescent="0.25">
      <c r="A103" s="6">
        <v>66.099999999999994</v>
      </c>
      <c r="B103" s="6">
        <v>27</v>
      </c>
      <c r="C103" s="6">
        <v>0.74</v>
      </c>
    </row>
    <row r="104" spans="1:3" x14ac:dyDescent="0.25">
      <c r="A104" s="6">
        <v>61.099999999999994</v>
      </c>
      <c r="B104" s="6">
        <v>27</v>
      </c>
      <c r="C104" s="6">
        <v>0.69</v>
      </c>
    </row>
    <row r="105" spans="1:3" x14ac:dyDescent="0.25">
      <c r="A105" s="6">
        <v>61.499999999999993</v>
      </c>
      <c r="B105" s="6">
        <v>25</v>
      </c>
      <c r="C105" s="6">
        <v>0.77</v>
      </c>
    </row>
    <row r="106" spans="1:3" x14ac:dyDescent="0.25">
      <c r="A106" s="6">
        <v>65.8</v>
      </c>
      <c r="B106" s="6">
        <v>26</v>
      </c>
      <c r="C106" s="6">
        <v>0.74</v>
      </c>
    </row>
    <row r="107" spans="1:3" x14ac:dyDescent="0.25">
      <c r="A107" s="6">
        <v>65.099999999999994</v>
      </c>
      <c r="B107" s="6">
        <v>27</v>
      </c>
      <c r="C107" s="6">
        <v>0.69</v>
      </c>
    </row>
    <row r="108" spans="1:3" x14ac:dyDescent="0.25">
      <c r="A108" s="6">
        <v>64.099999999999994</v>
      </c>
      <c r="B108" s="6">
        <v>27</v>
      </c>
      <c r="C108" s="6">
        <v>0.71</v>
      </c>
    </row>
    <row r="109" spans="1:3" x14ac:dyDescent="0.25">
      <c r="A109" s="6">
        <v>62.499999999999993</v>
      </c>
      <c r="B109" s="6">
        <v>25</v>
      </c>
      <c r="C109" s="6">
        <v>0.74</v>
      </c>
    </row>
    <row r="110" spans="1:3" x14ac:dyDescent="0.25">
      <c r="A110" s="6">
        <v>59.8</v>
      </c>
      <c r="B110" s="6">
        <v>26</v>
      </c>
      <c r="C110" s="6">
        <v>0.77</v>
      </c>
    </row>
    <row r="111" spans="1:3" x14ac:dyDescent="0.25">
      <c r="A111" s="6">
        <v>68.099999999999994</v>
      </c>
      <c r="B111" s="6">
        <v>27</v>
      </c>
      <c r="C111" s="6">
        <v>0.69</v>
      </c>
    </row>
    <row r="112" spans="1:3" x14ac:dyDescent="0.25">
      <c r="A112" s="6">
        <v>67.099999999999994</v>
      </c>
      <c r="B112" s="6">
        <v>27</v>
      </c>
      <c r="C112" s="6">
        <v>0.74</v>
      </c>
    </row>
    <row r="113" spans="1:3" x14ac:dyDescent="0.25">
      <c r="A113" s="6">
        <v>57.499999999999993</v>
      </c>
      <c r="B113" s="6">
        <v>25</v>
      </c>
      <c r="C113" s="6">
        <v>0.77</v>
      </c>
    </row>
    <row r="114" spans="1:3" x14ac:dyDescent="0.25">
      <c r="A114" s="6">
        <v>60.8</v>
      </c>
      <c r="B114" s="6">
        <v>26</v>
      </c>
      <c r="C114" s="6">
        <v>0.77</v>
      </c>
    </row>
    <row r="115" spans="1:3" x14ac:dyDescent="0.25">
      <c r="A115" s="6">
        <v>65.099999999999994</v>
      </c>
      <c r="B115" s="6">
        <v>27</v>
      </c>
      <c r="C115" s="6">
        <v>0.69</v>
      </c>
    </row>
    <row r="116" spans="1:3" x14ac:dyDescent="0.25">
      <c r="A116" s="6">
        <v>65.099999999999994</v>
      </c>
      <c r="B116" s="6">
        <v>27</v>
      </c>
      <c r="C116" s="6">
        <v>0.71</v>
      </c>
    </row>
    <row r="117" spans="1:3" x14ac:dyDescent="0.25">
      <c r="A117" s="6">
        <v>62.499999999999993</v>
      </c>
      <c r="B117" s="6">
        <v>25</v>
      </c>
      <c r="C117" s="6">
        <v>0.8</v>
      </c>
    </row>
    <row r="118" spans="1:3" x14ac:dyDescent="0.25">
      <c r="A118" s="6">
        <v>63.499999999999993</v>
      </c>
      <c r="B118" s="6">
        <v>25</v>
      </c>
      <c r="C118" s="6">
        <v>0.77</v>
      </c>
    </row>
    <row r="119" spans="1:3" x14ac:dyDescent="0.25">
      <c r="A119" s="6">
        <v>58.8</v>
      </c>
      <c r="B119" s="6">
        <v>26</v>
      </c>
      <c r="C119" s="6">
        <v>0.74</v>
      </c>
    </row>
    <row r="120" spans="1:3" x14ac:dyDescent="0.25">
      <c r="A120" s="6">
        <v>65.099999999999994</v>
      </c>
      <c r="B120" s="6">
        <v>27</v>
      </c>
      <c r="C120" s="6">
        <v>0.71</v>
      </c>
    </row>
    <row r="121" spans="1:3" x14ac:dyDescent="0.25">
      <c r="A121" s="6">
        <v>67.099999999999994</v>
      </c>
      <c r="B121" s="6">
        <v>27</v>
      </c>
      <c r="C121" s="6">
        <v>0.74</v>
      </c>
    </row>
    <row r="122" spans="1:3" x14ac:dyDescent="0.25">
      <c r="A122" s="6">
        <v>66.699999999999989</v>
      </c>
      <c r="B122" s="6">
        <v>29</v>
      </c>
      <c r="C122" s="6">
        <v>0.65</v>
      </c>
    </row>
    <row r="123" spans="1:3" x14ac:dyDescent="0.25">
      <c r="A123" s="6">
        <v>65.699999999999989</v>
      </c>
      <c r="B123" s="6">
        <v>29</v>
      </c>
      <c r="C123" s="6">
        <v>0.69</v>
      </c>
    </row>
    <row r="124" spans="1:3" x14ac:dyDescent="0.25">
      <c r="A124" s="6">
        <v>71</v>
      </c>
      <c r="B124" s="6">
        <v>30</v>
      </c>
      <c r="C124" s="6">
        <v>0.63</v>
      </c>
    </row>
    <row r="125" spans="1:3" x14ac:dyDescent="0.25">
      <c r="A125" s="6">
        <v>71.3</v>
      </c>
      <c r="B125" s="6">
        <v>31</v>
      </c>
      <c r="C125" s="6">
        <v>0.63</v>
      </c>
    </row>
    <row r="126" spans="1:3" x14ac:dyDescent="0.25">
      <c r="A126" s="6">
        <v>69.399999999999991</v>
      </c>
      <c r="B126" s="6">
        <v>28</v>
      </c>
      <c r="C126" s="6">
        <v>0.71</v>
      </c>
    </row>
    <row r="127" spans="1:3" x14ac:dyDescent="0.25">
      <c r="A127" s="6">
        <v>66.699999999999989</v>
      </c>
      <c r="B127" s="6">
        <v>29</v>
      </c>
      <c r="C127" s="6">
        <v>0.67</v>
      </c>
    </row>
    <row r="128" spans="1:3" x14ac:dyDescent="0.25">
      <c r="A128" s="6">
        <v>69.699999999999989</v>
      </c>
      <c r="B128" s="6">
        <v>29</v>
      </c>
      <c r="C128" s="6">
        <v>0.65</v>
      </c>
    </row>
    <row r="129" spans="1:3" x14ac:dyDescent="0.25">
      <c r="A129" s="6">
        <v>75</v>
      </c>
      <c r="B129" s="6">
        <v>30</v>
      </c>
      <c r="C129" s="6">
        <v>0.67</v>
      </c>
    </row>
    <row r="130" spans="1:3" x14ac:dyDescent="0.25">
      <c r="A130" s="6">
        <v>71.3</v>
      </c>
      <c r="B130" s="6">
        <v>31</v>
      </c>
      <c r="C130" s="6">
        <v>0.63</v>
      </c>
    </row>
    <row r="131" spans="1:3" x14ac:dyDescent="0.25">
      <c r="A131" s="6">
        <v>69.399999999999991</v>
      </c>
      <c r="B131" s="6">
        <v>28</v>
      </c>
      <c r="C131" s="6">
        <v>0.69</v>
      </c>
    </row>
    <row r="132" spans="1:3" x14ac:dyDescent="0.25">
      <c r="A132" s="6">
        <v>72.699999999999989</v>
      </c>
      <c r="B132" s="6">
        <v>29</v>
      </c>
      <c r="C132" s="6">
        <v>0.67</v>
      </c>
    </row>
    <row r="133" spans="1:3" x14ac:dyDescent="0.25">
      <c r="A133" s="6">
        <v>66.699999999999989</v>
      </c>
      <c r="B133" s="6">
        <v>29</v>
      </c>
      <c r="C133" s="6">
        <v>0.67</v>
      </c>
    </row>
    <row r="134" spans="1:3" x14ac:dyDescent="0.25">
      <c r="A134" s="6">
        <v>70</v>
      </c>
      <c r="B134" s="6">
        <v>30</v>
      </c>
      <c r="C134" s="6">
        <v>0.65</v>
      </c>
    </row>
    <row r="135" spans="1:3" x14ac:dyDescent="0.25">
      <c r="A135" s="6">
        <v>77.3</v>
      </c>
      <c r="B135" s="6">
        <v>31</v>
      </c>
      <c r="C135" s="6">
        <v>0.63</v>
      </c>
    </row>
    <row r="136" spans="1:3" x14ac:dyDescent="0.25">
      <c r="A136" s="6">
        <v>63.399999999999991</v>
      </c>
      <c r="B136" s="6">
        <v>28</v>
      </c>
      <c r="C136" s="6">
        <v>0.69</v>
      </c>
    </row>
    <row r="137" spans="1:3" x14ac:dyDescent="0.25">
      <c r="A137" s="6">
        <v>65.699999999999989</v>
      </c>
      <c r="B137" s="6">
        <v>29</v>
      </c>
      <c r="C137" s="6">
        <v>0.67</v>
      </c>
    </row>
    <row r="138" spans="1:3" x14ac:dyDescent="0.25">
      <c r="A138" s="6">
        <v>70.699999999999989</v>
      </c>
      <c r="B138" s="6">
        <v>29</v>
      </c>
      <c r="C138" s="6">
        <v>0.67</v>
      </c>
    </row>
    <row r="139" spans="1:3" x14ac:dyDescent="0.25">
      <c r="A139" s="6">
        <v>72</v>
      </c>
      <c r="B139" s="6">
        <v>30</v>
      </c>
      <c r="C139" s="6">
        <v>0.67</v>
      </c>
    </row>
    <row r="140" spans="1:3" x14ac:dyDescent="0.25">
      <c r="A140" s="6">
        <v>75.3</v>
      </c>
      <c r="B140" s="6">
        <v>31</v>
      </c>
      <c r="C140" s="6">
        <v>0.61</v>
      </c>
    </row>
    <row r="141" spans="1:3" x14ac:dyDescent="0.25">
      <c r="A141" s="6">
        <v>64.399999999999991</v>
      </c>
      <c r="B141" s="6">
        <v>28</v>
      </c>
      <c r="C141" s="6">
        <v>0.67</v>
      </c>
    </row>
    <row r="142" spans="1:3" x14ac:dyDescent="0.25">
      <c r="A142" s="6">
        <v>71.699999999999989</v>
      </c>
      <c r="B142" s="6">
        <v>29</v>
      </c>
      <c r="C142" s="6">
        <v>0.69</v>
      </c>
    </row>
    <row r="143" spans="1:3" x14ac:dyDescent="0.25">
      <c r="A143" s="6">
        <v>71</v>
      </c>
      <c r="B143" s="6">
        <v>30</v>
      </c>
      <c r="C143" s="6">
        <v>0.67</v>
      </c>
    </row>
    <row r="144" spans="1:3" x14ac:dyDescent="0.25">
      <c r="A144" s="6">
        <v>76.3</v>
      </c>
      <c r="B144" s="6">
        <v>31</v>
      </c>
      <c r="C144" s="6">
        <v>0.63</v>
      </c>
    </row>
    <row r="145" spans="1:3" x14ac:dyDescent="0.25">
      <c r="A145" s="6">
        <v>69.399999999999991</v>
      </c>
      <c r="B145" s="6">
        <v>28</v>
      </c>
      <c r="C145" s="6">
        <v>0.69</v>
      </c>
    </row>
    <row r="146" spans="1:3" x14ac:dyDescent="0.25">
      <c r="A146" s="6">
        <v>71.699999999999989</v>
      </c>
      <c r="B146" s="6">
        <v>29</v>
      </c>
      <c r="C146" s="6">
        <v>0.69</v>
      </c>
    </row>
    <row r="147" spans="1:3" x14ac:dyDescent="0.25">
      <c r="A147" s="6">
        <v>72</v>
      </c>
      <c r="B147" s="6">
        <v>30</v>
      </c>
      <c r="C147" s="6">
        <v>0.67</v>
      </c>
    </row>
    <row r="148" spans="1:3" x14ac:dyDescent="0.25">
      <c r="A148" s="6">
        <v>77.3</v>
      </c>
      <c r="B148" s="6">
        <v>31</v>
      </c>
      <c r="C148" s="6">
        <v>0.63</v>
      </c>
    </row>
    <row r="149" spans="1:3" x14ac:dyDescent="0.25">
      <c r="A149" s="6">
        <v>71.699999999999989</v>
      </c>
      <c r="B149" s="6">
        <v>29</v>
      </c>
      <c r="C149" s="6">
        <v>0.65</v>
      </c>
    </row>
    <row r="150" spans="1:3" x14ac:dyDescent="0.25">
      <c r="A150" s="6">
        <v>66.699999999999989</v>
      </c>
      <c r="B150" s="6">
        <v>29</v>
      </c>
      <c r="C150" s="6">
        <v>0.65</v>
      </c>
    </row>
    <row r="151" spans="1:3" x14ac:dyDescent="0.25">
      <c r="A151" s="6">
        <v>75</v>
      </c>
      <c r="B151" s="6">
        <v>30</v>
      </c>
      <c r="C151" s="6">
        <v>0.67</v>
      </c>
    </row>
    <row r="152" spans="1:3" x14ac:dyDescent="0.25">
      <c r="A152" s="6">
        <v>77.3</v>
      </c>
      <c r="B152" s="6">
        <v>31</v>
      </c>
      <c r="C152" s="6">
        <v>0.65</v>
      </c>
    </row>
    <row r="153" spans="1:3" x14ac:dyDescent="0.25">
      <c r="A153" s="6">
        <v>71.3</v>
      </c>
      <c r="B153" s="6">
        <v>31</v>
      </c>
      <c r="C153" s="6">
        <v>0.65</v>
      </c>
    </row>
    <row r="154" spans="1:3" x14ac:dyDescent="0.25">
      <c r="A154" s="6">
        <v>79.899999999999991</v>
      </c>
      <c r="B154" s="6">
        <v>33</v>
      </c>
      <c r="C154" s="6">
        <v>0.59</v>
      </c>
    </row>
    <row r="155" spans="1:3" x14ac:dyDescent="0.25">
      <c r="A155" s="6">
        <v>81.5</v>
      </c>
      <c r="B155" s="6">
        <v>35</v>
      </c>
      <c r="C155" s="6">
        <v>0.56000000000000005</v>
      </c>
    </row>
    <row r="156" spans="1:3" x14ac:dyDescent="0.25">
      <c r="A156" s="6">
        <v>90.399999999999991</v>
      </c>
      <c r="B156" s="6">
        <v>38</v>
      </c>
      <c r="C156" s="6">
        <v>0.51</v>
      </c>
    </row>
    <row r="157" spans="1:3" x14ac:dyDescent="0.25">
      <c r="A157" s="6">
        <v>78.599999999999994</v>
      </c>
      <c r="B157" s="6">
        <v>32</v>
      </c>
      <c r="C157" s="6">
        <v>0.59</v>
      </c>
    </row>
    <row r="158" spans="1:3" x14ac:dyDescent="0.25">
      <c r="A158" s="6">
        <v>84.199999999999989</v>
      </c>
      <c r="B158" s="6">
        <v>34</v>
      </c>
      <c r="C158" s="6">
        <v>0.56000000000000005</v>
      </c>
    </row>
    <row r="159" spans="1:3" x14ac:dyDescent="0.25">
      <c r="A159" s="6">
        <v>86.8</v>
      </c>
      <c r="B159" s="6">
        <v>36</v>
      </c>
      <c r="C159" s="6">
        <v>0.56000000000000005</v>
      </c>
    </row>
    <row r="160" spans="1:3" x14ac:dyDescent="0.25">
      <c r="A160" s="6">
        <v>90.699999999999989</v>
      </c>
      <c r="B160" s="6">
        <v>39</v>
      </c>
      <c r="C160" s="6">
        <v>0.5</v>
      </c>
    </row>
    <row r="161" spans="1:3" x14ac:dyDescent="0.25">
      <c r="A161" s="6">
        <v>77.599999999999994</v>
      </c>
      <c r="B161" s="6">
        <v>32</v>
      </c>
      <c r="C161" s="6">
        <v>0.61</v>
      </c>
    </row>
    <row r="162" spans="1:3" x14ac:dyDescent="0.25">
      <c r="A162" s="6">
        <v>79.5</v>
      </c>
      <c r="B162" s="6">
        <v>35</v>
      </c>
      <c r="C162" s="6">
        <v>0.54</v>
      </c>
    </row>
    <row r="163" spans="1:3" x14ac:dyDescent="0.25">
      <c r="A163" s="6">
        <v>84.8</v>
      </c>
      <c r="B163" s="6">
        <v>36</v>
      </c>
      <c r="C163" s="6">
        <v>0.53</v>
      </c>
    </row>
    <row r="164" spans="1:3" x14ac:dyDescent="0.25">
      <c r="A164" s="6">
        <v>93</v>
      </c>
      <c r="B164" s="6">
        <v>40</v>
      </c>
      <c r="C164" s="6">
        <v>0.5</v>
      </c>
    </row>
    <row r="165" spans="1:3" x14ac:dyDescent="0.25">
      <c r="A165" s="6">
        <v>75.599999999999994</v>
      </c>
      <c r="B165" s="6">
        <v>32</v>
      </c>
      <c r="C165" s="6">
        <v>0.59</v>
      </c>
    </row>
    <row r="166" spans="1:3" x14ac:dyDescent="0.25">
      <c r="A166" s="6">
        <v>80.5</v>
      </c>
      <c r="B166" s="6">
        <v>35</v>
      </c>
      <c r="C166" s="6">
        <v>0.56999999999999995</v>
      </c>
    </row>
    <row r="167" spans="1:3" x14ac:dyDescent="0.25">
      <c r="A167" s="6">
        <v>84.8</v>
      </c>
      <c r="B167" s="6">
        <v>36</v>
      </c>
      <c r="C167" s="6">
        <v>0.56000000000000005</v>
      </c>
    </row>
    <row r="168" spans="1:3" x14ac:dyDescent="0.25">
      <c r="A168" s="6">
        <v>99.3</v>
      </c>
      <c r="B168" s="6">
        <v>41</v>
      </c>
      <c r="C168" s="6">
        <v>0.47</v>
      </c>
    </row>
    <row r="169" spans="1:3" x14ac:dyDescent="0.25">
      <c r="A169" s="6">
        <v>76.3</v>
      </c>
      <c r="B169" s="6">
        <v>31</v>
      </c>
      <c r="C169" s="6">
        <v>0.65</v>
      </c>
    </row>
    <row r="170" spans="1:3" x14ac:dyDescent="0.25">
      <c r="A170" s="6">
        <v>72.599999999999994</v>
      </c>
      <c r="B170" s="6">
        <v>32</v>
      </c>
      <c r="C170" s="6">
        <v>0.59</v>
      </c>
    </row>
    <row r="171" spans="1:3" x14ac:dyDescent="0.25">
      <c r="A171" s="6">
        <v>86.5</v>
      </c>
      <c r="B171" s="6">
        <v>35</v>
      </c>
      <c r="C171" s="6">
        <v>0.56000000000000005</v>
      </c>
    </row>
    <row r="172" spans="1:3" x14ac:dyDescent="0.25">
      <c r="A172" s="6">
        <v>85.1</v>
      </c>
      <c r="B172" s="6">
        <v>37</v>
      </c>
      <c r="C172" s="6">
        <v>0.54</v>
      </c>
    </row>
    <row r="173" spans="1:3" x14ac:dyDescent="0.25">
      <c r="A173" s="6">
        <v>94.3</v>
      </c>
      <c r="B173" s="6">
        <v>41</v>
      </c>
      <c r="C173" s="6">
        <v>0.47</v>
      </c>
    </row>
    <row r="174" spans="1:3" x14ac:dyDescent="0.25">
      <c r="A174" s="6">
        <v>72.3</v>
      </c>
      <c r="B174" s="6">
        <v>31</v>
      </c>
      <c r="C174" s="6">
        <v>0.65</v>
      </c>
    </row>
    <row r="175" spans="1:3" x14ac:dyDescent="0.25">
      <c r="A175" s="6">
        <v>79.899999999999991</v>
      </c>
      <c r="B175" s="6">
        <v>33</v>
      </c>
      <c r="C175" s="6">
        <v>0.61</v>
      </c>
    </row>
    <row r="176" spans="1:3" x14ac:dyDescent="0.25">
      <c r="A176" s="6">
        <v>80.5</v>
      </c>
      <c r="B176" s="6">
        <v>35</v>
      </c>
      <c r="C176" s="6">
        <v>0.56999999999999995</v>
      </c>
    </row>
    <row r="177" spans="1:3" x14ac:dyDescent="0.25">
      <c r="A177" s="6">
        <v>85.1</v>
      </c>
      <c r="B177" s="6">
        <v>37</v>
      </c>
      <c r="C177" s="6">
        <v>0.51</v>
      </c>
    </row>
    <row r="178" spans="1:3" x14ac:dyDescent="0.25">
      <c r="A178" s="6">
        <v>102.6</v>
      </c>
      <c r="B178" s="6">
        <v>42</v>
      </c>
      <c r="C178" s="6">
        <v>0.47</v>
      </c>
    </row>
    <row r="179" spans="1:3" x14ac:dyDescent="0.25">
      <c r="A179" s="6">
        <v>75.3</v>
      </c>
      <c r="B179" s="6">
        <v>31</v>
      </c>
      <c r="C179" s="6">
        <v>0.63</v>
      </c>
    </row>
    <row r="180" spans="1:3" x14ac:dyDescent="0.25">
      <c r="A180" s="6">
        <v>75.899999999999991</v>
      </c>
      <c r="B180" s="6">
        <v>33</v>
      </c>
      <c r="C180" s="6">
        <v>0.59</v>
      </c>
    </row>
    <row r="181" spans="1:3" x14ac:dyDescent="0.25">
      <c r="A181" s="6">
        <v>86.5</v>
      </c>
      <c r="B181" s="6">
        <v>35</v>
      </c>
      <c r="C181" s="6">
        <v>0.54</v>
      </c>
    </row>
    <row r="182" spans="1:3" x14ac:dyDescent="0.25">
      <c r="A182" s="6">
        <v>89.399999999999991</v>
      </c>
      <c r="B182" s="6">
        <v>38</v>
      </c>
      <c r="C182" s="6">
        <v>0.53</v>
      </c>
    </row>
    <row r="183" spans="1:3" x14ac:dyDescent="0.25">
      <c r="A183" s="6">
        <v>102.89999999999999</v>
      </c>
      <c r="B183" s="6">
        <v>43</v>
      </c>
      <c r="C183" s="6">
        <v>0.47</v>
      </c>
    </row>
    <row r="184" spans="1:3" x14ac:dyDescent="0.25">
      <c r="A184" s="6">
        <v>93.399999999999991</v>
      </c>
      <c r="B184" s="6">
        <v>38</v>
      </c>
      <c r="C184" s="6">
        <v>0.51</v>
      </c>
    </row>
    <row r="185" spans="1:3" x14ac:dyDescent="0.25">
      <c r="A185" s="6">
        <v>81.5</v>
      </c>
      <c r="B185" s="6">
        <v>35</v>
      </c>
      <c r="C185" s="6">
        <v>0.54</v>
      </c>
    </row>
    <row r="186" spans="1:3" x14ac:dyDescent="0.25">
      <c r="A186" s="6">
        <v>84.199999999999989</v>
      </c>
      <c r="B186" s="6">
        <v>34</v>
      </c>
      <c r="C186" s="6">
        <v>0.59</v>
      </c>
    </row>
    <row r="187" spans="1:3" x14ac:dyDescent="0.25">
      <c r="A187" s="6">
        <v>73.599999999999994</v>
      </c>
      <c r="B187" s="6">
        <v>32</v>
      </c>
      <c r="C187" s="6">
        <v>0.63</v>
      </c>
    </row>
    <row r="188" spans="1:3" x14ac:dyDescent="0.25">
      <c r="A188" s="6">
        <v>91.699999999999989</v>
      </c>
      <c r="B188" s="6">
        <v>39</v>
      </c>
      <c r="C188" s="6">
        <v>0.51</v>
      </c>
    </row>
    <row r="189" spans="1:3" x14ac:dyDescent="0.25">
      <c r="A189" s="6">
        <v>82.5</v>
      </c>
      <c r="B189" s="6">
        <v>35</v>
      </c>
      <c r="C189" s="6">
        <v>0.56999999999999995</v>
      </c>
    </row>
    <row r="190" spans="1:3" x14ac:dyDescent="0.25">
      <c r="A190" s="6">
        <v>83.199999999999989</v>
      </c>
      <c r="B190" s="6">
        <v>34</v>
      </c>
      <c r="C190" s="6">
        <v>0.56999999999999995</v>
      </c>
    </row>
    <row r="191" spans="1:3" x14ac:dyDescent="0.25">
      <c r="A191" s="6">
        <v>77.899999999999991</v>
      </c>
      <c r="B191" s="6">
        <v>33</v>
      </c>
      <c r="C191" s="6">
        <v>0.59</v>
      </c>
    </row>
    <row r="192" spans="1:3" x14ac:dyDescent="0.25">
      <c r="A192" s="6">
        <v>98</v>
      </c>
      <c r="B192" s="6">
        <v>40</v>
      </c>
      <c r="C192" s="6">
        <v>0.49</v>
      </c>
    </row>
    <row r="193" spans="1:3" x14ac:dyDescent="0.25">
      <c r="A193" s="6">
        <v>83.5</v>
      </c>
      <c r="B193" s="6">
        <v>35</v>
      </c>
      <c r="C193" s="6">
        <v>0.54</v>
      </c>
    </row>
    <row r="194" spans="1:3" x14ac:dyDescent="0.25">
      <c r="A194" s="6">
        <v>80.199999999999989</v>
      </c>
      <c r="B194" s="6">
        <v>34</v>
      </c>
      <c r="C194" s="6">
        <v>0.56000000000000005</v>
      </c>
    </row>
    <row r="195" spans="1:3" x14ac:dyDescent="0.25">
      <c r="A195" s="6">
        <v>78.899999999999991</v>
      </c>
      <c r="B195" s="6">
        <v>33</v>
      </c>
      <c r="C195" s="6">
        <v>0.61</v>
      </c>
    </row>
    <row r="196" spans="1:3" x14ac:dyDescent="0.25">
      <c r="A196" s="6">
        <v>92</v>
      </c>
      <c r="B196" s="6">
        <v>40</v>
      </c>
      <c r="C196" s="6">
        <v>0.5</v>
      </c>
    </row>
    <row r="197" spans="1:3" x14ac:dyDescent="0.25">
      <c r="A197" s="6">
        <v>82.5</v>
      </c>
      <c r="B197" s="6">
        <v>35</v>
      </c>
      <c r="C197" s="6">
        <v>0.54</v>
      </c>
    </row>
    <row r="198" spans="1:3" x14ac:dyDescent="0.25">
      <c r="A198" s="6">
        <v>79.199999999999989</v>
      </c>
      <c r="B198" s="6">
        <v>34</v>
      </c>
      <c r="C198" s="6">
        <v>0.59</v>
      </c>
    </row>
    <row r="199" spans="1:3" x14ac:dyDescent="0.25">
      <c r="A199" s="6">
        <v>80.899999999999991</v>
      </c>
      <c r="B199" s="6">
        <v>33</v>
      </c>
      <c r="C199" s="6">
        <v>0.56999999999999995</v>
      </c>
    </row>
    <row r="200" spans="1:3" x14ac:dyDescent="0.25">
      <c r="A200" s="6">
        <v>99.3</v>
      </c>
      <c r="B200" s="6">
        <v>41</v>
      </c>
      <c r="C200" s="6">
        <v>0.47</v>
      </c>
    </row>
    <row r="201" spans="1:3" x14ac:dyDescent="0.25">
      <c r="A201" s="6">
        <v>83.8</v>
      </c>
      <c r="B201" s="6">
        <v>36</v>
      </c>
      <c r="C201" s="6">
        <v>0.56000000000000005</v>
      </c>
    </row>
    <row r="202" spans="1:3" x14ac:dyDescent="0.25">
      <c r="A202" s="6">
        <v>86.5</v>
      </c>
      <c r="B202" s="6">
        <v>35</v>
      </c>
      <c r="C202" s="6">
        <v>0.56999999999999995</v>
      </c>
    </row>
    <row r="203" spans="1:3" x14ac:dyDescent="0.25">
      <c r="A203" s="6">
        <v>76.899999999999991</v>
      </c>
      <c r="B203" s="6">
        <v>33</v>
      </c>
      <c r="C203" s="6">
        <v>0.56999999999999995</v>
      </c>
    </row>
    <row r="204" spans="1:3" x14ac:dyDescent="0.25">
      <c r="A204" s="6">
        <v>99.6</v>
      </c>
      <c r="B204" s="6">
        <v>42</v>
      </c>
      <c r="C204" s="6">
        <v>0.47</v>
      </c>
    </row>
    <row r="205" spans="1:3" x14ac:dyDescent="0.25">
      <c r="A205" s="6">
        <v>89.1</v>
      </c>
      <c r="B205" s="6">
        <v>37</v>
      </c>
      <c r="C205" s="6">
        <v>0.51</v>
      </c>
    </row>
    <row r="206" spans="1:3" x14ac:dyDescent="0.25">
      <c r="A206" s="6">
        <v>83.5</v>
      </c>
      <c r="B206" s="6">
        <v>35</v>
      </c>
      <c r="C206" s="6">
        <v>0.56999999999999995</v>
      </c>
    </row>
    <row r="207" spans="1:3" x14ac:dyDescent="0.25">
      <c r="A207" s="6">
        <v>79.899999999999991</v>
      </c>
      <c r="B207" s="6">
        <v>33</v>
      </c>
      <c r="C207" s="6">
        <v>0.56999999999999995</v>
      </c>
    </row>
    <row r="208" spans="1:3" x14ac:dyDescent="0.25">
      <c r="A208" s="6">
        <v>76.599999999999994</v>
      </c>
      <c r="B208" s="6">
        <v>32</v>
      </c>
      <c r="C208" s="6">
        <v>0.59</v>
      </c>
    </row>
    <row r="209" spans="1:3" x14ac:dyDescent="0.25">
      <c r="A209" s="6">
        <v>97.899999999999991</v>
      </c>
      <c r="B209" s="6">
        <v>43</v>
      </c>
      <c r="C209" s="6">
        <v>0.47</v>
      </c>
    </row>
    <row r="210" spans="1:3" x14ac:dyDescent="0.25">
      <c r="A210" s="6">
        <v>87.399999999999991</v>
      </c>
      <c r="B210" s="6">
        <v>38</v>
      </c>
      <c r="C210" s="6">
        <v>0.51</v>
      </c>
    </row>
    <row r="211" spans="1:3" x14ac:dyDescent="0.25">
      <c r="A211" s="6">
        <v>85.5</v>
      </c>
      <c r="B211" s="6">
        <v>35</v>
      </c>
      <c r="C211" s="6">
        <v>0.56999999999999995</v>
      </c>
    </row>
    <row r="212" spans="1:3" x14ac:dyDescent="0.25">
      <c r="A212" s="6">
        <v>78.199999999999989</v>
      </c>
      <c r="B212" s="6">
        <v>34</v>
      </c>
      <c r="C212" s="6">
        <v>0.59</v>
      </c>
    </row>
    <row r="213" spans="1:3" x14ac:dyDescent="0.25">
      <c r="A213" s="6">
        <v>74.599999999999994</v>
      </c>
      <c r="B213" s="6">
        <v>32</v>
      </c>
      <c r="C213" s="6">
        <v>0.61</v>
      </c>
    </row>
    <row r="214" spans="1:3" x14ac:dyDescent="0.25">
      <c r="A214" s="6">
        <v>75.599999999999994</v>
      </c>
      <c r="B214" s="6">
        <v>32</v>
      </c>
      <c r="C214" s="6">
        <v>0.63</v>
      </c>
    </row>
    <row r="215" spans="1:3" x14ac:dyDescent="0.25">
      <c r="A215" s="6">
        <v>76.3</v>
      </c>
      <c r="B215" s="6">
        <v>31</v>
      </c>
      <c r="C215" s="6">
        <v>0.63</v>
      </c>
    </row>
    <row r="216" spans="1:3" x14ac:dyDescent="0.25">
      <c r="A216" s="6">
        <v>75</v>
      </c>
      <c r="B216" s="6">
        <v>30</v>
      </c>
      <c r="C216" s="6">
        <v>0.63</v>
      </c>
    </row>
    <row r="217" spans="1:3" x14ac:dyDescent="0.25">
      <c r="A217" s="6">
        <v>70.699999999999989</v>
      </c>
      <c r="B217" s="6">
        <v>29</v>
      </c>
      <c r="C217" s="6">
        <v>0.69</v>
      </c>
    </row>
    <row r="218" spans="1:3" x14ac:dyDescent="0.25">
      <c r="A218" s="6">
        <v>76.599999999999994</v>
      </c>
      <c r="B218" s="6">
        <v>32</v>
      </c>
      <c r="C218" s="6">
        <v>0.61</v>
      </c>
    </row>
    <row r="219" spans="1:3" x14ac:dyDescent="0.25">
      <c r="A219" s="6">
        <v>77.3</v>
      </c>
      <c r="B219" s="6">
        <v>31</v>
      </c>
      <c r="C219" s="6">
        <v>0.61</v>
      </c>
    </row>
    <row r="220" spans="1:3" x14ac:dyDescent="0.25">
      <c r="A220" s="6">
        <v>75</v>
      </c>
      <c r="B220" s="6">
        <v>30</v>
      </c>
      <c r="C220" s="6">
        <v>0.67</v>
      </c>
    </row>
    <row r="221" spans="1:3" x14ac:dyDescent="0.25">
      <c r="A221" s="6">
        <v>68.699999999999989</v>
      </c>
      <c r="B221" s="6">
        <v>29</v>
      </c>
      <c r="C221" s="6">
        <v>0.65</v>
      </c>
    </row>
    <row r="222" spans="1:3" x14ac:dyDescent="0.25">
      <c r="A222" s="6">
        <v>76.599999999999994</v>
      </c>
      <c r="B222" s="6">
        <v>32</v>
      </c>
      <c r="C222" s="6">
        <v>0.63</v>
      </c>
    </row>
    <row r="223" spans="1:3" x14ac:dyDescent="0.25">
      <c r="A223" s="6">
        <v>70.3</v>
      </c>
      <c r="B223" s="6">
        <v>31</v>
      </c>
      <c r="C223" s="6">
        <v>0.65</v>
      </c>
    </row>
    <row r="224" spans="1:3" x14ac:dyDescent="0.25">
      <c r="A224" s="6">
        <v>75</v>
      </c>
      <c r="B224" s="6">
        <v>30</v>
      </c>
      <c r="C224" s="6">
        <v>0.67</v>
      </c>
    </row>
    <row r="225" spans="1:3" x14ac:dyDescent="0.25">
      <c r="A225" s="6">
        <v>67.699999999999989</v>
      </c>
      <c r="B225" s="6">
        <v>29</v>
      </c>
      <c r="C225" s="6">
        <v>0.65</v>
      </c>
    </row>
    <row r="226" spans="1:3" x14ac:dyDescent="0.25">
      <c r="A226" s="6">
        <v>67.699999999999989</v>
      </c>
      <c r="B226" s="6">
        <v>29</v>
      </c>
      <c r="C226" s="6">
        <v>0.65</v>
      </c>
    </row>
    <row r="227" spans="1:3" x14ac:dyDescent="0.25">
      <c r="A227" s="6">
        <v>72.599999999999994</v>
      </c>
      <c r="B227" s="6">
        <v>32</v>
      </c>
      <c r="C227" s="6">
        <v>0.59</v>
      </c>
    </row>
    <row r="228" spans="1:3" x14ac:dyDescent="0.25">
      <c r="A228" s="6">
        <v>74.3</v>
      </c>
      <c r="B228" s="6">
        <v>31</v>
      </c>
      <c r="C228" s="6">
        <v>0.63</v>
      </c>
    </row>
    <row r="229" spans="1:3" x14ac:dyDescent="0.25">
      <c r="A229" s="6">
        <v>71</v>
      </c>
      <c r="B229" s="6">
        <v>30</v>
      </c>
      <c r="C229" s="6">
        <v>0.63</v>
      </c>
    </row>
    <row r="230" spans="1:3" x14ac:dyDescent="0.25">
      <c r="A230" s="6">
        <v>68</v>
      </c>
      <c r="B230" s="6">
        <v>30</v>
      </c>
      <c r="C230" s="6">
        <v>0.67</v>
      </c>
    </row>
    <row r="231" spans="1:3" x14ac:dyDescent="0.25">
      <c r="A231" s="6">
        <v>65.699999999999989</v>
      </c>
      <c r="B231" s="6">
        <v>29</v>
      </c>
      <c r="C231" s="6">
        <v>0.69</v>
      </c>
    </row>
    <row r="232" spans="1:3" x14ac:dyDescent="0.25">
      <c r="A232" s="6">
        <v>79.599999999999994</v>
      </c>
      <c r="B232" s="6">
        <v>32</v>
      </c>
      <c r="C232" s="6">
        <v>0.61</v>
      </c>
    </row>
    <row r="233" spans="1:3" x14ac:dyDescent="0.25">
      <c r="A233" s="6">
        <v>74.3</v>
      </c>
      <c r="B233" s="6">
        <v>31</v>
      </c>
      <c r="C233" s="6">
        <v>0.65</v>
      </c>
    </row>
    <row r="234" spans="1:3" x14ac:dyDescent="0.25">
      <c r="A234" s="6">
        <v>68</v>
      </c>
      <c r="B234" s="6">
        <v>30</v>
      </c>
      <c r="C234" s="6">
        <v>0.65</v>
      </c>
    </row>
    <row r="235" spans="1:3" x14ac:dyDescent="0.25">
      <c r="A235" s="6">
        <v>69</v>
      </c>
      <c r="B235" s="6">
        <v>30</v>
      </c>
      <c r="C235" s="6">
        <v>0.63</v>
      </c>
    </row>
    <row r="236" spans="1:3" x14ac:dyDescent="0.25">
      <c r="A236" s="6">
        <v>70.699999999999989</v>
      </c>
      <c r="B236" s="6">
        <v>29</v>
      </c>
      <c r="C236" s="6">
        <v>0.67</v>
      </c>
    </row>
    <row r="237" spans="1:3" x14ac:dyDescent="0.25">
      <c r="A237" s="6">
        <v>74.599999999999994</v>
      </c>
      <c r="B237" s="6">
        <v>32</v>
      </c>
      <c r="C237" s="6">
        <v>0.59</v>
      </c>
    </row>
    <row r="238" spans="1:3" x14ac:dyDescent="0.25">
      <c r="A238" s="6">
        <v>71</v>
      </c>
      <c r="B238" s="6">
        <v>30</v>
      </c>
      <c r="C238" s="6">
        <v>0.63</v>
      </c>
    </row>
    <row r="239" spans="1:3" x14ac:dyDescent="0.25">
      <c r="A239" s="6">
        <v>70</v>
      </c>
      <c r="B239" s="6">
        <v>30</v>
      </c>
      <c r="C239" s="6">
        <v>0.63</v>
      </c>
    </row>
    <row r="240" spans="1:3" x14ac:dyDescent="0.25">
      <c r="A240" s="6">
        <v>65.699999999999989</v>
      </c>
      <c r="B240" s="6">
        <v>29</v>
      </c>
      <c r="C240" s="6">
        <v>0.65</v>
      </c>
    </row>
    <row r="241" spans="1:3" x14ac:dyDescent="0.25">
      <c r="A241" s="6">
        <v>77.599999999999994</v>
      </c>
      <c r="B241" s="6">
        <v>32</v>
      </c>
      <c r="C241" s="6">
        <v>0.63</v>
      </c>
    </row>
    <row r="242" spans="1:3" x14ac:dyDescent="0.25">
      <c r="A242" s="6">
        <v>75</v>
      </c>
      <c r="B242" s="6">
        <v>30</v>
      </c>
      <c r="C242" s="6">
        <v>0.65</v>
      </c>
    </row>
    <row r="243" spans="1:3" x14ac:dyDescent="0.25">
      <c r="A243" s="6">
        <v>72</v>
      </c>
      <c r="B243" s="6">
        <v>30</v>
      </c>
      <c r="C243" s="6">
        <v>0.63</v>
      </c>
    </row>
    <row r="244" spans="1:3" x14ac:dyDescent="0.25">
      <c r="A244" s="6">
        <v>67.699999999999989</v>
      </c>
      <c r="B244" s="6">
        <v>29</v>
      </c>
      <c r="C244" s="6">
        <v>0.69</v>
      </c>
    </row>
    <row r="245" spans="1:3" x14ac:dyDescent="0.25">
      <c r="A245" s="6">
        <v>71.699999999999989</v>
      </c>
      <c r="B245" s="6">
        <v>29</v>
      </c>
      <c r="C245" s="6">
        <v>0.69</v>
      </c>
    </row>
    <row r="246" spans="1:3" x14ac:dyDescent="0.25">
      <c r="A246" s="6">
        <v>67.399999999999991</v>
      </c>
      <c r="B246" s="6">
        <v>28</v>
      </c>
      <c r="C246" s="6">
        <v>0.69</v>
      </c>
    </row>
    <row r="247" spans="1:3" x14ac:dyDescent="0.25">
      <c r="A247" s="6">
        <v>61.099999999999994</v>
      </c>
      <c r="B247" s="6">
        <v>27</v>
      </c>
      <c r="C247" s="6">
        <v>0.69</v>
      </c>
    </row>
    <row r="248" spans="1:3" x14ac:dyDescent="0.25">
      <c r="A248" s="6">
        <v>59.8</v>
      </c>
      <c r="B248" s="6">
        <v>26</v>
      </c>
      <c r="C248" s="6">
        <v>0.74</v>
      </c>
    </row>
    <row r="249" spans="1:3" x14ac:dyDescent="0.25">
      <c r="A249" s="6">
        <v>61.8</v>
      </c>
      <c r="B249" s="6">
        <v>26</v>
      </c>
      <c r="C249" s="6">
        <v>0.71</v>
      </c>
    </row>
    <row r="250" spans="1:3" x14ac:dyDescent="0.25">
      <c r="A250" s="6">
        <v>71.699999999999989</v>
      </c>
      <c r="B250" s="6">
        <v>29</v>
      </c>
      <c r="C250" s="6">
        <v>0.69</v>
      </c>
    </row>
    <row r="251" spans="1:3" x14ac:dyDescent="0.25">
      <c r="A251" s="6">
        <v>68.399999999999991</v>
      </c>
      <c r="B251" s="6">
        <v>28</v>
      </c>
      <c r="C251" s="6">
        <v>0.67</v>
      </c>
    </row>
    <row r="252" spans="1:3" x14ac:dyDescent="0.25">
      <c r="A252" s="6">
        <v>65.099999999999994</v>
      </c>
      <c r="B252" s="6">
        <v>27</v>
      </c>
      <c r="C252" s="6">
        <v>0.71</v>
      </c>
    </row>
    <row r="253" spans="1:3" x14ac:dyDescent="0.25">
      <c r="A253" s="6">
        <v>64.8</v>
      </c>
      <c r="B253" s="6">
        <v>26</v>
      </c>
      <c r="C253" s="6">
        <v>0.77</v>
      </c>
    </row>
    <row r="254" spans="1:3" x14ac:dyDescent="0.25">
      <c r="A254" s="6">
        <v>61.8</v>
      </c>
      <c r="B254" s="6">
        <v>26</v>
      </c>
      <c r="C254" s="6">
        <v>0.74</v>
      </c>
    </row>
    <row r="255" spans="1:3" x14ac:dyDescent="0.25">
      <c r="A255" s="6">
        <v>68.399999999999991</v>
      </c>
      <c r="B255" s="6">
        <v>28</v>
      </c>
      <c r="C255" s="6">
        <v>0.69</v>
      </c>
    </row>
    <row r="256" spans="1:3" x14ac:dyDescent="0.25">
      <c r="A256" s="6">
        <v>61.099999999999994</v>
      </c>
      <c r="B256" s="6">
        <v>27</v>
      </c>
      <c r="C256" s="6">
        <v>0.71</v>
      </c>
    </row>
    <row r="257" spans="1:3" x14ac:dyDescent="0.25">
      <c r="A257" s="6">
        <v>64.8</v>
      </c>
      <c r="B257" s="6">
        <v>26</v>
      </c>
      <c r="C257" s="6">
        <v>0.71</v>
      </c>
    </row>
    <row r="258" spans="1:3" x14ac:dyDescent="0.25">
      <c r="A258" s="6">
        <v>63.8</v>
      </c>
      <c r="B258" s="6">
        <v>26</v>
      </c>
      <c r="C258" s="6">
        <v>0.71</v>
      </c>
    </row>
    <row r="259" spans="1:3" x14ac:dyDescent="0.25">
      <c r="A259" s="6">
        <v>63.399999999999991</v>
      </c>
      <c r="B259" s="6">
        <v>28</v>
      </c>
      <c r="C259" s="6">
        <v>0.67</v>
      </c>
    </row>
    <row r="260" spans="1:3" x14ac:dyDescent="0.25">
      <c r="A260" s="6">
        <v>68.099999999999994</v>
      </c>
      <c r="B260" s="6">
        <v>27</v>
      </c>
      <c r="C260" s="6">
        <v>0.69</v>
      </c>
    </row>
    <row r="261" spans="1:3" x14ac:dyDescent="0.25">
      <c r="A261" s="6">
        <v>59.8</v>
      </c>
      <c r="B261" s="6">
        <v>26</v>
      </c>
      <c r="C261" s="6">
        <v>0.71</v>
      </c>
    </row>
    <row r="262" spans="1:3" x14ac:dyDescent="0.25">
      <c r="A262" s="6">
        <v>64.8</v>
      </c>
      <c r="B262" s="6">
        <v>26</v>
      </c>
      <c r="C262" s="6">
        <v>0.71</v>
      </c>
    </row>
    <row r="263" spans="1:3" x14ac:dyDescent="0.25">
      <c r="A263" s="6">
        <v>67.399999999999991</v>
      </c>
      <c r="B263" s="6">
        <v>28</v>
      </c>
      <c r="C263" s="6">
        <v>0.67</v>
      </c>
    </row>
    <row r="264" spans="1:3" x14ac:dyDescent="0.25">
      <c r="A264" s="6">
        <v>67.099999999999994</v>
      </c>
      <c r="B264" s="6">
        <v>27</v>
      </c>
      <c r="C264" s="6">
        <v>0.69</v>
      </c>
    </row>
    <row r="265" spans="1:3" x14ac:dyDescent="0.25">
      <c r="A265" s="6">
        <v>59.8</v>
      </c>
      <c r="B265" s="6">
        <v>26</v>
      </c>
      <c r="C265" s="6">
        <v>0.71</v>
      </c>
    </row>
    <row r="266" spans="1:3" x14ac:dyDescent="0.25">
      <c r="A266" s="6">
        <v>64.8</v>
      </c>
      <c r="B266" s="6">
        <v>26</v>
      </c>
      <c r="C266" s="6">
        <v>0.74</v>
      </c>
    </row>
    <row r="267" spans="1:3" x14ac:dyDescent="0.25">
      <c r="A267" s="6">
        <v>63.399999999999991</v>
      </c>
      <c r="B267" s="6">
        <v>28</v>
      </c>
      <c r="C267" s="6">
        <v>0.71</v>
      </c>
    </row>
    <row r="268" spans="1:3" x14ac:dyDescent="0.25">
      <c r="A268" s="6">
        <v>63.399999999999991</v>
      </c>
      <c r="B268" s="6">
        <v>28</v>
      </c>
      <c r="C268" s="6">
        <v>0.71</v>
      </c>
    </row>
    <row r="269" spans="1:3" x14ac:dyDescent="0.25">
      <c r="A269" s="6">
        <v>61.099999999999994</v>
      </c>
      <c r="B269" s="6">
        <v>27</v>
      </c>
      <c r="C269" s="6">
        <v>0.71</v>
      </c>
    </row>
    <row r="270" spans="1:3" x14ac:dyDescent="0.25">
      <c r="A270" s="6">
        <v>61.8</v>
      </c>
      <c r="B270" s="6">
        <v>26</v>
      </c>
      <c r="C270" s="6">
        <v>0.77</v>
      </c>
    </row>
    <row r="271" spans="1:3" x14ac:dyDescent="0.25">
      <c r="A271" s="6">
        <v>70.699999999999989</v>
      </c>
      <c r="B271" s="6">
        <v>29</v>
      </c>
      <c r="C271" s="6">
        <v>0.67</v>
      </c>
    </row>
    <row r="272" spans="1:3" x14ac:dyDescent="0.25">
      <c r="A272" s="6">
        <v>67.399999999999991</v>
      </c>
      <c r="B272" s="6">
        <v>28</v>
      </c>
      <c r="C272" s="6">
        <v>0.69</v>
      </c>
    </row>
    <row r="273" spans="1:3" x14ac:dyDescent="0.25">
      <c r="A273" s="6">
        <v>66.099999999999994</v>
      </c>
      <c r="B273" s="6">
        <v>27</v>
      </c>
      <c r="C273" s="6">
        <v>0.71</v>
      </c>
    </row>
    <row r="274" spans="1:3" x14ac:dyDescent="0.25">
      <c r="A274" s="6">
        <v>64.8</v>
      </c>
      <c r="B274" s="6">
        <v>26</v>
      </c>
      <c r="C274" s="6">
        <v>0.74</v>
      </c>
    </row>
    <row r="275" spans="1:3" x14ac:dyDescent="0.25">
      <c r="A275" s="6">
        <v>56.499999999999993</v>
      </c>
      <c r="B275" s="6">
        <v>25</v>
      </c>
      <c r="C275" s="6">
        <v>0.8</v>
      </c>
    </row>
    <row r="276" spans="1:3" x14ac:dyDescent="0.25">
      <c r="A276" s="6">
        <v>58.499999999999993</v>
      </c>
      <c r="B276" s="6">
        <v>25</v>
      </c>
      <c r="C276" s="6">
        <v>0.74</v>
      </c>
    </row>
    <row r="277" spans="1:3" x14ac:dyDescent="0.25">
      <c r="A277" s="6">
        <v>59.199999999999996</v>
      </c>
      <c r="B277" s="6">
        <v>24</v>
      </c>
      <c r="C277" s="6">
        <v>0.8</v>
      </c>
    </row>
    <row r="278" spans="1:3" x14ac:dyDescent="0.25">
      <c r="A278" s="6">
        <v>61.199999999999996</v>
      </c>
      <c r="B278" s="6">
        <v>24</v>
      </c>
      <c r="C278" s="6">
        <v>0.77</v>
      </c>
    </row>
    <row r="279" spans="1:3" x14ac:dyDescent="0.25">
      <c r="A279" s="6">
        <v>60.499999999999993</v>
      </c>
      <c r="B279" s="6">
        <v>25</v>
      </c>
      <c r="C279" s="6">
        <v>0.8</v>
      </c>
    </row>
    <row r="280" spans="1:3" x14ac:dyDescent="0.25">
      <c r="A280" s="6">
        <v>62.499999999999993</v>
      </c>
      <c r="B280" s="6">
        <v>25</v>
      </c>
      <c r="C280" s="6">
        <v>0.74</v>
      </c>
    </row>
    <row r="281" spans="1:3" x14ac:dyDescent="0.25">
      <c r="A281" s="6">
        <v>63.499999999999993</v>
      </c>
      <c r="B281" s="6">
        <v>25</v>
      </c>
      <c r="C281" s="6">
        <v>0.8</v>
      </c>
    </row>
    <row r="282" spans="1:3" x14ac:dyDescent="0.25">
      <c r="A282" s="6">
        <v>60.199999999999996</v>
      </c>
      <c r="B282" s="6">
        <v>24</v>
      </c>
      <c r="C282" s="6">
        <v>0.8</v>
      </c>
    </row>
    <row r="283" spans="1:3" x14ac:dyDescent="0.25">
      <c r="A283" s="6">
        <v>63.499999999999993</v>
      </c>
      <c r="B283" s="6">
        <v>25</v>
      </c>
      <c r="C283" s="6">
        <v>0.74</v>
      </c>
    </row>
    <row r="284" spans="1:3" x14ac:dyDescent="0.25">
      <c r="A284" s="6">
        <v>58.499999999999993</v>
      </c>
      <c r="B284" s="6">
        <v>25</v>
      </c>
      <c r="C284" s="6">
        <v>0.74</v>
      </c>
    </row>
    <row r="285" spans="1:3" x14ac:dyDescent="0.25">
      <c r="A285" s="6">
        <v>61.499999999999993</v>
      </c>
      <c r="B285" s="6">
        <v>25</v>
      </c>
      <c r="C285" s="6">
        <v>0.77</v>
      </c>
    </row>
    <row r="286" spans="1:3" x14ac:dyDescent="0.25">
      <c r="A286" s="6">
        <v>58.199999999999996</v>
      </c>
      <c r="B286" s="6">
        <v>24</v>
      </c>
      <c r="C286" s="6">
        <v>0.77</v>
      </c>
    </row>
    <row r="287" spans="1:3" x14ac:dyDescent="0.25">
      <c r="A287" s="6">
        <v>61.499999999999993</v>
      </c>
      <c r="B287" s="6">
        <v>25</v>
      </c>
      <c r="C287" s="6">
        <v>0.8</v>
      </c>
    </row>
    <row r="288" spans="1:3" x14ac:dyDescent="0.25">
      <c r="A288" s="6">
        <v>59.499999999999993</v>
      </c>
      <c r="B288" s="6">
        <v>25</v>
      </c>
      <c r="C288" s="6">
        <v>0.74</v>
      </c>
    </row>
    <row r="289" spans="1:3" x14ac:dyDescent="0.25">
      <c r="A289" s="6">
        <v>61.499999999999993</v>
      </c>
      <c r="B289" s="6">
        <v>25</v>
      </c>
      <c r="C289" s="6">
        <v>0.74</v>
      </c>
    </row>
    <row r="290" spans="1:3" x14ac:dyDescent="0.25">
      <c r="A290" s="6">
        <v>58.199999999999996</v>
      </c>
      <c r="B290" s="6">
        <v>24</v>
      </c>
      <c r="C290" s="6">
        <v>0.8</v>
      </c>
    </row>
    <row r="291" spans="1:3" x14ac:dyDescent="0.25">
      <c r="A291" s="6">
        <v>58.499999999999993</v>
      </c>
      <c r="B291" s="6">
        <v>25</v>
      </c>
      <c r="C291" s="6">
        <v>0.77</v>
      </c>
    </row>
    <row r="292" spans="1:3" x14ac:dyDescent="0.25">
      <c r="A292" s="6">
        <v>62.499999999999993</v>
      </c>
      <c r="B292" s="6">
        <v>25</v>
      </c>
      <c r="C292" s="6">
        <v>0.77</v>
      </c>
    </row>
    <row r="293" spans="1:3" x14ac:dyDescent="0.25">
      <c r="A293" s="6">
        <v>60.499999999999993</v>
      </c>
      <c r="B293" s="6">
        <v>25</v>
      </c>
      <c r="C293" s="6">
        <v>0.8</v>
      </c>
    </row>
    <row r="294" spans="1:3" x14ac:dyDescent="0.25">
      <c r="A294" s="6">
        <v>60.199999999999996</v>
      </c>
      <c r="B294" s="6">
        <v>24</v>
      </c>
      <c r="C294" s="6">
        <v>0.8</v>
      </c>
    </row>
    <row r="295" spans="1:3" x14ac:dyDescent="0.25">
      <c r="A295" s="6">
        <v>56.199999999999996</v>
      </c>
      <c r="B295" s="6">
        <v>24</v>
      </c>
      <c r="C295" s="6">
        <v>0.83</v>
      </c>
    </row>
    <row r="296" spans="1:3" x14ac:dyDescent="0.25">
      <c r="A296" s="6">
        <v>57.499999999999993</v>
      </c>
      <c r="B296" s="6">
        <v>25</v>
      </c>
      <c r="C296" s="6">
        <v>0.77</v>
      </c>
    </row>
    <row r="297" spans="1:3" x14ac:dyDescent="0.25">
      <c r="A297" s="6">
        <v>58.499999999999993</v>
      </c>
      <c r="B297" s="6">
        <v>25</v>
      </c>
      <c r="C297" s="6">
        <v>0.8</v>
      </c>
    </row>
    <row r="298" spans="1:3" x14ac:dyDescent="0.25">
      <c r="A298" s="6">
        <v>61.499999999999993</v>
      </c>
      <c r="B298" s="6">
        <v>25</v>
      </c>
      <c r="C298" s="6">
        <v>0.74</v>
      </c>
    </row>
    <row r="299" spans="1:3" x14ac:dyDescent="0.25">
      <c r="A299" s="6">
        <v>61.199999999999996</v>
      </c>
      <c r="B299" s="6">
        <v>24</v>
      </c>
      <c r="C299" s="6">
        <v>0.8</v>
      </c>
    </row>
    <row r="300" spans="1:3" x14ac:dyDescent="0.25">
      <c r="A300" s="6">
        <v>54.199999999999996</v>
      </c>
      <c r="B300" s="6">
        <v>24</v>
      </c>
      <c r="C300" s="6">
        <v>0.77</v>
      </c>
    </row>
    <row r="301" spans="1:3" x14ac:dyDescent="0.25">
      <c r="A301" s="6">
        <v>62.8</v>
      </c>
      <c r="B301" s="6">
        <v>26</v>
      </c>
      <c r="C301" s="6">
        <v>0.71</v>
      </c>
    </row>
    <row r="302" spans="1:3" x14ac:dyDescent="0.25">
      <c r="A302" s="6">
        <v>57.499999999999993</v>
      </c>
      <c r="B302" s="6">
        <v>25</v>
      </c>
      <c r="C302" s="6">
        <v>0.77</v>
      </c>
    </row>
    <row r="303" spans="1:3" x14ac:dyDescent="0.25">
      <c r="A303" s="6">
        <v>61.499999999999993</v>
      </c>
      <c r="B303" s="6">
        <v>25</v>
      </c>
      <c r="C303" s="6">
        <v>0.8</v>
      </c>
    </row>
    <row r="304" spans="1:3" x14ac:dyDescent="0.25">
      <c r="A304" s="6">
        <v>58.199999999999996</v>
      </c>
      <c r="B304" s="6">
        <v>24</v>
      </c>
      <c r="C304" s="6">
        <v>0.77</v>
      </c>
    </row>
    <row r="305" spans="1:3" x14ac:dyDescent="0.25">
      <c r="A305" s="6">
        <v>54.199999999999996</v>
      </c>
      <c r="B305" s="6">
        <v>24</v>
      </c>
      <c r="C305" s="6">
        <v>0.77</v>
      </c>
    </row>
    <row r="306" spans="1:3" x14ac:dyDescent="0.25">
      <c r="A306" s="6">
        <v>51.9</v>
      </c>
      <c r="B306" s="6">
        <v>23</v>
      </c>
      <c r="C306" s="6">
        <v>0.83</v>
      </c>
    </row>
    <row r="307" spans="1:3" x14ac:dyDescent="0.25">
      <c r="A307" s="6">
        <v>53.599999999999994</v>
      </c>
      <c r="B307" s="6">
        <v>22</v>
      </c>
      <c r="C307" s="6">
        <v>0.91</v>
      </c>
    </row>
    <row r="308" spans="1:3" x14ac:dyDescent="0.25">
      <c r="A308" s="6">
        <v>51.3</v>
      </c>
      <c r="B308" s="6">
        <v>21</v>
      </c>
      <c r="C308" s="6">
        <v>0.87</v>
      </c>
    </row>
    <row r="309" spans="1:3" x14ac:dyDescent="0.25">
      <c r="A309" s="6">
        <v>48.699999999999996</v>
      </c>
      <c r="B309" s="6">
        <v>19</v>
      </c>
      <c r="C309" s="6">
        <v>0.95</v>
      </c>
    </row>
    <row r="310" spans="1:3" x14ac:dyDescent="0.25">
      <c r="A310" s="6">
        <v>55.9</v>
      </c>
      <c r="B310" s="6">
        <v>23</v>
      </c>
      <c r="C310" s="6">
        <v>0.87</v>
      </c>
    </row>
    <row r="311" spans="1:3" x14ac:dyDescent="0.25">
      <c r="A311" s="6">
        <v>51.599999999999994</v>
      </c>
      <c r="B311" s="6">
        <v>22</v>
      </c>
      <c r="C311" s="6">
        <v>0.91</v>
      </c>
    </row>
    <row r="312" spans="1:3" x14ac:dyDescent="0.25">
      <c r="A312" s="6">
        <v>52.3</v>
      </c>
      <c r="B312" s="6">
        <v>21</v>
      </c>
      <c r="C312" s="6">
        <v>0.91</v>
      </c>
    </row>
    <row r="313" spans="1:3" x14ac:dyDescent="0.25">
      <c r="A313" s="6">
        <v>44.699999999999996</v>
      </c>
      <c r="B313" s="6">
        <v>19</v>
      </c>
      <c r="C313" s="6">
        <v>0.95</v>
      </c>
    </row>
    <row r="314" spans="1:3" x14ac:dyDescent="0.25">
      <c r="A314" s="6">
        <v>53.9</v>
      </c>
      <c r="B314" s="6">
        <v>23</v>
      </c>
      <c r="C314" s="6">
        <v>0.83</v>
      </c>
    </row>
    <row r="315" spans="1:3" x14ac:dyDescent="0.25">
      <c r="A315" s="6">
        <v>54.599999999999994</v>
      </c>
      <c r="B315" s="6">
        <v>22</v>
      </c>
      <c r="C315" s="6">
        <v>0.87</v>
      </c>
    </row>
    <row r="316" spans="1:3" x14ac:dyDescent="0.25">
      <c r="A316" s="6">
        <v>47.3</v>
      </c>
      <c r="B316" s="6">
        <v>21</v>
      </c>
      <c r="C316" s="6">
        <v>0.91</v>
      </c>
    </row>
    <row r="317" spans="1:3" x14ac:dyDescent="0.25">
      <c r="A317" s="6">
        <v>49.699999999999996</v>
      </c>
      <c r="B317" s="6">
        <v>19</v>
      </c>
      <c r="C317" s="6">
        <v>1.05</v>
      </c>
    </row>
    <row r="318" spans="1:3" x14ac:dyDescent="0.25">
      <c r="A318" s="6">
        <v>44.699999999999996</v>
      </c>
      <c r="B318" s="6">
        <v>19</v>
      </c>
      <c r="C318" s="6">
        <v>1.05</v>
      </c>
    </row>
    <row r="319" spans="1:3" x14ac:dyDescent="0.25">
      <c r="A319" s="6">
        <v>55.9</v>
      </c>
      <c r="B319" s="6">
        <v>23</v>
      </c>
      <c r="C319" s="6">
        <v>0.8</v>
      </c>
    </row>
    <row r="320" spans="1:3" x14ac:dyDescent="0.25">
      <c r="A320" s="6">
        <v>55.9</v>
      </c>
      <c r="B320" s="6">
        <v>23</v>
      </c>
      <c r="C320" s="6">
        <v>0.83</v>
      </c>
    </row>
    <row r="321" spans="1:3" x14ac:dyDescent="0.25">
      <c r="A321" s="6">
        <v>47.3</v>
      </c>
      <c r="B321" s="6">
        <v>21</v>
      </c>
      <c r="C321" s="6">
        <v>0.87</v>
      </c>
    </row>
    <row r="322" spans="1:3" x14ac:dyDescent="0.25">
      <c r="A322" s="6">
        <v>46</v>
      </c>
      <c r="B322" s="6">
        <v>20</v>
      </c>
      <c r="C322" s="6">
        <v>1</v>
      </c>
    </row>
    <row r="323" spans="1:3" x14ac:dyDescent="0.25">
      <c r="A323" s="6">
        <v>48.699999999999996</v>
      </c>
      <c r="B323" s="6">
        <v>19</v>
      </c>
      <c r="C323" s="6">
        <v>1.05</v>
      </c>
    </row>
    <row r="324" spans="1:3" x14ac:dyDescent="0.25">
      <c r="A324" s="6">
        <v>55.9</v>
      </c>
      <c r="B324" s="6">
        <v>23</v>
      </c>
      <c r="C324" s="6">
        <v>0.87</v>
      </c>
    </row>
    <row r="325" spans="1:3" x14ac:dyDescent="0.25">
      <c r="A325" s="6">
        <v>55.599999999999994</v>
      </c>
      <c r="B325" s="6">
        <v>22</v>
      </c>
      <c r="C325" s="6">
        <v>0.87</v>
      </c>
    </row>
    <row r="326" spans="1:3" x14ac:dyDescent="0.25">
      <c r="A326" s="6">
        <v>47</v>
      </c>
      <c r="B326" s="6">
        <v>20</v>
      </c>
      <c r="C326" s="6">
        <v>0.95</v>
      </c>
    </row>
    <row r="327" spans="1:3" x14ac:dyDescent="0.25">
      <c r="A327" s="6">
        <v>48.699999999999996</v>
      </c>
      <c r="B327" s="6">
        <v>19</v>
      </c>
      <c r="C327" s="6">
        <v>1</v>
      </c>
    </row>
    <row r="328" spans="1:3" x14ac:dyDescent="0.25">
      <c r="A328" s="6">
        <v>51.9</v>
      </c>
      <c r="B328" s="6">
        <v>23</v>
      </c>
      <c r="C328" s="6">
        <v>0.87</v>
      </c>
    </row>
    <row r="329" spans="1:3" x14ac:dyDescent="0.25">
      <c r="A329" s="6">
        <v>53.599999999999994</v>
      </c>
      <c r="B329" s="6">
        <v>22</v>
      </c>
      <c r="C329" s="6">
        <v>0.83</v>
      </c>
    </row>
    <row r="330" spans="1:3" x14ac:dyDescent="0.25">
      <c r="A330" s="6">
        <v>49</v>
      </c>
      <c r="B330" s="6">
        <v>20</v>
      </c>
      <c r="C330" s="6">
        <v>0.91</v>
      </c>
    </row>
    <row r="331" spans="1:3" x14ac:dyDescent="0.25">
      <c r="A331" s="6">
        <v>49.699999999999996</v>
      </c>
      <c r="B331" s="6">
        <v>19</v>
      </c>
      <c r="C331" s="6">
        <v>1.05</v>
      </c>
    </row>
    <row r="332" spans="1:3" x14ac:dyDescent="0.25">
      <c r="A332" s="6">
        <v>53.9</v>
      </c>
      <c r="B332" s="6">
        <v>23</v>
      </c>
      <c r="C332" s="6">
        <v>0.87</v>
      </c>
    </row>
    <row r="333" spans="1:3" x14ac:dyDescent="0.25">
      <c r="A333" s="6">
        <v>54.599999999999994</v>
      </c>
      <c r="B333" s="6">
        <v>22</v>
      </c>
      <c r="C333" s="6">
        <v>0.91</v>
      </c>
    </row>
    <row r="334" spans="1:3" x14ac:dyDescent="0.25">
      <c r="A334" s="6">
        <v>50</v>
      </c>
      <c r="B334" s="6">
        <v>20</v>
      </c>
      <c r="C334" s="6">
        <v>0.95</v>
      </c>
    </row>
    <row r="335" spans="1:3" x14ac:dyDescent="0.25">
      <c r="A335" s="6">
        <v>44.699999999999996</v>
      </c>
      <c r="B335" s="6">
        <v>19</v>
      </c>
      <c r="C335" s="6">
        <v>1.05</v>
      </c>
    </row>
    <row r="336" spans="1:3" x14ac:dyDescent="0.25">
      <c r="A336" s="6">
        <v>48.699999999999996</v>
      </c>
      <c r="B336" s="6">
        <v>19</v>
      </c>
      <c r="C336" s="6">
        <v>1</v>
      </c>
    </row>
    <row r="337" spans="1:3" x14ac:dyDescent="0.25">
      <c r="A337" s="6">
        <v>44.099999999999994</v>
      </c>
      <c r="B337" s="6">
        <v>17</v>
      </c>
      <c r="C337" s="6">
        <v>1.1100000000000001</v>
      </c>
    </row>
    <row r="338" spans="1:3" x14ac:dyDescent="0.25">
      <c r="A338" s="6">
        <v>33.5</v>
      </c>
      <c r="B338" s="6">
        <v>15</v>
      </c>
      <c r="C338" s="6">
        <v>1.18</v>
      </c>
    </row>
    <row r="339" spans="1:3" x14ac:dyDescent="0.25">
      <c r="A339" s="6">
        <v>34.9</v>
      </c>
      <c r="B339" s="6">
        <v>13</v>
      </c>
      <c r="C339" s="6">
        <v>1.54</v>
      </c>
    </row>
    <row r="340" spans="1:3" x14ac:dyDescent="0.25">
      <c r="A340" s="6">
        <v>22</v>
      </c>
      <c r="B340" s="6">
        <v>10</v>
      </c>
      <c r="C340" s="6">
        <v>1.82</v>
      </c>
    </row>
    <row r="341" spans="1:3" x14ac:dyDescent="0.25">
      <c r="A341" s="6">
        <v>44.699999999999996</v>
      </c>
      <c r="B341" s="6">
        <v>19</v>
      </c>
      <c r="C341" s="6">
        <v>0.95</v>
      </c>
    </row>
    <row r="342" spans="1:3" x14ac:dyDescent="0.25">
      <c r="A342" s="6">
        <v>42.099999999999994</v>
      </c>
      <c r="B342" s="6">
        <v>17</v>
      </c>
      <c r="C342" s="6">
        <v>1.05</v>
      </c>
    </row>
    <row r="343" spans="1:3" x14ac:dyDescent="0.25">
      <c r="A343" s="6">
        <v>40.5</v>
      </c>
      <c r="B343" s="6">
        <v>15</v>
      </c>
      <c r="C343" s="6">
        <v>1.25</v>
      </c>
    </row>
    <row r="344" spans="1:3" x14ac:dyDescent="0.25">
      <c r="A344" s="6">
        <v>31.199999999999996</v>
      </c>
      <c r="B344" s="6">
        <v>14</v>
      </c>
      <c r="C344" s="6">
        <v>1.43</v>
      </c>
    </row>
    <row r="345" spans="1:3" x14ac:dyDescent="0.25">
      <c r="A345" s="6">
        <v>31.299999999999997</v>
      </c>
      <c r="B345" s="6">
        <v>11</v>
      </c>
      <c r="C345" s="6">
        <v>1.82</v>
      </c>
    </row>
    <row r="346" spans="1:3" x14ac:dyDescent="0.25">
      <c r="A346" s="6">
        <v>45.099999999999994</v>
      </c>
      <c r="B346" s="6">
        <v>17</v>
      </c>
      <c r="C346" s="6">
        <v>1.1100000000000001</v>
      </c>
    </row>
    <row r="347" spans="1:3" x14ac:dyDescent="0.25">
      <c r="A347" s="6">
        <v>33.5</v>
      </c>
      <c r="B347" s="6">
        <v>15</v>
      </c>
      <c r="C347" s="6">
        <v>1.33</v>
      </c>
    </row>
    <row r="348" spans="1:3" x14ac:dyDescent="0.25">
      <c r="A348" s="6">
        <v>32.199999999999996</v>
      </c>
      <c r="B348" s="6">
        <v>14</v>
      </c>
      <c r="C348" s="6">
        <v>1.43</v>
      </c>
    </row>
    <row r="349" spans="1:3" x14ac:dyDescent="0.25">
      <c r="A349" s="6">
        <v>31.9</v>
      </c>
      <c r="B349" s="6">
        <v>13</v>
      </c>
      <c r="C349" s="6">
        <v>1.54</v>
      </c>
    </row>
    <row r="350" spans="1:3" x14ac:dyDescent="0.25">
      <c r="A350" s="6">
        <v>42.099999999999994</v>
      </c>
      <c r="B350" s="6">
        <v>17</v>
      </c>
      <c r="C350" s="6">
        <v>1.05</v>
      </c>
    </row>
    <row r="351" spans="1:3" x14ac:dyDescent="0.25">
      <c r="A351" s="6">
        <v>35.5</v>
      </c>
      <c r="B351" s="6">
        <v>15</v>
      </c>
      <c r="C351" s="6">
        <v>1.25</v>
      </c>
    </row>
    <row r="352" spans="1:3" x14ac:dyDescent="0.25">
      <c r="A352" s="6">
        <v>32.199999999999996</v>
      </c>
      <c r="B352" s="6">
        <v>14</v>
      </c>
      <c r="C352" s="6">
        <v>1.33</v>
      </c>
    </row>
    <row r="353" spans="1:3" x14ac:dyDescent="0.25">
      <c r="A353" s="6">
        <v>30.9</v>
      </c>
      <c r="B353" s="6">
        <v>13</v>
      </c>
      <c r="C353" s="6">
        <v>1.43</v>
      </c>
    </row>
    <row r="354" spans="1:3" x14ac:dyDescent="0.25">
      <c r="A354" s="6">
        <v>41.4</v>
      </c>
      <c r="B354" s="6">
        <v>18</v>
      </c>
      <c r="C354" s="6">
        <v>1</v>
      </c>
    </row>
    <row r="355" spans="1:3" x14ac:dyDescent="0.25">
      <c r="A355" s="6">
        <v>36.799999999999997</v>
      </c>
      <c r="B355" s="6">
        <v>16</v>
      </c>
      <c r="C355" s="6">
        <v>1.25</v>
      </c>
    </row>
    <row r="356" spans="1:3" x14ac:dyDescent="0.25">
      <c r="A356" s="6">
        <v>40.5</v>
      </c>
      <c r="B356" s="6">
        <v>15</v>
      </c>
      <c r="C356" s="6">
        <v>1.33</v>
      </c>
    </row>
    <row r="357" spans="1:3" x14ac:dyDescent="0.25">
      <c r="A357" s="6">
        <v>30.9</v>
      </c>
      <c r="B357" s="6">
        <v>13</v>
      </c>
      <c r="C357" s="6">
        <v>1.54</v>
      </c>
    </row>
    <row r="358" spans="1:3" x14ac:dyDescent="0.25">
      <c r="A358" s="6">
        <v>42.4</v>
      </c>
      <c r="B358" s="6">
        <v>18</v>
      </c>
      <c r="C358" s="6">
        <v>1.1100000000000001</v>
      </c>
    </row>
    <row r="359" spans="1:3" x14ac:dyDescent="0.25">
      <c r="A359" s="6">
        <v>35.799999999999997</v>
      </c>
      <c r="B359" s="6">
        <v>16</v>
      </c>
      <c r="C359" s="6">
        <v>1.25</v>
      </c>
    </row>
    <row r="360" spans="1:3" x14ac:dyDescent="0.25">
      <c r="A360" s="6">
        <v>35.5</v>
      </c>
      <c r="B360" s="6">
        <v>15</v>
      </c>
      <c r="C360" s="6">
        <v>1.25</v>
      </c>
    </row>
    <row r="361" spans="1:3" x14ac:dyDescent="0.25">
      <c r="A361" s="6">
        <v>28.9</v>
      </c>
      <c r="B361" s="6">
        <v>13</v>
      </c>
      <c r="C361" s="6">
        <v>1.43</v>
      </c>
    </row>
    <row r="362" spans="1:3" x14ac:dyDescent="0.25">
      <c r="A362" s="6">
        <v>42.699999999999996</v>
      </c>
      <c r="B362" s="6">
        <v>19</v>
      </c>
      <c r="C362" s="6">
        <v>1</v>
      </c>
    </row>
    <row r="363" spans="1:3" x14ac:dyDescent="0.25">
      <c r="A363" s="6">
        <v>37.799999999999997</v>
      </c>
      <c r="B363" s="6">
        <v>16</v>
      </c>
      <c r="C363" s="6">
        <v>1.25</v>
      </c>
    </row>
    <row r="364" spans="1:3" x14ac:dyDescent="0.25">
      <c r="A364" s="6">
        <v>39.5</v>
      </c>
      <c r="B364" s="6">
        <v>15</v>
      </c>
      <c r="C364" s="6">
        <v>1.25</v>
      </c>
    </row>
    <row r="365" spans="1:3" x14ac:dyDescent="0.25">
      <c r="A365" s="6">
        <v>30.9</v>
      </c>
      <c r="B365" s="6">
        <v>13</v>
      </c>
      <c r="C365" s="6">
        <v>1.43</v>
      </c>
    </row>
    <row r="366" spans="1:3" x14ac:dyDescent="0.25">
      <c r="A366" s="6">
        <v>15.099999999999998</v>
      </c>
      <c r="B366" s="6">
        <v>7</v>
      </c>
      <c r="C366" s="6">
        <v>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3E19-4911-4CDD-A80B-2542375F6B52}">
  <dimension ref="A1:S36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2" bestFit="1" customWidth="1"/>
    <col min="2" max="2" width="10.7109375" bestFit="1" customWidth="1"/>
    <col min="6" max="7" width="10.5703125" bestFit="1" customWidth="1"/>
    <col min="9" max="10" width="12.28515625" bestFit="1" customWidth="1"/>
    <col min="12" max="12" width="10.7109375" bestFit="1" customWidth="1"/>
    <col min="13" max="14" width="10.42578125" bestFit="1" customWidth="1"/>
    <col min="15" max="15" width="19.28515625" bestFit="1" customWidth="1"/>
    <col min="16" max="16" width="15.7109375" customWidth="1"/>
    <col min="17" max="18" width="11.5703125" bestFit="1" customWidth="1"/>
    <col min="19" max="19" width="20.42578125" bestFit="1" customWidth="1"/>
  </cols>
  <sheetData>
    <row r="1" spans="1:19" x14ac:dyDescent="0.25">
      <c r="A1" s="2" t="s">
        <v>395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s="8" t="s">
        <v>396</v>
      </c>
      <c r="N1" s="8" t="s">
        <v>397</v>
      </c>
      <c r="O1" s="8" t="s">
        <v>691</v>
      </c>
      <c r="P1" s="8"/>
      <c r="Q1" s="8" t="s">
        <v>689</v>
      </c>
      <c r="R1" s="8" t="s">
        <v>690</v>
      </c>
      <c r="S1" s="8" t="s">
        <v>692</v>
      </c>
    </row>
    <row r="2" spans="1:19" x14ac:dyDescent="0.25">
      <c r="A2" s="2">
        <f ca="1">RAND()</f>
        <v>0.16983801419987443</v>
      </c>
      <c r="B2" s="1">
        <v>42957</v>
      </c>
      <c r="C2" s="1" t="str">
        <f>TEXT(B2, "mmmm")</f>
        <v>August</v>
      </c>
      <c r="D2" t="s">
        <v>11</v>
      </c>
      <c r="E2">
        <v>70.3</v>
      </c>
      <c r="F2" s="2">
        <v>0.65</v>
      </c>
      <c r="G2">
        <v>56</v>
      </c>
      <c r="H2">
        <v>0.5</v>
      </c>
      <c r="I2">
        <v>31</v>
      </c>
      <c r="J2" s="3">
        <f xml:space="preserve"> H2 * I2</f>
        <v>15.5</v>
      </c>
      <c r="L2" s="8" t="s">
        <v>399</v>
      </c>
      <c r="M2" s="2">
        <f>AVERAGE(F2:F366)</f>
        <v>0.82660273972602905</v>
      </c>
      <c r="N2">
        <f>_xlfn.STDEV.P(F2:F366)</f>
        <v>0.2727967149063979</v>
      </c>
      <c r="O2" s="2">
        <f>AVERAGE(M3:M292)</f>
        <v>0.82187327586206893</v>
      </c>
      <c r="P2" s="8" t="s">
        <v>399</v>
      </c>
      <c r="Q2" s="2">
        <f>AVERAGE(E2:E366)</f>
        <v>60.73123287671234</v>
      </c>
      <c r="R2">
        <f>_xlfn.STDEV.P(E2:E366)</f>
        <v>16.174063792872385</v>
      </c>
      <c r="S2" s="2">
        <f>AVERAGE(Q3:Q292)</f>
        <v>61.060715517241384</v>
      </c>
    </row>
    <row r="3" spans="1:19" x14ac:dyDescent="0.25">
      <c r="A3" s="2">
        <f ca="1">RAND()</f>
        <v>0.57785233485426324</v>
      </c>
      <c r="B3" s="1">
        <v>43025</v>
      </c>
      <c r="C3" s="1" t="str">
        <f>TEXT(B3, "mmmm")</f>
        <v>October</v>
      </c>
      <c r="D3" t="s">
        <v>9</v>
      </c>
      <c r="E3">
        <v>58.499999999999993</v>
      </c>
      <c r="F3" s="2">
        <v>0.77</v>
      </c>
      <c r="G3">
        <v>46</v>
      </c>
      <c r="H3">
        <v>0.3</v>
      </c>
      <c r="I3">
        <v>25</v>
      </c>
      <c r="J3" s="3">
        <f xml:space="preserve"> H3 * I3</f>
        <v>7.5</v>
      </c>
      <c r="L3" s="8" t="s">
        <v>398</v>
      </c>
      <c r="M3" s="2">
        <f>AVERAGE(F2:F41)</f>
        <v>0.86224999999999974</v>
      </c>
      <c r="N3" s="2">
        <f>_xlfn.STDEV.S(F2:F41)</f>
        <v>0.29420459913782215</v>
      </c>
      <c r="P3" s="8" t="s">
        <v>398</v>
      </c>
      <c r="Q3" s="2">
        <f>AVERAGE(E2:E41)</f>
        <v>57.405000000000008</v>
      </c>
      <c r="R3" s="2">
        <f>_xlfn.STDEV.S(E2:E41)</f>
        <v>15.472406373100384</v>
      </c>
    </row>
    <row r="4" spans="1:19" x14ac:dyDescent="0.25">
      <c r="A4" s="2">
        <f ca="1">RAND()</f>
        <v>0.66861491690045216</v>
      </c>
      <c r="B4" s="1">
        <v>42738</v>
      </c>
      <c r="C4" s="1" t="str">
        <f>TEXT(B4, "mmmm")</f>
        <v>January</v>
      </c>
      <c r="D4" t="s">
        <v>9</v>
      </c>
      <c r="E4">
        <v>34.5</v>
      </c>
      <c r="F4" s="2">
        <v>1.33</v>
      </c>
      <c r="G4">
        <v>27</v>
      </c>
      <c r="H4">
        <v>0.3</v>
      </c>
      <c r="I4">
        <v>15</v>
      </c>
      <c r="J4" s="3">
        <f xml:space="preserve"> H4 * I4</f>
        <v>4.5</v>
      </c>
      <c r="L4" s="8" t="s">
        <v>400</v>
      </c>
      <c r="M4" s="2">
        <f>AVERAGE(F35:F74)</f>
        <v>0.86224999999999985</v>
      </c>
      <c r="N4">
        <f>_xlfn.STDEV.S(F35:F74)</f>
        <v>0.28867058237410548</v>
      </c>
      <c r="P4" s="8" t="s">
        <v>400</v>
      </c>
      <c r="Q4">
        <f>AVERAGE(E14:E53)</f>
        <v>58.190000000000012</v>
      </c>
      <c r="R4">
        <f>_xlfn.STDEV.S(E14:E53)</f>
        <v>15.939996461087587</v>
      </c>
    </row>
    <row r="5" spans="1:19" x14ac:dyDescent="0.25">
      <c r="A5" s="2">
        <f ca="1">RAND()</f>
        <v>0.22011911482709023</v>
      </c>
      <c r="B5" s="1">
        <v>42856</v>
      </c>
      <c r="C5" s="1" t="str">
        <f>TEXT(B5, "mmmm")</f>
        <v>May</v>
      </c>
      <c r="D5" t="s">
        <v>8</v>
      </c>
      <c r="E5">
        <v>66.699999999999989</v>
      </c>
      <c r="F5" s="2">
        <v>0.65</v>
      </c>
      <c r="G5">
        <v>56</v>
      </c>
      <c r="H5">
        <v>0.3</v>
      </c>
      <c r="I5">
        <v>29</v>
      </c>
      <c r="J5" s="3">
        <f xml:space="preserve"> H5 * I5</f>
        <v>8.6999999999999993</v>
      </c>
      <c r="L5" s="8" t="s">
        <v>401</v>
      </c>
      <c r="M5" s="2">
        <f t="shared" ref="M5" si="0">AVERAGE(F4:F43)</f>
        <v>0.86299999999999977</v>
      </c>
      <c r="N5" s="2">
        <f t="shared" ref="N5" si="1">_xlfn.STDEV.S(F4:F43)</f>
        <v>0.29353023694331815</v>
      </c>
      <c r="P5" s="8" t="s">
        <v>401</v>
      </c>
      <c r="Q5" s="2">
        <f t="shared" ref="Q5" si="2">AVERAGE(E4:E43)</f>
        <v>57.342500000000015</v>
      </c>
      <c r="R5" s="2">
        <f t="shared" ref="R5" si="3">_xlfn.STDEV.S(E4:E43)</f>
        <v>15.392503794929558</v>
      </c>
    </row>
    <row r="6" spans="1:19" x14ac:dyDescent="0.25">
      <c r="A6" s="2">
        <f ca="1">RAND()</f>
        <v>0.20504740164639546</v>
      </c>
      <c r="B6" s="1">
        <v>42977</v>
      </c>
      <c r="C6" s="1" t="str">
        <f>TEXT(B6, "mmmm")</f>
        <v>August</v>
      </c>
      <c r="D6" t="s">
        <v>10</v>
      </c>
      <c r="E6">
        <v>72</v>
      </c>
      <c r="F6" s="2">
        <v>0.63</v>
      </c>
      <c r="G6">
        <v>51</v>
      </c>
      <c r="H6">
        <v>0.5</v>
      </c>
      <c r="I6">
        <v>30</v>
      </c>
      <c r="J6" s="3">
        <f xml:space="preserve"> H6 * I6</f>
        <v>15</v>
      </c>
      <c r="L6" s="8" t="s">
        <v>402</v>
      </c>
      <c r="M6" s="2">
        <f t="shared" ref="M6" si="4">AVERAGE(F37:F76)</f>
        <v>0.85474999999999979</v>
      </c>
      <c r="N6">
        <f t="shared" ref="N6" si="5">_xlfn.STDEV.S(F37:F76)</f>
        <v>0.29233794546547404</v>
      </c>
      <c r="P6" s="8" t="s">
        <v>402</v>
      </c>
      <c r="Q6">
        <f t="shared" ref="Q6" si="6">AVERAGE(E16:E55)</f>
        <v>58.5</v>
      </c>
      <c r="R6">
        <f t="shared" ref="R6" si="7">_xlfn.STDEV.S(E16:E55)</f>
        <v>16.259545519872908</v>
      </c>
    </row>
    <row r="7" spans="1:19" x14ac:dyDescent="0.25">
      <c r="A7" s="2">
        <f ca="1">RAND()</f>
        <v>0.15305140975221709</v>
      </c>
      <c r="B7" s="1">
        <v>42868</v>
      </c>
      <c r="C7" s="1" t="str">
        <f>TEXT(B7, "mmmm")</f>
        <v>May</v>
      </c>
      <c r="D7" t="s">
        <v>13</v>
      </c>
      <c r="E7">
        <v>70</v>
      </c>
      <c r="F7" s="2">
        <v>0.65</v>
      </c>
      <c r="G7">
        <v>34</v>
      </c>
      <c r="H7">
        <v>0.3</v>
      </c>
      <c r="I7">
        <v>30</v>
      </c>
      <c r="J7" s="3">
        <f xml:space="preserve"> H7 * I7</f>
        <v>9</v>
      </c>
      <c r="L7" s="8" t="s">
        <v>403</v>
      </c>
      <c r="M7" s="2">
        <f t="shared" ref="M7" si="8">AVERAGE(F6:F45)</f>
        <v>0.85549999999999982</v>
      </c>
      <c r="N7" s="2">
        <f t="shared" ref="N7" si="9">_xlfn.STDEV.S(F6:F45)</f>
        <v>0.28571951460416811</v>
      </c>
      <c r="P7" s="8" t="s">
        <v>403</v>
      </c>
      <c r="Q7" s="2">
        <f t="shared" ref="Q7" si="10">AVERAGE(E6:E45)</f>
        <v>57.83000000000002</v>
      </c>
      <c r="R7" s="2">
        <f t="shared" ref="R7" si="11">_xlfn.STDEV.S(E6:E45)</f>
        <v>15.077852666266436</v>
      </c>
    </row>
    <row r="8" spans="1:19" x14ac:dyDescent="0.25">
      <c r="A8" s="2">
        <f ca="1">RAND()</f>
        <v>9.3462147381110694E-2</v>
      </c>
      <c r="B8" s="1">
        <v>42948</v>
      </c>
      <c r="C8" s="1" t="str">
        <f>TEXT(B8, "mmmm")</f>
        <v>August</v>
      </c>
      <c r="D8" t="s">
        <v>9</v>
      </c>
      <c r="E8">
        <v>75.599999999999994</v>
      </c>
      <c r="F8" s="2">
        <v>0.63</v>
      </c>
      <c r="G8">
        <v>56</v>
      </c>
      <c r="H8">
        <v>0.5</v>
      </c>
      <c r="I8">
        <v>32</v>
      </c>
      <c r="J8" s="3">
        <f xml:space="preserve"> H8 * I8</f>
        <v>16</v>
      </c>
      <c r="L8" s="8" t="s">
        <v>404</v>
      </c>
      <c r="M8" s="2">
        <f t="shared" ref="M8" si="12">AVERAGE(F39:F78)</f>
        <v>0.85624999999999984</v>
      </c>
      <c r="N8">
        <f t="shared" ref="N8" si="13">_xlfn.STDEV.S(F39:F78)</f>
        <v>0.29204572437925769</v>
      </c>
      <c r="P8" s="8" t="s">
        <v>404</v>
      </c>
      <c r="Q8">
        <f t="shared" ref="Q8" si="14">AVERAGE(E18:E57)</f>
        <v>58.342500000000008</v>
      </c>
      <c r="R8">
        <f t="shared" ref="R8" si="15">_xlfn.STDEV.S(E18:E57)</f>
        <v>16.293004437173092</v>
      </c>
    </row>
    <row r="9" spans="1:19" x14ac:dyDescent="0.25">
      <c r="A9" s="2">
        <f ca="1">RAND()</f>
        <v>0.59945921819802517</v>
      </c>
      <c r="B9" s="1">
        <v>43091</v>
      </c>
      <c r="C9" s="1" t="str">
        <f>TEXT(B9, "mmmm")</f>
        <v>December</v>
      </c>
      <c r="D9" t="s">
        <v>12</v>
      </c>
      <c r="E9">
        <v>30.9</v>
      </c>
      <c r="F9" s="2">
        <v>1.54</v>
      </c>
      <c r="G9">
        <v>17</v>
      </c>
      <c r="H9">
        <v>0.3</v>
      </c>
      <c r="I9">
        <v>13</v>
      </c>
      <c r="J9" s="3">
        <f xml:space="preserve"> H9 * I9</f>
        <v>3.9</v>
      </c>
      <c r="L9" s="8" t="s">
        <v>405</v>
      </c>
      <c r="M9" s="2">
        <f t="shared" ref="M9" si="16">AVERAGE(F8:F47)</f>
        <v>0.87849999999999984</v>
      </c>
      <c r="N9" s="2">
        <f t="shared" ref="N9" si="17">_xlfn.STDEV.S(F8:F47)</f>
        <v>0.29556161230218436</v>
      </c>
      <c r="P9" s="8" t="s">
        <v>405</v>
      </c>
      <c r="Q9" s="2">
        <f t="shared" ref="Q9" si="18">AVERAGE(E8:E47)</f>
        <v>56.507500000000007</v>
      </c>
      <c r="R9" s="2">
        <f t="shared" ref="R9" si="19">_xlfn.STDEV.S(E8:E47)</f>
        <v>15.336254808083336</v>
      </c>
    </row>
    <row r="10" spans="1:19" x14ac:dyDescent="0.25">
      <c r="A10" s="2">
        <f ca="1">RAND()</f>
        <v>7.7863192025109385E-2</v>
      </c>
      <c r="B10" s="1">
        <v>42858</v>
      </c>
      <c r="C10" s="1" t="str">
        <f>TEXT(B10, "mmmm")</f>
        <v>May</v>
      </c>
      <c r="D10" t="s">
        <v>10</v>
      </c>
      <c r="E10">
        <v>71</v>
      </c>
      <c r="F10" s="2">
        <v>0.63</v>
      </c>
      <c r="G10">
        <v>55</v>
      </c>
      <c r="H10">
        <v>0.3</v>
      </c>
      <c r="I10">
        <v>30</v>
      </c>
      <c r="J10" s="3">
        <f xml:space="preserve"> H10 * I10</f>
        <v>9</v>
      </c>
      <c r="L10" s="8" t="s">
        <v>406</v>
      </c>
      <c r="M10" s="2">
        <f t="shared" ref="M10" si="20">AVERAGE(F41:F80)</f>
        <v>0.84349999999999992</v>
      </c>
      <c r="N10">
        <f t="shared" ref="N10" si="21">_xlfn.STDEV.S(F41:F80)</f>
        <v>0.29522307949526383</v>
      </c>
      <c r="P10" s="8" t="s">
        <v>406</v>
      </c>
      <c r="Q10">
        <f t="shared" ref="Q10" si="22">AVERAGE(E20:E59)</f>
        <v>58.992500000000007</v>
      </c>
      <c r="R10">
        <f t="shared" ref="R10" si="23">_xlfn.STDEV.S(E20:E59)</f>
        <v>16.226480217730749</v>
      </c>
    </row>
    <row r="11" spans="1:19" x14ac:dyDescent="0.25">
      <c r="A11" s="2">
        <f ca="1">RAND()</f>
        <v>0.30069848591956816</v>
      </c>
      <c r="B11" s="1">
        <v>42936</v>
      </c>
      <c r="C11" s="1" t="str">
        <f>TEXT(B11, "mmmm")</f>
        <v>July</v>
      </c>
      <c r="D11" t="s">
        <v>11</v>
      </c>
      <c r="E11">
        <v>86.5</v>
      </c>
      <c r="F11" s="2">
        <v>0.56999999999999995</v>
      </c>
      <c r="G11">
        <v>44</v>
      </c>
      <c r="H11">
        <v>0.5</v>
      </c>
      <c r="I11">
        <v>35</v>
      </c>
      <c r="J11" s="3">
        <f xml:space="preserve"> H11 * I11</f>
        <v>17.5</v>
      </c>
      <c r="L11" s="8" t="s">
        <v>407</v>
      </c>
      <c r="M11" s="2">
        <f t="shared" ref="M11" si="24">AVERAGE(F10:F49)</f>
        <v>0.85849999999999993</v>
      </c>
      <c r="N11" s="2">
        <f t="shared" ref="N11" si="25">_xlfn.STDEV.S(F10:F49)</f>
        <v>0.27895914598414773</v>
      </c>
      <c r="P11" s="8" t="s">
        <v>407</v>
      </c>
      <c r="Q11" s="2">
        <f t="shared" ref="Q11" si="26">AVERAGE(E10:E49)</f>
        <v>57.56750000000001</v>
      </c>
      <c r="R11" s="2">
        <f t="shared" ref="R11" si="27">_xlfn.STDEV.S(E10:E49)</f>
        <v>15.557740055709367</v>
      </c>
    </row>
    <row r="12" spans="1:19" x14ac:dyDescent="0.25">
      <c r="A12" s="2">
        <f ca="1">RAND()</f>
        <v>0.90363454546460031</v>
      </c>
      <c r="B12" s="1">
        <v>42782</v>
      </c>
      <c r="C12" s="1" t="str">
        <f>TEXT(B12, "mmmm")</f>
        <v>February</v>
      </c>
      <c r="D12" t="s">
        <v>11</v>
      </c>
      <c r="E12">
        <v>47.3</v>
      </c>
      <c r="F12" s="2">
        <v>0.87</v>
      </c>
      <c r="G12">
        <v>31</v>
      </c>
      <c r="H12">
        <v>0.3</v>
      </c>
      <c r="I12">
        <v>21</v>
      </c>
      <c r="J12" s="3">
        <f xml:space="preserve"> H12 * I12</f>
        <v>6.3</v>
      </c>
      <c r="L12" s="8" t="s">
        <v>408</v>
      </c>
      <c r="M12" s="2">
        <f t="shared" ref="M12" si="28">AVERAGE(F43:F82)</f>
        <v>0.84499999999999975</v>
      </c>
      <c r="N12">
        <f t="shared" ref="N12" si="29">_xlfn.STDEV.S(F43:F82)</f>
        <v>0.29483589525057052</v>
      </c>
      <c r="P12" s="8" t="s">
        <v>408</v>
      </c>
      <c r="Q12">
        <f t="shared" ref="Q12" si="30">AVERAGE(E22:E61)</f>
        <v>58.687500000000014</v>
      </c>
      <c r="R12">
        <f t="shared" ref="R12" si="31">_xlfn.STDEV.S(E22:E61)</f>
        <v>16.085208805225044</v>
      </c>
    </row>
    <row r="13" spans="1:19" x14ac:dyDescent="0.25">
      <c r="A13" s="2">
        <f ca="1">RAND()</f>
        <v>7.7019847891595217E-2</v>
      </c>
      <c r="B13" s="1">
        <v>43011</v>
      </c>
      <c r="C13" s="1" t="str">
        <f>TEXT(B13, "mmmm")</f>
        <v>October</v>
      </c>
      <c r="D13" t="s">
        <v>9</v>
      </c>
      <c r="E13">
        <v>59.199999999999996</v>
      </c>
      <c r="F13" s="2">
        <v>0.8</v>
      </c>
      <c r="G13">
        <v>34</v>
      </c>
      <c r="H13">
        <v>0.3</v>
      </c>
      <c r="I13">
        <v>24</v>
      </c>
      <c r="J13" s="3">
        <f xml:space="preserve"> H13 * I13</f>
        <v>7.1999999999999993</v>
      </c>
      <c r="L13" s="8" t="s">
        <v>409</v>
      </c>
      <c r="M13" s="2">
        <f t="shared" ref="M13" si="32">AVERAGE(F12:F51)</f>
        <v>0.85699999999999987</v>
      </c>
      <c r="N13" s="2">
        <f t="shared" ref="N13" si="33">_xlfn.STDEV.S(F12:F51)</f>
        <v>0.28070606946750848</v>
      </c>
      <c r="P13" s="8" t="s">
        <v>409</v>
      </c>
      <c r="Q13" s="2">
        <f t="shared" ref="Q13" si="34">AVERAGE(E12:E51)</f>
        <v>57.830000000000005</v>
      </c>
      <c r="R13" s="2">
        <f t="shared" ref="R13" si="35">_xlfn.STDEV.S(E12:E51)</f>
        <v>15.960965204410675</v>
      </c>
    </row>
    <row r="14" spans="1:19" x14ac:dyDescent="0.25">
      <c r="A14" s="2">
        <f ca="1">RAND()</f>
        <v>0.2664144232826311</v>
      </c>
      <c r="B14" s="1">
        <v>42798</v>
      </c>
      <c r="C14" s="1" t="str">
        <f>TEXT(B14, "mmmm")</f>
        <v>March</v>
      </c>
      <c r="D14" t="s">
        <v>13</v>
      </c>
      <c r="E14">
        <v>59.499999999999993</v>
      </c>
      <c r="F14" s="2">
        <v>0.77</v>
      </c>
      <c r="G14">
        <v>29</v>
      </c>
      <c r="H14">
        <v>0.3</v>
      </c>
      <c r="I14">
        <v>25</v>
      </c>
      <c r="J14" s="3">
        <f xml:space="preserve"> H14 * I14</f>
        <v>7.5</v>
      </c>
      <c r="L14" s="8" t="s">
        <v>410</v>
      </c>
      <c r="M14" s="2">
        <f t="shared" ref="M14" si="36">AVERAGE(F45:F84)</f>
        <v>0.82974999999999954</v>
      </c>
      <c r="N14">
        <f t="shared" ref="N14" si="37">_xlfn.STDEV.S(F45:F84)</f>
        <v>0.29861636051836032</v>
      </c>
      <c r="P14" s="8" t="s">
        <v>410</v>
      </c>
      <c r="Q14">
        <f t="shared" ref="Q14" si="38">AVERAGE(E24:E63)</f>
        <v>59.055000000000007</v>
      </c>
      <c r="R14">
        <f t="shared" ref="R14" si="39">_xlfn.STDEV.S(E24:E63)</f>
        <v>17.052316934085852</v>
      </c>
    </row>
    <row r="15" spans="1:19" x14ac:dyDescent="0.25">
      <c r="A15" s="2">
        <f ca="1">RAND()</f>
        <v>0.82168617111901876</v>
      </c>
      <c r="B15" s="1">
        <v>42849</v>
      </c>
      <c r="C15" s="1" t="str">
        <f>TEXT(B15, "mmmm")</f>
        <v>April</v>
      </c>
      <c r="D15" t="s">
        <v>8</v>
      </c>
      <c r="E15">
        <v>65.099999999999994</v>
      </c>
      <c r="F15" s="2">
        <v>0.69</v>
      </c>
      <c r="G15">
        <v>48</v>
      </c>
      <c r="H15">
        <v>0.3</v>
      </c>
      <c r="I15">
        <v>27</v>
      </c>
      <c r="J15" s="3">
        <f xml:space="preserve"> H15 * I15</f>
        <v>8.1</v>
      </c>
      <c r="L15" s="8" t="s">
        <v>411</v>
      </c>
      <c r="M15" s="2">
        <f t="shared" ref="M15" si="40">AVERAGE(F14:F53)</f>
        <v>0.85075000000000001</v>
      </c>
      <c r="N15" s="2">
        <f t="shared" ref="N15" si="41">_xlfn.STDEV.S(F14:F53)</f>
        <v>0.28277369315136347</v>
      </c>
      <c r="P15" s="8" t="s">
        <v>411</v>
      </c>
      <c r="Q15" s="2">
        <f t="shared" ref="Q15" si="42">AVERAGE(E14:E53)</f>
        <v>58.190000000000012</v>
      </c>
      <c r="R15" s="2">
        <f t="shared" ref="R15" si="43">_xlfn.STDEV.S(E14:E53)</f>
        <v>15.939996461087587</v>
      </c>
    </row>
    <row r="16" spans="1:19" x14ac:dyDescent="0.25">
      <c r="A16" s="2">
        <f ca="1">RAND()</f>
        <v>0.65779329900453842</v>
      </c>
      <c r="B16" s="1">
        <v>42819</v>
      </c>
      <c r="C16" s="1" t="str">
        <f>TEXT(B16, "mmmm")</f>
        <v>March</v>
      </c>
      <c r="D16" t="s">
        <v>13</v>
      </c>
      <c r="E16">
        <v>58.199999999999996</v>
      </c>
      <c r="F16" s="2">
        <v>0.8</v>
      </c>
      <c r="G16">
        <v>50</v>
      </c>
      <c r="H16">
        <v>0.3</v>
      </c>
      <c r="I16">
        <v>24</v>
      </c>
      <c r="J16" s="3">
        <f xml:space="preserve"> H16 * I16</f>
        <v>7.1999999999999993</v>
      </c>
      <c r="L16" s="8" t="s">
        <v>412</v>
      </c>
      <c r="M16" s="2">
        <f t="shared" ref="M16" si="44">AVERAGE(F47:F86)</f>
        <v>0.82674999999999987</v>
      </c>
      <c r="N16">
        <f t="shared" ref="N16" si="45">_xlfn.STDEV.S(F47:F86)</f>
        <v>0.29990073143950302</v>
      </c>
      <c r="P16" s="8" t="s">
        <v>412</v>
      </c>
      <c r="Q16">
        <f t="shared" ref="Q16" si="46">AVERAGE(E26:E65)</f>
        <v>58.615000000000009</v>
      </c>
      <c r="R16">
        <f t="shared" ref="R16" si="47">_xlfn.STDEV.S(E26:E65)</f>
        <v>17.046565937349616</v>
      </c>
    </row>
    <row r="17" spans="1:18" x14ac:dyDescent="0.25">
      <c r="A17" s="2">
        <f ca="1">RAND()</f>
        <v>0.87674390105971978</v>
      </c>
      <c r="B17" s="1">
        <v>43019</v>
      </c>
      <c r="C17" s="1" t="str">
        <f>TEXT(B17, "mmmm")</f>
        <v>October</v>
      </c>
      <c r="D17" t="s">
        <v>10</v>
      </c>
      <c r="E17">
        <v>61.499999999999993</v>
      </c>
      <c r="F17" s="2">
        <v>0.77</v>
      </c>
      <c r="G17">
        <v>47</v>
      </c>
      <c r="H17">
        <v>0.3</v>
      </c>
      <c r="I17">
        <v>25</v>
      </c>
      <c r="J17" s="3">
        <f xml:space="preserve"> H17 * I17</f>
        <v>7.5</v>
      </c>
      <c r="L17" s="8" t="s">
        <v>413</v>
      </c>
      <c r="M17" s="2">
        <f t="shared" ref="M17" si="48">AVERAGE(F16:F55)</f>
        <v>0.84774999999999989</v>
      </c>
      <c r="N17" s="2">
        <f t="shared" ref="N17" si="49">_xlfn.STDEV.S(F16:F55)</f>
        <v>0.28576920488663315</v>
      </c>
      <c r="P17" s="8" t="s">
        <v>413</v>
      </c>
      <c r="Q17" s="2">
        <f t="shared" ref="Q17" si="50">AVERAGE(E16:E55)</f>
        <v>58.5</v>
      </c>
      <c r="R17" s="2">
        <f t="shared" ref="R17" si="51">_xlfn.STDEV.S(E16:E55)</f>
        <v>16.259545519872908</v>
      </c>
    </row>
    <row r="18" spans="1:18" x14ac:dyDescent="0.25">
      <c r="A18" s="2">
        <f ca="1">RAND()</f>
        <v>0.87254218094915403</v>
      </c>
      <c r="B18" s="1">
        <v>42784</v>
      </c>
      <c r="C18" s="1" t="str">
        <f>TEXT(B18, "mmmm")</f>
        <v>February</v>
      </c>
      <c r="D18" t="s">
        <v>13</v>
      </c>
      <c r="E18">
        <v>43.699999999999996</v>
      </c>
      <c r="F18" s="2">
        <v>0.95</v>
      </c>
      <c r="G18">
        <v>25</v>
      </c>
      <c r="H18">
        <v>0.3</v>
      </c>
      <c r="I18">
        <v>19</v>
      </c>
      <c r="J18" s="3">
        <f xml:space="preserve"> H18 * I18</f>
        <v>5.7</v>
      </c>
      <c r="L18" s="8" t="s">
        <v>414</v>
      </c>
      <c r="M18" s="2">
        <f t="shared" ref="M18" si="52">AVERAGE(F49:F88)</f>
        <v>0.8072499999999998</v>
      </c>
      <c r="N18">
        <f t="shared" ref="N18" si="53">_xlfn.STDEV.S(F49:F88)</f>
        <v>0.28424427468694569</v>
      </c>
      <c r="P18" s="8" t="s">
        <v>414</v>
      </c>
      <c r="Q18">
        <f t="shared" ref="Q18" si="54">AVERAGE(E28:E67)</f>
        <v>58.205000000000005</v>
      </c>
      <c r="R18">
        <f t="shared" ref="R18" si="55">_xlfn.STDEV.S(E28:E67)</f>
        <v>17.279630070826578</v>
      </c>
    </row>
    <row r="19" spans="1:18" x14ac:dyDescent="0.25">
      <c r="A19" s="2">
        <f ca="1">RAND()</f>
        <v>0.53631831114013984</v>
      </c>
      <c r="B19" s="1">
        <v>42845</v>
      </c>
      <c r="C19" s="1" t="str">
        <f>TEXT(B19, "mmmm")</f>
        <v>April</v>
      </c>
      <c r="D19" t="s">
        <v>11</v>
      </c>
      <c r="E19">
        <v>68.099999999999994</v>
      </c>
      <c r="F19" s="2">
        <v>0.69</v>
      </c>
      <c r="G19">
        <v>42</v>
      </c>
      <c r="H19">
        <v>0.3</v>
      </c>
      <c r="I19">
        <v>27</v>
      </c>
      <c r="J19" s="3">
        <f xml:space="preserve"> H19 * I19</f>
        <v>8.1</v>
      </c>
      <c r="L19" s="8" t="s">
        <v>415</v>
      </c>
      <c r="M19" s="2">
        <f t="shared" ref="M19" si="56">AVERAGE(F18:F57)</f>
        <v>0.84849999999999992</v>
      </c>
      <c r="N19" s="2">
        <f t="shared" ref="N19" si="57">_xlfn.STDEV.S(F18:F57)</f>
        <v>0.28568002541843368</v>
      </c>
      <c r="P19" s="8" t="s">
        <v>415</v>
      </c>
      <c r="Q19" s="2">
        <f t="shared" ref="Q19" si="58">AVERAGE(E18:E57)</f>
        <v>58.342500000000008</v>
      </c>
      <c r="R19" s="2">
        <f t="shared" ref="R19" si="59">_xlfn.STDEV.S(E18:E57)</f>
        <v>16.293004437173092</v>
      </c>
    </row>
    <row r="20" spans="1:18" x14ac:dyDescent="0.25">
      <c r="A20" s="2">
        <f ca="1">RAND()</f>
        <v>0.23127272716998559</v>
      </c>
      <c r="B20" s="1">
        <v>43033</v>
      </c>
      <c r="C20" s="1" t="str">
        <f>TEXT(B20, "mmmm")</f>
        <v>October</v>
      </c>
      <c r="D20" t="s">
        <v>10</v>
      </c>
      <c r="E20">
        <v>61.199999999999996</v>
      </c>
      <c r="F20" s="2">
        <v>0.8</v>
      </c>
      <c r="G20">
        <v>44</v>
      </c>
      <c r="H20">
        <v>0.3</v>
      </c>
      <c r="I20">
        <v>24</v>
      </c>
      <c r="J20" s="3">
        <f xml:space="preserve"> H20 * I20</f>
        <v>7.1999999999999993</v>
      </c>
      <c r="L20" s="8" t="s">
        <v>416</v>
      </c>
      <c r="M20" s="2">
        <f t="shared" ref="M20" si="60">AVERAGE(F51:F90)</f>
        <v>0.80374999999999974</v>
      </c>
      <c r="N20">
        <f t="shared" ref="N20" si="61">_xlfn.STDEV.S(F51:F90)</f>
        <v>0.28322943042065835</v>
      </c>
      <c r="P20" s="8" t="s">
        <v>416</v>
      </c>
      <c r="Q20">
        <f t="shared" ref="Q20" si="62">AVERAGE(E30:E69)</f>
        <v>58.294999999999995</v>
      </c>
      <c r="R20">
        <f t="shared" ref="R20" si="63">_xlfn.STDEV.S(E30:E69)</f>
        <v>17.448796152728931</v>
      </c>
    </row>
    <row r="21" spans="1:18" x14ac:dyDescent="0.25">
      <c r="A21" s="2">
        <f ca="1">RAND()</f>
        <v>6.7304790035337625E-2</v>
      </c>
      <c r="B21" s="1">
        <v>43074</v>
      </c>
      <c r="C21" s="1" t="str">
        <f>TEXT(B21, "mmmm")</f>
        <v>December</v>
      </c>
      <c r="D21" t="s">
        <v>9</v>
      </c>
      <c r="E21">
        <v>22</v>
      </c>
      <c r="F21" s="2">
        <v>1.82</v>
      </c>
      <c r="G21">
        <v>11</v>
      </c>
      <c r="H21">
        <v>0.3</v>
      </c>
      <c r="I21">
        <v>10</v>
      </c>
      <c r="J21" s="3">
        <f xml:space="preserve"> H21 * I21</f>
        <v>3</v>
      </c>
      <c r="L21" s="8" t="s">
        <v>417</v>
      </c>
      <c r="M21" s="2">
        <f t="shared" ref="M21" si="64">AVERAGE(F20:F59)</f>
        <v>0.84275</v>
      </c>
      <c r="N21" s="2">
        <f t="shared" ref="N21" si="65">_xlfn.STDEV.S(F20:F59)</f>
        <v>0.28598894993894314</v>
      </c>
      <c r="P21" s="8" t="s">
        <v>417</v>
      </c>
      <c r="Q21" s="2">
        <f t="shared" ref="Q21" si="66">AVERAGE(E20:E59)</f>
        <v>58.992500000000007</v>
      </c>
      <c r="R21" s="2">
        <f t="shared" ref="R21" si="67">_xlfn.STDEV.S(E20:E59)</f>
        <v>16.226480217730749</v>
      </c>
    </row>
    <row r="22" spans="1:18" x14ac:dyDescent="0.25">
      <c r="A22" s="2">
        <f ca="1">RAND()</f>
        <v>0.44172395253640817</v>
      </c>
      <c r="B22" s="1">
        <v>43023</v>
      </c>
      <c r="C22" s="1" t="str">
        <f>TEXT(B22, "mmmm")</f>
        <v>October</v>
      </c>
      <c r="D22" t="s">
        <v>7</v>
      </c>
      <c r="E22">
        <v>61.499999999999993</v>
      </c>
      <c r="F22" s="2">
        <v>0.74</v>
      </c>
      <c r="G22">
        <v>36</v>
      </c>
      <c r="H22">
        <v>0.3</v>
      </c>
      <c r="I22">
        <v>25</v>
      </c>
      <c r="J22" s="3">
        <f xml:space="preserve"> H22 * I22</f>
        <v>7.5</v>
      </c>
      <c r="L22" s="8" t="s">
        <v>418</v>
      </c>
      <c r="M22" s="2">
        <f t="shared" ref="M22" si="68">AVERAGE(F53:F92)</f>
        <v>0.80499999999999972</v>
      </c>
      <c r="N22">
        <f t="shared" ref="N22" si="69">_xlfn.STDEV.S(F53:F92)</f>
        <v>0.28238907511373401</v>
      </c>
      <c r="P22" s="8" t="s">
        <v>418</v>
      </c>
      <c r="Q22">
        <f t="shared" ref="Q22" si="70">AVERAGE(E32:E71)</f>
        <v>57.045000000000016</v>
      </c>
      <c r="R22">
        <f t="shared" ref="R22" si="71">_xlfn.STDEV.S(E32:E71)</f>
        <v>17.356340007661071</v>
      </c>
    </row>
    <row r="23" spans="1:18" x14ac:dyDescent="0.25">
      <c r="A23" s="2">
        <f ca="1">RAND()</f>
        <v>0.32515475942393357</v>
      </c>
      <c r="B23" s="1">
        <v>43052</v>
      </c>
      <c r="C23" s="1" t="str">
        <f>TEXT(B23, "mmmm")</f>
        <v>November</v>
      </c>
      <c r="D23" t="s">
        <v>8</v>
      </c>
      <c r="E23">
        <v>44.699999999999996</v>
      </c>
      <c r="F23" s="2">
        <v>1.05</v>
      </c>
      <c r="G23">
        <v>26</v>
      </c>
      <c r="H23">
        <v>0.3</v>
      </c>
      <c r="I23">
        <v>19</v>
      </c>
      <c r="J23" s="3">
        <f xml:space="preserve"> H23 * I23</f>
        <v>5.7</v>
      </c>
      <c r="L23" s="8" t="s">
        <v>419</v>
      </c>
      <c r="M23" s="2">
        <f t="shared" ref="M23" si="72">AVERAGE(F22:F61)</f>
        <v>0.84074999999999989</v>
      </c>
      <c r="N23" s="2">
        <f t="shared" ref="N23" si="73">_xlfn.STDEV.S(F22:F61)</f>
        <v>0.2652370734422419</v>
      </c>
      <c r="P23" s="8" t="s">
        <v>419</v>
      </c>
      <c r="Q23" s="2">
        <f t="shared" ref="Q23" si="74">AVERAGE(E22:E61)</f>
        <v>58.687500000000014</v>
      </c>
      <c r="R23" s="2">
        <f t="shared" ref="R23" si="75">_xlfn.STDEV.S(E22:E61)</f>
        <v>16.085208805225044</v>
      </c>
    </row>
    <row r="24" spans="1:18" x14ac:dyDescent="0.25">
      <c r="A24" s="2">
        <f ca="1">RAND()</f>
        <v>0.29382893544670807</v>
      </c>
      <c r="B24" s="1">
        <v>43009</v>
      </c>
      <c r="C24" s="1" t="str">
        <f>TEXT(B24, "mmmm")</f>
        <v>October</v>
      </c>
      <c r="D24" t="s">
        <v>7</v>
      </c>
      <c r="E24">
        <v>56.499999999999993</v>
      </c>
      <c r="F24" s="2">
        <v>0.8</v>
      </c>
      <c r="G24">
        <v>43</v>
      </c>
      <c r="H24">
        <v>0.3</v>
      </c>
      <c r="I24">
        <v>25</v>
      </c>
      <c r="J24" s="3">
        <f xml:space="preserve"> H24 * I24</f>
        <v>7.5</v>
      </c>
      <c r="L24" s="8" t="s">
        <v>420</v>
      </c>
      <c r="M24" s="2">
        <f t="shared" ref="M24" si="76">AVERAGE(F55:F94)</f>
        <v>0.82924999999999971</v>
      </c>
      <c r="N24">
        <f t="shared" ref="N24" si="77">_xlfn.STDEV.S(F55:F94)</f>
        <v>0.28949458610588163</v>
      </c>
      <c r="P24" s="8" t="s">
        <v>420</v>
      </c>
      <c r="Q24">
        <f t="shared" ref="Q24" si="78">AVERAGE(E34:E73)</f>
        <v>58.0625</v>
      </c>
      <c r="R24">
        <f t="shared" ref="R24" si="79">_xlfn.STDEV.S(E34:E73)</f>
        <v>17.491414560673284</v>
      </c>
    </row>
    <row r="25" spans="1:18" x14ac:dyDescent="0.25">
      <c r="A25" s="2">
        <f ca="1">RAND()</f>
        <v>0.51759230827592806</v>
      </c>
      <c r="B25" s="1">
        <v>42968</v>
      </c>
      <c r="C25" s="1" t="str">
        <f>TEXT(B25, "mmmm")</f>
        <v>August</v>
      </c>
      <c r="D25" t="s">
        <v>8</v>
      </c>
      <c r="E25">
        <v>68</v>
      </c>
      <c r="F25" s="2">
        <v>0.65</v>
      </c>
      <c r="G25">
        <v>58</v>
      </c>
      <c r="H25">
        <v>0.5</v>
      </c>
      <c r="I25">
        <v>30</v>
      </c>
      <c r="J25" s="3">
        <f xml:space="preserve"> H25 * I25</f>
        <v>15</v>
      </c>
      <c r="L25" s="8" t="s">
        <v>421</v>
      </c>
      <c r="M25" s="2">
        <f t="shared" ref="M25" si="80">AVERAGE(F24:F63)</f>
        <v>0.84199999999999986</v>
      </c>
      <c r="N25" s="2">
        <f t="shared" ref="N25" si="81">_xlfn.STDEV.S(F24:F63)</f>
        <v>0.2791213319485239</v>
      </c>
      <c r="P25" s="8" t="s">
        <v>421</v>
      </c>
      <c r="Q25" s="2">
        <f t="shared" ref="Q25" si="82">AVERAGE(E24:E63)</f>
        <v>59.055000000000007</v>
      </c>
      <c r="R25" s="2">
        <f t="shared" ref="R25" si="83">_xlfn.STDEV.S(E24:E63)</f>
        <v>17.052316934085852</v>
      </c>
    </row>
    <row r="26" spans="1:18" x14ac:dyDescent="0.25">
      <c r="A26" s="2">
        <f ca="1">RAND()</f>
        <v>0.47484728805475906</v>
      </c>
      <c r="B26" s="1">
        <v>42889</v>
      </c>
      <c r="C26" s="1" t="str">
        <f>TEXT(B26, "mmmm")</f>
        <v>June</v>
      </c>
      <c r="D26" t="s">
        <v>13</v>
      </c>
      <c r="E26">
        <v>81.5</v>
      </c>
      <c r="F26" s="2">
        <v>0.56000000000000005</v>
      </c>
      <c r="G26">
        <v>59</v>
      </c>
      <c r="H26">
        <v>0.3</v>
      </c>
      <c r="I26">
        <v>35</v>
      </c>
      <c r="J26" s="3">
        <f xml:space="preserve"> H26 * I26</f>
        <v>10.5</v>
      </c>
      <c r="L26" s="8" t="s">
        <v>422</v>
      </c>
      <c r="M26" s="2">
        <f t="shared" ref="M26" si="84">AVERAGE(F57:F96)</f>
        <v>0.83299999999999963</v>
      </c>
      <c r="N26">
        <f t="shared" ref="N26" si="85">_xlfn.STDEV.S(F57:F96)</f>
        <v>0.289793914395236</v>
      </c>
      <c r="P26" s="8" t="s">
        <v>422</v>
      </c>
      <c r="Q26">
        <f t="shared" ref="Q26" si="86">AVERAGE(E36:E75)</f>
        <v>57.702500000000001</v>
      </c>
      <c r="R26">
        <f t="shared" ref="R26" si="87">_xlfn.STDEV.S(E36:E75)</f>
        <v>17.896318021256434</v>
      </c>
    </row>
    <row r="27" spans="1:18" x14ac:dyDescent="0.25">
      <c r="A27" s="2">
        <f ca="1">RAND()</f>
        <v>0.31783431643536209</v>
      </c>
      <c r="B27" s="1">
        <v>43022</v>
      </c>
      <c r="C27" s="1" t="str">
        <f>TEXT(B27, "mmmm")</f>
        <v>October</v>
      </c>
      <c r="D27" t="s">
        <v>13</v>
      </c>
      <c r="E27">
        <v>59.499999999999993</v>
      </c>
      <c r="F27" s="2">
        <v>0.74</v>
      </c>
      <c r="G27">
        <v>28</v>
      </c>
      <c r="H27">
        <v>0.3</v>
      </c>
      <c r="I27">
        <v>25</v>
      </c>
      <c r="J27" s="3">
        <f xml:space="preserve"> H27 * I27</f>
        <v>7.5</v>
      </c>
      <c r="L27" s="8" t="s">
        <v>423</v>
      </c>
      <c r="M27" s="2">
        <f t="shared" ref="M27" si="88">AVERAGE(F26:F65)</f>
        <v>0.85024999999999973</v>
      </c>
      <c r="N27" s="2">
        <f t="shared" ref="N27" si="89">_xlfn.STDEV.S(F26:F65)</f>
        <v>0.27776108069475502</v>
      </c>
      <c r="P27" s="8" t="s">
        <v>423</v>
      </c>
      <c r="Q27" s="2">
        <f t="shared" ref="Q27" si="90">AVERAGE(E26:E65)</f>
        <v>58.615000000000009</v>
      </c>
      <c r="R27" s="2">
        <f t="shared" ref="R27" si="91">_xlfn.STDEV.S(E26:E65)</f>
        <v>17.046565937349616</v>
      </c>
    </row>
    <row r="28" spans="1:18" x14ac:dyDescent="0.25">
      <c r="A28" s="2">
        <f ca="1">RAND()</f>
        <v>0.88019140024959341</v>
      </c>
      <c r="B28" s="1">
        <v>42980</v>
      </c>
      <c r="C28" s="1" t="str">
        <f>TEXT(B28, "mmmm")</f>
        <v>September</v>
      </c>
      <c r="D28" t="s">
        <v>13</v>
      </c>
      <c r="E28">
        <v>67.399999999999991</v>
      </c>
      <c r="F28" s="2">
        <v>0.69</v>
      </c>
      <c r="G28">
        <v>53</v>
      </c>
      <c r="H28">
        <v>0.3</v>
      </c>
      <c r="I28">
        <v>28</v>
      </c>
      <c r="J28" s="3">
        <f xml:space="preserve"> H28 * I28</f>
        <v>8.4</v>
      </c>
      <c r="L28" s="8" t="s">
        <v>424</v>
      </c>
      <c r="M28" s="2">
        <f t="shared" ref="M28" si="92">AVERAGE(F59:F98)</f>
        <v>0.83874999999999988</v>
      </c>
      <c r="N28">
        <f t="shared" ref="N28" si="93">_xlfn.STDEV.S(F59:F98)</f>
        <v>0.29079191167815532</v>
      </c>
      <c r="P28" s="8" t="s">
        <v>424</v>
      </c>
      <c r="Q28">
        <f t="shared" ref="Q28" si="94">AVERAGE(E38:E77)</f>
        <v>58.877499999999998</v>
      </c>
      <c r="R28">
        <f t="shared" ref="R28" si="95">_xlfn.STDEV.S(E38:E77)</f>
        <v>17.516402386452022</v>
      </c>
    </row>
    <row r="29" spans="1:18" x14ac:dyDescent="0.25">
      <c r="A29" s="2">
        <f ca="1">RAND()</f>
        <v>7.0647091192982736E-2</v>
      </c>
      <c r="B29" s="1">
        <v>43075</v>
      </c>
      <c r="C29" s="1" t="str">
        <f>TEXT(B29, "mmmm")</f>
        <v>December</v>
      </c>
      <c r="D29" t="s">
        <v>10</v>
      </c>
      <c r="E29">
        <v>44.699999999999996</v>
      </c>
      <c r="F29" s="2">
        <v>0.95</v>
      </c>
      <c r="G29">
        <v>28</v>
      </c>
      <c r="H29">
        <v>0.3</v>
      </c>
      <c r="I29">
        <v>19</v>
      </c>
      <c r="J29" s="3">
        <f xml:space="preserve"> H29 * I29</f>
        <v>5.7</v>
      </c>
      <c r="L29" s="8" t="s">
        <v>425</v>
      </c>
      <c r="M29" s="2">
        <f t="shared" ref="M29" si="96">AVERAGE(F28:F67)</f>
        <v>0.85824999999999974</v>
      </c>
      <c r="N29" s="2">
        <f t="shared" ref="N29" si="97">_xlfn.STDEV.S(F28:F67)</f>
        <v>0.27865876108280824</v>
      </c>
      <c r="P29" s="8" t="s">
        <v>425</v>
      </c>
      <c r="Q29" s="2">
        <f t="shared" ref="Q29" si="98">AVERAGE(E28:E67)</f>
        <v>58.205000000000005</v>
      </c>
      <c r="R29" s="2">
        <f t="shared" ref="R29" si="99">_xlfn.STDEV.S(E28:E67)</f>
        <v>17.279630070826578</v>
      </c>
    </row>
    <row r="30" spans="1:18" x14ac:dyDescent="0.25">
      <c r="A30" s="2">
        <f ca="1">RAND()</f>
        <v>9.4481539049063534E-2</v>
      </c>
      <c r="B30" s="1">
        <v>42913</v>
      </c>
      <c r="C30" s="1" t="str">
        <f>TEXT(B30, "mmmm")</f>
        <v>June</v>
      </c>
      <c r="D30" t="s">
        <v>9</v>
      </c>
      <c r="E30">
        <v>75.3</v>
      </c>
      <c r="F30" s="2">
        <v>0.63</v>
      </c>
      <c r="G30">
        <v>62</v>
      </c>
      <c r="H30">
        <v>0.3</v>
      </c>
      <c r="I30">
        <v>31</v>
      </c>
      <c r="J30" s="3">
        <f xml:space="preserve"> H30 * I30</f>
        <v>9.2999999999999989</v>
      </c>
      <c r="L30" s="8" t="s">
        <v>426</v>
      </c>
      <c r="M30" s="2">
        <f t="shared" ref="M30" si="100">AVERAGE(F61:F100)</f>
        <v>0.84325000000000006</v>
      </c>
      <c r="N30">
        <f t="shared" ref="N30" si="101">_xlfn.STDEV.S(F61:F100)</f>
        <v>0.29202553014490018</v>
      </c>
      <c r="P30" s="8" t="s">
        <v>426</v>
      </c>
      <c r="Q30">
        <f t="shared" ref="Q30" si="102">AVERAGE(E40:E79)</f>
        <v>60.095000000000006</v>
      </c>
      <c r="R30">
        <f t="shared" ref="R30" si="103">_xlfn.STDEV.S(E40:E79)</f>
        <v>17.013779483339139</v>
      </c>
    </row>
    <row r="31" spans="1:18" x14ac:dyDescent="0.25">
      <c r="A31" s="2">
        <f ca="1">RAND()</f>
        <v>0.14253141802000036</v>
      </c>
      <c r="B31" s="1">
        <v>42908</v>
      </c>
      <c r="C31" s="1" t="str">
        <f>TEXT(B31, "mmmm")</f>
        <v>June</v>
      </c>
      <c r="D31" t="s">
        <v>11</v>
      </c>
      <c r="E31">
        <v>72.3</v>
      </c>
      <c r="F31" s="2">
        <v>0.65</v>
      </c>
      <c r="G31">
        <v>36</v>
      </c>
      <c r="H31">
        <v>0.3</v>
      </c>
      <c r="I31">
        <v>31</v>
      </c>
      <c r="J31" s="3">
        <f xml:space="preserve"> H31 * I31</f>
        <v>9.2999999999999989</v>
      </c>
      <c r="L31" s="8" t="s">
        <v>427</v>
      </c>
      <c r="M31" s="2">
        <f t="shared" ref="M31" si="104">AVERAGE(F30:F69)</f>
        <v>0.85924999999999996</v>
      </c>
      <c r="N31" s="2">
        <f t="shared" ref="N31" si="105">_xlfn.STDEV.S(F30:F69)</f>
        <v>0.28104555247166385</v>
      </c>
      <c r="P31" s="8" t="s">
        <v>427</v>
      </c>
      <c r="Q31" s="2">
        <f t="shared" ref="Q31" si="106">AVERAGE(E30:E69)</f>
        <v>58.294999999999995</v>
      </c>
      <c r="R31" s="2">
        <f t="shared" ref="R31" si="107">_xlfn.STDEV.S(E30:E69)</f>
        <v>17.448796152728931</v>
      </c>
    </row>
    <row r="32" spans="1:18" x14ac:dyDescent="0.25">
      <c r="A32" s="2">
        <f ca="1">RAND()</f>
        <v>7.2904448164923252E-4</v>
      </c>
      <c r="B32" s="1">
        <v>43012</v>
      </c>
      <c r="C32" s="1" t="str">
        <f>TEXT(B32, "mmmm")</f>
        <v>October</v>
      </c>
      <c r="D32" t="s">
        <v>10</v>
      </c>
      <c r="E32">
        <v>61.199999999999996</v>
      </c>
      <c r="F32" s="2">
        <v>0.77</v>
      </c>
      <c r="G32">
        <v>33</v>
      </c>
      <c r="H32">
        <v>0.3</v>
      </c>
      <c r="I32">
        <v>24</v>
      </c>
      <c r="J32" s="3">
        <f xml:space="preserve"> H32 * I32</f>
        <v>7.1999999999999993</v>
      </c>
      <c r="L32" s="8" t="s">
        <v>428</v>
      </c>
      <c r="M32" s="2">
        <f t="shared" ref="M32" si="108">AVERAGE(F63:F102)</f>
        <v>0.82199999999999973</v>
      </c>
      <c r="N32">
        <f t="shared" ref="N32" si="109">_xlfn.STDEV.S(F63:F102)</f>
        <v>0.27013007313192039</v>
      </c>
      <c r="P32" s="8" t="s">
        <v>428</v>
      </c>
      <c r="Q32">
        <f t="shared" ref="Q32" si="110">AVERAGE(E42:E81)</f>
        <v>60.154999999999987</v>
      </c>
      <c r="R32">
        <f t="shared" ref="R32" si="111">_xlfn.STDEV.S(E42:E81)</f>
        <v>17.097802377903655</v>
      </c>
    </row>
    <row r="33" spans="1:18" x14ac:dyDescent="0.25">
      <c r="A33" s="2">
        <f ca="1">RAND()</f>
        <v>0.650563095033031</v>
      </c>
      <c r="B33" s="1">
        <v>42787</v>
      </c>
      <c r="C33" s="1" t="str">
        <f>TEXT(B33, "mmmm")</f>
        <v>February</v>
      </c>
      <c r="D33" t="s">
        <v>9</v>
      </c>
      <c r="E33">
        <v>42.4</v>
      </c>
      <c r="F33" s="2">
        <v>1</v>
      </c>
      <c r="G33">
        <v>28</v>
      </c>
      <c r="H33">
        <v>0.3</v>
      </c>
      <c r="I33">
        <v>18</v>
      </c>
      <c r="J33" s="3">
        <f xml:space="preserve"> H33 * I33</f>
        <v>5.3999999999999995</v>
      </c>
      <c r="L33" s="8" t="s">
        <v>429</v>
      </c>
      <c r="M33" s="2">
        <f t="shared" ref="M33" si="112">AVERAGE(F32:F71)</f>
        <v>0.877</v>
      </c>
      <c r="N33" s="2">
        <f t="shared" ref="N33" si="113">_xlfn.STDEV.S(F32:F71)</f>
        <v>0.28367731758605674</v>
      </c>
      <c r="P33" s="8" t="s">
        <v>429</v>
      </c>
      <c r="Q33" s="2">
        <f t="shared" ref="Q33" si="114">AVERAGE(E32:E71)</f>
        <v>57.045000000000016</v>
      </c>
      <c r="R33" s="2">
        <f t="shared" ref="R33" si="115">_xlfn.STDEV.S(E32:E71)</f>
        <v>17.356340007661071</v>
      </c>
    </row>
    <row r="34" spans="1:18" x14ac:dyDescent="0.25">
      <c r="A34" s="2">
        <f ca="1">RAND()</f>
        <v>0.56019400975944478</v>
      </c>
      <c r="B34" s="1">
        <v>42796</v>
      </c>
      <c r="C34" s="1" t="str">
        <f>TEXT(B34, "mmmm")</f>
        <v>March</v>
      </c>
      <c r="D34" t="s">
        <v>11</v>
      </c>
      <c r="E34">
        <v>57.199999999999996</v>
      </c>
      <c r="F34" s="2">
        <v>0.8</v>
      </c>
      <c r="G34">
        <v>31</v>
      </c>
      <c r="H34">
        <v>0.3</v>
      </c>
      <c r="I34">
        <v>24</v>
      </c>
      <c r="J34" s="3">
        <f xml:space="preserve"> H34 * I34</f>
        <v>7.1999999999999993</v>
      </c>
      <c r="L34" s="8" t="s">
        <v>430</v>
      </c>
      <c r="M34" s="2">
        <f t="shared" ref="M34" si="116">AVERAGE(F65:F104)</f>
        <v>0.81999999999999973</v>
      </c>
      <c r="N34">
        <f t="shared" ref="N34" si="117">_xlfn.STDEV.S(F65:F104)</f>
        <v>0.26914870544185399</v>
      </c>
      <c r="P34" s="8" t="s">
        <v>430</v>
      </c>
      <c r="Q34">
        <f t="shared" ref="Q34" si="118">AVERAGE(E44:E83)</f>
        <v>60.852499999999985</v>
      </c>
      <c r="R34">
        <f t="shared" ref="R34" si="119">_xlfn.STDEV.S(E44:E83)</f>
        <v>17.760803682150716</v>
      </c>
    </row>
    <row r="35" spans="1:18" x14ac:dyDescent="0.25">
      <c r="A35" s="2">
        <f ca="1">RAND()</f>
        <v>0.47350035095721699</v>
      </c>
      <c r="B35" s="1">
        <v>43044</v>
      </c>
      <c r="C35" s="1" t="str">
        <f>TEXT(B35, "mmmm")</f>
        <v>November</v>
      </c>
      <c r="D35" t="s">
        <v>7</v>
      </c>
      <c r="E35">
        <v>55.9</v>
      </c>
      <c r="F35" s="2">
        <v>0.87</v>
      </c>
      <c r="G35">
        <v>45</v>
      </c>
      <c r="H35">
        <v>0.3</v>
      </c>
      <c r="I35">
        <v>23</v>
      </c>
      <c r="J35" s="3">
        <f xml:space="preserve"> H35 * I35</f>
        <v>6.8999999999999995</v>
      </c>
      <c r="L35" s="8" t="s">
        <v>431</v>
      </c>
      <c r="M35" s="2">
        <f t="shared" ref="M35" si="120">AVERAGE(F34:F73)</f>
        <v>0.86374999999999991</v>
      </c>
      <c r="N35" s="2">
        <f t="shared" ref="N35" si="121">_xlfn.STDEV.S(F34:F73)</f>
        <v>0.28817451532370336</v>
      </c>
      <c r="P35" s="8" t="s">
        <v>431</v>
      </c>
      <c r="Q35" s="2">
        <f t="shared" ref="Q35" si="122">AVERAGE(E34:E73)</f>
        <v>58.0625</v>
      </c>
      <c r="R35" s="2">
        <f t="shared" ref="R35" si="123">_xlfn.STDEV.S(E34:E73)</f>
        <v>17.491414560673284</v>
      </c>
    </row>
    <row r="36" spans="1:18" x14ac:dyDescent="0.25">
      <c r="A36" s="2">
        <f ca="1">RAND()</f>
        <v>0.31386107374130545</v>
      </c>
      <c r="B36" s="1">
        <v>42741</v>
      </c>
      <c r="C36" s="1" t="str">
        <f>TEXT(B36, "mmmm")</f>
        <v>January</v>
      </c>
      <c r="D36" t="s">
        <v>12</v>
      </c>
      <c r="E36">
        <v>25.299999999999997</v>
      </c>
      <c r="F36" s="2">
        <v>1.54</v>
      </c>
      <c r="G36">
        <v>23</v>
      </c>
      <c r="H36">
        <v>0.3</v>
      </c>
      <c r="I36">
        <v>11</v>
      </c>
      <c r="J36" s="3">
        <f xml:space="preserve"> H36 * I36</f>
        <v>3.3</v>
      </c>
      <c r="L36" s="8" t="s">
        <v>432</v>
      </c>
      <c r="M36" s="2">
        <f t="shared" ref="M36" si="124">AVERAGE(F67:F106)</f>
        <v>0.8194999999999999</v>
      </c>
      <c r="N36">
        <f t="shared" ref="N36" si="125">_xlfn.STDEV.S(F67:F106)</f>
        <v>0.26719770841946838</v>
      </c>
      <c r="P36" s="8" t="s">
        <v>432</v>
      </c>
      <c r="Q36">
        <f t="shared" ref="Q36" si="126">AVERAGE(E46:E85)</f>
        <v>61.467499999999987</v>
      </c>
      <c r="R36">
        <f t="shared" ref="R36" si="127">_xlfn.STDEV.S(E46:E85)</f>
        <v>17.856183120729554</v>
      </c>
    </row>
    <row r="37" spans="1:18" x14ac:dyDescent="0.25">
      <c r="A37" s="2">
        <f ca="1">RAND()</f>
        <v>0.17333291333223755</v>
      </c>
      <c r="B37" s="1">
        <v>42846</v>
      </c>
      <c r="C37" s="1" t="str">
        <f>TEXT(B37, "mmmm")</f>
        <v>April</v>
      </c>
      <c r="D37" t="s">
        <v>12</v>
      </c>
      <c r="E37">
        <v>67.099999999999994</v>
      </c>
      <c r="F37" s="2">
        <v>0.74</v>
      </c>
      <c r="G37">
        <v>48</v>
      </c>
      <c r="H37">
        <v>0.3</v>
      </c>
      <c r="I37">
        <v>27</v>
      </c>
      <c r="J37" s="3">
        <f xml:space="preserve"> H37 * I37</f>
        <v>8.1</v>
      </c>
      <c r="L37" s="8" t="s">
        <v>433</v>
      </c>
      <c r="M37" s="2">
        <f t="shared" ref="M37" si="128">AVERAGE(F36:F75)</f>
        <v>0.87900000000000011</v>
      </c>
      <c r="N37" s="2">
        <f t="shared" ref="N37" si="129">_xlfn.STDEV.S(F36:F75)</f>
        <v>0.30792773044902444</v>
      </c>
      <c r="P37" s="8" t="s">
        <v>433</v>
      </c>
      <c r="Q37" s="2">
        <f t="shared" ref="Q37" si="130">AVERAGE(E36:E75)</f>
        <v>57.702500000000001</v>
      </c>
      <c r="R37" s="2">
        <f t="shared" ref="R37" si="131">_xlfn.STDEV.S(E36:E75)</f>
        <v>17.896318021256434</v>
      </c>
    </row>
    <row r="38" spans="1:18" x14ac:dyDescent="0.25">
      <c r="A38" s="2">
        <f ca="1">RAND()</f>
        <v>0.5941243572102437</v>
      </c>
      <c r="B38" s="1">
        <v>42797</v>
      </c>
      <c r="C38" s="1" t="str">
        <f>TEXT(B38, "mmmm")</f>
        <v>March</v>
      </c>
      <c r="D38" t="s">
        <v>12</v>
      </c>
      <c r="E38">
        <v>60.199999999999996</v>
      </c>
      <c r="F38" s="2">
        <v>0.77</v>
      </c>
      <c r="G38">
        <v>28</v>
      </c>
      <c r="H38">
        <v>0.3</v>
      </c>
      <c r="I38">
        <v>24</v>
      </c>
      <c r="J38" s="3">
        <f xml:space="preserve"> H38 * I38</f>
        <v>7.1999999999999993</v>
      </c>
      <c r="L38" s="8" t="s">
        <v>434</v>
      </c>
      <c r="M38" s="2">
        <f t="shared" ref="M38" si="132">AVERAGE(F69:F108)</f>
        <v>0.81124999999999992</v>
      </c>
      <c r="N38">
        <f t="shared" ref="N38" si="133">_xlfn.STDEV.S(F69:F108)</f>
        <v>0.27070835380629238</v>
      </c>
      <c r="P38" s="8" t="s">
        <v>434</v>
      </c>
      <c r="Q38">
        <f t="shared" ref="Q38" si="134">AVERAGE(E48:E87)</f>
        <v>62.764999999999972</v>
      </c>
      <c r="R38">
        <f t="shared" ref="R38" si="135">_xlfn.STDEV.S(E48:E87)</f>
        <v>17.310505925148998</v>
      </c>
    </row>
    <row r="39" spans="1:18" x14ac:dyDescent="0.25">
      <c r="A39" s="2">
        <f ca="1">RAND()</f>
        <v>0.30645202815852568</v>
      </c>
      <c r="B39" s="1">
        <v>42737</v>
      </c>
      <c r="C39" s="1" t="str">
        <f>TEXT(B39, "mmmm")</f>
        <v>January</v>
      </c>
      <c r="D39" t="s">
        <v>8</v>
      </c>
      <c r="E39">
        <v>28.9</v>
      </c>
      <c r="F39" s="2">
        <v>1.33</v>
      </c>
      <c r="G39">
        <v>15</v>
      </c>
      <c r="H39">
        <v>0.3</v>
      </c>
      <c r="I39">
        <v>13</v>
      </c>
      <c r="J39" s="3">
        <f xml:space="preserve"> H39 * I39</f>
        <v>3.9</v>
      </c>
      <c r="L39" s="8" t="s">
        <v>435</v>
      </c>
      <c r="M39" s="2">
        <f t="shared" ref="M39" si="136">AVERAGE(F38:F77)</f>
        <v>0.85699999999999987</v>
      </c>
      <c r="N39" s="2">
        <f t="shared" ref="N39" si="137">_xlfn.STDEV.S(F38:F77)</f>
        <v>0.29177792749685338</v>
      </c>
      <c r="P39" s="8" t="s">
        <v>435</v>
      </c>
      <c r="Q39" s="2">
        <f t="shared" ref="Q39" si="138">AVERAGE(E38:E77)</f>
        <v>58.877499999999998</v>
      </c>
      <c r="R39" s="2">
        <f t="shared" ref="R39" si="139">_xlfn.STDEV.S(E38:E77)</f>
        <v>17.516402386452022</v>
      </c>
    </row>
    <row r="40" spans="1:18" x14ac:dyDescent="0.25">
      <c r="A40" s="2">
        <f ca="1">RAND()</f>
        <v>0.47109773503905872</v>
      </c>
      <c r="B40" s="1">
        <v>42748</v>
      </c>
      <c r="C40" s="1" t="str">
        <f>TEXT(B40, "mmmm")</f>
        <v>January</v>
      </c>
      <c r="D40" t="s">
        <v>12</v>
      </c>
      <c r="E40">
        <v>37.5</v>
      </c>
      <c r="F40" s="2">
        <v>1.33</v>
      </c>
      <c r="G40">
        <v>19</v>
      </c>
      <c r="H40">
        <v>0.3</v>
      </c>
      <c r="I40">
        <v>15</v>
      </c>
      <c r="J40" s="3">
        <f xml:space="preserve"> H40 * I40</f>
        <v>4.5</v>
      </c>
      <c r="L40" s="8" t="s">
        <v>436</v>
      </c>
      <c r="M40" s="2">
        <f t="shared" ref="M40" si="140">AVERAGE(F71:F110)</f>
        <v>0.81549999999999989</v>
      </c>
      <c r="N40">
        <f t="shared" ref="N40" si="141">_xlfn.STDEV.S(F71:F110)</f>
        <v>0.26911964739755523</v>
      </c>
      <c r="P40" s="8" t="s">
        <v>436</v>
      </c>
      <c r="Q40">
        <f t="shared" ref="Q40" si="142">AVERAGE(E50:E89)</f>
        <v>62.994999999999969</v>
      </c>
      <c r="R40">
        <f t="shared" ref="R40" si="143">_xlfn.STDEV.S(E50:E89)</f>
        <v>16.995850926562987</v>
      </c>
    </row>
    <row r="41" spans="1:18" x14ac:dyDescent="0.25">
      <c r="A41" s="2">
        <f ca="1">RAND()</f>
        <v>0.51355955647086915</v>
      </c>
      <c r="B41" s="1">
        <v>43055</v>
      </c>
      <c r="C41" s="1" t="str">
        <f>TEXT(B41, "mmmm")</f>
        <v>November</v>
      </c>
      <c r="D41" t="s">
        <v>11</v>
      </c>
      <c r="E41">
        <v>47.3</v>
      </c>
      <c r="F41" s="2">
        <v>0.87</v>
      </c>
      <c r="G41">
        <v>28</v>
      </c>
      <c r="H41">
        <v>0.3</v>
      </c>
      <c r="I41">
        <v>21</v>
      </c>
      <c r="J41" s="3">
        <f xml:space="preserve"> H41 * I41</f>
        <v>6.3</v>
      </c>
      <c r="L41" s="8" t="s">
        <v>437</v>
      </c>
      <c r="M41" s="2">
        <f t="shared" ref="M41" si="144">AVERAGE(F40:F79)</f>
        <v>0.83824999999999983</v>
      </c>
      <c r="N41" s="2">
        <f t="shared" ref="N41" si="145">_xlfn.STDEV.S(F40:F79)</f>
        <v>0.28418021999410431</v>
      </c>
      <c r="P41" s="8" t="s">
        <v>437</v>
      </c>
      <c r="Q41" s="2">
        <f t="shared" ref="Q41" si="146">AVERAGE(E40:E79)</f>
        <v>60.095000000000006</v>
      </c>
      <c r="R41" s="2">
        <f t="shared" ref="R41" si="147">_xlfn.STDEV.S(E40:E79)</f>
        <v>17.013779483339139</v>
      </c>
    </row>
    <row r="42" spans="1:18" x14ac:dyDescent="0.25">
      <c r="A42" s="2">
        <f ca="1">RAND()</f>
        <v>0.54842386940996324</v>
      </c>
      <c r="B42" s="1">
        <v>42806</v>
      </c>
      <c r="C42" s="1" t="str">
        <f>TEXT(B42, "mmmm")</f>
        <v>March</v>
      </c>
      <c r="D42" t="s">
        <v>7</v>
      </c>
      <c r="E42">
        <v>61.499999999999993</v>
      </c>
      <c r="F42" s="2">
        <v>0.74</v>
      </c>
      <c r="G42">
        <v>47</v>
      </c>
      <c r="H42">
        <v>0.3</v>
      </c>
      <c r="I42">
        <v>25</v>
      </c>
      <c r="J42" s="3">
        <f xml:space="preserve"> H42 * I42</f>
        <v>7.5</v>
      </c>
      <c r="L42" s="8" t="s">
        <v>438</v>
      </c>
      <c r="M42" s="2">
        <f t="shared" ref="M42" si="148">AVERAGE(F73:F112)</f>
        <v>0.81724999999999992</v>
      </c>
      <c r="N42">
        <f t="shared" ref="N42" si="149">_xlfn.STDEV.S(F73:F112)</f>
        <v>0.25957546701667106</v>
      </c>
      <c r="P42" s="8" t="s">
        <v>438</v>
      </c>
      <c r="Q42">
        <f t="shared" ref="Q42" si="150">AVERAGE(E52:E91)</f>
        <v>62.082499999999996</v>
      </c>
      <c r="R42">
        <f t="shared" ref="R42" si="151">_xlfn.STDEV.S(E52:E91)</f>
        <v>16.23741939045545</v>
      </c>
    </row>
    <row r="43" spans="1:18" x14ac:dyDescent="0.25">
      <c r="A43" s="2">
        <f ca="1">RAND()</f>
        <v>8.7941440541192906E-2</v>
      </c>
      <c r="B43" s="1">
        <v>42996</v>
      </c>
      <c r="C43" s="1" t="str">
        <f>TEXT(B43, "mmmm")</f>
        <v>September</v>
      </c>
      <c r="D43" t="s">
        <v>8</v>
      </c>
      <c r="E43">
        <v>64.8</v>
      </c>
      <c r="F43" s="2">
        <v>0.71</v>
      </c>
      <c r="G43">
        <v>37</v>
      </c>
      <c r="H43">
        <v>0.3</v>
      </c>
      <c r="I43">
        <v>26</v>
      </c>
      <c r="J43" s="3">
        <f xml:space="preserve"> H43 * I43</f>
        <v>7.8</v>
      </c>
      <c r="L43" s="8" t="s">
        <v>439</v>
      </c>
      <c r="M43" s="2">
        <f t="shared" ref="M43" si="152">AVERAGE(F42:F81)</f>
        <v>0.84349999999999992</v>
      </c>
      <c r="N43" s="2">
        <f t="shared" ref="N43" si="153">_xlfn.STDEV.S(F42:F81)</f>
        <v>0.29522307949526383</v>
      </c>
      <c r="P43" s="8" t="s">
        <v>439</v>
      </c>
      <c r="Q43" s="2">
        <f t="shared" ref="Q43" si="154">AVERAGE(E42:E81)</f>
        <v>60.154999999999987</v>
      </c>
      <c r="R43" s="2">
        <f t="shared" ref="R43" si="155">_xlfn.STDEV.S(E42:E81)</f>
        <v>17.097802377903655</v>
      </c>
    </row>
    <row r="44" spans="1:18" x14ac:dyDescent="0.25">
      <c r="A44" s="2">
        <f ca="1">RAND()</f>
        <v>2.6681766079947877E-3</v>
      </c>
      <c r="B44" s="1">
        <v>43065</v>
      </c>
      <c r="C44" s="1" t="str">
        <f>TEXT(B44, "mmmm")</f>
        <v>November</v>
      </c>
      <c r="D44" t="s">
        <v>7</v>
      </c>
      <c r="E44">
        <v>49.699999999999996</v>
      </c>
      <c r="F44" s="2">
        <v>1.05</v>
      </c>
      <c r="G44">
        <v>30</v>
      </c>
      <c r="H44">
        <v>0.3</v>
      </c>
      <c r="I44">
        <v>19</v>
      </c>
      <c r="J44" s="3">
        <f xml:space="preserve"> H44 * I44</f>
        <v>5.7</v>
      </c>
      <c r="L44" s="8" t="s">
        <v>440</v>
      </c>
      <c r="M44" s="2">
        <f t="shared" ref="M44" si="156">AVERAGE(F75:F114)</f>
        <v>0.81824999999999992</v>
      </c>
      <c r="N44">
        <f t="shared" ref="N44" si="157">_xlfn.STDEV.S(F75:F114)</f>
        <v>0.25964361669855768</v>
      </c>
      <c r="P44" s="8" t="s">
        <v>440</v>
      </c>
      <c r="Q44">
        <f t="shared" ref="Q44" si="158">AVERAGE(E54:E93)</f>
        <v>61.542499999999997</v>
      </c>
      <c r="R44">
        <f t="shared" ref="R44" si="159">_xlfn.STDEV.S(E54:E93)</f>
        <v>16.728693107261044</v>
      </c>
    </row>
    <row r="45" spans="1:18" x14ac:dyDescent="0.25">
      <c r="A45" s="2">
        <f ca="1">RAND()</f>
        <v>0.94562946468770814</v>
      </c>
      <c r="B45" s="1">
        <v>42972</v>
      </c>
      <c r="C45" s="1" t="str">
        <f>TEXT(B45, "mmmm")</f>
        <v>August</v>
      </c>
      <c r="D45" t="s">
        <v>12</v>
      </c>
      <c r="E45">
        <v>71</v>
      </c>
      <c r="F45" s="2">
        <v>0.63</v>
      </c>
      <c r="G45">
        <v>55</v>
      </c>
      <c r="H45">
        <v>0.5</v>
      </c>
      <c r="I45">
        <v>30</v>
      </c>
      <c r="J45" s="3">
        <f xml:space="preserve"> H45 * I45</f>
        <v>15</v>
      </c>
      <c r="L45" s="8" t="s">
        <v>441</v>
      </c>
      <c r="M45" s="2">
        <f t="shared" ref="M45" si="160">AVERAGE(F44:F83)</f>
        <v>0.83974999999999977</v>
      </c>
      <c r="N45" s="2">
        <f t="shared" ref="N45" si="161">_xlfn.STDEV.S(F44:F83)</f>
        <v>0.29913968523425905</v>
      </c>
      <c r="P45" s="8" t="s">
        <v>441</v>
      </c>
      <c r="Q45" s="2">
        <f t="shared" ref="Q45" si="162">AVERAGE(E44:E83)</f>
        <v>60.852499999999985</v>
      </c>
      <c r="R45" s="2">
        <f t="shared" ref="R45" si="163">_xlfn.STDEV.S(E44:E83)</f>
        <v>17.760803682150716</v>
      </c>
    </row>
    <row r="46" spans="1:18" x14ac:dyDescent="0.25">
      <c r="A46" s="2">
        <f ca="1">RAND()</f>
        <v>0.99823251336352559</v>
      </c>
      <c r="B46" s="1">
        <v>43020</v>
      </c>
      <c r="C46" s="1" t="str">
        <f>TEXT(B46, "mmmm")</f>
        <v>October</v>
      </c>
      <c r="D46" t="s">
        <v>11</v>
      </c>
      <c r="E46">
        <v>58.199999999999996</v>
      </c>
      <c r="F46" s="2">
        <v>0.77</v>
      </c>
      <c r="G46">
        <v>39</v>
      </c>
      <c r="H46">
        <v>0.3</v>
      </c>
      <c r="I46">
        <v>24</v>
      </c>
      <c r="J46" s="3">
        <f xml:space="preserve"> H46 * I46</f>
        <v>7.1999999999999993</v>
      </c>
      <c r="L46" s="8" t="s">
        <v>442</v>
      </c>
      <c r="M46" s="2">
        <f t="shared" ref="M46" si="164">AVERAGE(F77:F116)</f>
        <v>0.83100000000000007</v>
      </c>
      <c r="N46">
        <f t="shared" ref="N46" si="165">_xlfn.STDEV.S(F77:F116)</f>
        <v>0.26712908624473736</v>
      </c>
      <c r="P46" s="8" t="s">
        <v>442</v>
      </c>
      <c r="Q46">
        <f t="shared" ref="Q46" si="166">AVERAGE(E56:E95)</f>
        <v>61.012499999999989</v>
      </c>
      <c r="R46">
        <f t="shared" ref="R46" si="167">_xlfn.STDEV.S(E56:E95)</f>
        <v>16.487122986105703</v>
      </c>
    </row>
    <row r="47" spans="1:18" x14ac:dyDescent="0.25">
      <c r="A47" s="2">
        <f ca="1">RAND()</f>
        <v>0.46387530375770913</v>
      </c>
      <c r="B47" s="1">
        <v>43099</v>
      </c>
      <c r="C47" s="1" t="str">
        <f>TEXT(B47, "mmmm")</f>
        <v>December</v>
      </c>
      <c r="D47" t="s">
        <v>13</v>
      </c>
      <c r="E47">
        <v>30.9</v>
      </c>
      <c r="F47" s="2">
        <v>1.43</v>
      </c>
      <c r="G47">
        <v>22</v>
      </c>
      <c r="H47">
        <v>0.3</v>
      </c>
      <c r="I47">
        <v>13</v>
      </c>
      <c r="J47" s="3">
        <f xml:space="preserve"> H47 * I47</f>
        <v>3.9</v>
      </c>
      <c r="L47" s="8" t="s">
        <v>443</v>
      </c>
      <c r="M47" s="2">
        <f t="shared" ref="M47" si="168">AVERAGE(F46:F85)</f>
        <v>0.82924999999999982</v>
      </c>
      <c r="N47" s="2">
        <f t="shared" ref="N47" si="169">_xlfn.STDEV.S(F46:F85)</f>
        <v>0.29897592305084142</v>
      </c>
      <c r="P47" s="8" t="s">
        <v>443</v>
      </c>
      <c r="Q47" s="2">
        <f t="shared" ref="Q47" si="170">AVERAGE(E46:E85)</f>
        <v>61.467499999999987</v>
      </c>
      <c r="R47" s="2">
        <f t="shared" ref="R47" si="171">_xlfn.STDEV.S(E46:E85)</f>
        <v>17.856183120729554</v>
      </c>
    </row>
    <row r="48" spans="1:18" x14ac:dyDescent="0.25">
      <c r="A48" s="2">
        <f ca="1">RAND()</f>
        <v>0.67063288259333942</v>
      </c>
      <c r="B48" s="1">
        <v>42898</v>
      </c>
      <c r="C48" s="1" t="str">
        <f>TEXT(B48, "mmmm")</f>
        <v>June</v>
      </c>
      <c r="D48" t="s">
        <v>8</v>
      </c>
      <c r="E48">
        <v>93</v>
      </c>
      <c r="F48" s="2">
        <v>0.5</v>
      </c>
      <c r="G48">
        <v>67</v>
      </c>
      <c r="H48">
        <v>0.3</v>
      </c>
      <c r="I48">
        <v>40</v>
      </c>
      <c r="J48" s="3">
        <f xml:space="preserve"> H48 * I48</f>
        <v>12</v>
      </c>
      <c r="L48" s="8" t="s">
        <v>444</v>
      </c>
      <c r="M48" s="2">
        <f t="shared" ref="M48" si="172">AVERAGE(F79:F118)</f>
        <v>0.8297500000000001</v>
      </c>
      <c r="N48">
        <f t="shared" ref="N48" si="173">_xlfn.STDEV.S(F79:F118)</f>
        <v>0.2676822408216164</v>
      </c>
      <c r="P48" s="8" t="s">
        <v>444</v>
      </c>
      <c r="Q48">
        <f t="shared" ref="Q48" si="174">AVERAGE(E58:E97)</f>
        <v>60.817499999999981</v>
      </c>
      <c r="R48">
        <f t="shared" ref="R48" si="175">_xlfn.STDEV.S(E58:E97)</f>
        <v>16.527023519383558</v>
      </c>
    </row>
    <row r="49" spans="1:18" x14ac:dyDescent="0.25">
      <c r="A49" s="2">
        <f ca="1">RAND()</f>
        <v>0.74526072359036177</v>
      </c>
      <c r="B49" s="1">
        <v>42817</v>
      </c>
      <c r="C49" s="1" t="str">
        <f>TEXT(B49, "mmmm")</f>
        <v>March</v>
      </c>
      <c r="D49" t="s">
        <v>11</v>
      </c>
      <c r="E49">
        <v>55.9</v>
      </c>
      <c r="F49" s="2">
        <v>0.87</v>
      </c>
      <c r="G49">
        <v>35</v>
      </c>
      <c r="H49">
        <v>0.3</v>
      </c>
      <c r="I49">
        <v>23</v>
      </c>
      <c r="J49" s="3">
        <f xml:space="preserve"> H49 * I49</f>
        <v>6.8999999999999995</v>
      </c>
      <c r="L49" s="8" t="s">
        <v>445</v>
      </c>
      <c r="M49" s="2">
        <f t="shared" ref="M49" si="176">AVERAGE(F48:F87)</f>
        <v>0.8062499999999998</v>
      </c>
      <c r="N49" s="2">
        <f t="shared" ref="N49" si="177">_xlfn.STDEV.S(F48:F87)</f>
        <v>0.28527708078377595</v>
      </c>
      <c r="P49" s="8" t="s">
        <v>445</v>
      </c>
      <c r="Q49" s="2">
        <f t="shared" ref="Q49" si="178">AVERAGE(E48:E87)</f>
        <v>62.764999999999972</v>
      </c>
      <c r="R49" s="2">
        <f t="shared" ref="R49" si="179">_xlfn.STDEV.S(E48:E87)</f>
        <v>17.310505925148998</v>
      </c>
    </row>
    <row r="50" spans="1:18" x14ac:dyDescent="0.25">
      <c r="A50" s="2">
        <f ca="1">RAND()</f>
        <v>9.8336838754800704E-2</v>
      </c>
      <c r="B50" s="1">
        <v>42922</v>
      </c>
      <c r="C50" s="1" t="str">
        <f>TEXT(B50, "mmmm")</f>
        <v>July</v>
      </c>
      <c r="D50" t="s">
        <v>11</v>
      </c>
      <c r="E50">
        <v>91.699999999999989</v>
      </c>
      <c r="F50" s="2">
        <v>0.51</v>
      </c>
      <c r="G50">
        <v>46</v>
      </c>
      <c r="H50">
        <v>0.5</v>
      </c>
      <c r="I50">
        <v>39</v>
      </c>
      <c r="J50" s="3">
        <f xml:space="preserve"> H50 * I50</f>
        <v>19.5</v>
      </c>
      <c r="L50" s="8" t="s">
        <v>446</v>
      </c>
      <c r="M50" s="2">
        <f t="shared" ref="M50" si="180">AVERAGE(F81:F120)</f>
        <v>0.82174999999999998</v>
      </c>
      <c r="N50">
        <f t="shared" ref="N50" si="181">_xlfn.STDEV.S(F81:F120)</f>
        <v>0.24776837301533586</v>
      </c>
      <c r="P50" s="8" t="s">
        <v>446</v>
      </c>
      <c r="Q50">
        <f t="shared" ref="Q50" si="182">AVERAGE(E60:E99)</f>
        <v>60.012499999999989</v>
      </c>
      <c r="R50">
        <f t="shared" ref="R50" si="183">_xlfn.STDEV.S(E60:E99)</f>
        <v>16.712749432386779</v>
      </c>
    </row>
    <row r="51" spans="1:18" x14ac:dyDescent="0.25">
      <c r="A51" s="2">
        <f ca="1">RAND()</f>
        <v>0.17020570702249138</v>
      </c>
      <c r="B51" s="1">
        <v>42949</v>
      </c>
      <c r="C51" s="1" t="str">
        <f>TEXT(B51, "mmmm")</f>
        <v>August</v>
      </c>
      <c r="D51" t="s">
        <v>10</v>
      </c>
      <c r="E51">
        <v>76.3</v>
      </c>
      <c r="F51" s="2">
        <v>0.63</v>
      </c>
      <c r="G51">
        <v>48</v>
      </c>
      <c r="H51">
        <v>0.5</v>
      </c>
      <c r="I51">
        <v>31</v>
      </c>
      <c r="J51" s="3">
        <f xml:space="preserve"> H51 * I51</f>
        <v>15.5</v>
      </c>
      <c r="L51" s="8" t="s">
        <v>447</v>
      </c>
      <c r="M51" s="2">
        <f t="shared" ref="M51" si="184">AVERAGE(F50:F89)</f>
        <v>0.80074999999999985</v>
      </c>
      <c r="N51" s="2">
        <f t="shared" ref="N51" si="185">_xlfn.STDEV.S(F50:F89)</f>
        <v>0.28574138836654606</v>
      </c>
      <c r="P51" s="8" t="s">
        <v>447</v>
      </c>
      <c r="Q51" s="2">
        <f t="shared" ref="Q51" si="186">AVERAGE(E50:E89)</f>
        <v>62.994999999999969</v>
      </c>
      <c r="R51" s="2">
        <f t="shared" ref="R51" si="187">_xlfn.STDEV.S(E50:E89)</f>
        <v>16.995850926562987</v>
      </c>
    </row>
    <row r="52" spans="1:18" x14ac:dyDescent="0.25">
      <c r="A52" s="2">
        <f ca="1">RAND()</f>
        <v>0.89735078003453139</v>
      </c>
      <c r="B52" s="1">
        <v>43034</v>
      </c>
      <c r="C52" s="1" t="str">
        <f>TEXT(B52, "mmmm")</f>
        <v>October</v>
      </c>
      <c r="D52" t="s">
        <v>11</v>
      </c>
      <c r="E52">
        <v>54.199999999999996</v>
      </c>
      <c r="F52" s="2">
        <v>0.77</v>
      </c>
      <c r="G52">
        <v>47</v>
      </c>
      <c r="H52">
        <v>0.3</v>
      </c>
      <c r="I52">
        <v>24</v>
      </c>
      <c r="J52" s="3">
        <f xml:space="preserve"> H52 * I52</f>
        <v>7.1999999999999993</v>
      </c>
      <c r="L52" s="8" t="s">
        <v>448</v>
      </c>
      <c r="M52" s="2">
        <f t="shared" ref="M52" si="188">AVERAGE(F83:F122)</f>
        <v>0.82599999999999996</v>
      </c>
      <c r="N52">
        <f t="shared" ref="N52" si="189">_xlfn.STDEV.S(F83:F122)</f>
        <v>0.25957361487343317</v>
      </c>
      <c r="P52" s="8" t="s">
        <v>448</v>
      </c>
      <c r="Q52">
        <f t="shared" ref="Q52" si="190">AVERAGE(E62:E101)</f>
        <v>60.504999999999981</v>
      </c>
      <c r="R52">
        <f t="shared" ref="R52" si="191">_xlfn.STDEV.S(E62:E101)</f>
        <v>16.300463262254368</v>
      </c>
    </row>
    <row r="53" spans="1:18" x14ac:dyDescent="0.25">
      <c r="A53" s="2">
        <f ca="1">RAND()</f>
        <v>0.95117167242692491</v>
      </c>
      <c r="B53" s="1">
        <v>42884</v>
      </c>
      <c r="C53" s="1" t="str">
        <f>TEXT(B53, "mmmm")</f>
        <v>May</v>
      </c>
      <c r="D53" t="s">
        <v>8</v>
      </c>
      <c r="E53">
        <v>66.699999999999989</v>
      </c>
      <c r="F53" s="2">
        <v>0.65</v>
      </c>
      <c r="G53">
        <v>32</v>
      </c>
      <c r="H53">
        <v>0.3</v>
      </c>
      <c r="I53">
        <v>29</v>
      </c>
      <c r="J53" s="3">
        <f xml:space="preserve"> H53 * I53</f>
        <v>8.6999999999999993</v>
      </c>
      <c r="L53" s="8" t="s">
        <v>449</v>
      </c>
      <c r="M53" s="2">
        <f t="shared" ref="M53" si="192">AVERAGE(F52:F91)</f>
        <v>0.80649999999999977</v>
      </c>
      <c r="N53" s="2">
        <f t="shared" ref="N53" si="193">_xlfn.STDEV.S(F52:F91)</f>
        <v>0.28203064027031216</v>
      </c>
      <c r="P53" s="8" t="s">
        <v>449</v>
      </c>
      <c r="Q53" s="2">
        <f t="shared" ref="Q53" si="194">AVERAGE(E52:E91)</f>
        <v>62.082499999999996</v>
      </c>
      <c r="R53" s="2">
        <f t="shared" ref="R53" si="195">_xlfn.STDEV.S(E52:E91)</f>
        <v>16.23741939045545</v>
      </c>
    </row>
    <row r="54" spans="1:18" x14ac:dyDescent="0.25">
      <c r="A54" s="2">
        <f ca="1">RAND()</f>
        <v>0.59940615373147033</v>
      </c>
      <c r="B54" s="1">
        <v>42896</v>
      </c>
      <c r="C54" s="1" t="str">
        <f>TEXT(B54, "mmmm")</f>
        <v>June</v>
      </c>
      <c r="D54" t="s">
        <v>13</v>
      </c>
      <c r="E54">
        <v>79.5</v>
      </c>
      <c r="F54" s="2">
        <v>0.54</v>
      </c>
      <c r="G54">
        <v>54</v>
      </c>
      <c r="H54">
        <v>0.3</v>
      </c>
      <c r="I54">
        <v>35</v>
      </c>
      <c r="J54" s="3">
        <f xml:space="preserve"> H54 * I54</f>
        <v>10.5</v>
      </c>
      <c r="L54" s="8" t="s">
        <v>450</v>
      </c>
      <c r="M54" s="2">
        <f t="shared" ref="M54" si="196">AVERAGE(F85:F124)</f>
        <v>0.84375</v>
      </c>
      <c r="N54">
        <f t="shared" ref="N54" si="197">_xlfn.STDEV.S(F85:F124)</f>
        <v>0.26887884508330723</v>
      </c>
      <c r="P54" s="8" t="s">
        <v>450</v>
      </c>
      <c r="Q54">
        <f t="shared" ref="Q54" si="198">AVERAGE(E64:E103)</f>
        <v>61.089999999999996</v>
      </c>
      <c r="R54">
        <f t="shared" ref="R54" si="199">_xlfn.STDEV.S(E64:E103)</f>
        <v>15.332064607488586</v>
      </c>
    </row>
    <row r="55" spans="1:18" x14ac:dyDescent="0.25">
      <c r="A55" s="2">
        <f ca="1">RAND()</f>
        <v>0.5076158673433312</v>
      </c>
      <c r="B55" s="1">
        <v>42826</v>
      </c>
      <c r="C55" s="1" t="str">
        <f>TEXT(B55, "mmmm")</f>
        <v>April</v>
      </c>
      <c r="D55" t="s">
        <v>13</v>
      </c>
      <c r="E55">
        <v>57.499999999999993</v>
      </c>
      <c r="F55" s="2">
        <v>0.8</v>
      </c>
      <c r="G55">
        <v>33</v>
      </c>
      <c r="H55">
        <v>0.3</v>
      </c>
      <c r="I55">
        <v>25</v>
      </c>
      <c r="J55" s="3">
        <f xml:space="preserve"> H55 * I55</f>
        <v>7.5</v>
      </c>
      <c r="L55" s="8" t="s">
        <v>451</v>
      </c>
      <c r="M55" s="2">
        <f t="shared" ref="M55" si="200">AVERAGE(F54:F93)</f>
        <v>0.82199999999999973</v>
      </c>
      <c r="N55" s="2">
        <f t="shared" ref="N55" si="201">_xlfn.STDEV.S(F54:F93)</f>
        <v>0.29308439320179075</v>
      </c>
      <c r="P55" s="8" t="s">
        <v>451</v>
      </c>
      <c r="Q55" s="2">
        <f t="shared" ref="Q55" si="202">AVERAGE(E54:E93)</f>
        <v>61.542499999999997</v>
      </c>
      <c r="R55" s="2">
        <f t="shared" ref="R55" si="203">_xlfn.STDEV.S(E54:E93)</f>
        <v>16.728693107261044</v>
      </c>
    </row>
    <row r="56" spans="1:18" x14ac:dyDescent="0.25">
      <c r="A56" s="2">
        <f ca="1">RAND()</f>
        <v>0.57325166084055057</v>
      </c>
      <c r="B56" s="1">
        <v>43040</v>
      </c>
      <c r="C56" s="1" t="str">
        <f>TEXT(B56, "mmmm")</f>
        <v>November</v>
      </c>
      <c r="D56" t="s">
        <v>10</v>
      </c>
      <c r="E56">
        <v>51.9</v>
      </c>
      <c r="F56" s="2">
        <v>0.83</v>
      </c>
      <c r="G56">
        <v>43</v>
      </c>
      <c r="H56">
        <v>0.3</v>
      </c>
      <c r="I56">
        <v>23</v>
      </c>
      <c r="J56" s="3">
        <f xml:space="preserve"> H56 * I56</f>
        <v>6.8999999999999995</v>
      </c>
      <c r="L56" s="8" t="s">
        <v>452</v>
      </c>
      <c r="M56" s="2">
        <f t="shared" ref="M56" si="204">AVERAGE(F87:F126)</f>
        <v>0.84775000000000011</v>
      </c>
      <c r="N56">
        <f t="shared" ref="N56" si="205">_xlfn.STDEV.S(F87:F126)</f>
        <v>0.26649180965910424</v>
      </c>
      <c r="P56" s="8" t="s">
        <v>452</v>
      </c>
      <c r="Q56">
        <f t="shared" ref="Q56" si="206">AVERAGE(E66:E105)</f>
        <v>62.042499999999983</v>
      </c>
      <c r="R56">
        <f t="shared" ref="R56" si="207">_xlfn.STDEV.S(E66:E105)</f>
        <v>15.407155971437648</v>
      </c>
    </row>
    <row r="57" spans="1:18" x14ac:dyDescent="0.25">
      <c r="A57" s="2">
        <f ca="1">RAND()</f>
        <v>0.96608185075836084</v>
      </c>
      <c r="B57" s="1">
        <v>42839</v>
      </c>
      <c r="C57" s="1" t="str">
        <f>TEXT(B57, "mmmm")</f>
        <v>April</v>
      </c>
      <c r="D57" t="s">
        <v>12</v>
      </c>
      <c r="E57">
        <v>61.499999999999993</v>
      </c>
      <c r="F57" s="2">
        <v>0.77</v>
      </c>
      <c r="G57">
        <v>49</v>
      </c>
      <c r="H57">
        <v>0.3</v>
      </c>
      <c r="I57">
        <v>25</v>
      </c>
      <c r="J57" s="3">
        <f xml:space="preserve"> H57 * I57</f>
        <v>7.5</v>
      </c>
      <c r="L57" s="8" t="s">
        <v>453</v>
      </c>
      <c r="M57" s="2">
        <f t="shared" ref="M57" si="208">AVERAGE(F56:F95)</f>
        <v>0.83099999999999974</v>
      </c>
      <c r="N57" s="2">
        <f t="shared" ref="N57" si="209">_xlfn.STDEV.S(F56:F95)</f>
        <v>0.28952480961847815</v>
      </c>
      <c r="P57" s="8" t="s">
        <v>453</v>
      </c>
      <c r="Q57" s="2">
        <f t="shared" ref="Q57" si="210">AVERAGE(E56:E95)</f>
        <v>61.012499999999989</v>
      </c>
      <c r="R57" s="2">
        <f t="shared" ref="R57" si="211">_xlfn.STDEV.S(E56:E95)</f>
        <v>16.487122986105703</v>
      </c>
    </row>
    <row r="58" spans="1:18" x14ac:dyDescent="0.25">
      <c r="A58" s="2">
        <f ca="1">RAND()</f>
        <v>0.9126220612631829</v>
      </c>
      <c r="B58" s="1">
        <v>42827</v>
      </c>
      <c r="C58" s="1" t="str">
        <f>TEXT(B58, "mmmm")</f>
        <v>April</v>
      </c>
      <c r="D58" t="s">
        <v>7</v>
      </c>
      <c r="E58">
        <v>65.8</v>
      </c>
      <c r="F58" s="2">
        <v>0.74</v>
      </c>
      <c r="G58">
        <v>47</v>
      </c>
      <c r="H58">
        <v>0.3</v>
      </c>
      <c r="I58">
        <v>26</v>
      </c>
      <c r="J58" s="3">
        <f xml:space="preserve"> H58 * I58</f>
        <v>7.8</v>
      </c>
      <c r="L58" s="8" t="s">
        <v>454</v>
      </c>
      <c r="M58" s="2">
        <f t="shared" ref="M58" si="212">AVERAGE(F89:F128)</f>
        <v>0.86700000000000021</v>
      </c>
      <c r="N58">
        <f t="shared" ref="N58" si="213">_xlfn.STDEV.S(F89:F128)</f>
        <v>0.26780398495723301</v>
      </c>
      <c r="P58" s="8" t="s">
        <v>454</v>
      </c>
      <c r="Q58">
        <f t="shared" ref="Q58" si="214">AVERAGE(E68:E107)</f>
        <v>61.062499999999979</v>
      </c>
      <c r="R58">
        <f t="shared" ref="R58" si="215">_xlfn.STDEV.S(E68:E107)</f>
        <v>15.459420619720415</v>
      </c>
    </row>
    <row r="59" spans="1:18" x14ac:dyDescent="0.25">
      <c r="A59" s="2">
        <f ca="1">RAND()</f>
        <v>0.46756552109861638</v>
      </c>
      <c r="B59" s="1">
        <v>42873</v>
      </c>
      <c r="C59" s="1" t="str">
        <f>TEXT(B59, "mmmm")</f>
        <v>May</v>
      </c>
      <c r="D59" t="s">
        <v>11</v>
      </c>
      <c r="E59">
        <v>72</v>
      </c>
      <c r="F59" s="2">
        <v>0.67</v>
      </c>
      <c r="G59">
        <v>53</v>
      </c>
      <c r="H59">
        <v>0.3</v>
      </c>
      <c r="I59">
        <v>30</v>
      </c>
      <c r="J59" s="3">
        <f xml:space="preserve"> H59 * I59</f>
        <v>9</v>
      </c>
      <c r="L59" s="8" t="s">
        <v>455</v>
      </c>
      <c r="M59" s="2">
        <f t="shared" ref="M59" si="216">AVERAGE(F58:F97)</f>
        <v>0.83874999999999988</v>
      </c>
      <c r="N59" s="2">
        <f t="shared" ref="N59" si="217">_xlfn.STDEV.S(F58:F97)</f>
        <v>0.29079191167815516</v>
      </c>
      <c r="P59" s="8" t="s">
        <v>455</v>
      </c>
      <c r="Q59" s="2">
        <f t="shared" ref="Q59" si="218">AVERAGE(E58:E97)</f>
        <v>60.817499999999981</v>
      </c>
      <c r="R59" s="2">
        <f t="shared" ref="R59" si="219">_xlfn.STDEV.S(E58:E97)</f>
        <v>16.527023519383558</v>
      </c>
    </row>
    <row r="60" spans="1:18" x14ac:dyDescent="0.25">
      <c r="A60" s="2">
        <f ca="1">RAND()</f>
        <v>0.45911362528689825</v>
      </c>
      <c r="B60" s="1">
        <v>42791</v>
      </c>
      <c r="C60" s="1" t="str">
        <f>TEXT(B60, "mmmm")</f>
        <v>February</v>
      </c>
      <c r="D60" t="s">
        <v>13</v>
      </c>
      <c r="E60">
        <v>42.4</v>
      </c>
      <c r="F60" s="2">
        <v>1</v>
      </c>
      <c r="G60">
        <v>21</v>
      </c>
      <c r="H60">
        <v>0.3</v>
      </c>
      <c r="I60">
        <v>18</v>
      </c>
      <c r="J60" s="3">
        <f xml:space="preserve"> H60 * I60</f>
        <v>5.3999999999999995</v>
      </c>
      <c r="L60" s="8" t="s">
        <v>456</v>
      </c>
      <c r="M60" s="2">
        <f t="shared" ref="M60" si="220">AVERAGE(F91:F130)</f>
        <v>0.86599999999999988</v>
      </c>
      <c r="N60">
        <f t="shared" ref="N60" si="221">_xlfn.STDEV.S(F91:F130)</f>
        <v>0.2695466279057947</v>
      </c>
      <c r="P60" s="8" t="s">
        <v>456</v>
      </c>
      <c r="Q60">
        <f t="shared" ref="Q60" si="222">AVERAGE(E70:E109)</f>
        <v>61.837499999999991</v>
      </c>
      <c r="R60">
        <f t="shared" ref="R60" si="223">_xlfn.STDEV.S(E70:E109)</f>
        <v>15.45661732821149</v>
      </c>
    </row>
    <row r="61" spans="1:18" x14ac:dyDescent="0.25">
      <c r="A61" s="2">
        <f ca="1">RAND()</f>
        <v>0.50383000216168572</v>
      </c>
      <c r="B61" s="1">
        <v>42759</v>
      </c>
      <c r="C61" s="1" t="str">
        <f>TEXT(B61, "mmmm")</f>
        <v>January</v>
      </c>
      <c r="D61" t="s">
        <v>9</v>
      </c>
      <c r="E61">
        <v>28.599999999999998</v>
      </c>
      <c r="F61" s="2">
        <v>1.54</v>
      </c>
      <c r="G61">
        <v>20</v>
      </c>
      <c r="H61">
        <v>0.3</v>
      </c>
      <c r="I61">
        <v>12</v>
      </c>
      <c r="J61" s="3">
        <f xml:space="preserve"> H61 * I61</f>
        <v>3.5999999999999996</v>
      </c>
      <c r="L61" s="8" t="s">
        <v>457</v>
      </c>
      <c r="M61" s="2">
        <f t="shared" ref="M61" si="224">AVERAGE(F60:F99)</f>
        <v>0.84974999999999989</v>
      </c>
      <c r="N61" s="2">
        <f t="shared" ref="N61" si="225">_xlfn.STDEV.S(F60:F99)</f>
        <v>0.29256152103402761</v>
      </c>
      <c r="P61" s="8" t="s">
        <v>457</v>
      </c>
      <c r="Q61" s="2">
        <f t="shared" ref="Q61" si="226">AVERAGE(E60:E99)</f>
        <v>60.012499999999989</v>
      </c>
      <c r="R61" s="2">
        <f t="shared" ref="R61" si="227">_xlfn.STDEV.S(E60:E99)</f>
        <v>16.712749432386779</v>
      </c>
    </row>
    <row r="62" spans="1:18" x14ac:dyDescent="0.25">
      <c r="A62" s="2">
        <f ca="1">RAND()</f>
        <v>0.17583603879601717</v>
      </c>
      <c r="B62" s="1">
        <v>43081</v>
      </c>
      <c r="C62" s="1" t="str">
        <f>TEXT(B62, "mmmm")</f>
        <v>December</v>
      </c>
      <c r="D62" t="s">
        <v>9</v>
      </c>
      <c r="E62">
        <v>33.5</v>
      </c>
      <c r="F62" s="2">
        <v>1.33</v>
      </c>
      <c r="G62">
        <v>22</v>
      </c>
      <c r="H62">
        <v>0.3</v>
      </c>
      <c r="I62">
        <v>15</v>
      </c>
      <c r="J62" s="3">
        <f xml:space="preserve"> H62 * I62</f>
        <v>4.5</v>
      </c>
      <c r="L62" s="8" t="s">
        <v>458</v>
      </c>
      <c r="M62" s="2">
        <f t="shared" ref="M62" si="228">AVERAGE(F93:F132)</f>
        <v>0.87149999999999994</v>
      </c>
      <c r="N62">
        <f t="shared" ref="N62" si="229">_xlfn.STDEV.S(F93:F132)</f>
        <v>0.26777861119847579</v>
      </c>
      <c r="P62" s="8" t="s">
        <v>458</v>
      </c>
      <c r="Q62">
        <f t="shared" ref="Q62" si="230">AVERAGE(E72:E111)</f>
        <v>61.919999999999995</v>
      </c>
      <c r="R62">
        <f t="shared" ref="R62" si="231">_xlfn.STDEV.S(E72:E111)</f>
        <v>15.295469414679118</v>
      </c>
    </row>
    <row r="63" spans="1:18" x14ac:dyDescent="0.25">
      <c r="A63" s="2">
        <f ca="1">RAND()</f>
        <v>0.35246705493763109</v>
      </c>
      <c r="B63" s="1">
        <v>42944</v>
      </c>
      <c r="C63" s="1" t="str">
        <f>TEXT(B63, "mmmm")</f>
        <v>July</v>
      </c>
      <c r="D63" t="s">
        <v>12</v>
      </c>
      <c r="E63">
        <v>87.399999999999991</v>
      </c>
      <c r="F63" s="2">
        <v>0.51</v>
      </c>
      <c r="G63">
        <v>58</v>
      </c>
      <c r="H63">
        <v>0.5</v>
      </c>
      <c r="I63">
        <v>38</v>
      </c>
      <c r="J63" s="3">
        <f xml:space="preserve"> H63 * I63</f>
        <v>19</v>
      </c>
      <c r="L63" s="8" t="s">
        <v>459</v>
      </c>
      <c r="M63" s="2">
        <f t="shared" ref="M63" si="232">AVERAGE(F62:F101)</f>
        <v>0.83799999999999975</v>
      </c>
      <c r="N63" s="2">
        <f t="shared" ref="N63" si="233">_xlfn.STDEV.S(F62:F101)</f>
        <v>0.28085218303931508</v>
      </c>
      <c r="P63" s="8" t="s">
        <v>459</v>
      </c>
      <c r="Q63" s="2">
        <f t="shared" ref="Q63" si="234">AVERAGE(E62:E101)</f>
        <v>60.504999999999981</v>
      </c>
      <c r="R63" s="2">
        <f t="shared" ref="R63" si="235">_xlfn.STDEV.S(E62:E101)</f>
        <v>16.300463262254368</v>
      </c>
    </row>
    <row r="64" spans="1:18" x14ac:dyDescent="0.25">
      <c r="A64" s="2">
        <f ca="1">RAND()</f>
        <v>0.49502180380394312</v>
      </c>
      <c r="B64" s="1">
        <v>42813</v>
      </c>
      <c r="C64" s="1" t="str">
        <f>TEXT(B64, "mmmm")</f>
        <v>March</v>
      </c>
      <c r="D64" t="s">
        <v>7</v>
      </c>
      <c r="E64">
        <v>56.9</v>
      </c>
      <c r="F64" s="2">
        <v>0.83</v>
      </c>
      <c r="G64">
        <v>38</v>
      </c>
      <c r="H64">
        <v>0.3</v>
      </c>
      <c r="I64">
        <v>23</v>
      </c>
      <c r="J64" s="3">
        <f xml:space="preserve"> H64 * I64</f>
        <v>6.8999999999999995</v>
      </c>
      <c r="L64" s="8" t="s">
        <v>460</v>
      </c>
      <c r="M64" s="2">
        <f t="shared" ref="M64" si="236">AVERAGE(F95:F134)</f>
        <v>0.84650000000000014</v>
      </c>
      <c r="N64">
        <f t="shared" ref="N64" si="237">_xlfn.STDEV.S(F95:F134)</f>
        <v>0.26456107820797009</v>
      </c>
      <c r="P64" s="8" t="s">
        <v>460</v>
      </c>
      <c r="Q64">
        <f t="shared" ref="Q64" si="238">AVERAGE(E74:E113)</f>
        <v>61.214999999999989</v>
      </c>
      <c r="R64">
        <f t="shared" ref="R64" si="239">_xlfn.STDEV.S(E74:E113)</f>
        <v>15.147370932074173</v>
      </c>
    </row>
    <row r="65" spans="1:18" x14ac:dyDescent="0.25">
      <c r="A65" s="2">
        <f ca="1">RAND()</f>
        <v>0.27004552091672374</v>
      </c>
      <c r="B65" s="1">
        <v>42785</v>
      </c>
      <c r="C65" s="1" t="str">
        <f>TEXT(B65, "mmmm")</f>
        <v>February</v>
      </c>
      <c r="D65" t="s">
        <v>7</v>
      </c>
      <c r="E65">
        <v>50</v>
      </c>
      <c r="F65" s="2">
        <v>0.95</v>
      </c>
      <c r="G65">
        <v>28</v>
      </c>
      <c r="H65">
        <v>0.3</v>
      </c>
      <c r="I65">
        <v>20</v>
      </c>
      <c r="J65" s="3">
        <f xml:space="preserve"> H65 * I65</f>
        <v>6</v>
      </c>
      <c r="L65" s="8" t="s">
        <v>461</v>
      </c>
      <c r="M65" s="2">
        <f t="shared" ref="M65" si="240">AVERAGE(F64:F103)</f>
        <v>0.82399999999999962</v>
      </c>
      <c r="N65" s="2">
        <f t="shared" ref="N65" si="241">_xlfn.STDEV.S(F64:F103)</f>
        <v>0.26804898136396021</v>
      </c>
      <c r="P65" s="8" t="s">
        <v>461</v>
      </c>
      <c r="Q65" s="2">
        <f t="shared" ref="Q65" si="242">AVERAGE(E64:E103)</f>
        <v>61.089999999999996</v>
      </c>
      <c r="R65" s="2">
        <f t="shared" ref="R65" si="243">_xlfn.STDEV.S(E64:E103)</f>
        <v>15.332064607488586</v>
      </c>
    </row>
    <row r="66" spans="1:18" x14ac:dyDescent="0.25">
      <c r="A66" s="2">
        <f ca="1">RAND()</f>
        <v>0.97791141006430971</v>
      </c>
      <c r="B66" s="1">
        <v>42923</v>
      </c>
      <c r="C66" s="1" t="str">
        <f>TEXT(B66, "mmmm")</f>
        <v>July</v>
      </c>
      <c r="D66" t="s">
        <v>12</v>
      </c>
      <c r="E66">
        <v>82.5</v>
      </c>
      <c r="F66" s="2">
        <v>0.56999999999999995</v>
      </c>
      <c r="G66">
        <v>41</v>
      </c>
      <c r="H66">
        <v>0.5</v>
      </c>
      <c r="I66">
        <v>35</v>
      </c>
      <c r="J66" s="3">
        <f xml:space="preserve"> H66 * I66</f>
        <v>17.5</v>
      </c>
      <c r="L66" s="8" t="s">
        <v>462</v>
      </c>
      <c r="M66" s="2">
        <f t="shared" ref="M66" si="244">AVERAGE(F97:F136)</f>
        <v>0.85475000000000012</v>
      </c>
      <c r="N66">
        <f t="shared" ref="N66" si="245">_xlfn.STDEV.S(F97:F136)</f>
        <v>0.26868137167875855</v>
      </c>
      <c r="P66" s="8" t="s">
        <v>462</v>
      </c>
      <c r="Q66">
        <f t="shared" ref="Q66" si="246">AVERAGE(E76:E115)</f>
        <v>61.387499999999989</v>
      </c>
      <c r="R66">
        <f t="shared" ref="R66" si="247">_xlfn.STDEV.S(E76:E115)</f>
        <v>15.504526841026225</v>
      </c>
    </row>
    <row r="67" spans="1:18" x14ac:dyDescent="0.25">
      <c r="A67" s="2">
        <f ca="1">RAND()</f>
        <v>0.35176673458802521</v>
      </c>
      <c r="B67" s="1">
        <v>43076</v>
      </c>
      <c r="C67" s="1" t="str">
        <f>TEXT(B67, "mmmm")</f>
        <v>December</v>
      </c>
      <c r="D67" t="s">
        <v>11</v>
      </c>
      <c r="E67">
        <v>42.099999999999994</v>
      </c>
      <c r="F67" s="2">
        <v>1.05</v>
      </c>
      <c r="G67">
        <v>26</v>
      </c>
      <c r="H67">
        <v>0.3</v>
      </c>
      <c r="I67">
        <v>17</v>
      </c>
      <c r="J67" s="3">
        <f xml:space="preserve"> H67 * I67</f>
        <v>5.0999999999999996</v>
      </c>
      <c r="L67" s="8" t="s">
        <v>463</v>
      </c>
      <c r="M67" s="2">
        <f t="shared" ref="M67" si="248">AVERAGE(F66:F105)</f>
        <v>0.81199999999999994</v>
      </c>
      <c r="N67" s="2">
        <f t="shared" ref="N67" si="249">_xlfn.STDEV.S(F66:F105)</f>
        <v>0.26994016430996748</v>
      </c>
      <c r="P67" s="8" t="s">
        <v>463</v>
      </c>
      <c r="Q67" s="2">
        <f t="shared" ref="Q67" si="250">AVERAGE(E66:E105)</f>
        <v>62.042499999999983</v>
      </c>
      <c r="R67" s="2">
        <f t="shared" ref="R67" si="251">_xlfn.STDEV.S(E66:E105)</f>
        <v>15.407155971437648</v>
      </c>
    </row>
    <row r="68" spans="1:18" x14ac:dyDescent="0.25">
      <c r="A68" s="2">
        <f ca="1">RAND()</f>
        <v>0.52846032906757678</v>
      </c>
      <c r="B68" s="1">
        <v>43084</v>
      </c>
      <c r="C68" s="1" t="str">
        <f>TEXT(B68, "mmmm")</f>
        <v>December</v>
      </c>
      <c r="D68" t="s">
        <v>12</v>
      </c>
      <c r="E68">
        <v>42.099999999999994</v>
      </c>
      <c r="F68" s="2">
        <v>1.05</v>
      </c>
      <c r="G68">
        <v>30</v>
      </c>
      <c r="H68">
        <v>0.3</v>
      </c>
      <c r="I68">
        <v>17</v>
      </c>
      <c r="J68" s="3">
        <f xml:space="preserve"> H68 * I68</f>
        <v>5.0999999999999996</v>
      </c>
      <c r="L68" s="8" t="s">
        <v>464</v>
      </c>
      <c r="M68" s="2">
        <f t="shared" ref="M68" si="252">AVERAGE(F99:F138)</f>
        <v>0.84750000000000014</v>
      </c>
      <c r="N68">
        <f t="shared" ref="N68" si="253">_xlfn.STDEV.S(F99:F138)</f>
        <v>0.26908915689595148</v>
      </c>
      <c r="P68" s="8" t="s">
        <v>464</v>
      </c>
      <c r="Q68">
        <f t="shared" ref="Q68" si="254">AVERAGE(E78:E117)</f>
        <v>60.622499999999981</v>
      </c>
      <c r="R68">
        <f t="shared" ref="R68" si="255">_xlfn.STDEV.S(E78:E117)</f>
        <v>15.20810322973103</v>
      </c>
    </row>
    <row r="69" spans="1:18" x14ac:dyDescent="0.25">
      <c r="A69" s="2">
        <f ca="1">RAND()</f>
        <v>0.30188330211346903</v>
      </c>
      <c r="B69" s="1">
        <v>42921</v>
      </c>
      <c r="C69" s="1" t="str">
        <f>TEXT(B69, "mmmm")</f>
        <v>July</v>
      </c>
      <c r="D69" t="s">
        <v>10</v>
      </c>
      <c r="E69">
        <v>73.599999999999994</v>
      </c>
      <c r="F69" s="2">
        <v>0.63</v>
      </c>
      <c r="G69">
        <v>55</v>
      </c>
      <c r="H69">
        <v>0.5</v>
      </c>
      <c r="I69">
        <v>32</v>
      </c>
      <c r="J69" s="3">
        <f xml:space="preserve"> H69 * I69</f>
        <v>16</v>
      </c>
      <c r="L69" s="8" t="s">
        <v>465</v>
      </c>
      <c r="M69" s="2">
        <f t="shared" ref="M69" si="256">AVERAGE(F68:F107)</f>
        <v>0.82274999999999987</v>
      </c>
      <c r="N69" s="2">
        <f t="shared" ref="N69" si="257">_xlfn.STDEV.S(F68:F107)</f>
        <v>0.27083903347058758</v>
      </c>
      <c r="P69" s="8" t="s">
        <v>465</v>
      </c>
      <c r="Q69" s="2">
        <f t="shared" ref="Q69" si="258">AVERAGE(E68:E107)</f>
        <v>61.062499999999979</v>
      </c>
      <c r="R69" s="2">
        <f t="shared" ref="R69" si="259">_xlfn.STDEV.S(E68:E107)</f>
        <v>15.459420619720415</v>
      </c>
    </row>
    <row r="70" spans="1:18" x14ac:dyDescent="0.25">
      <c r="A70" s="2">
        <f ca="1">RAND()</f>
        <v>0.78482955315873892</v>
      </c>
      <c r="B70" s="1">
        <v>42832</v>
      </c>
      <c r="C70" s="1" t="str">
        <f>TEXT(B70, "mmmm")</f>
        <v>April</v>
      </c>
      <c r="D70" t="s">
        <v>12</v>
      </c>
      <c r="E70">
        <v>59.8</v>
      </c>
      <c r="F70" s="2">
        <v>0.74</v>
      </c>
      <c r="G70">
        <v>44</v>
      </c>
      <c r="H70">
        <v>0.3</v>
      </c>
      <c r="I70">
        <v>26</v>
      </c>
      <c r="J70" s="3">
        <f xml:space="preserve"> H70 * I70</f>
        <v>7.8</v>
      </c>
      <c r="L70" s="8" t="s">
        <v>466</v>
      </c>
      <c r="M70" s="2">
        <f t="shared" ref="M70" si="260">AVERAGE(F101:F140)</f>
        <v>0.83900000000000019</v>
      </c>
      <c r="N70">
        <f t="shared" ref="N70" si="261">_xlfn.STDEV.S(F101:F140)</f>
        <v>0.26610967471018143</v>
      </c>
      <c r="P70" s="8" t="s">
        <v>466</v>
      </c>
      <c r="Q70">
        <f t="shared" ref="Q70" si="262">AVERAGE(E80:E119)</f>
        <v>60.364999999999988</v>
      </c>
      <c r="R70">
        <f t="shared" ref="R70" si="263">_xlfn.STDEV.S(E80:E119)</f>
        <v>15.133704107058543</v>
      </c>
    </row>
    <row r="71" spans="1:18" x14ac:dyDescent="0.25">
      <c r="A71" s="2">
        <f ca="1">RAND()</f>
        <v>0.81866260131895485</v>
      </c>
      <c r="B71" s="1">
        <v>43097</v>
      </c>
      <c r="C71" s="1" t="str">
        <f>TEXT(B71, "mmmm")</f>
        <v>December</v>
      </c>
      <c r="D71" t="s">
        <v>11</v>
      </c>
      <c r="E71">
        <v>37.799999999999997</v>
      </c>
      <c r="F71" s="2">
        <v>1.25</v>
      </c>
      <c r="G71">
        <v>32</v>
      </c>
      <c r="H71">
        <v>0.3</v>
      </c>
      <c r="I71">
        <v>16</v>
      </c>
      <c r="J71" s="3">
        <f xml:space="preserve"> H71 * I71</f>
        <v>4.8</v>
      </c>
      <c r="L71" s="8" t="s">
        <v>467</v>
      </c>
      <c r="M71" s="2">
        <f t="shared" ref="M71" si="264">AVERAGE(F70:F109)</f>
        <v>0.81549999999999989</v>
      </c>
      <c r="N71" s="2">
        <f t="shared" ref="N71" si="265">_xlfn.STDEV.S(F70:F109)</f>
        <v>0.26911964739755539</v>
      </c>
      <c r="P71" s="8" t="s">
        <v>467</v>
      </c>
      <c r="Q71" s="2">
        <f t="shared" ref="Q71" si="266">AVERAGE(E70:E109)</f>
        <v>61.837499999999991</v>
      </c>
      <c r="R71" s="2">
        <f t="shared" ref="R71" si="267">_xlfn.STDEV.S(E70:E109)</f>
        <v>15.45661732821149</v>
      </c>
    </row>
    <row r="72" spans="1:18" x14ac:dyDescent="0.25">
      <c r="A72" s="2">
        <f ca="1">RAND()</f>
        <v>2.0095065132205381E-2</v>
      </c>
      <c r="B72" s="1">
        <v>42904</v>
      </c>
      <c r="C72" s="1" t="str">
        <f>TEXT(B72, "mmmm")</f>
        <v>June</v>
      </c>
      <c r="D72" t="s">
        <v>7</v>
      </c>
      <c r="E72">
        <v>72.599999999999994</v>
      </c>
      <c r="F72" s="2">
        <v>0.59</v>
      </c>
      <c r="G72">
        <v>60</v>
      </c>
      <c r="H72">
        <v>0.3</v>
      </c>
      <c r="I72">
        <v>32</v>
      </c>
      <c r="J72" s="3">
        <f xml:space="preserve"> H72 * I72</f>
        <v>9.6</v>
      </c>
      <c r="L72" s="8" t="s">
        <v>468</v>
      </c>
      <c r="M72" s="2">
        <f t="shared" ref="M72" si="268">AVERAGE(F103:F142)</f>
        <v>0.82700000000000029</v>
      </c>
      <c r="N72">
        <f t="shared" ref="N72" si="269">_xlfn.STDEV.S(F103:F142)</f>
        <v>0.2533893325421443</v>
      </c>
      <c r="P72" s="8" t="s">
        <v>468</v>
      </c>
      <c r="Q72">
        <f t="shared" ref="Q72" si="270">AVERAGE(E82:E121)</f>
        <v>60.032499999999992</v>
      </c>
      <c r="R72">
        <f t="shared" ref="R72" si="271">_xlfn.STDEV.S(E82:E121)</f>
        <v>15.377929364464572</v>
      </c>
    </row>
    <row r="73" spans="1:18" x14ac:dyDescent="0.25">
      <c r="A73" s="2">
        <f ca="1">RAND()</f>
        <v>0.77284727088766625</v>
      </c>
      <c r="B73" s="1">
        <v>42883</v>
      </c>
      <c r="C73" s="1" t="str">
        <f>TEXT(B73, "mmmm")</f>
        <v>May</v>
      </c>
      <c r="D73" t="s">
        <v>7</v>
      </c>
      <c r="E73">
        <v>71.699999999999989</v>
      </c>
      <c r="F73" s="2">
        <v>0.65</v>
      </c>
      <c r="G73">
        <v>45</v>
      </c>
      <c r="H73">
        <v>0.3</v>
      </c>
      <c r="I73">
        <v>29</v>
      </c>
      <c r="J73" s="3">
        <f xml:space="preserve"> H73 * I73</f>
        <v>8.6999999999999993</v>
      </c>
      <c r="L73" s="8" t="s">
        <v>469</v>
      </c>
      <c r="M73" s="2">
        <f t="shared" ref="M73" si="272">AVERAGE(F72:F111)</f>
        <v>0.8092499999999998</v>
      </c>
      <c r="N73" s="2">
        <f t="shared" ref="N73" si="273">_xlfn.STDEV.S(F72:F111)</f>
        <v>0.2615671458629158</v>
      </c>
      <c r="P73" s="8" t="s">
        <v>469</v>
      </c>
      <c r="Q73" s="2">
        <f t="shared" ref="Q73" si="274">AVERAGE(E72:E111)</f>
        <v>61.919999999999995</v>
      </c>
      <c r="R73" s="2">
        <f t="shared" ref="R73" si="275">_xlfn.STDEV.S(E72:E111)</f>
        <v>15.295469414679118</v>
      </c>
    </row>
    <row r="74" spans="1:18" x14ac:dyDescent="0.25">
      <c r="A74" s="2">
        <f ca="1">RAND()</f>
        <v>3.6970129777474603E-2</v>
      </c>
      <c r="B74" s="1">
        <v>42833</v>
      </c>
      <c r="C74" s="1" t="str">
        <f>TEXT(B74, "mmmm")</f>
        <v>April</v>
      </c>
      <c r="D74" t="s">
        <v>13</v>
      </c>
      <c r="E74">
        <v>63.8</v>
      </c>
      <c r="F74" s="2">
        <v>0.74</v>
      </c>
      <c r="G74">
        <v>37</v>
      </c>
      <c r="H74">
        <v>0.3</v>
      </c>
      <c r="I74">
        <v>26</v>
      </c>
      <c r="J74" s="3">
        <f xml:space="preserve"> H74 * I74</f>
        <v>7.8</v>
      </c>
      <c r="L74" s="8" t="s">
        <v>470</v>
      </c>
      <c r="M74" s="2">
        <f t="shared" ref="M74" si="276">AVERAGE(F105:F144)</f>
        <v>0.84125000000000016</v>
      </c>
      <c r="N74">
        <f t="shared" ref="N74" si="277">_xlfn.STDEV.S(F105:F144)</f>
        <v>0.25038624009871047</v>
      </c>
      <c r="P74" s="8" t="s">
        <v>470</v>
      </c>
      <c r="Q74">
        <f t="shared" ref="Q74" si="278">AVERAGE(E84:E123)</f>
        <v>59.030000000000008</v>
      </c>
      <c r="R74">
        <f t="shared" ref="R74" si="279">_xlfn.STDEV.S(E84:E123)</f>
        <v>15.383194293340559</v>
      </c>
    </row>
    <row r="75" spans="1:18" x14ac:dyDescent="0.25">
      <c r="A75" s="2">
        <f ca="1">RAND()</f>
        <v>0.21241066080270588</v>
      </c>
      <c r="B75" s="1">
        <v>43073</v>
      </c>
      <c r="C75" s="1" t="str">
        <f>TEXT(B75, "mmmm")</f>
        <v>December</v>
      </c>
      <c r="D75" t="s">
        <v>8</v>
      </c>
      <c r="E75">
        <v>34.9</v>
      </c>
      <c r="F75" s="2">
        <v>1.54</v>
      </c>
      <c r="G75">
        <v>16</v>
      </c>
      <c r="H75">
        <v>0.3</v>
      </c>
      <c r="I75">
        <v>13</v>
      </c>
      <c r="J75" s="3">
        <f xml:space="preserve"> H75 * I75</f>
        <v>3.9</v>
      </c>
      <c r="L75" s="8" t="s">
        <v>471</v>
      </c>
      <c r="M75" s="2">
        <f t="shared" ref="M75" si="280">AVERAGE(F74:F113)</f>
        <v>0.82099999999999995</v>
      </c>
      <c r="N75" s="2">
        <f t="shared" ref="N75" si="281">_xlfn.STDEV.S(F74:F113)</f>
        <v>0.25817704122439805</v>
      </c>
      <c r="P75" s="8" t="s">
        <v>471</v>
      </c>
      <c r="Q75" s="2">
        <f t="shared" ref="Q75" si="282">AVERAGE(E74:E113)</f>
        <v>61.214999999999989</v>
      </c>
      <c r="R75" s="2">
        <f t="shared" ref="R75" si="283">_xlfn.STDEV.S(E74:E113)</f>
        <v>15.147370932074173</v>
      </c>
    </row>
    <row r="76" spans="1:18" x14ac:dyDescent="0.25">
      <c r="A76" s="2">
        <f ca="1">RAND()</f>
        <v>0.6863531863618727</v>
      </c>
      <c r="B76" s="1">
        <v>42940</v>
      </c>
      <c r="C76" s="1" t="str">
        <f>TEXT(B76, "mmmm")</f>
        <v>July</v>
      </c>
      <c r="D76" t="s">
        <v>8</v>
      </c>
      <c r="E76">
        <v>83.5</v>
      </c>
      <c r="F76" s="2">
        <v>0.56999999999999995</v>
      </c>
      <c r="G76">
        <v>69</v>
      </c>
      <c r="H76">
        <v>0.5</v>
      </c>
      <c r="I76">
        <v>35</v>
      </c>
      <c r="J76" s="3">
        <f xml:space="preserve"> H76 * I76</f>
        <v>17.5</v>
      </c>
      <c r="L76" s="8" t="s">
        <v>472</v>
      </c>
      <c r="M76" s="2">
        <f t="shared" ref="M76" si="284">AVERAGE(F107:F146)</f>
        <v>0.84675000000000011</v>
      </c>
      <c r="N76">
        <f t="shared" ref="N76" si="285">_xlfn.STDEV.S(F107:F146)</f>
        <v>0.25172621981746268</v>
      </c>
      <c r="P76" s="8" t="s">
        <v>472</v>
      </c>
      <c r="Q76">
        <f t="shared" ref="Q76" si="286">AVERAGE(E86:E125)</f>
        <v>58.980000000000004</v>
      </c>
      <c r="R76">
        <f t="shared" ref="R76" si="287">_xlfn.STDEV.S(E86:E125)</f>
        <v>15.546228827893589</v>
      </c>
    </row>
    <row r="77" spans="1:18" x14ac:dyDescent="0.25">
      <c r="A77" s="2">
        <f ca="1">RAND()</f>
        <v>0.51394556449789508</v>
      </c>
      <c r="B77" s="1">
        <v>43054</v>
      </c>
      <c r="C77" s="1" t="str">
        <f>TEXT(B77, "mmmm")</f>
        <v>November</v>
      </c>
      <c r="D77" t="s">
        <v>10</v>
      </c>
      <c r="E77">
        <v>55.9</v>
      </c>
      <c r="F77" s="2">
        <v>0.83</v>
      </c>
      <c r="G77">
        <v>47</v>
      </c>
      <c r="H77">
        <v>0.3</v>
      </c>
      <c r="I77">
        <v>23</v>
      </c>
      <c r="J77" s="3">
        <f xml:space="preserve"> H77 * I77</f>
        <v>6.8999999999999995</v>
      </c>
      <c r="L77" s="8" t="s">
        <v>473</v>
      </c>
      <c r="M77" s="2">
        <f t="shared" ref="M77" si="288">AVERAGE(F76:F115)</f>
        <v>0.82150000000000001</v>
      </c>
      <c r="N77" s="2">
        <f t="shared" ref="N77" si="289">_xlfn.STDEV.S(F76:F115)</f>
        <v>0.26953473683177465</v>
      </c>
      <c r="P77" s="8" t="s">
        <v>473</v>
      </c>
      <c r="Q77" s="2">
        <f t="shared" ref="Q77" si="290">AVERAGE(E76:E115)</f>
        <v>61.387499999999989</v>
      </c>
      <c r="R77" s="2">
        <f t="shared" ref="R77" si="291">_xlfn.STDEV.S(E76:E115)</f>
        <v>15.504526841026225</v>
      </c>
    </row>
    <row r="78" spans="1:18" x14ac:dyDescent="0.25">
      <c r="A78" s="2">
        <f ca="1">RAND()</f>
        <v>0.79454426550923485</v>
      </c>
      <c r="B78" s="1">
        <v>42843</v>
      </c>
      <c r="C78" s="1" t="str">
        <f>TEXT(B78, "mmmm")</f>
        <v>April</v>
      </c>
      <c r="D78" t="s">
        <v>9</v>
      </c>
      <c r="E78">
        <v>62.499999999999993</v>
      </c>
      <c r="F78" s="2">
        <v>0.74</v>
      </c>
      <c r="G78">
        <v>31</v>
      </c>
      <c r="H78">
        <v>0.3</v>
      </c>
      <c r="I78">
        <v>25</v>
      </c>
      <c r="J78" s="3">
        <f xml:space="preserve"> H78 * I78</f>
        <v>7.5</v>
      </c>
      <c r="L78" s="8" t="s">
        <v>474</v>
      </c>
      <c r="M78" s="2">
        <f t="shared" ref="M78" si="292">AVERAGE(F109:F148)</f>
        <v>0.85824999999999996</v>
      </c>
      <c r="N78">
        <f t="shared" ref="N78" si="293">_xlfn.STDEV.S(F109:F148)</f>
        <v>0.25019876713709682</v>
      </c>
      <c r="P78" s="8" t="s">
        <v>474</v>
      </c>
      <c r="Q78">
        <f t="shared" ref="Q78" si="294">AVERAGE(E88:E127)</f>
        <v>58.997499999999988</v>
      </c>
      <c r="R78">
        <f t="shared" ref="R78" si="295">_xlfn.STDEV.S(E88:E127)</f>
        <v>15.504928703562783</v>
      </c>
    </row>
    <row r="79" spans="1:18" x14ac:dyDescent="0.25">
      <c r="A79" s="2">
        <f ca="1">RAND()</f>
        <v>0.89153930281294713</v>
      </c>
      <c r="B79" s="1">
        <v>42874</v>
      </c>
      <c r="C79" s="1" t="str">
        <f>TEXT(B79, "mmmm")</f>
        <v>May</v>
      </c>
      <c r="D79" t="s">
        <v>12</v>
      </c>
      <c r="E79">
        <v>75.3</v>
      </c>
      <c r="F79" s="2">
        <v>0.61</v>
      </c>
      <c r="G79">
        <v>58</v>
      </c>
      <c r="H79">
        <v>0.3</v>
      </c>
      <c r="I79">
        <v>31</v>
      </c>
      <c r="J79" s="3">
        <f xml:space="preserve"> H79 * I79</f>
        <v>9.2999999999999989</v>
      </c>
      <c r="L79" s="8" t="s">
        <v>475</v>
      </c>
      <c r="M79" s="2">
        <f t="shared" ref="M79" si="296">AVERAGE(F78:F117)</f>
        <v>0.82750000000000001</v>
      </c>
      <c r="N79" s="2">
        <f t="shared" ref="N79" si="297">_xlfn.STDEV.S(F78:F117)</f>
        <v>0.26805806871856691</v>
      </c>
      <c r="P79" s="8" t="s">
        <v>475</v>
      </c>
      <c r="Q79" s="2">
        <f t="shared" ref="Q79" si="298">AVERAGE(E78:E117)</f>
        <v>60.622499999999981</v>
      </c>
      <c r="R79" s="2">
        <f t="shared" ref="R79" si="299">_xlfn.STDEV.S(E78:E117)</f>
        <v>15.20810322973103</v>
      </c>
    </row>
    <row r="80" spans="1:18" x14ac:dyDescent="0.25">
      <c r="A80" s="2">
        <f ca="1">RAND()</f>
        <v>0.28178219411813077</v>
      </c>
      <c r="B80" s="1">
        <v>42746</v>
      </c>
      <c r="C80" s="1" t="str">
        <f>TEXT(B80, "mmmm")</f>
        <v>January</v>
      </c>
      <c r="D80" t="s">
        <v>10</v>
      </c>
      <c r="E80">
        <v>32.599999999999994</v>
      </c>
      <c r="F80" s="2">
        <v>1.54</v>
      </c>
      <c r="G80">
        <v>23</v>
      </c>
      <c r="H80">
        <v>0.3</v>
      </c>
      <c r="I80">
        <v>12</v>
      </c>
      <c r="J80" s="3">
        <f xml:space="preserve"> H80 * I80</f>
        <v>3.5999999999999996</v>
      </c>
      <c r="L80" s="8" t="s">
        <v>476</v>
      </c>
      <c r="M80" s="2">
        <f t="shared" ref="M80" si="300">AVERAGE(F111:F150)</f>
        <v>0.88674999999999993</v>
      </c>
      <c r="N80">
        <f t="shared" ref="N80" si="301">_xlfn.STDEV.S(F111:F150)</f>
        <v>0.2713630126148085</v>
      </c>
      <c r="P80" s="8" t="s">
        <v>476</v>
      </c>
      <c r="Q80">
        <f t="shared" ref="Q80" si="302">AVERAGE(E90:E129)</f>
        <v>57.667499999999983</v>
      </c>
      <c r="R80">
        <f t="shared" ref="R80" si="303">_xlfn.STDEV.S(E90:E129)</f>
        <v>15.316396233766731</v>
      </c>
    </row>
    <row r="81" spans="1:18" x14ac:dyDescent="0.25">
      <c r="A81" s="2">
        <f ca="1">RAND()</f>
        <v>0.56949810756179131</v>
      </c>
      <c r="B81" s="1">
        <v>43049</v>
      </c>
      <c r="C81" s="1" t="str">
        <f>TEXT(B81, "mmmm")</f>
        <v>November</v>
      </c>
      <c r="D81" t="s">
        <v>12</v>
      </c>
      <c r="E81">
        <v>54.599999999999994</v>
      </c>
      <c r="F81" s="2">
        <v>0.87</v>
      </c>
      <c r="G81">
        <v>28</v>
      </c>
      <c r="H81">
        <v>0.3</v>
      </c>
      <c r="I81">
        <v>22</v>
      </c>
      <c r="J81" s="3">
        <f xml:space="preserve"> H81 * I81</f>
        <v>6.6</v>
      </c>
      <c r="L81" s="8" t="s">
        <v>477</v>
      </c>
      <c r="M81" s="2">
        <f t="shared" ref="M81" si="304">AVERAGE(F80:F119)</f>
        <v>0.83074999999999988</v>
      </c>
      <c r="N81" s="2">
        <f t="shared" ref="N81" si="305">_xlfn.STDEV.S(F80:F119)</f>
        <v>0.26691386779355014</v>
      </c>
      <c r="P81" s="8" t="s">
        <v>477</v>
      </c>
      <c r="Q81" s="2">
        <f t="shared" ref="Q81" si="306">AVERAGE(E80:E119)</f>
        <v>60.364999999999988</v>
      </c>
      <c r="R81" s="2">
        <f t="shared" ref="R81" si="307">_xlfn.STDEV.S(E80:E119)</f>
        <v>15.133704107058543</v>
      </c>
    </row>
    <row r="82" spans="1:18" x14ac:dyDescent="0.25">
      <c r="A82" s="2">
        <f ca="1">RAND()</f>
        <v>0.58778480553404355</v>
      </c>
      <c r="B82" s="1">
        <v>43015</v>
      </c>
      <c r="C82" s="1" t="str">
        <f>TEXT(B82, "mmmm")</f>
        <v>October</v>
      </c>
      <c r="D82" t="s">
        <v>13</v>
      </c>
      <c r="E82">
        <v>63.499999999999993</v>
      </c>
      <c r="F82" s="2">
        <v>0.8</v>
      </c>
      <c r="G82">
        <v>31</v>
      </c>
      <c r="H82">
        <v>0.3</v>
      </c>
      <c r="I82">
        <v>25</v>
      </c>
      <c r="J82" s="3">
        <f xml:space="preserve"> H82 * I82</f>
        <v>7.5</v>
      </c>
      <c r="L82" s="8" t="s">
        <v>478</v>
      </c>
      <c r="M82" s="2">
        <f t="shared" ref="M82" si="308">AVERAGE(F113:F152)</f>
        <v>0.88250000000000006</v>
      </c>
      <c r="N82">
        <f t="shared" ref="N82" si="309">_xlfn.STDEV.S(F113:F152)</f>
        <v>0.27231910015217803</v>
      </c>
      <c r="P82" s="8" t="s">
        <v>478</v>
      </c>
      <c r="Q82">
        <f t="shared" ref="Q82" si="310">AVERAGE(E92:E131)</f>
        <v>58.219999999999992</v>
      </c>
      <c r="R82">
        <f t="shared" ref="R82" si="311">_xlfn.STDEV.S(E92:E131)</f>
        <v>16.214368430183871</v>
      </c>
    </row>
    <row r="83" spans="1:18" x14ac:dyDescent="0.25">
      <c r="A83" s="2">
        <f ca="1">RAND()</f>
        <v>0.21942591136791723</v>
      </c>
      <c r="B83" s="1">
        <v>42894</v>
      </c>
      <c r="C83" s="1" t="str">
        <f>TEXT(B83, "mmmm")</f>
        <v>June</v>
      </c>
      <c r="D83" t="s">
        <v>11</v>
      </c>
      <c r="E83">
        <v>90.699999999999989</v>
      </c>
      <c r="F83" s="2">
        <v>0.5</v>
      </c>
      <c r="G83">
        <v>46</v>
      </c>
      <c r="H83">
        <v>0.3</v>
      </c>
      <c r="I83">
        <v>39</v>
      </c>
      <c r="J83" s="3">
        <f xml:space="preserve"> H83 * I83</f>
        <v>11.7</v>
      </c>
      <c r="L83" s="8" t="s">
        <v>479</v>
      </c>
      <c r="M83" s="2">
        <f t="shared" ref="M83" si="312">AVERAGE(F82:F121)</f>
        <v>0.83125000000000004</v>
      </c>
      <c r="N83" s="2">
        <f t="shared" ref="N83" si="313">_xlfn.STDEV.S(F82:F121)</f>
        <v>0.25678672683167042</v>
      </c>
      <c r="P83" s="8" t="s">
        <v>479</v>
      </c>
      <c r="Q83" s="2">
        <f t="shared" ref="Q83" si="314">AVERAGE(E82:E121)</f>
        <v>60.032499999999992</v>
      </c>
      <c r="R83" s="2">
        <f t="shared" ref="R83" si="315">_xlfn.STDEV.S(E82:E121)</f>
        <v>15.377929364464572</v>
      </c>
    </row>
    <row r="84" spans="1:18" x14ac:dyDescent="0.25">
      <c r="A84" s="2">
        <f ca="1">RAND()</f>
        <v>0.36820663409883003</v>
      </c>
      <c r="B84" s="1">
        <v>42974</v>
      </c>
      <c r="C84" s="1" t="str">
        <f>TEXT(B84, "mmmm")</f>
        <v>August</v>
      </c>
      <c r="D84" t="s">
        <v>7</v>
      </c>
      <c r="E84">
        <v>65.699999999999989</v>
      </c>
      <c r="F84" s="2">
        <v>0.65</v>
      </c>
      <c r="G84">
        <v>45</v>
      </c>
      <c r="H84">
        <v>0.5</v>
      </c>
      <c r="I84">
        <v>29</v>
      </c>
      <c r="J84" s="3">
        <f xml:space="preserve"> H84 * I84</f>
        <v>14.5</v>
      </c>
      <c r="L84" s="8" t="s">
        <v>480</v>
      </c>
      <c r="M84" s="2">
        <f t="shared" ref="M84" si="316">AVERAGE(F115:F154)</f>
        <v>0.87749999999999984</v>
      </c>
      <c r="N84">
        <f t="shared" ref="N84" si="317">_xlfn.STDEV.S(F115:F154)</f>
        <v>0.27618973411546216</v>
      </c>
      <c r="P84" s="8" t="s">
        <v>480</v>
      </c>
      <c r="Q84">
        <f t="shared" ref="Q84" si="318">AVERAGE(E94:E133)</f>
        <v>58.999999999999986</v>
      </c>
      <c r="R84">
        <f t="shared" ref="R84" si="319">_xlfn.STDEV.S(E94:E133)</f>
        <v>16.336007107158391</v>
      </c>
    </row>
    <row r="85" spans="1:18" x14ac:dyDescent="0.25">
      <c r="A85" s="2">
        <f ca="1">RAND()</f>
        <v>0.86903786348613055</v>
      </c>
      <c r="B85" s="1">
        <v>42966</v>
      </c>
      <c r="C85" s="1" t="str">
        <f>TEXT(B85, "mmmm")</f>
        <v>August</v>
      </c>
      <c r="D85" t="s">
        <v>13</v>
      </c>
      <c r="E85">
        <v>79.599999999999994</v>
      </c>
      <c r="F85" s="2">
        <v>0.61</v>
      </c>
      <c r="G85">
        <v>58</v>
      </c>
      <c r="H85">
        <v>0.5</v>
      </c>
      <c r="I85">
        <v>32</v>
      </c>
      <c r="J85" s="3">
        <f xml:space="preserve"> H85 * I85</f>
        <v>16</v>
      </c>
      <c r="L85" s="8" t="s">
        <v>481</v>
      </c>
      <c r="M85" s="2">
        <f t="shared" ref="M85" si="320">AVERAGE(F84:F123)</f>
        <v>0.84674999999999989</v>
      </c>
      <c r="N85" s="2">
        <f t="shared" ref="N85" si="321">_xlfn.STDEV.S(F84:F123)</f>
        <v>0.26594184345936234</v>
      </c>
      <c r="P85" s="8" t="s">
        <v>481</v>
      </c>
      <c r="Q85" s="2">
        <f t="shared" ref="Q85" si="322">AVERAGE(E84:E123)</f>
        <v>59.030000000000008</v>
      </c>
      <c r="R85" s="2">
        <f t="shared" ref="R85" si="323">_xlfn.STDEV.S(E84:E123)</f>
        <v>15.383194293340559</v>
      </c>
    </row>
    <row r="86" spans="1:18" x14ac:dyDescent="0.25">
      <c r="A86" s="2">
        <f ca="1">RAND()</f>
        <v>0.66053483500778887</v>
      </c>
      <c r="B86" s="1">
        <v>42993</v>
      </c>
      <c r="C86" s="1" t="str">
        <f>TEXT(B86, "mmmm")</f>
        <v>September</v>
      </c>
      <c r="D86" t="s">
        <v>12</v>
      </c>
      <c r="E86">
        <v>63.399999999999991</v>
      </c>
      <c r="F86" s="2">
        <v>0.67</v>
      </c>
      <c r="G86">
        <v>41</v>
      </c>
      <c r="H86">
        <v>0.3</v>
      </c>
      <c r="I86">
        <v>28</v>
      </c>
      <c r="J86" s="3">
        <f xml:space="preserve"> H86 * I86</f>
        <v>8.4</v>
      </c>
      <c r="L86" s="8" t="s">
        <v>482</v>
      </c>
      <c r="M86" s="2">
        <f t="shared" ref="M86" si="324">AVERAGE(F117:F156)</f>
        <v>0.84175</v>
      </c>
      <c r="N86">
        <f t="shared" ref="N86" si="325">_xlfn.STDEV.S(F117:F156)</f>
        <v>0.25156828608571147</v>
      </c>
      <c r="P86" s="8" t="s">
        <v>482</v>
      </c>
      <c r="Q86">
        <f t="shared" ref="Q86" si="326">AVERAGE(E96:E135)</f>
        <v>59.277499999999975</v>
      </c>
      <c r="R86">
        <f t="shared" ref="R86" si="327">_xlfn.STDEV.S(E96:E135)</f>
        <v>16.692075311510266</v>
      </c>
    </row>
    <row r="87" spans="1:18" x14ac:dyDescent="0.25">
      <c r="A87" s="2">
        <f ca="1">RAND()</f>
        <v>0.11342962312822824</v>
      </c>
      <c r="B87" s="1">
        <v>42895</v>
      </c>
      <c r="C87" s="1" t="str">
        <f>TEXT(B87, "mmmm")</f>
        <v>June</v>
      </c>
      <c r="D87" t="s">
        <v>12</v>
      </c>
      <c r="E87">
        <v>77.599999999999994</v>
      </c>
      <c r="F87" s="2">
        <v>0.61</v>
      </c>
      <c r="G87">
        <v>44</v>
      </c>
      <c r="H87">
        <v>0.3</v>
      </c>
      <c r="I87">
        <v>32</v>
      </c>
      <c r="J87" s="3">
        <f xml:space="preserve"> H87 * I87</f>
        <v>9.6</v>
      </c>
      <c r="L87" s="8" t="s">
        <v>483</v>
      </c>
      <c r="M87" s="2">
        <f t="shared" ref="M87" si="328">AVERAGE(F86:F125)</f>
        <v>0.84775000000000011</v>
      </c>
      <c r="N87" s="2">
        <f t="shared" ref="N87" si="329">_xlfn.STDEV.S(F86:F125)</f>
        <v>0.26649180965910441</v>
      </c>
      <c r="P87" s="8" t="s">
        <v>483</v>
      </c>
      <c r="Q87" s="2">
        <f t="shared" ref="Q87" si="330">AVERAGE(E86:E125)</f>
        <v>58.980000000000004</v>
      </c>
      <c r="R87" s="2">
        <f t="shared" ref="R87" si="331">_xlfn.STDEV.S(E86:E125)</f>
        <v>15.546228827893589</v>
      </c>
    </row>
    <row r="88" spans="1:18" x14ac:dyDescent="0.25">
      <c r="A88" s="2">
        <f ca="1">RAND()</f>
        <v>0.63556432716504063</v>
      </c>
      <c r="B88" s="1">
        <v>42919</v>
      </c>
      <c r="C88" s="1" t="str">
        <f>TEXT(B88, "mmmm")</f>
        <v>July</v>
      </c>
      <c r="D88" t="s">
        <v>8</v>
      </c>
      <c r="E88">
        <v>81.5</v>
      </c>
      <c r="F88" s="2">
        <v>0.54</v>
      </c>
      <c r="G88">
        <v>68</v>
      </c>
      <c r="H88">
        <v>0.5</v>
      </c>
      <c r="I88">
        <v>35</v>
      </c>
      <c r="J88" s="3">
        <f xml:space="preserve"> H88 * I88</f>
        <v>17.5</v>
      </c>
      <c r="L88" s="8" t="s">
        <v>484</v>
      </c>
      <c r="M88" s="2">
        <f t="shared" ref="M88" si="332">AVERAGE(F119:F158)</f>
        <v>0.85625000000000018</v>
      </c>
      <c r="N88">
        <f t="shared" ref="N88" si="333">_xlfn.STDEV.S(F119:F158)</f>
        <v>0.26214781013575861</v>
      </c>
      <c r="P88" s="8" t="s">
        <v>484</v>
      </c>
      <c r="Q88">
        <f t="shared" ref="Q88" si="334">AVERAGE(E98:E137)</f>
        <v>59.159999999999989</v>
      </c>
      <c r="R88">
        <f t="shared" ref="R88" si="335">_xlfn.STDEV.S(E98:E137)</f>
        <v>16.844763319264885</v>
      </c>
    </row>
    <row r="89" spans="1:18" x14ac:dyDescent="0.25">
      <c r="A89" s="2">
        <f ca="1">RAND()</f>
        <v>0.12864043684636173</v>
      </c>
      <c r="B89" s="1">
        <v>42952</v>
      </c>
      <c r="C89" s="1" t="str">
        <f>TEXT(B89, "mmmm")</f>
        <v>August</v>
      </c>
      <c r="D89" t="s">
        <v>13</v>
      </c>
      <c r="E89">
        <v>76.599999999999994</v>
      </c>
      <c r="F89" s="2">
        <v>0.61</v>
      </c>
      <c r="G89">
        <v>66</v>
      </c>
      <c r="H89">
        <v>0.5</v>
      </c>
      <c r="I89">
        <v>32</v>
      </c>
      <c r="J89" s="3">
        <f xml:space="preserve"> H89 * I89</f>
        <v>16</v>
      </c>
      <c r="L89" s="8" t="s">
        <v>485</v>
      </c>
      <c r="M89" s="2">
        <f t="shared" ref="M89" si="336">AVERAGE(F88:F127)</f>
        <v>0.84925000000000017</v>
      </c>
      <c r="N89" s="2">
        <f t="shared" ref="N89" si="337">_xlfn.STDEV.S(F88:F127)</f>
        <v>0.26528540509015125</v>
      </c>
      <c r="P89" s="8" t="s">
        <v>485</v>
      </c>
      <c r="Q89" s="2">
        <f t="shared" ref="Q89" si="338">AVERAGE(E88:E127)</f>
        <v>58.997499999999988</v>
      </c>
      <c r="R89" s="2">
        <f t="shared" ref="R89" si="339">_xlfn.STDEV.S(E88:E127)</f>
        <v>15.504928703562783</v>
      </c>
    </row>
    <row r="90" spans="1:18" x14ac:dyDescent="0.25">
      <c r="A90" s="2">
        <f ca="1">RAND()</f>
        <v>9.364604648727215E-2</v>
      </c>
      <c r="B90" s="1">
        <v>42973</v>
      </c>
      <c r="C90" s="1" t="str">
        <f>TEXT(B90, "mmmm")</f>
        <v>August</v>
      </c>
      <c r="D90" t="s">
        <v>13</v>
      </c>
      <c r="E90">
        <v>70</v>
      </c>
      <c r="F90" s="2">
        <v>0.63</v>
      </c>
      <c r="G90">
        <v>46</v>
      </c>
      <c r="H90">
        <v>0.5</v>
      </c>
      <c r="I90">
        <v>30</v>
      </c>
      <c r="J90" s="3">
        <f xml:space="preserve"> H90 * I90</f>
        <v>15</v>
      </c>
      <c r="L90" s="8" t="s">
        <v>486</v>
      </c>
      <c r="M90" s="2">
        <f t="shared" ref="M90" si="340">AVERAGE(F121:F160)</f>
        <v>0.85050000000000003</v>
      </c>
      <c r="N90">
        <f t="shared" ref="N90" si="341">_xlfn.STDEV.S(F121:F160)</f>
        <v>0.25518168489860704</v>
      </c>
      <c r="P90" s="8" t="s">
        <v>486</v>
      </c>
      <c r="Q90">
        <f t="shared" ref="Q90" si="342">AVERAGE(E100:E139)</f>
        <v>59.839999999999996</v>
      </c>
      <c r="R90">
        <f t="shared" ref="R90" si="343">_xlfn.STDEV.S(E100:E139)</f>
        <v>16.630922696699329</v>
      </c>
    </row>
    <row r="91" spans="1:18" x14ac:dyDescent="0.25">
      <c r="A91" s="2">
        <f ca="1">RAND()</f>
        <v>0.54768440744810332</v>
      </c>
      <c r="B91" s="1">
        <v>43032</v>
      </c>
      <c r="C91" s="1" t="str">
        <f>TEXT(B91, "mmmm")</f>
        <v>October</v>
      </c>
      <c r="D91" t="s">
        <v>9</v>
      </c>
      <c r="E91">
        <v>61.499999999999993</v>
      </c>
      <c r="F91" s="2">
        <v>0.74</v>
      </c>
      <c r="G91">
        <v>48</v>
      </c>
      <c r="H91">
        <v>0.3</v>
      </c>
      <c r="I91">
        <v>25</v>
      </c>
      <c r="J91" s="3">
        <f xml:space="preserve"> H91 * I91</f>
        <v>7.5</v>
      </c>
      <c r="L91" s="8" t="s">
        <v>487</v>
      </c>
      <c r="M91" s="2">
        <f t="shared" ref="M91" si="344">AVERAGE(F90:F129)</f>
        <v>0.86899999999999999</v>
      </c>
      <c r="N91" s="2">
        <f t="shared" ref="N91" si="345">_xlfn.STDEV.S(F90:F129)</f>
        <v>0.26612894503344675</v>
      </c>
      <c r="P91" s="8" t="s">
        <v>487</v>
      </c>
      <c r="Q91" s="2">
        <f t="shared" ref="Q91" si="346">AVERAGE(E90:E129)</f>
        <v>57.667499999999983</v>
      </c>
      <c r="R91" s="2">
        <f t="shared" ref="R91" si="347">_xlfn.STDEV.S(E90:E129)</f>
        <v>15.316396233766731</v>
      </c>
    </row>
    <row r="92" spans="1:18" x14ac:dyDescent="0.25">
      <c r="A92" s="2">
        <f ca="1">RAND()</f>
        <v>0.37638644196336324</v>
      </c>
      <c r="B92" s="1">
        <v>42842</v>
      </c>
      <c r="C92" s="1" t="str">
        <f>TEXT(B92, "mmmm")</f>
        <v>April</v>
      </c>
      <c r="D92" t="s">
        <v>8</v>
      </c>
      <c r="E92">
        <v>64.099999999999994</v>
      </c>
      <c r="F92" s="2">
        <v>0.71</v>
      </c>
      <c r="G92">
        <v>56</v>
      </c>
      <c r="H92">
        <v>0.3</v>
      </c>
      <c r="I92">
        <v>27</v>
      </c>
      <c r="J92" s="3">
        <f xml:space="preserve"> H92 * I92</f>
        <v>8.1</v>
      </c>
      <c r="L92" s="8" t="s">
        <v>488</v>
      </c>
      <c r="M92" s="2">
        <f t="shared" ref="M92" si="348">AVERAGE(F123:F162)</f>
        <v>0.83500000000000019</v>
      </c>
      <c r="N92">
        <f t="shared" ref="N92" si="349">_xlfn.STDEV.S(F123:F162)</f>
        <v>0.25003589485901484</v>
      </c>
      <c r="P92" s="8" t="s">
        <v>488</v>
      </c>
      <c r="Q92">
        <f t="shared" ref="Q92" si="350">AVERAGE(E102:E141)</f>
        <v>60.547499999999999</v>
      </c>
      <c r="R92">
        <f t="shared" ref="R92" si="351">_xlfn.STDEV.S(E102:E141)</f>
        <v>16.020307425264953</v>
      </c>
    </row>
    <row r="93" spans="1:18" x14ac:dyDescent="0.25">
      <c r="A93" s="2">
        <f ca="1">RAND()</f>
        <v>0.39107270722860243</v>
      </c>
      <c r="B93" s="1">
        <v>42764</v>
      </c>
      <c r="C93" s="1" t="str">
        <f>TEXT(B93, "mmmm")</f>
        <v>January</v>
      </c>
      <c r="D93" t="s">
        <v>7</v>
      </c>
      <c r="E93">
        <v>35.199999999999996</v>
      </c>
      <c r="F93" s="2">
        <v>1.33</v>
      </c>
      <c r="G93">
        <v>27</v>
      </c>
      <c r="H93">
        <v>0.3</v>
      </c>
      <c r="I93">
        <v>14</v>
      </c>
      <c r="J93" s="3">
        <f xml:space="preserve"> H93 * I93</f>
        <v>4.2</v>
      </c>
      <c r="L93" s="8" t="s">
        <v>489</v>
      </c>
      <c r="M93" s="2">
        <f t="shared" ref="M93" si="352">AVERAGE(F92:F131)</f>
        <v>0.86749999999999994</v>
      </c>
      <c r="N93" s="2">
        <f t="shared" ref="N93" si="353">_xlfn.STDEV.S(F92:F131)</f>
        <v>0.26899385180277358</v>
      </c>
      <c r="P93" s="8" t="s">
        <v>489</v>
      </c>
      <c r="Q93" s="2">
        <f t="shared" ref="Q93" si="354">AVERAGE(E92:E131)</f>
        <v>58.219999999999992</v>
      </c>
      <c r="R93" s="2">
        <f t="shared" ref="R93" si="355">_xlfn.STDEV.S(E92:E131)</f>
        <v>16.214368430183871</v>
      </c>
    </row>
    <row r="94" spans="1:18" x14ac:dyDescent="0.25">
      <c r="A94" s="2">
        <f ca="1">RAND()</f>
        <v>0.6983391349781618</v>
      </c>
      <c r="B94" s="1">
        <v>42810</v>
      </c>
      <c r="C94" s="1" t="str">
        <f>TEXT(B94, "mmmm")</f>
        <v>March</v>
      </c>
      <c r="D94" t="s">
        <v>11</v>
      </c>
      <c r="E94">
        <v>60.199999999999996</v>
      </c>
      <c r="F94" s="2">
        <v>0.83</v>
      </c>
      <c r="G94">
        <v>39</v>
      </c>
      <c r="H94">
        <v>0.3</v>
      </c>
      <c r="I94">
        <v>24</v>
      </c>
      <c r="J94" s="3">
        <f xml:space="preserve"> H94 * I94</f>
        <v>7.1999999999999993</v>
      </c>
      <c r="L94" s="8" t="s">
        <v>490</v>
      </c>
      <c r="M94" s="2">
        <f t="shared" ref="M94" si="356">AVERAGE(F125:F164)</f>
        <v>0.82200000000000029</v>
      </c>
      <c r="N94">
        <f t="shared" ref="N94" si="357">_xlfn.STDEV.S(F125:F164)</f>
        <v>0.23485074365407341</v>
      </c>
      <c r="P94" s="8" t="s">
        <v>490</v>
      </c>
      <c r="Q94">
        <f t="shared" ref="Q94" si="358">AVERAGE(E104:E143)</f>
        <v>59.832500000000017</v>
      </c>
      <c r="R94">
        <f t="shared" ref="R94" si="359">_xlfn.STDEV.S(E104:E143)</f>
        <v>15.799730401789374</v>
      </c>
    </row>
    <row r="95" spans="1:18" x14ac:dyDescent="0.25">
      <c r="A95" s="2">
        <f ca="1">RAND()</f>
        <v>0.57862236411076795</v>
      </c>
      <c r="B95" s="1">
        <v>43059</v>
      </c>
      <c r="C95" s="1" t="str">
        <f>TEXT(B95, "mmmm")</f>
        <v>November</v>
      </c>
      <c r="D95" t="s">
        <v>8</v>
      </c>
      <c r="E95">
        <v>55.599999999999994</v>
      </c>
      <c r="F95" s="2">
        <v>0.87</v>
      </c>
      <c r="G95">
        <v>41</v>
      </c>
      <c r="H95">
        <v>0.3</v>
      </c>
      <c r="I95">
        <v>22</v>
      </c>
      <c r="J95" s="3">
        <f xml:space="preserve"> H95 * I95</f>
        <v>6.6</v>
      </c>
      <c r="L95" s="8" t="s">
        <v>491</v>
      </c>
      <c r="M95" s="2">
        <f t="shared" ref="M95" si="360">AVERAGE(F94:F133)</f>
        <v>0.85250000000000004</v>
      </c>
      <c r="N95" s="2">
        <f t="shared" ref="N95" si="361">_xlfn.STDEV.S(F94:F133)</f>
        <v>0.26129607923893711</v>
      </c>
      <c r="P95" s="8" t="s">
        <v>491</v>
      </c>
      <c r="Q95" s="2">
        <f t="shared" ref="Q95" si="362">AVERAGE(E94:E133)</f>
        <v>58.999999999999986</v>
      </c>
      <c r="R95" s="2">
        <f t="shared" ref="R95" si="363">_xlfn.STDEV.S(E94:E133)</f>
        <v>16.336007107158391</v>
      </c>
    </row>
    <row r="96" spans="1:18" x14ac:dyDescent="0.25">
      <c r="A96" s="2">
        <f ca="1">RAND()</f>
        <v>0.62325809039089419</v>
      </c>
      <c r="B96" s="1">
        <v>43041</v>
      </c>
      <c r="C96" s="1" t="str">
        <f>TEXT(B96, "mmmm")</f>
        <v>November</v>
      </c>
      <c r="D96" t="s">
        <v>11</v>
      </c>
      <c r="E96">
        <v>53.599999999999994</v>
      </c>
      <c r="F96" s="2">
        <v>0.91</v>
      </c>
      <c r="G96">
        <v>46</v>
      </c>
      <c r="H96">
        <v>0.3</v>
      </c>
      <c r="I96">
        <v>22</v>
      </c>
      <c r="J96" s="3">
        <f xml:space="preserve"> H96 * I96</f>
        <v>6.6</v>
      </c>
      <c r="L96" s="8" t="s">
        <v>492</v>
      </c>
      <c r="M96" s="2">
        <f t="shared" ref="M96" si="364">AVERAGE(F127:F166)</f>
        <v>0.82550000000000023</v>
      </c>
      <c r="N96">
        <f t="shared" ref="N96" si="365">_xlfn.STDEV.S(F127:F166)</f>
        <v>0.24450840266616258</v>
      </c>
      <c r="P96" s="8" t="s">
        <v>492</v>
      </c>
      <c r="Q96">
        <f t="shared" ref="Q96" si="366">AVERAGE(E106:E145)</f>
        <v>58.460000000000015</v>
      </c>
      <c r="R96">
        <f t="shared" ref="R96" si="367">_xlfn.STDEV.S(E106:E145)</f>
        <v>15.828986717816688</v>
      </c>
    </row>
    <row r="97" spans="1:18" x14ac:dyDescent="0.25">
      <c r="A97" s="2">
        <f ca="1">RAND()</f>
        <v>0.85391656506109392</v>
      </c>
      <c r="B97" s="1">
        <v>42768</v>
      </c>
      <c r="C97" s="1" t="str">
        <f>TEXT(B97, "mmmm")</f>
        <v>February</v>
      </c>
      <c r="D97" t="s">
        <v>11</v>
      </c>
      <c r="E97">
        <v>52</v>
      </c>
      <c r="F97" s="2">
        <v>1</v>
      </c>
      <c r="G97">
        <v>22</v>
      </c>
      <c r="H97">
        <v>0.3</v>
      </c>
      <c r="I97">
        <v>20</v>
      </c>
      <c r="J97" s="3">
        <f xml:space="preserve"> H97 * I97</f>
        <v>6</v>
      </c>
      <c r="L97" s="8" t="s">
        <v>493</v>
      </c>
      <c r="M97" s="2">
        <f t="shared" ref="M97" si="368">AVERAGE(F96:F135)</f>
        <v>0.84975000000000023</v>
      </c>
      <c r="N97" s="2">
        <f t="shared" ref="N97" si="369">_xlfn.STDEV.S(F96:F135)</f>
        <v>0.26565340345877453</v>
      </c>
      <c r="P97" s="8" t="s">
        <v>493</v>
      </c>
      <c r="Q97" s="2">
        <f t="shared" ref="Q97" si="370">AVERAGE(E96:E135)</f>
        <v>59.277499999999975</v>
      </c>
      <c r="R97" s="2">
        <f t="shared" ref="R97" si="371">_xlfn.STDEV.S(E96:E135)</f>
        <v>16.692075311510266</v>
      </c>
    </row>
    <row r="98" spans="1:18" x14ac:dyDescent="0.25">
      <c r="A98" s="2">
        <f ca="1">RAND()</f>
        <v>0.99250907851844539</v>
      </c>
      <c r="B98" s="1">
        <v>43008</v>
      </c>
      <c r="C98" s="1" t="str">
        <f>TEXT(B98, "mmmm")</f>
        <v>September</v>
      </c>
      <c r="D98" t="s">
        <v>13</v>
      </c>
      <c r="E98">
        <v>64.8</v>
      </c>
      <c r="F98" s="2">
        <v>0.74</v>
      </c>
      <c r="G98">
        <v>29</v>
      </c>
      <c r="H98">
        <v>0.3</v>
      </c>
      <c r="I98">
        <v>26</v>
      </c>
      <c r="J98" s="3">
        <f xml:space="preserve"> H98 * I98</f>
        <v>7.8</v>
      </c>
      <c r="L98" s="8" t="s">
        <v>494</v>
      </c>
      <c r="M98" s="2">
        <f t="shared" ref="M98" si="372">AVERAGE(F129:F168)</f>
        <v>0.81299999999999994</v>
      </c>
      <c r="N98">
        <f t="shared" ref="N98" si="373">_xlfn.STDEV.S(F129:F168)</f>
        <v>0.23505809429225724</v>
      </c>
      <c r="P98" s="8" t="s">
        <v>494</v>
      </c>
      <c r="Q98">
        <f t="shared" ref="Q98" si="374">AVERAGE(E108:E147)</f>
        <v>58.872500000000016</v>
      </c>
      <c r="R98">
        <f t="shared" ref="R98" si="375">_xlfn.STDEV.S(E108:E147)</f>
        <v>15.667604786424311</v>
      </c>
    </row>
    <row r="99" spans="1:18" x14ac:dyDescent="0.25">
      <c r="A99" s="2">
        <f ca="1">RAND()</f>
        <v>0.70530566460323929</v>
      </c>
      <c r="B99" s="1">
        <v>42757</v>
      </c>
      <c r="C99" s="1" t="str">
        <f>TEXT(B99, "mmmm")</f>
        <v>January</v>
      </c>
      <c r="D99" t="s">
        <v>7</v>
      </c>
      <c r="E99">
        <v>40.799999999999997</v>
      </c>
      <c r="F99" s="2">
        <v>1.1100000000000001</v>
      </c>
      <c r="G99">
        <v>19</v>
      </c>
      <c r="H99">
        <v>0.3</v>
      </c>
      <c r="I99">
        <v>16</v>
      </c>
      <c r="J99" s="3">
        <f xml:space="preserve"> H99 * I99</f>
        <v>4.8</v>
      </c>
      <c r="L99" s="8" t="s">
        <v>495</v>
      </c>
      <c r="M99" s="2">
        <f t="shared" ref="M99" si="376">AVERAGE(F98:F137)</f>
        <v>0.84975000000000001</v>
      </c>
      <c r="N99" s="2">
        <f t="shared" ref="N99" si="377">_xlfn.STDEV.S(F98:F137)</f>
        <v>0.26776843708218423</v>
      </c>
      <c r="P99" s="8" t="s">
        <v>495</v>
      </c>
      <c r="Q99" s="2">
        <f t="shared" ref="Q99" si="378">AVERAGE(E98:E137)</f>
        <v>59.159999999999989</v>
      </c>
      <c r="R99" s="2">
        <f t="shared" ref="R99" si="379">_xlfn.STDEV.S(E98:E137)</f>
        <v>16.844763319264885</v>
      </c>
    </row>
    <row r="100" spans="1:18" x14ac:dyDescent="0.25">
      <c r="A100" s="2">
        <f ca="1">RAND()</f>
        <v>0.65513600910581316</v>
      </c>
      <c r="B100" s="1">
        <v>43018</v>
      </c>
      <c r="C100" s="1" t="str">
        <f>TEXT(B100, "mmmm")</f>
        <v>October</v>
      </c>
      <c r="D100" t="s">
        <v>9</v>
      </c>
      <c r="E100">
        <v>58.499999999999993</v>
      </c>
      <c r="F100" s="2">
        <v>0.74</v>
      </c>
      <c r="G100">
        <v>51</v>
      </c>
      <c r="H100">
        <v>0.3</v>
      </c>
      <c r="I100">
        <v>25</v>
      </c>
      <c r="J100" s="3">
        <f xml:space="preserve"> H100 * I100</f>
        <v>7.5</v>
      </c>
      <c r="L100" s="8" t="s">
        <v>496</v>
      </c>
      <c r="M100" s="2">
        <f t="shared" ref="M100" si="380">AVERAGE(F131:F170)</f>
        <v>0.82499999999999996</v>
      </c>
      <c r="N100">
        <f t="shared" ref="N100" si="381">_xlfn.STDEV.S(F131:F170)</f>
        <v>0.2294586717718072</v>
      </c>
      <c r="P100" s="8" t="s">
        <v>496</v>
      </c>
      <c r="Q100">
        <f t="shared" ref="Q100" si="382">AVERAGE(E110:E149)</f>
        <v>56.937500000000014</v>
      </c>
      <c r="R100">
        <f t="shared" ref="R100" si="383">_xlfn.STDEV.S(E110:E149)</f>
        <v>16.01974242726439</v>
      </c>
    </row>
    <row r="101" spans="1:18" x14ac:dyDescent="0.25">
      <c r="A101" s="2">
        <f ca="1">RAND()</f>
        <v>0.5918702646819517</v>
      </c>
      <c r="B101" s="1">
        <v>43086</v>
      </c>
      <c r="C101" s="1" t="str">
        <f>TEXT(B101, "mmmm")</f>
        <v>December</v>
      </c>
      <c r="D101" t="s">
        <v>7</v>
      </c>
      <c r="E101">
        <v>32.199999999999996</v>
      </c>
      <c r="F101" s="2">
        <v>1.33</v>
      </c>
      <c r="G101">
        <v>16</v>
      </c>
      <c r="H101">
        <v>0.3</v>
      </c>
      <c r="I101">
        <v>14</v>
      </c>
      <c r="J101" s="3">
        <f xml:space="preserve"> H101 * I101</f>
        <v>4.2</v>
      </c>
      <c r="L101" s="8" t="s">
        <v>497</v>
      </c>
      <c r="M101" s="2">
        <f t="shared" ref="M101" si="384">AVERAGE(F100:F139)</f>
        <v>0.83750000000000002</v>
      </c>
      <c r="N101" s="2">
        <f t="shared" ref="N101" si="385">_xlfn.STDEV.S(F100:F139)</f>
        <v>0.2665039567705495</v>
      </c>
      <c r="P101" s="8" t="s">
        <v>497</v>
      </c>
      <c r="Q101" s="2">
        <f t="shared" ref="Q101" si="386">AVERAGE(E100:E139)</f>
        <v>59.839999999999996</v>
      </c>
      <c r="R101" s="2">
        <f t="shared" ref="R101" si="387">_xlfn.STDEV.S(E100:E139)</f>
        <v>16.630922696699329</v>
      </c>
    </row>
    <row r="102" spans="1:18" x14ac:dyDescent="0.25">
      <c r="A102" s="2">
        <f ca="1">RAND()</f>
        <v>0.82494944261794101</v>
      </c>
      <c r="B102" s="1">
        <v>42984</v>
      </c>
      <c r="C102" s="1" t="str">
        <f>TEXT(B102, "mmmm")</f>
        <v>September</v>
      </c>
      <c r="D102" t="s">
        <v>10</v>
      </c>
      <c r="E102">
        <v>71.699999999999989</v>
      </c>
      <c r="F102" s="2">
        <v>0.69</v>
      </c>
      <c r="G102">
        <v>60</v>
      </c>
      <c r="H102">
        <v>0.3</v>
      </c>
      <c r="I102">
        <v>29</v>
      </c>
      <c r="J102" s="3">
        <f xml:space="preserve"> H102 * I102</f>
        <v>8.6999999999999993</v>
      </c>
      <c r="L102" s="8" t="s">
        <v>498</v>
      </c>
      <c r="M102" s="2">
        <f t="shared" ref="M102" si="388">AVERAGE(F133:F172)</f>
        <v>0.83624999999999994</v>
      </c>
      <c r="N102">
        <f t="shared" ref="N102" si="389">_xlfn.STDEV.S(F133:F172)</f>
        <v>0.23903317546809105</v>
      </c>
      <c r="P102" s="8" t="s">
        <v>498</v>
      </c>
      <c r="Q102">
        <f t="shared" ref="Q102" si="390">AVERAGE(E112:E151)</f>
        <v>56.940000000000012</v>
      </c>
      <c r="R102">
        <f t="shared" ref="R102" si="391">_xlfn.STDEV.S(E112:E151)</f>
        <v>16.074949455596968</v>
      </c>
    </row>
    <row r="103" spans="1:18" x14ac:dyDescent="0.25">
      <c r="A103" s="2">
        <f ca="1">RAND()</f>
        <v>0.35634706319381126</v>
      </c>
      <c r="B103" s="1">
        <v>42961</v>
      </c>
      <c r="C103" s="1" t="str">
        <f>TEXT(B103, "mmmm")</f>
        <v>August</v>
      </c>
      <c r="D103" t="s">
        <v>8</v>
      </c>
      <c r="E103">
        <v>72.599999999999994</v>
      </c>
      <c r="F103" s="2">
        <v>0.59</v>
      </c>
      <c r="G103">
        <v>43</v>
      </c>
      <c r="H103">
        <v>0.5</v>
      </c>
      <c r="I103">
        <v>32</v>
      </c>
      <c r="J103" s="3">
        <f xml:space="preserve"> H103 * I103</f>
        <v>16</v>
      </c>
      <c r="L103" s="8" t="s">
        <v>499</v>
      </c>
      <c r="M103" s="2">
        <f t="shared" ref="M103" si="392">AVERAGE(F102:F141)</f>
        <v>0.82575000000000021</v>
      </c>
      <c r="N103" s="2">
        <f t="shared" ref="N103" si="393">_xlfn.STDEV.S(F102:F141)</f>
        <v>0.25395222142999752</v>
      </c>
      <c r="P103" s="8" t="s">
        <v>499</v>
      </c>
      <c r="Q103" s="2">
        <f t="shared" ref="Q103" si="394">AVERAGE(E102:E141)</f>
        <v>60.547499999999999</v>
      </c>
      <c r="R103" s="2">
        <f t="shared" ref="R103" si="395">_xlfn.STDEV.S(E102:E141)</f>
        <v>16.020307425264953</v>
      </c>
    </row>
    <row r="104" spans="1:18" x14ac:dyDescent="0.25">
      <c r="A104" s="2">
        <f ca="1">RAND()</f>
        <v>0.95494953892912793</v>
      </c>
      <c r="B104" s="1">
        <v>42970</v>
      </c>
      <c r="C104" s="1" t="str">
        <f>TEXT(B104, "mmmm")</f>
        <v>August</v>
      </c>
      <c r="D104" t="s">
        <v>10</v>
      </c>
      <c r="E104">
        <v>70.699999999999989</v>
      </c>
      <c r="F104" s="2">
        <v>0.67</v>
      </c>
      <c r="G104">
        <v>33</v>
      </c>
      <c r="H104">
        <v>0.5</v>
      </c>
      <c r="I104">
        <v>29</v>
      </c>
      <c r="J104" s="3">
        <f xml:space="preserve"> H104 * I104</f>
        <v>14.5</v>
      </c>
      <c r="L104" s="8" t="s">
        <v>500</v>
      </c>
      <c r="M104" s="2">
        <f t="shared" ref="M104" si="396">AVERAGE(F135:F174)</f>
        <v>0.85849999999999993</v>
      </c>
      <c r="N104">
        <f t="shared" ref="N104" si="397">_xlfn.STDEV.S(F135:F174)</f>
        <v>0.24016607501839993</v>
      </c>
      <c r="P104" s="8" t="s">
        <v>500</v>
      </c>
      <c r="Q104">
        <f t="shared" ref="Q104" si="398">AVERAGE(E114:E153)</f>
        <v>56.632500000000007</v>
      </c>
      <c r="R104">
        <f t="shared" ref="R104" si="399">_xlfn.STDEV.S(E114:E153)</f>
        <v>16.300863395412392</v>
      </c>
    </row>
    <row r="105" spans="1:18" x14ac:dyDescent="0.25">
      <c r="A105" s="2">
        <f ca="1">RAND()</f>
        <v>0.15093510740677596</v>
      </c>
      <c r="B105" s="1">
        <v>42962</v>
      </c>
      <c r="C105" s="1" t="str">
        <f>TEXT(B105, "mmmm")</f>
        <v>August</v>
      </c>
      <c r="D105" t="s">
        <v>9</v>
      </c>
      <c r="E105">
        <v>74.3</v>
      </c>
      <c r="F105" s="2">
        <v>0.63</v>
      </c>
      <c r="G105">
        <v>44</v>
      </c>
      <c r="H105">
        <v>0.5</v>
      </c>
      <c r="I105">
        <v>31</v>
      </c>
      <c r="J105" s="3">
        <f xml:space="preserve"> H105 * I105</f>
        <v>15.5</v>
      </c>
      <c r="L105" s="8" t="s">
        <v>501</v>
      </c>
      <c r="M105" s="2">
        <f t="shared" ref="M105" si="400">AVERAGE(F104:F143)</f>
        <v>0.83300000000000018</v>
      </c>
      <c r="N105" s="2">
        <f t="shared" ref="N105" si="401">_xlfn.STDEV.S(F104:F143)</f>
        <v>0.25045804193363502</v>
      </c>
      <c r="P105" s="8" t="s">
        <v>501</v>
      </c>
      <c r="Q105" s="2">
        <f t="shared" ref="Q105" si="402">AVERAGE(E104:E143)</f>
        <v>59.832500000000017</v>
      </c>
      <c r="R105" s="2">
        <f t="shared" ref="R105" si="403">_xlfn.STDEV.S(E104:E143)</f>
        <v>15.799730401789374</v>
      </c>
    </row>
    <row r="106" spans="1:18" x14ac:dyDescent="0.25">
      <c r="A106" s="2">
        <f ca="1">RAND()</f>
        <v>0.54572641552659562</v>
      </c>
      <c r="B106" s="1">
        <v>43062</v>
      </c>
      <c r="C106" s="1" t="str">
        <f>TEXT(B106, "mmmm")</f>
        <v>November</v>
      </c>
      <c r="D106" t="s">
        <v>11</v>
      </c>
      <c r="E106">
        <v>51.9</v>
      </c>
      <c r="F106" s="2">
        <v>0.87</v>
      </c>
      <c r="G106">
        <v>47</v>
      </c>
      <c r="H106">
        <v>0.3</v>
      </c>
      <c r="I106">
        <v>23</v>
      </c>
      <c r="J106" s="3">
        <f xml:space="preserve"> H106 * I106</f>
        <v>6.8999999999999995</v>
      </c>
      <c r="L106" s="8" t="s">
        <v>502</v>
      </c>
      <c r="M106" s="2">
        <f t="shared" ref="M106" si="404">AVERAGE(F137:F176)</f>
        <v>0.84824999999999984</v>
      </c>
      <c r="N106">
        <f t="shared" ref="N106" si="405">_xlfn.STDEV.S(F137:F176)</f>
        <v>0.23550151069252614</v>
      </c>
      <c r="P106" s="8" t="s">
        <v>502</v>
      </c>
      <c r="Q106">
        <f t="shared" ref="Q106" si="406">AVERAGE(E116:E155)</f>
        <v>57.732500000000002</v>
      </c>
      <c r="R106">
        <f t="shared" ref="R106" si="407">_xlfn.STDEV.S(E116:E155)</f>
        <v>16.075341644094465</v>
      </c>
    </row>
    <row r="107" spans="1:18" x14ac:dyDescent="0.25">
      <c r="A107" s="2">
        <f ca="1">RAND()</f>
        <v>0.62182709171037109</v>
      </c>
      <c r="B107" s="1">
        <v>43072</v>
      </c>
      <c r="C107" s="1" t="str">
        <f>TEXT(B107, "mmmm")</f>
        <v>December</v>
      </c>
      <c r="D107" t="s">
        <v>7</v>
      </c>
      <c r="E107">
        <v>33.5</v>
      </c>
      <c r="F107" s="2">
        <v>1.18</v>
      </c>
      <c r="G107">
        <v>19</v>
      </c>
      <c r="H107">
        <v>0.3</v>
      </c>
      <c r="I107">
        <v>15</v>
      </c>
      <c r="J107" s="3">
        <f xml:space="preserve"> H107 * I107</f>
        <v>4.5</v>
      </c>
      <c r="L107" s="8" t="s">
        <v>503</v>
      </c>
      <c r="M107" s="2">
        <f t="shared" ref="M107" si="408">AVERAGE(F106:F145)</f>
        <v>0.85175000000000001</v>
      </c>
      <c r="N107" s="2">
        <f t="shared" ref="N107" si="409">_xlfn.STDEV.S(F106:F145)</f>
        <v>0.25010651577031995</v>
      </c>
      <c r="P107" s="8" t="s">
        <v>503</v>
      </c>
      <c r="Q107" s="2">
        <f t="shared" ref="Q107" si="410">AVERAGE(E106:E145)</f>
        <v>58.460000000000015</v>
      </c>
      <c r="R107" s="2">
        <f t="shared" ref="R107" si="411">_xlfn.STDEV.S(E106:E145)</f>
        <v>15.828986717816688</v>
      </c>
    </row>
    <row r="108" spans="1:18" x14ac:dyDescent="0.25">
      <c r="A108" s="2">
        <f ca="1">RAND()</f>
        <v>0.19319140835487403</v>
      </c>
      <c r="B108" s="1">
        <v>42920</v>
      </c>
      <c r="C108" s="1" t="str">
        <f>TEXT(B108, "mmmm")</f>
        <v>July</v>
      </c>
      <c r="D108" t="s">
        <v>9</v>
      </c>
      <c r="E108">
        <v>84.199999999999989</v>
      </c>
      <c r="F108" s="2">
        <v>0.59</v>
      </c>
      <c r="G108">
        <v>49</v>
      </c>
      <c r="H108">
        <v>0.5</v>
      </c>
      <c r="I108">
        <v>34</v>
      </c>
      <c r="J108" s="3">
        <f xml:space="preserve"> H108 * I108</f>
        <v>17</v>
      </c>
      <c r="L108" s="8" t="s">
        <v>504</v>
      </c>
      <c r="M108" s="2">
        <f t="shared" ref="M108" si="412">AVERAGE(F139:F178)</f>
        <v>0.85299999999999998</v>
      </c>
      <c r="N108">
        <f t="shared" ref="N108" si="413">_xlfn.STDEV.S(F139:F178)</f>
        <v>0.23353690753173786</v>
      </c>
      <c r="P108" s="8" t="s">
        <v>504</v>
      </c>
      <c r="Q108">
        <f t="shared" ref="Q108" si="414">AVERAGE(E118:E157)</f>
        <v>58.800000000000011</v>
      </c>
      <c r="R108">
        <f t="shared" ref="R108" si="415">_xlfn.STDEV.S(E118:E157)</f>
        <v>16.869073508217323</v>
      </c>
    </row>
    <row r="109" spans="1:18" x14ac:dyDescent="0.25">
      <c r="A109" s="2">
        <f ca="1">RAND()</f>
        <v>0.52604177907864813</v>
      </c>
      <c r="B109" s="1">
        <v>42851</v>
      </c>
      <c r="C109" s="1" t="str">
        <f>TEXT(B109, "mmmm")</f>
        <v>April</v>
      </c>
      <c r="D109" t="s">
        <v>10</v>
      </c>
      <c r="E109">
        <v>62.499999999999993</v>
      </c>
      <c r="F109" s="2">
        <v>0.8</v>
      </c>
      <c r="G109">
        <v>48</v>
      </c>
      <c r="H109">
        <v>0.3</v>
      </c>
      <c r="I109">
        <v>25</v>
      </c>
      <c r="J109" s="3">
        <f xml:space="preserve"> H109 * I109</f>
        <v>7.5</v>
      </c>
      <c r="L109" s="8" t="s">
        <v>505</v>
      </c>
      <c r="M109" s="2">
        <f t="shared" ref="M109" si="416">AVERAGE(F108:F147)</f>
        <v>0.84675000000000011</v>
      </c>
      <c r="N109" s="2">
        <f t="shared" ref="N109" si="417">_xlfn.STDEV.S(F108:F147)</f>
        <v>0.25172621981746285</v>
      </c>
      <c r="P109" s="8" t="s">
        <v>505</v>
      </c>
      <c r="Q109" s="2">
        <f t="shared" ref="Q109" si="418">AVERAGE(E108:E147)</f>
        <v>58.872500000000016</v>
      </c>
      <c r="R109" s="2">
        <f t="shared" ref="R109" si="419">_xlfn.STDEV.S(E108:E147)</f>
        <v>15.667604786424311</v>
      </c>
    </row>
    <row r="110" spans="1:18" x14ac:dyDescent="0.25">
      <c r="A110" s="2">
        <f ca="1">RAND()</f>
        <v>0.66741819000768376</v>
      </c>
      <c r="B110" s="1">
        <v>42835</v>
      </c>
      <c r="C110" s="1" t="str">
        <f>TEXT(B110, "mmmm")</f>
        <v>April</v>
      </c>
      <c r="D110" t="s">
        <v>8</v>
      </c>
      <c r="E110">
        <v>58.499999999999993</v>
      </c>
      <c r="F110" s="2">
        <v>0.74</v>
      </c>
      <c r="G110">
        <v>48</v>
      </c>
      <c r="H110">
        <v>0.3</v>
      </c>
      <c r="I110">
        <v>25</v>
      </c>
      <c r="J110" s="3">
        <f xml:space="preserve"> H110 * I110</f>
        <v>7.5</v>
      </c>
      <c r="L110" s="8" t="s">
        <v>506</v>
      </c>
      <c r="M110" s="2">
        <f t="shared" ref="M110" si="420">AVERAGE(F141:F180)</f>
        <v>0.84650000000000003</v>
      </c>
      <c r="N110">
        <f t="shared" ref="N110" si="421">_xlfn.STDEV.S(F141:F180)</f>
        <v>0.23829038522841808</v>
      </c>
      <c r="P110" s="8" t="s">
        <v>506</v>
      </c>
      <c r="Q110">
        <f t="shared" ref="Q110" si="422">AVERAGE(E120:E159)</f>
        <v>58.120000000000019</v>
      </c>
      <c r="R110">
        <f t="shared" ref="R110" si="423">_xlfn.STDEV.S(E120:E159)</f>
        <v>16.986000268697826</v>
      </c>
    </row>
    <row r="111" spans="1:18" x14ac:dyDescent="0.25">
      <c r="A111" s="2">
        <f ca="1">RAND()</f>
        <v>0.52194968516589235</v>
      </c>
      <c r="B111" s="1">
        <v>42740</v>
      </c>
      <c r="C111" s="1" t="str">
        <f>TEXT(B111, "mmmm")</f>
        <v>January</v>
      </c>
      <c r="D111" t="s">
        <v>11</v>
      </c>
      <c r="E111">
        <v>42.4</v>
      </c>
      <c r="F111" s="2">
        <v>1</v>
      </c>
      <c r="G111">
        <v>33</v>
      </c>
      <c r="H111">
        <v>0.3</v>
      </c>
      <c r="I111">
        <v>18</v>
      </c>
      <c r="J111" s="3">
        <f xml:space="preserve"> H111 * I111</f>
        <v>5.3999999999999995</v>
      </c>
      <c r="L111" s="8" t="s">
        <v>507</v>
      </c>
      <c r="M111" s="2">
        <f t="shared" ref="M111" si="424">AVERAGE(F110:F149)</f>
        <v>0.874</v>
      </c>
      <c r="N111" s="2">
        <f t="shared" ref="N111" si="425">_xlfn.STDEV.S(F110:F149)</f>
        <v>0.26578186544608345</v>
      </c>
      <c r="P111" s="8" t="s">
        <v>507</v>
      </c>
      <c r="Q111" s="2">
        <f t="shared" ref="Q111" si="426">AVERAGE(E110:E149)</f>
        <v>56.937500000000014</v>
      </c>
      <c r="R111" s="2">
        <f t="shared" ref="R111" si="427">_xlfn.STDEV.S(E110:E149)</f>
        <v>16.01974242726439</v>
      </c>
    </row>
    <row r="112" spans="1:18" x14ac:dyDescent="0.25">
      <c r="A112" s="2">
        <f ca="1">RAND()</f>
        <v>4.9078022208103977E-2</v>
      </c>
      <c r="B112" s="1">
        <v>43067</v>
      </c>
      <c r="C112" s="1" t="str">
        <f>TEXT(B112, "mmmm")</f>
        <v>November</v>
      </c>
      <c r="D112" t="s">
        <v>9</v>
      </c>
      <c r="E112">
        <v>54.599999999999994</v>
      </c>
      <c r="F112" s="2">
        <v>0.91</v>
      </c>
      <c r="G112">
        <v>37</v>
      </c>
      <c r="H112">
        <v>0.3</v>
      </c>
      <c r="I112">
        <v>22</v>
      </c>
      <c r="J112" s="3">
        <f xml:space="preserve"> H112 * I112</f>
        <v>6.6</v>
      </c>
      <c r="L112" s="8" t="s">
        <v>508</v>
      </c>
      <c r="M112" s="2">
        <f t="shared" ref="M112" si="428">AVERAGE(F143:F182)</f>
        <v>0.85199999999999998</v>
      </c>
      <c r="N112">
        <f t="shared" ref="N112" si="429">_xlfn.STDEV.S(F143:F182)</f>
        <v>0.24071687806345377</v>
      </c>
      <c r="P112" s="8" t="s">
        <v>508</v>
      </c>
      <c r="Q112">
        <f t="shared" ref="Q112" si="430">AVERAGE(E122:E161)</f>
        <v>59.88000000000001</v>
      </c>
      <c r="R112">
        <f t="shared" ref="R112" si="431">_xlfn.STDEV.S(E122:E161)</f>
        <v>16.762782340496813</v>
      </c>
    </row>
    <row r="113" spans="1:18" x14ac:dyDescent="0.25">
      <c r="A113" s="2">
        <f ca="1">RAND()</f>
        <v>0.65797857989999353</v>
      </c>
      <c r="B113" s="1">
        <v>43037</v>
      </c>
      <c r="C113" s="1" t="str">
        <f>TEXT(B113, "mmmm")</f>
        <v>October</v>
      </c>
      <c r="D113" t="s">
        <v>7</v>
      </c>
      <c r="E113">
        <v>61.499999999999993</v>
      </c>
      <c r="F113" s="2">
        <v>0.8</v>
      </c>
      <c r="G113">
        <v>34</v>
      </c>
      <c r="H113">
        <v>0.3</v>
      </c>
      <c r="I113">
        <v>25</v>
      </c>
      <c r="J113" s="3">
        <f xml:space="preserve"> H113 * I113</f>
        <v>7.5</v>
      </c>
      <c r="L113" s="8" t="s">
        <v>509</v>
      </c>
      <c r="M113" s="2">
        <f t="shared" ref="M113" si="432">AVERAGE(F112:F151)</f>
        <v>0.8802500000000002</v>
      </c>
      <c r="N113" s="2">
        <f t="shared" ref="N113" si="433">_xlfn.STDEV.S(F112:F151)</f>
        <v>0.27169446923959323</v>
      </c>
      <c r="P113" s="8" t="s">
        <v>509</v>
      </c>
      <c r="Q113" s="2">
        <f t="shared" ref="Q113" si="434">AVERAGE(E112:E151)</f>
        <v>56.940000000000012</v>
      </c>
      <c r="R113" s="2">
        <f t="shared" ref="R113" si="435">_xlfn.STDEV.S(E112:E151)</f>
        <v>16.074949455596968</v>
      </c>
    </row>
    <row r="114" spans="1:18" x14ac:dyDescent="0.25">
      <c r="A114" s="2">
        <f ca="1">RAND()</f>
        <v>0.61160246500671078</v>
      </c>
      <c r="B114" s="1">
        <v>42950</v>
      </c>
      <c r="C114" s="1" t="str">
        <f>TEXT(B114, "mmmm")</f>
        <v>August</v>
      </c>
      <c r="D114" t="s">
        <v>11</v>
      </c>
      <c r="E114">
        <v>75</v>
      </c>
      <c r="F114" s="2">
        <v>0.63</v>
      </c>
      <c r="G114">
        <v>52</v>
      </c>
      <c r="H114">
        <v>0.5</v>
      </c>
      <c r="I114">
        <v>30</v>
      </c>
      <c r="J114" s="3">
        <f xml:space="preserve"> H114 * I114</f>
        <v>15</v>
      </c>
      <c r="L114" s="8" t="s">
        <v>510</v>
      </c>
      <c r="M114" s="2">
        <f t="shared" ref="M114" si="436">AVERAGE(F145:F184)</f>
        <v>0.83925000000000005</v>
      </c>
      <c r="N114">
        <f t="shared" ref="N114" si="437">_xlfn.STDEV.S(F145:F184)</f>
        <v>0.24310372904775271</v>
      </c>
      <c r="P114" s="8" t="s">
        <v>510</v>
      </c>
      <c r="Q114">
        <f t="shared" ref="Q114" si="438">AVERAGE(E124:E163)</f>
        <v>60.225000000000001</v>
      </c>
      <c r="R114">
        <f t="shared" ref="R114" si="439">_xlfn.STDEV.S(E124:E163)</f>
        <v>16.006725349372896</v>
      </c>
    </row>
    <row r="115" spans="1:18" x14ac:dyDescent="0.25">
      <c r="A115" s="2">
        <f ca="1">RAND()</f>
        <v>0.84612168123757237</v>
      </c>
      <c r="B115" s="1">
        <v>42751</v>
      </c>
      <c r="C115" s="1" t="str">
        <f>TEXT(B115, "mmmm")</f>
        <v>January</v>
      </c>
      <c r="D115" t="s">
        <v>8</v>
      </c>
      <c r="E115">
        <v>30.599999999999998</v>
      </c>
      <c r="F115" s="2">
        <v>1.67</v>
      </c>
      <c r="G115">
        <v>24</v>
      </c>
      <c r="H115">
        <v>0.3</v>
      </c>
      <c r="I115">
        <v>12</v>
      </c>
      <c r="J115" s="3">
        <f xml:space="preserve"> H115 * I115</f>
        <v>3.5999999999999996</v>
      </c>
      <c r="L115" s="8" t="s">
        <v>511</v>
      </c>
      <c r="M115" s="2">
        <f t="shared" ref="M115" si="440">AVERAGE(F114:F153)</f>
        <v>0.87974999999999992</v>
      </c>
      <c r="N115" s="2">
        <f t="shared" ref="N115" si="441">_xlfn.STDEV.S(F114:F153)</f>
        <v>0.2737253677010536</v>
      </c>
      <c r="P115" s="8" t="s">
        <v>511</v>
      </c>
      <c r="Q115" s="2">
        <f t="shared" ref="Q115" si="442">AVERAGE(E114:E153)</f>
        <v>56.632500000000007</v>
      </c>
      <c r="R115" s="2">
        <f t="shared" ref="R115" si="443">_xlfn.STDEV.S(E114:E153)</f>
        <v>16.300863395412392</v>
      </c>
    </row>
    <row r="116" spans="1:18" x14ac:dyDescent="0.25">
      <c r="A116" s="2">
        <f ca="1">RAND()</f>
        <v>6.2662402915803828E-2</v>
      </c>
      <c r="B116" s="1">
        <v>42788</v>
      </c>
      <c r="C116" s="1" t="str">
        <f>TEXT(B116, "mmmm")</f>
        <v>February</v>
      </c>
      <c r="D116" t="s">
        <v>10</v>
      </c>
      <c r="E116">
        <v>47.699999999999996</v>
      </c>
      <c r="F116" s="2">
        <v>0.95</v>
      </c>
      <c r="G116">
        <v>36</v>
      </c>
      <c r="H116">
        <v>0.3</v>
      </c>
      <c r="I116">
        <v>19</v>
      </c>
      <c r="J116" s="3">
        <f xml:space="preserve"> H116 * I116</f>
        <v>5.7</v>
      </c>
      <c r="L116" s="8" t="s">
        <v>512</v>
      </c>
      <c r="M116" s="2">
        <f t="shared" ref="M116" si="444">AVERAGE(F147:F186)</f>
        <v>0.82725000000000004</v>
      </c>
      <c r="N116">
        <f t="shared" ref="N116" si="445">_xlfn.STDEV.S(F147:F186)</f>
        <v>0.24636836605958912</v>
      </c>
      <c r="P116" s="8" t="s">
        <v>512</v>
      </c>
      <c r="Q116">
        <f t="shared" ref="Q116" si="446">AVERAGE(E126:E165)</f>
        <v>59.510000000000012</v>
      </c>
      <c r="R116">
        <f t="shared" ref="R116" si="447">_xlfn.STDEV.S(E126:E165)</f>
        <v>15.828225356896963</v>
      </c>
    </row>
    <row r="117" spans="1:18" x14ac:dyDescent="0.25">
      <c r="A117" s="2">
        <f ca="1">RAND()</f>
        <v>6.5380472892116348E-2</v>
      </c>
      <c r="B117" s="1">
        <v>42981</v>
      </c>
      <c r="C117" s="1" t="str">
        <f>TEXT(B117, "mmmm")</f>
        <v>September</v>
      </c>
      <c r="D117" t="s">
        <v>7</v>
      </c>
      <c r="E117">
        <v>61.099999999999994</v>
      </c>
      <c r="F117" s="2">
        <v>0.69</v>
      </c>
      <c r="G117">
        <v>50</v>
      </c>
      <c r="H117">
        <v>0.3</v>
      </c>
      <c r="I117">
        <v>27</v>
      </c>
      <c r="J117" s="3">
        <f xml:space="preserve"> H117 * I117</f>
        <v>8.1</v>
      </c>
      <c r="L117" s="8" t="s">
        <v>513</v>
      </c>
      <c r="M117" s="2">
        <f t="shared" ref="M117" si="448">AVERAGE(F116:F155)</f>
        <v>0.85299999999999998</v>
      </c>
      <c r="N117" s="2">
        <f t="shared" ref="N117" si="449">_xlfn.STDEV.S(F116:F155)</f>
        <v>0.24589136646609613</v>
      </c>
      <c r="P117" s="8" t="s">
        <v>513</v>
      </c>
      <c r="Q117" s="2">
        <f t="shared" ref="Q117" si="450">AVERAGE(E116:E155)</f>
        <v>57.732500000000002</v>
      </c>
      <c r="R117" s="2">
        <f t="shared" ref="R117" si="451">_xlfn.STDEV.S(E116:E155)</f>
        <v>16.075341644094465</v>
      </c>
    </row>
    <row r="118" spans="1:18" x14ac:dyDescent="0.25">
      <c r="A118" s="2">
        <f ca="1">RAND()</f>
        <v>0.8259637230003416</v>
      </c>
      <c r="B118" s="1">
        <v>43029</v>
      </c>
      <c r="C118" s="1" t="str">
        <f>TEXT(B118, "mmmm")</f>
        <v>October</v>
      </c>
      <c r="D118" t="s">
        <v>13</v>
      </c>
      <c r="E118">
        <v>56.199999999999996</v>
      </c>
      <c r="F118" s="2">
        <v>0.83</v>
      </c>
      <c r="G118">
        <v>28</v>
      </c>
      <c r="H118">
        <v>0.3</v>
      </c>
      <c r="I118">
        <v>24</v>
      </c>
      <c r="J118" s="3">
        <f xml:space="preserve"> H118 * I118</f>
        <v>7.1999999999999993</v>
      </c>
      <c r="L118" s="8" t="s">
        <v>514</v>
      </c>
      <c r="M118" s="2">
        <f t="shared" ref="M118" si="452">AVERAGE(F149:F188)</f>
        <v>0.79974999999999996</v>
      </c>
      <c r="N118">
        <f t="shared" ref="N118" si="453">_xlfn.STDEV.S(F149:F188)</f>
        <v>0.24287263202060361</v>
      </c>
      <c r="P118" s="8" t="s">
        <v>514</v>
      </c>
      <c r="Q118">
        <f t="shared" ref="Q118" si="454">AVERAGE(E128:E167)</f>
        <v>59.920000000000016</v>
      </c>
      <c r="R118">
        <f t="shared" ref="R118" si="455">_xlfn.STDEV.S(E128:E167)</f>
        <v>16.855832133806825</v>
      </c>
    </row>
    <row r="119" spans="1:18" x14ac:dyDescent="0.25">
      <c r="A119" s="2">
        <f ca="1">RAND()</f>
        <v>0.97093979364713057</v>
      </c>
      <c r="B119" s="1">
        <v>42887</v>
      </c>
      <c r="C119" s="1" t="str">
        <f>TEXT(B119, "mmmm")</f>
        <v>June</v>
      </c>
      <c r="D119" t="s">
        <v>11</v>
      </c>
      <c r="E119">
        <v>71.3</v>
      </c>
      <c r="F119" s="2">
        <v>0.65</v>
      </c>
      <c r="G119">
        <v>42</v>
      </c>
      <c r="H119">
        <v>0.3</v>
      </c>
      <c r="I119">
        <v>31</v>
      </c>
      <c r="J119" s="3">
        <f xml:space="preserve"> H119 * I119</f>
        <v>9.2999999999999989</v>
      </c>
      <c r="L119" s="8" t="s">
        <v>515</v>
      </c>
      <c r="M119" s="2">
        <f t="shared" ref="M119" si="456">AVERAGE(F118:F157)</f>
        <v>0.84375</v>
      </c>
      <c r="N119" s="2">
        <f t="shared" ref="N119" si="457">_xlfn.STDEV.S(F118:F157)</f>
        <v>0.25064723908620717</v>
      </c>
      <c r="P119" s="8" t="s">
        <v>515</v>
      </c>
      <c r="Q119" s="2">
        <f t="shared" ref="Q119" si="458">AVERAGE(E118:E157)</f>
        <v>58.800000000000011</v>
      </c>
      <c r="R119" s="2">
        <f t="shared" ref="R119" si="459">_xlfn.STDEV.S(E118:E157)</f>
        <v>16.869073508217323</v>
      </c>
    </row>
    <row r="120" spans="1:18" x14ac:dyDescent="0.25">
      <c r="A120" s="2">
        <f ca="1">RAND()</f>
        <v>0.85906841189742189</v>
      </c>
      <c r="B120" s="1">
        <v>42744</v>
      </c>
      <c r="C120" s="1" t="str">
        <f>TEXT(B120, "mmmm")</f>
        <v>January</v>
      </c>
      <c r="D120" t="s">
        <v>8</v>
      </c>
      <c r="E120">
        <v>38.099999999999994</v>
      </c>
      <c r="F120" s="2">
        <v>1.18</v>
      </c>
      <c r="G120">
        <v>20</v>
      </c>
      <c r="H120">
        <v>0.3</v>
      </c>
      <c r="I120">
        <v>17</v>
      </c>
      <c r="J120" s="3">
        <f xml:space="preserve"> H120 * I120</f>
        <v>5.0999999999999996</v>
      </c>
      <c r="L120" s="8" t="s">
        <v>516</v>
      </c>
      <c r="M120" s="2">
        <f t="shared" ref="M120" si="460">AVERAGE(F151:F190)</f>
        <v>0.76125000000000009</v>
      </c>
      <c r="N120">
        <f t="shared" ref="N120" si="461">_xlfn.STDEV.S(F151:F190)</f>
        <v>0.2128462488300554</v>
      </c>
      <c r="P120" s="8" t="s">
        <v>516</v>
      </c>
      <c r="Q120">
        <f t="shared" ref="Q120" si="462">AVERAGE(E130:E169)</f>
        <v>60.279999999999994</v>
      </c>
      <c r="R120">
        <f t="shared" ref="R120" si="463">_xlfn.STDEV.S(E130:E169)</f>
        <v>16.423095057937495</v>
      </c>
    </row>
    <row r="121" spans="1:18" x14ac:dyDescent="0.25">
      <c r="A121" s="2">
        <f ca="1">RAND()</f>
        <v>0.51360207134354674</v>
      </c>
      <c r="B121" s="1">
        <v>43093</v>
      </c>
      <c r="C121" s="1" t="str">
        <f>TEXT(B121, "mmmm")</f>
        <v>December</v>
      </c>
      <c r="D121" t="s">
        <v>7</v>
      </c>
      <c r="E121">
        <v>35.799999999999997</v>
      </c>
      <c r="F121" s="2">
        <v>1.25</v>
      </c>
      <c r="G121">
        <v>26</v>
      </c>
      <c r="H121">
        <v>0.3</v>
      </c>
      <c r="I121">
        <v>16</v>
      </c>
      <c r="J121" s="3">
        <f xml:space="preserve"> H121 * I121</f>
        <v>4.8</v>
      </c>
      <c r="L121" s="8" t="s">
        <v>517</v>
      </c>
      <c r="M121" s="2">
        <f t="shared" ref="M121" si="464">AVERAGE(F120:F159)</f>
        <v>0.85925000000000007</v>
      </c>
      <c r="N121" s="2">
        <f t="shared" ref="N121" si="465">_xlfn.STDEV.S(F120:F159)</f>
        <v>0.26040784087608254</v>
      </c>
      <c r="P121" s="8" t="s">
        <v>517</v>
      </c>
      <c r="Q121" s="2">
        <f t="shared" ref="Q121" si="466">AVERAGE(E120:E159)</f>
        <v>58.120000000000019</v>
      </c>
      <c r="R121" s="2">
        <f t="shared" ref="R121" si="467">_xlfn.STDEV.S(E120:E159)</f>
        <v>16.986000268697826</v>
      </c>
    </row>
    <row r="122" spans="1:18" x14ac:dyDescent="0.25">
      <c r="A122" s="2">
        <f ca="1">RAND()</f>
        <v>0.68085926294226295</v>
      </c>
      <c r="B122" s="1">
        <v>42932</v>
      </c>
      <c r="C122" s="1" t="str">
        <f>TEXT(B122, "mmmm")</f>
        <v>July</v>
      </c>
      <c r="D122" t="s">
        <v>7</v>
      </c>
      <c r="E122">
        <v>79.199999999999989</v>
      </c>
      <c r="F122" s="2">
        <v>0.59</v>
      </c>
      <c r="G122">
        <v>50</v>
      </c>
      <c r="H122">
        <v>0.5</v>
      </c>
      <c r="I122">
        <v>34</v>
      </c>
      <c r="J122" s="3">
        <f xml:space="preserve"> H122 * I122</f>
        <v>17</v>
      </c>
      <c r="L122" s="8" t="s">
        <v>518</v>
      </c>
      <c r="M122" s="2">
        <f t="shared" ref="M122" si="468">AVERAGE(F153:F192)</f>
        <v>0.76824999999999988</v>
      </c>
      <c r="N122">
        <f t="shared" ref="N122" si="469">_xlfn.STDEV.S(F153:F192)</f>
        <v>0.23664197234836315</v>
      </c>
      <c r="P122" s="8" t="s">
        <v>518</v>
      </c>
      <c r="Q122">
        <f t="shared" ref="Q122" si="470">AVERAGE(E132:E171)</f>
        <v>58.764999999999986</v>
      </c>
      <c r="R122">
        <f t="shared" ref="R122" si="471">_xlfn.STDEV.S(E132:E171)</f>
        <v>15.974363275300936</v>
      </c>
    </row>
    <row r="123" spans="1:18" x14ac:dyDescent="0.25">
      <c r="A123" s="2">
        <f ca="1">RAND()</f>
        <v>0.95060115812140367</v>
      </c>
      <c r="B123" s="1">
        <v>42763</v>
      </c>
      <c r="C123" s="1" t="str">
        <f>TEXT(B123, "mmmm")</f>
        <v>January</v>
      </c>
      <c r="D123" t="s">
        <v>13</v>
      </c>
      <c r="E123">
        <v>34.9</v>
      </c>
      <c r="F123" s="2">
        <v>1.33</v>
      </c>
      <c r="G123">
        <v>15</v>
      </c>
      <c r="H123">
        <v>0.3</v>
      </c>
      <c r="I123">
        <v>13</v>
      </c>
      <c r="J123" s="3">
        <f xml:space="preserve"> H123 * I123</f>
        <v>3.9</v>
      </c>
      <c r="L123" s="8" t="s">
        <v>519</v>
      </c>
      <c r="M123" s="2">
        <f t="shared" ref="M123" si="472">AVERAGE(F122:F161)</f>
        <v>0.83200000000000007</v>
      </c>
      <c r="N123" s="2">
        <f t="shared" ref="N123" si="473">_xlfn.STDEV.S(F122:F161)</f>
        <v>0.25228392633534807</v>
      </c>
      <c r="P123" s="8" t="s">
        <v>519</v>
      </c>
      <c r="Q123" s="2">
        <f t="shared" ref="Q123" si="474">AVERAGE(E122:E161)</f>
        <v>59.88000000000001</v>
      </c>
      <c r="R123" s="2">
        <f t="shared" ref="R123" si="475">_xlfn.STDEV.S(E122:E161)</f>
        <v>16.762782340496813</v>
      </c>
    </row>
    <row r="124" spans="1:18" x14ac:dyDescent="0.25">
      <c r="A124" s="2">
        <f ca="1">RAND()</f>
        <v>0.28232214070858641</v>
      </c>
      <c r="B124" s="1">
        <v>42897</v>
      </c>
      <c r="C124" s="1" t="str">
        <f>TEXT(B124, "mmmm")</f>
        <v>June</v>
      </c>
      <c r="D124" t="s">
        <v>7</v>
      </c>
      <c r="E124">
        <v>84.8</v>
      </c>
      <c r="F124" s="2">
        <v>0.53</v>
      </c>
      <c r="G124">
        <v>42</v>
      </c>
      <c r="H124">
        <v>0.3</v>
      </c>
      <c r="I124">
        <v>36</v>
      </c>
      <c r="J124" s="3">
        <f xml:space="preserve"> H124 * I124</f>
        <v>10.799999999999999</v>
      </c>
      <c r="L124" s="8" t="s">
        <v>520</v>
      </c>
      <c r="M124" s="2">
        <f t="shared" ref="M124" si="476">AVERAGE(F155:F194)</f>
        <v>0.77974999999999994</v>
      </c>
      <c r="N124">
        <f t="shared" ref="N124" si="477">_xlfn.STDEV.S(F155:F194)</f>
        <v>0.23502850345415038</v>
      </c>
      <c r="P124" s="8" t="s">
        <v>520</v>
      </c>
      <c r="Q124">
        <f t="shared" ref="Q124" si="478">AVERAGE(E134:E173)</f>
        <v>57.712499999999991</v>
      </c>
      <c r="R124">
        <f t="shared" ref="R124" si="479">_xlfn.STDEV.S(E134:E173)</f>
        <v>15.807012197609819</v>
      </c>
    </row>
    <row r="125" spans="1:18" x14ac:dyDescent="0.25">
      <c r="A125" s="2">
        <f ca="1">RAND()</f>
        <v>0.34956486206854787</v>
      </c>
      <c r="B125" s="1">
        <v>42802</v>
      </c>
      <c r="C125" s="1" t="str">
        <f>TEXT(B125, "mmmm")</f>
        <v>March</v>
      </c>
      <c r="D125" t="s">
        <v>10</v>
      </c>
      <c r="E125">
        <v>58.499999999999993</v>
      </c>
      <c r="F125" s="2">
        <v>0.77</v>
      </c>
      <c r="G125">
        <v>43</v>
      </c>
      <c r="H125">
        <v>0.3</v>
      </c>
      <c r="I125">
        <v>25</v>
      </c>
      <c r="J125" s="3">
        <f xml:space="preserve"> H125 * I125</f>
        <v>7.5</v>
      </c>
      <c r="L125" s="8" t="s">
        <v>521</v>
      </c>
      <c r="M125" s="2">
        <f t="shared" ref="M125" si="480">AVERAGE(F124:F163)</f>
        <v>0.81950000000000023</v>
      </c>
      <c r="N125" s="2">
        <f t="shared" ref="N125" si="481">_xlfn.STDEV.S(F124:F163)</f>
        <v>0.2374647072292779</v>
      </c>
      <c r="P125" s="8" t="s">
        <v>521</v>
      </c>
      <c r="Q125" s="2">
        <f t="shared" ref="Q125" si="482">AVERAGE(E124:E163)</f>
        <v>60.225000000000001</v>
      </c>
      <c r="R125" s="2">
        <f t="shared" ref="R125" si="483">_xlfn.STDEV.S(E124:E163)</f>
        <v>16.006725349372896</v>
      </c>
    </row>
    <row r="126" spans="1:18" x14ac:dyDescent="0.25">
      <c r="A126" s="2">
        <f ca="1">RAND()</f>
        <v>0.50720752409409564</v>
      </c>
      <c r="B126" s="1">
        <v>42954</v>
      </c>
      <c r="C126" s="1" t="str">
        <f>TEXT(B126, "mmmm")</f>
        <v>August</v>
      </c>
      <c r="D126" t="s">
        <v>8</v>
      </c>
      <c r="E126">
        <v>75</v>
      </c>
      <c r="F126" s="2">
        <v>0.67</v>
      </c>
      <c r="G126">
        <v>38</v>
      </c>
      <c r="H126">
        <v>0.5</v>
      </c>
      <c r="I126">
        <v>30</v>
      </c>
      <c r="J126" s="3">
        <f xml:space="preserve"> H126 * I126</f>
        <v>15</v>
      </c>
      <c r="L126" s="8" t="s">
        <v>522</v>
      </c>
      <c r="M126" s="2">
        <f t="shared" ref="M126" si="484">AVERAGE(F157:F196)</f>
        <v>0.7962499999999999</v>
      </c>
      <c r="N126">
        <f t="shared" ref="N126" si="485">_xlfn.STDEV.S(F157:F196)</f>
        <v>0.23576049885532763</v>
      </c>
      <c r="P126" s="8" t="s">
        <v>522</v>
      </c>
      <c r="Q126">
        <f t="shared" ref="Q126" si="486">AVERAGE(E136:E175)</f>
        <v>57.449999999999974</v>
      </c>
      <c r="R126">
        <f t="shared" ref="R126" si="487">_xlfn.STDEV.S(E136:E175)</f>
        <v>15.400099899775936</v>
      </c>
    </row>
    <row r="127" spans="1:18" x14ac:dyDescent="0.25">
      <c r="A127" s="2">
        <f ca="1">RAND()</f>
        <v>0.6830561279932571</v>
      </c>
      <c r="B127" s="1">
        <v>42861</v>
      </c>
      <c r="C127" s="1" t="str">
        <f>TEXT(B127, "mmmm")</f>
        <v>May</v>
      </c>
      <c r="D127" t="s">
        <v>13</v>
      </c>
      <c r="E127">
        <v>66.699999999999989</v>
      </c>
      <c r="F127" s="2">
        <v>0.67</v>
      </c>
      <c r="G127">
        <v>51</v>
      </c>
      <c r="H127">
        <v>0.3</v>
      </c>
      <c r="I127">
        <v>29</v>
      </c>
      <c r="J127" s="3">
        <f xml:space="preserve"> H127 * I127</f>
        <v>8.6999999999999993</v>
      </c>
      <c r="L127" s="8" t="s">
        <v>523</v>
      </c>
      <c r="M127" s="2">
        <f t="shared" ref="M127" si="488">AVERAGE(F126:F165)</f>
        <v>0.83050000000000013</v>
      </c>
      <c r="N127" s="2">
        <f t="shared" ref="N127" si="489">_xlfn.STDEV.S(F126:F165)</f>
        <v>0.23903599128207617</v>
      </c>
      <c r="P127" s="8" t="s">
        <v>523</v>
      </c>
      <c r="Q127" s="2">
        <f t="shared" ref="Q127" si="490">AVERAGE(E126:E165)</f>
        <v>59.510000000000012</v>
      </c>
      <c r="R127" s="2">
        <f t="shared" ref="R127" si="491">_xlfn.STDEV.S(E126:E165)</f>
        <v>15.828225356896963</v>
      </c>
    </row>
    <row r="128" spans="1:18" x14ac:dyDescent="0.25">
      <c r="A128" s="2">
        <f ca="1">RAND()</f>
        <v>0.10502260156048215</v>
      </c>
      <c r="B128" s="1">
        <v>43085</v>
      </c>
      <c r="C128" s="1" t="str">
        <f>TEXT(B128, "mmmm")</f>
        <v>December</v>
      </c>
      <c r="D128" t="s">
        <v>13</v>
      </c>
      <c r="E128">
        <v>35.5</v>
      </c>
      <c r="F128" s="2">
        <v>1.25</v>
      </c>
      <c r="G128">
        <v>30</v>
      </c>
      <c r="H128">
        <v>0.3</v>
      </c>
      <c r="I128">
        <v>15</v>
      </c>
      <c r="J128" s="3">
        <f xml:space="preserve"> H128 * I128</f>
        <v>4.5</v>
      </c>
      <c r="L128" s="8" t="s">
        <v>524</v>
      </c>
      <c r="M128" s="2">
        <f t="shared" ref="M128" si="492">AVERAGE(F159:F198)</f>
        <v>0.78224999999999978</v>
      </c>
      <c r="N128">
        <f t="shared" ref="N128" si="493">_xlfn.STDEV.S(F159:F198)</f>
        <v>0.22828780193611073</v>
      </c>
      <c r="P128" s="8" t="s">
        <v>524</v>
      </c>
      <c r="Q128">
        <f t="shared" ref="Q128" si="494">AVERAGE(E138:E177)</f>
        <v>57.632499999999979</v>
      </c>
      <c r="R128">
        <f t="shared" ref="R128" si="495">_xlfn.STDEV.S(E138:E177)</f>
        <v>15.25152178199499</v>
      </c>
    </row>
    <row r="129" spans="1:18" x14ac:dyDescent="0.25">
      <c r="A129" s="2">
        <f ca="1">RAND()</f>
        <v>0.35501157639780989</v>
      </c>
      <c r="B129" s="1">
        <v>42879</v>
      </c>
      <c r="C129" s="1" t="str">
        <f>TEXT(B129, "mmmm")</f>
        <v>May</v>
      </c>
      <c r="D129" t="s">
        <v>10</v>
      </c>
      <c r="E129">
        <v>69.399999999999991</v>
      </c>
      <c r="F129" s="2">
        <v>0.69</v>
      </c>
      <c r="G129">
        <v>34</v>
      </c>
      <c r="H129">
        <v>0.3</v>
      </c>
      <c r="I129">
        <v>28</v>
      </c>
      <c r="J129" s="3">
        <f xml:space="preserve"> H129 * I129</f>
        <v>8.4</v>
      </c>
      <c r="L129" s="8" t="s">
        <v>525</v>
      </c>
      <c r="M129" s="2">
        <f t="shared" ref="M129" si="496">AVERAGE(F128:F167)</f>
        <v>0.82800000000000029</v>
      </c>
      <c r="N129" s="2">
        <f t="shared" ref="N129" si="497">_xlfn.STDEV.S(F128:F167)</f>
        <v>0.24338636584024678</v>
      </c>
      <c r="P129" s="8" t="s">
        <v>525</v>
      </c>
      <c r="Q129" s="2">
        <f t="shared" ref="Q129" si="498">AVERAGE(E128:E167)</f>
        <v>59.920000000000016</v>
      </c>
      <c r="R129" s="2">
        <f t="shared" ref="R129" si="499">_xlfn.STDEV.S(E128:E167)</f>
        <v>16.855832133806825</v>
      </c>
    </row>
    <row r="130" spans="1:18" x14ac:dyDescent="0.25">
      <c r="A130" s="2">
        <f ca="1">RAND()</f>
        <v>0.57515221216872892</v>
      </c>
      <c r="B130" s="1">
        <v>42918</v>
      </c>
      <c r="C130" s="1" t="str">
        <f>TEXT(B130, "mmmm")</f>
        <v>July</v>
      </c>
      <c r="D130" t="s">
        <v>7</v>
      </c>
      <c r="E130">
        <v>93.399999999999991</v>
      </c>
      <c r="F130" s="2">
        <v>0.51</v>
      </c>
      <c r="G130">
        <v>68</v>
      </c>
      <c r="H130">
        <v>0.5</v>
      </c>
      <c r="I130">
        <v>38</v>
      </c>
      <c r="J130" s="3">
        <f xml:space="preserve"> H130 * I130</f>
        <v>19</v>
      </c>
      <c r="L130" s="8" t="s">
        <v>526</v>
      </c>
      <c r="M130" s="2">
        <f t="shared" ref="M130" si="500">AVERAGE(F161:F200)</f>
        <v>0.78424999999999978</v>
      </c>
      <c r="N130">
        <f t="shared" ref="N130" si="501">_xlfn.STDEV.S(F161:F200)</f>
        <v>0.23655527353220818</v>
      </c>
      <c r="P130" s="8" t="s">
        <v>526</v>
      </c>
      <c r="Q130">
        <f t="shared" ref="Q130" si="502">AVERAGE(E140:E179)</f>
        <v>57.477499999999985</v>
      </c>
      <c r="R130">
        <f t="shared" ref="R130" si="503">_xlfn.STDEV.S(E140:E179)</f>
        <v>15.216328737787263</v>
      </c>
    </row>
    <row r="131" spans="1:18" x14ac:dyDescent="0.25">
      <c r="A131" s="2">
        <f ca="1">RAND()</f>
        <v>0.43658281132780463</v>
      </c>
      <c r="B131" s="1">
        <v>43016</v>
      </c>
      <c r="C131" s="1" t="str">
        <f>TEXT(B131, "mmmm")</f>
        <v>October</v>
      </c>
      <c r="D131" t="s">
        <v>7</v>
      </c>
      <c r="E131">
        <v>60.199999999999996</v>
      </c>
      <c r="F131" s="2">
        <v>0.8</v>
      </c>
      <c r="G131">
        <v>47</v>
      </c>
      <c r="H131">
        <v>0.3</v>
      </c>
      <c r="I131">
        <v>24</v>
      </c>
      <c r="J131" s="3">
        <f xml:space="preserve"> H131 * I131</f>
        <v>7.1999999999999993</v>
      </c>
      <c r="L131" s="8" t="s">
        <v>527</v>
      </c>
      <c r="M131" s="2">
        <f t="shared" ref="M131" si="504">AVERAGE(F130:F169)</f>
        <v>0.81849999999999989</v>
      </c>
      <c r="N131" s="2">
        <f t="shared" ref="N131" si="505">_xlfn.STDEV.S(F130:F169)</f>
        <v>0.23467981460836265</v>
      </c>
      <c r="P131" s="8" t="s">
        <v>527</v>
      </c>
      <c r="Q131" s="2">
        <f t="shared" ref="Q131" si="506">AVERAGE(E130:E169)</f>
        <v>60.279999999999994</v>
      </c>
      <c r="R131" s="2">
        <f t="shared" ref="R131" si="507">_xlfn.STDEV.S(E130:E169)</f>
        <v>16.423095057937495</v>
      </c>
    </row>
    <row r="132" spans="1:18" x14ac:dyDescent="0.25">
      <c r="A132" s="2">
        <f ca="1">RAND()</f>
        <v>0.19038417569618549</v>
      </c>
      <c r="B132" s="1">
        <v>42790</v>
      </c>
      <c r="C132" s="1" t="str">
        <f>TEXT(B132, "mmmm")</f>
        <v>February</v>
      </c>
      <c r="D132" t="s">
        <v>12</v>
      </c>
      <c r="E132">
        <v>47.3</v>
      </c>
      <c r="F132" s="2">
        <v>0.87</v>
      </c>
      <c r="G132">
        <v>36</v>
      </c>
      <c r="H132">
        <v>0.3</v>
      </c>
      <c r="I132">
        <v>21</v>
      </c>
      <c r="J132" s="3">
        <f xml:space="preserve"> H132 * I132</f>
        <v>6.3</v>
      </c>
      <c r="L132" s="8" t="s">
        <v>528</v>
      </c>
      <c r="M132" s="2">
        <f t="shared" ref="M132" si="508">AVERAGE(F163:F202)</f>
        <v>0.78574999999999984</v>
      </c>
      <c r="N132">
        <f t="shared" ref="N132" si="509">_xlfn.STDEV.S(F163:F202)</f>
        <v>0.23495648806119723</v>
      </c>
      <c r="P132" s="8" t="s">
        <v>528</v>
      </c>
      <c r="Q132">
        <f t="shared" ref="Q132" si="510">AVERAGE(E142:E181)</f>
        <v>57.789999999999985</v>
      </c>
      <c r="R132">
        <f t="shared" ref="R132" si="511">_xlfn.STDEV.S(E142:E181)</f>
        <v>16.039147621063194</v>
      </c>
    </row>
    <row r="133" spans="1:18" x14ac:dyDescent="0.25">
      <c r="A133" s="2">
        <f ca="1">RAND()</f>
        <v>4.3352709904306175E-2</v>
      </c>
      <c r="B133" s="1">
        <v>42924</v>
      </c>
      <c r="C133" s="1" t="str">
        <f>TEXT(B133, "mmmm")</f>
        <v>July</v>
      </c>
      <c r="D133" t="s">
        <v>13</v>
      </c>
      <c r="E133">
        <v>83.199999999999989</v>
      </c>
      <c r="F133" s="2">
        <v>0.56999999999999995</v>
      </c>
      <c r="G133">
        <v>44</v>
      </c>
      <c r="H133">
        <v>0.5</v>
      </c>
      <c r="I133">
        <v>34</v>
      </c>
      <c r="J133" s="3">
        <f xml:space="preserve"> H133 * I133</f>
        <v>17</v>
      </c>
      <c r="L133" s="8" t="s">
        <v>529</v>
      </c>
      <c r="M133" s="2">
        <f t="shared" ref="M133" si="512">AVERAGE(F132:F171)</f>
        <v>0.83624999999999994</v>
      </c>
      <c r="N133" s="2">
        <f t="shared" ref="N133" si="513">_xlfn.STDEV.S(F132:F171)</f>
        <v>0.23903317546809086</v>
      </c>
      <c r="P133" s="8" t="s">
        <v>529</v>
      </c>
      <c r="Q133" s="2">
        <f t="shared" ref="Q133" si="514">AVERAGE(E132:E171)</f>
        <v>58.764999999999986</v>
      </c>
      <c r="R133" s="2">
        <f t="shared" ref="R133" si="515">_xlfn.STDEV.S(E132:E171)</f>
        <v>15.974363275300936</v>
      </c>
    </row>
    <row r="134" spans="1:18" x14ac:dyDescent="0.25">
      <c r="A134" s="2">
        <f ca="1">RAND()</f>
        <v>0.7653108507266575</v>
      </c>
      <c r="B134" s="1">
        <v>42946</v>
      </c>
      <c r="C134" s="1" t="str">
        <f>TEXT(B134, "mmmm")</f>
        <v>July</v>
      </c>
      <c r="D134" t="s">
        <v>7</v>
      </c>
      <c r="E134">
        <v>78.199999999999989</v>
      </c>
      <c r="F134" s="2">
        <v>0.59</v>
      </c>
      <c r="G134">
        <v>52</v>
      </c>
      <c r="H134">
        <v>0.5</v>
      </c>
      <c r="I134">
        <v>34</v>
      </c>
      <c r="J134" s="3">
        <f xml:space="preserve"> H134 * I134</f>
        <v>17</v>
      </c>
      <c r="L134" s="8" t="s">
        <v>530</v>
      </c>
      <c r="M134" s="2">
        <f t="shared" ref="M134" si="516">AVERAGE(F165:F204)</f>
        <v>0.78074999999999983</v>
      </c>
      <c r="N134">
        <f t="shared" ref="N134" si="517">_xlfn.STDEV.S(F165:F204)</f>
        <v>0.23870792688759723</v>
      </c>
      <c r="P134" s="8" t="s">
        <v>530</v>
      </c>
      <c r="Q134">
        <f t="shared" ref="Q134" si="518">AVERAGE(E144:E183)</f>
        <v>58.292499999999997</v>
      </c>
      <c r="R134">
        <f t="shared" ref="R134" si="519">_xlfn.STDEV.S(E144:E183)</f>
        <v>16.218893501415472</v>
      </c>
    </row>
    <row r="135" spans="1:18" x14ac:dyDescent="0.25">
      <c r="A135" s="2">
        <f ca="1">RAND()</f>
        <v>0.10153166492306331</v>
      </c>
      <c r="B135" s="1">
        <v>43070</v>
      </c>
      <c r="C135" s="1" t="str">
        <f>TEXT(B135, "mmmm")</f>
        <v>December</v>
      </c>
      <c r="D135" t="s">
        <v>12</v>
      </c>
      <c r="E135">
        <v>48.699999999999996</v>
      </c>
      <c r="F135" s="2">
        <v>1</v>
      </c>
      <c r="G135">
        <v>34</v>
      </c>
      <c r="H135">
        <v>0.3</v>
      </c>
      <c r="I135">
        <v>19</v>
      </c>
      <c r="J135" s="3">
        <f xml:space="preserve"> H135 * I135</f>
        <v>5.7</v>
      </c>
      <c r="L135" s="8" t="s">
        <v>531</v>
      </c>
      <c r="M135" s="2">
        <f t="shared" ref="M135" si="520">AVERAGE(F134:F173)</f>
        <v>0.85324999999999984</v>
      </c>
      <c r="N135" s="2">
        <f t="shared" ref="N135" si="521">_xlfn.STDEV.S(F134:F173)</f>
        <v>0.24374626887348197</v>
      </c>
      <c r="P135" s="8" t="s">
        <v>531</v>
      </c>
      <c r="Q135" s="2">
        <f t="shared" ref="Q135" si="522">AVERAGE(E134:E173)</f>
        <v>57.712499999999991</v>
      </c>
      <c r="R135" s="2">
        <f t="shared" ref="R135" si="523">_xlfn.STDEV.S(E134:E173)</f>
        <v>15.807012197609819</v>
      </c>
    </row>
    <row r="136" spans="1:18" x14ac:dyDescent="0.25">
      <c r="A136" s="2">
        <f ca="1">RAND()</f>
        <v>0.17450303924353106</v>
      </c>
      <c r="B136" s="1">
        <v>43092</v>
      </c>
      <c r="C136" s="1" t="str">
        <f>TEXT(B136, "mmmm")</f>
        <v>December</v>
      </c>
      <c r="D136" t="s">
        <v>13</v>
      </c>
      <c r="E136">
        <v>42.4</v>
      </c>
      <c r="F136" s="2">
        <v>1.1100000000000001</v>
      </c>
      <c r="G136">
        <v>20</v>
      </c>
      <c r="H136">
        <v>0.3</v>
      </c>
      <c r="I136">
        <v>18</v>
      </c>
      <c r="J136" s="3">
        <f xml:space="preserve"> H136 * I136</f>
        <v>5.3999999999999995</v>
      </c>
      <c r="L136" s="8" t="s">
        <v>532</v>
      </c>
      <c r="M136" s="2">
        <f t="shared" ref="M136" si="524">AVERAGE(F167:F206)</f>
        <v>0.77724999999999977</v>
      </c>
      <c r="N136">
        <f t="shared" ref="N136" si="525">_xlfn.STDEV.S(F167:F206)</f>
        <v>0.22917899733726219</v>
      </c>
      <c r="P136" s="8" t="s">
        <v>532</v>
      </c>
      <c r="Q136">
        <f t="shared" ref="Q136" si="526">AVERAGE(E146:E185)</f>
        <v>60.362499999999997</v>
      </c>
      <c r="R136">
        <f t="shared" ref="R136" si="527">_xlfn.STDEV.S(E146:E185)</f>
        <v>17.233698168533152</v>
      </c>
    </row>
    <row r="137" spans="1:18" x14ac:dyDescent="0.25">
      <c r="A137" s="2">
        <f ca="1">RAND()</f>
        <v>0.87296805900930452</v>
      </c>
      <c r="B137" s="1">
        <v>43031</v>
      </c>
      <c r="C137" s="1" t="str">
        <f>TEXT(B137, "mmmm")</f>
        <v>October</v>
      </c>
      <c r="D137" t="s">
        <v>8</v>
      </c>
      <c r="E137">
        <v>58.499999999999993</v>
      </c>
      <c r="F137" s="2">
        <v>0.8</v>
      </c>
      <c r="G137">
        <v>50</v>
      </c>
      <c r="H137">
        <v>0.3</v>
      </c>
      <c r="I137">
        <v>25</v>
      </c>
      <c r="J137" s="3">
        <f xml:space="preserve"> H137 * I137</f>
        <v>7.5</v>
      </c>
      <c r="L137" s="8" t="s">
        <v>533</v>
      </c>
      <c r="M137" s="2">
        <f t="shared" ref="M137" si="528">AVERAGE(F136:F175)</f>
        <v>0.85424999999999973</v>
      </c>
      <c r="N137" s="2">
        <f t="shared" ref="N137" si="529">_xlfn.STDEV.S(F136:F175)</f>
        <v>0.23909967345472144</v>
      </c>
      <c r="P137" s="8" t="s">
        <v>533</v>
      </c>
      <c r="Q137" s="2">
        <f t="shared" ref="Q137" si="530">AVERAGE(E136:E175)</f>
        <v>57.449999999999974</v>
      </c>
      <c r="R137" s="2">
        <f t="shared" ref="R137" si="531">_xlfn.STDEV.S(E136:E175)</f>
        <v>15.400099899775936</v>
      </c>
    </row>
    <row r="138" spans="1:18" x14ac:dyDescent="0.25">
      <c r="A138" s="2">
        <f ca="1">RAND()</f>
        <v>0.614300693189886</v>
      </c>
      <c r="B138" s="1">
        <v>42959</v>
      </c>
      <c r="C138" s="1" t="str">
        <f>TEXT(B138, "mmmm")</f>
        <v>August</v>
      </c>
      <c r="D138" t="s">
        <v>13</v>
      </c>
      <c r="E138">
        <v>67.699999999999989</v>
      </c>
      <c r="F138" s="2">
        <v>0.65</v>
      </c>
      <c r="G138">
        <v>43</v>
      </c>
      <c r="H138">
        <v>0.5</v>
      </c>
      <c r="I138">
        <v>29</v>
      </c>
      <c r="J138" s="3">
        <f xml:space="preserve"> H138 * I138</f>
        <v>14.5</v>
      </c>
      <c r="L138" s="8" t="s">
        <v>534</v>
      </c>
      <c r="M138" s="2">
        <f t="shared" ref="M138" si="532">AVERAGE(F169:F208)</f>
        <v>0.77599999999999991</v>
      </c>
      <c r="N138">
        <f t="shared" ref="N138" si="533">_xlfn.STDEV.S(F169:F208)</f>
        <v>0.23069349184467053</v>
      </c>
      <c r="P138" s="8" t="s">
        <v>534</v>
      </c>
      <c r="Q138">
        <f t="shared" ref="Q138" si="534">AVERAGE(E148:E187)</f>
        <v>61.372500000000002</v>
      </c>
      <c r="R138">
        <f t="shared" ref="R138" si="535">_xlfn.STDEV.S(E148:E187)</f>
        <v>17.105104763618307</v>
      </c>
    </row>
    <row r="139" spans="1:18" x14ac:dyDescent="0.25">
      <c r="A139" s="2">
        <f ca="1">RAND()</f>
        <v>0.25643451594905209</v>
      </c>
      <c r="B139" s="1">
        <v>42854</v>
      </c>
      <c r="C139" s="1" t="str">
        <f>TEXT(B139, "mmmm")</f>
        <v>April</v>
      </c>
      <c r="D139" t="s">
        <v>13</v>
      </c>
      <c r="E139">
        <v>65.099999999999994</v>
      </c>
      <c r="F139" s="2">
        <v>0.71</v>
      </c>
      <c r="G139">
        <v>32</v>
      </c>
      <c r="H139">
        <v>0.3</v>
      </c>
      <c r="I139">
        <v>27</v>
      </c>
      <c r="J139" s="3">
        <f xml:space="preserve"> H139 * I139</f>
        <v>8.1</v>
      </c>
      <c r="L139" s="8" t="s">
        <v>535</v>
      </c>
      <c r="M139" s="2">
        <f t="shared" ref="M139" si="536">AVERAGE(F138:F177)</f>
        <v>0.84999999999999987</v>
      </c>
      <c r="N139" s="2">
        <f t="shared" ref="N139" si="537">_xlfn.STDEV.S(F138:F177)</f>
        <v>0.23539383256631194</v>
      </c>
      <c r="P139" s="8" t="s">
        <v>535</v>
      </c>
      <c r="Q139" s="2">
        <f t="shared" ref="Q139" si="538">AVERAGE(E138:E177)</f>
        <v>57.632499999999979</v>
      </c>
      <c r="R139" s="2">
        <f t="shared" ref="R139" si="539">_xlfn.STDEV.S(E138:E177)</f>
        <v>15.25152178199499</v>
      </c>
    </row>
    <row r="140" spans="1:18" x14ac:dyDescent="0.25">
      <c r="A140" s="2">
        <f ca="1">RAND()</f>
        <v>0.61148466674524526</v>
      </c>
      <c r="B140" s="1">
        <v>42831</v>
      </c>
      <c r="C140" s="1" t="str">
        <f>TEXT(B140, "mmmm")</f>
        <v>April</v>
      </c>
      <c r="D140" t="s">
        <v>11</v>
      </c>
      <c r="E140">
        <v>57.499999999999993</v>
      </c>
      <c r="F140" s="2">
        <v>0.8</v>
      </c>
      <c r="G140">
        <v>31</v>
      </c>
      <c r="H140">
        <v>0.3</v>
      </c>
      <c r="I140">
        <v>25</v>
      </c>
      <c r="J140" s="3">
        <f xml:space="preserve"> H140 * I140</f>
        <v>7.5</v>
      </c>
      <c r="L140" s="8" t="s">
        <v>536</v>
      </c>
      <c r="M140" s="2">
        <f t="shared" ref="M140" si="540">AVERAGE(F171:F210)</f>
        <v>0.77574999999999994</v>
      </c>
      <c r="N140">
        <f t="shared" ref="N140" si="541">_xlfn.STDEV.S(F171:F210)</f>
        <v>0.23309387896351225</v>
      </c>
      <c r="P140" s="8" t="s">
        <v>536</v>
      </c>
      <c r="Q140">
        <f t="shared" ref="Q140" si="542">AVERAGE(E150:E189)</f>
        <v>63.527499999999996</v>
      </c>
      <c r="R140">
        <f t="shared" ref="R140" si="543">_xlfn.STDEV.S(E150:E189)</f>
        <v>16.303672505895328</v>
      </c>
    </row>
    <row r="141" spans="1:18" x14ac:dyDescent="0.25">
      <c r="A141" s="2">
        <f ca="1">RAND()</f>
        <v>0.68198881511792209</v>
      </c>
      <c r="B141" s="1">
        <v>43021</v>
      </c>
      <c r="C141" s="1" t="str">
        <f>TEXT(B141, "mmmm")</f>
        <v>October</v>
      </c>
      <c r="D141" t="s">
        <v>12</v>
      </c>
      <c r="E141">
        <v>61.499999999999993</v>
      </c>
      <c r="F141" s="2">
        <v>0.8</v>
      </c>
      <c r="G141">
        <v>28</v>
      </c>
      <c r="H141">
        <v>0.3</v>
      </c>
      <c r="I141">
        <v>25</v>
      </c>
      <c r="J141" s="3">
        <f xml:space="preserve"> H141 * I141</f>
        <v>7.5</v>
      </c>
      <c r="L141" s="8" t="s">
        <v>537</v>
      </c>
      <c r="M141" s="2">
        <f t="shared" ref="M141" si="544">AVERAGE(F140:F179)</f>
        <v>0.85249999999999981</v>
      </c>
      <c r="N141" s="2">
        <f t="shared" ref="N141" si="545">_xlfn.STDEV.S(F140:F179)</f>
        <v>0.23387208864281803</v>
      </c>
      <c r="P141" s="8" t="s">
        <v>537</v>
      </c>
      <c r="Q141" s="2">
        <f t="shared" ref="Q141" si="546">AVERAGE(E140:E179)</f>
        <v>57.477499999999985</v>
      </c>
      <c r="R141" s="2">
        <f t="shared" ref="R141" si="547">_xlfn.STDEV.S(E140:E179)</f>
        <v>15.216328737787263</v>
      </c>
    </row>
    <row r="142" spans="1:18" x14ac:dyDescent="0.25">
      <c r="A142" s="2">
        <f ca="1">RAND()</f>
        <v>0.19666531109129193</v>
      </c>
      <c r="B142" s="1">
        <v>42853</v>
      </c>
      <c r="C142" s="1" t="str">
        <f>TEXT(B142, "mmmm")</f>
        <v>April</v>
      </c>
      <c r="D142" t="s">
        <v>12</v>
      </c>
      <c r="E142">
        <v>58.8</v>
      </c>
      <c r="F142" s="2">
        <v>0.74</v>
      </c>
      <c r="G142">
        <v>32</v>
      </c>
      <c r="H142">
        <v>0.3</v>
      </c>
      <c r="I142">
        <v>26</v>
      </c>
      <c r="J142" s="3">
        <f xml:space="preserve"> H142 * I142</f>
        <v>7.8</v>
      </c>
      <c r="L142" s="8" t="s">
        <v>538</v>
      </c>
      <c r="M142" s="2">
        <f t="shared" ref="M142" si="548">AVERAGE(F173:F212)</f>
        <v>0.77400000000000002</v>
      </c>
      <c r="N142">
        <f t="shared" ref="N142" si="549">_xlfn.STDEV.S(F173:F212)</f>
        <v>0.25519022567890665</v>
      </c>
      <c r="P142" s="8" t="s">
        <v>538</v>
      </c>
      <c r="Q142">
        <f t="shared" ref="Q142" si="550">AVERAGE(E152:E191)</f>
        <v>64.289999999999992</v>
      </c>
      <c r="R142">
        <f t="shared" ref="R142" si="551">_xlfn.STDEV.S(E152:E191)</f>
        <v>17.588586042498097</v>
      </c>
    </row>
    <row r="143" spans="1:18" x14ac:dyDescent="0.25">
      <c r="A143" s="2">
        <f ca="1">RAND()</f>
        <v>0.37399302073448171</v>
      </c>
      <c r="B143" s="1">
        <v>42818</v>
      </c>
      <c r="C143" s="1" t="str">
        <f>TEXT(B143, "mmmm")</f>
        <v>March</v>
      </c>
      <c r="D143" t="s">
        <v>12</v>
      </c>
      <c r="E143">
        <v>56.9</v>
      </c>
      <c r="F143" s="2">
        <v>0.83</v>
      </c>
      <c r="G143">
        <v>41</v>
      </c>
      <c r="H143">
        <v>0.3</v>
      </c>
      <c r="I143">
        <v>23</v>
      </c>
      <c r="J143" s="3">
        <f xml:space="preserve"> H143 * I143</f>
        <v>6.8999999999999995</v>
      </c>
      <c r="L143" s="8" t="s">
        <v>539</v>
      </c>
      <c r="M143" s="2">
        <f t="shared" ref="M143" si="552">AVERAGE(F142:F181)</f>
        <v>0.85274999999999979</v>
      </c>
      <c r="N143" s="2">
        <f t="shared" ref="N143" si="553">_xlfn.STDEV.S(F142:F181)</f>
        <v>0.24030949595501719</v>
      </c>
      <c r="P143" s="8" t="s">
        <v>539</v>
      </c>
      <c r="Q143" s="2">
        <f t="shared" ref="Q143" si="554">AVERAGE(E142:E181)</f>
        <v>57.789999999999985</v>
      </c>
      <c r="R143" s="2">
        <f t="shared" ref="R143" si="555">_xlfn.STDEV.S(E142:E181)</f>
        <v>16.039147621063194</v>
      </c>
    </row>
    <row r="144" spans="1:18" x14ac:dyDescent="0.25">
      <c r="A144" s="2">
        <f ca="1">RAND()</f>
        <v>0.3451447753853325</v>
      </c>
      <c r="B144" s="1">
        <v>43056</v>
      </c>
      <c r="C144" s="1" t="str">
        <f>TEXT(B144, "mmmm")</f>
        <v>November</v>
      </c>
      <c r="D144" t="s">
        <v>12</v>
      </c>
      <c r="E144">
        <v>46</v>
      </c>
      <c r="F144" s="2">
        <v>1</v>
      </c>
      <c r="G144">
        <v>31</v>
      </c>
      <c r="H144">
        <v>0.3</v>
      </c>
      <c r="I144">
        <v>20</v>
      </c>
      <c r="J144" s="3">
        <f xml:space="preserve"> H144 * I144</f>
        <v>6</v>
      </c>
      <c r="L144" s="8" t="s">
        <v>540</v>
      </c>
      <c r="M144" s="2">
        <f t="shared" ref="M144" si="556">AVERAGE(F175:F214)</f>
        <v>0.77249999999999996</v>
      </c>
      <c r="N144">
        <f t="shared" ref="N144" si="557">_xlfn.STDEV.S(F175:F214)</f>
        <v>0.25520981815371307</v>
      </c>
      <c r="P144" s="8" t="s">
        <v>540</v>
      </c>
      <c r="Q144">
        <f t="shared" ref="Q144" si="558">AVERAGE(E154:E193)</f>
        <v>65.180000000000007</v>
      </c>
      <c r="R144">
        <f t="shared" ref="R144" si="559">_xlfn.STDEV.S(E154:E193)</f>
        <v>17.244236495353753</v>
      </c>
    </row>
    <row r="145" spans="1:18" x14ac:dyDescent="0.25">
      <c r="A145" s="2">
        <f ca="1">RAND()</f>
        <v>0.75587163148689973</v>
      </c>
      <c r="B145" s="1">
        <v>42749</v>
      </c>
      <c r="C145" s="1" t="str">
        <f>TEXT(B145, "mmmm")</f>
        <v>January</v>
      </c>
      <c r="D145" t="s">
        <v>13</v>
      </c>
      <c r="E145">
        <v>44.099999999999994</v>
      </c>
      <c r="F145" s="2">
        <v>1.05</v>
      </c>
      <c r="G145">
        <v>23</v>
      </c>
      <c r="H145">
        <v>0.3</v>
      </c>
      <c r="I145">
        <v>17</v>
      </c>
      <c r="J145" s="3">
        <f xml:space="preserve"> H145 * I145</f>
        <v>5.0999999999999996</v>
      </c>
      <c r="L145" s="8" t="s">
        <v>541</v>
      </c>
      <c r="M145" s="2">
        <f t="shared" ref="M145" si="560">AVERAGE(F144:F183)</f>
        <v>0.84799999999999986</v>
      </c>
      <c r="N145" s="2">
        <f t="shared" ref="N145" si="561">_xlfn.STDEV.S(F144:F183)</f>
        <v>0.24241519796648164</v>
      </c>
      <c r="P145" s="8" t="s">
        <v>541</v>
      </c>
      <c r="Q145" s="2">
        <f t="shared" ref="Q145" si="562">AVERAGE(E144:E183)</f>
        <v>58.292499999999997</v>
      </c>
      <c r="R145" s="2">
        <f t="shared" ref="R145" si="563">_xlfn.STDEV.S(E144:E183)</f>
        <v>16.218893501415472</v>
      </c>
    </row>
    <row r="146" spans="1:18" x14ac:dyDescent="0.25">
      <c r="A146" s="2">
        <f ca="1">RAND()</f>
        <v>0.11341459609810911</v>
      </c>
      <c r="B146" s="1">
        <v>42875</v>
      </c>
      <c r="C146" s="1" t="str">
        <f>TEXT(B146, "mmmm")</f>
        <v>May</v>
      </c>
      <c r="D146" t="s">
        <v>13</v>
      </c>
      <c r="E146">
        <v>64.399999999999991</v>
      </c>
      <c r="F146" s="2">
        <v>0.67</v>
      </c>
      <c r="G146">
        <v>59</v>
      </c>
      <c r="H146">
        <v>0.3</v>
      </c>
      <c r="I146">
        <v>28</v>
      </c>
      <c r="J146" s="3">
        <f xml:space="preserve"> H146 * I146</f>
        <v>8.4</v>
      </c>
      <c r="L146" s="8" t="s">
        <v>542</v>
      </c>
      <c r="M146" s="2">
        <f t="shared" ref="M146" si="564">AVERAGE(F177:F216)</f>
        <v>0.76500000000000012</v>
      </c>
      <c r="N146">
        <f t="shared" ref="N146" si="565">_xlfn.STDEV.S(F177:F216)</f>
        <v>0.25499120145705534</v>
      </c>
      <c r="P146" s="8" t="s">
        <v>542</v>
      </c>
      <c r="Q146">
        <f t="shared" ref="Q146" si="566">AVERAGE(E156:E195)</f>
        <v>63.717500000000008</v>
      </c>
      <c r="R146">
        <f t="shared" ref="R146" si="567">_xlfn.STDEV.S(E156:E195)</f>
        <v>17.526593530096747</v>
      </c>
    </row>
    <row r="147" spans="1:18" x14ac:dyDescent="0.25">
      <c r="A147" s="2">
        <f ca="1">RAND()</f>
        <v>0.1315223026172424</v>
      </c>
      <c r="B147" s="1">
        <v>42743</v>
      </c>
      <c r="C147" s="1" t="str">
        <f>TEXT(B147, "mmmm")</f>
        <v>January</v>
      </c>
      <c r="D147" t="s">
        <v>7</v>
      </c>
      <c r="E147">
        <v>37.5</v>
      </c>
      <c r="F147" s="2">
        <v>1.18</v>
      </c>
      <c r="G147">
        <v>28</v>
      </c>
      <c r="H147">
        <v>0.3</v>
      </c>
      <c r="I147">
        <v>15</v>
      </c>
      <c r="J147" s="3">
        <f xml:space="preserve"> H147 * I147</f>
        <v>4.5</v>
      </c>
      <c r="L147" s="8" t="s">
        <v>543</v>
      </c>
      <c r="M147" s="2">
        <f t="shared" ref="M147" si="568">AVERAGE(F146:F185)</f>
        <v>0.82475000000000009</v>
      </c>
      <c r="N147" s="2">
        <f t="shared" ref="N147" si="569">_xlfn.STDEV.S(F146:F185)</f>
        <v>0.2474691122917396</v>
      </c>
      <c r="P147" s="8" t="s">
        <v>543</v>
      </c>
      <c r="Q147" s="2">
        <f t="shared" ref="Q147" si="570">AVERAGE(E146:E185)</f>
        <v>60.362499999999997</v>
      </c>
      <c r="R147" s="2">
        <f t="shared" ref="R147" si="571">_xlfn.STDEV.S(E146:E185)</f>
        <v>17.233698168533152</v>
      </c>
    </row>
    <row r="148" spans="1:18" x14ac:dyDescent="0.25">
      <c r="A148" s="2">
        <f ca="1">RAND()</f>
        <v>0.52377813647542448</v>
      </c>
      <c r="B148" s="1">
        <v>42766</v>
      </c>
      <c r="C148" s="1" t="str">
        <f>TEXT(B148, "mmmm")</f>
        <v>January</v>
      </c>
      <c r="D148" t="s">
        <v>9</v>
      </c>
      <c r="E148">
        <v>40.4</v>
      </c>
      <c r="F148" s="2">
        <v>1.05</v>
      </c>
      <c r="G148">
        <v>37</v>
      </c>
      <c r="H148">
        <v>0.3</v>
      </c>
      <c r="I148">
        <v>18</v>
      </c>
      <c r="J148" s="3">
        <f xml:space="preserve"> H148 * I148</f>
        <v>5.3999999999999995</v>
      </c>
      <c r="L148" s="8" t="s">
        <v>544</v>
      </c>
      <c r="M148" s="2">
        <f t="shared" ref="M148" si="572">AVERAGE(F179:F218)</f>
        <v>0.76575000000000015</v>
      </c>
      <c r="N148">
        <f t="shared" ref="N148" si="573">_xlfn.STDEV.S(F179:F218)</f>
        <v>0.25765100128184687</v>
      </c>
      <c r="P148" s="8" t="s">
        <v>544</v>
      </c>
      <c r="Q148">
        <f t="shared" ref="Q148" si="574">AVERAGE(E158:E197)</f>
        <v>64.057500000000005</v>
      </c>
      <c r="R148">
        <f t="shared" ref="R148" si="575">_xlfn.STDEV.S(E158:E197)</f>
        <v>17.791165878978592</v>
      </c>
    </row>
    <row r="149" spans="1:18" x14ac:dyDescent="0.25">
      <c r="A149" s="2">
        <f ca="1">RAND()</f>
        <v>0.24993327465505655</v>
      </c>
      <c r="B149" s="1">
        <v>43095</v>
      </c>
      <c r="C149" s="1" t="str">
        <f>TEXT(B149, "mmmm")</f>
        <v>December</v>
      </c>
      <c r="D149" t="s">
        <v>9</v>
      </c>
      <c r="E149">
        <v>28.9</v>
      </c>
      <c r="F149" s="2">
        <v>1.43</v>
      </c>
      <c r="G149">
        <v>23</v>
      </c>
      <c r="H149">
        <v>0.3</v>
      </c>
      <c r="I149">
        <v>13</v>
      </c>
      <c r="J149" s="3">
        <f xml:space="preserve"> H149 * I149</f>
        <v>3.9</v>
      </c>
      <c r="L149" s="8" t="s">
        <v>545</v>
      </c>
      <c r="M149" s="2">
        <f t="shared" ref="M149" si="576">AVERAGE(F148:F187)</f>
        <v>0.81199999999999994</v>
      </c>
      <c r="N149" s="2">
        <f t="shared" ref="N149" si="577">_xlfn.STDEV.S(F148:F187)</f>
        <v>0.24282736296622046</v>
      </c>
      <c r="P149" s="8" t="s">
        <v>545</v>
      </c>
      <c r="Q149" s="2">
        <f t="shared" ref="Q149" si="578">AVERAGE(E148:E187)</f>
        <v>61.372500000000002</v>
      </c>
      <c r="R149" s="2">
        <f t="shared" ref="R149" si="579">_xlfn.STDEV.S(E148:E187)</f>
        <v>17.105104763618307</v>
      </c>
    </row>
    <row r="150" spans="1:18" x14ac:dyDescent="0.25">
      <c r="A150" s="2">
        <f ca="1">RAND()</f>
        <v>0.68973083624426568</v>
      </c>
      <c r="B150" s="1">
        <v>43077</v>
      </c>
      <c r="C150" s="1" t="str">
        <f>TEXT(B150, "mmmm")</f>
        <v>December</v>
      </c>
      <c r="D150" t="s">
        <v>12</v>
      </c>
      <c r="E150">
        <v>40.5</v>
      </c>
      <c r="F150" s="2">
        <v>1.25</v>
      </c>
      <c r="G150">
        <v>30</v>
      </c>
      <c r="H150">
        <v>0.3</v>
      </c>
      <c r="I150">
        <v>15</v>
      </c>
      <c r="J150" s="3">
        <f xml:space="preserve"> H150 * I150</f>
        <v>4.5</v>
      </c>
      <c r="L150" s="8" t="s">
        <v>546</v>
      </c>
      <c r="M150" s="2">
        <f t="shared" ref="M150" si="580">AVERAGE(F181:F220)</f>
        <v>0.77150000000000019</v>
      </c>
      <c r="N150">
        <f t="shared" ref="N150" si="581">_xlfn.STDEV.S(F181:F220)</f>
        <v>0.25533838784580004</v>
      </c>
      <c r="P150" s="8" t="s">
        <v>546</v>
      </c>
      <c r="Q150">
        <f t="shared" ref="Q150" si="582">AVERAGE(E160:E199)</f>
        <v>64.674999999999997</v>
      </c>
      <c r="R150">
        <f t="shared" ref="R150" si="583">_xlfn.STDEV.S(E160:E199)</f>
        <v>17.858514452818799</v>
      </c>
    </row>
    <row r="151" spans="1:18" x14ac:dyDescent="0.25">
      <c r="A151" s="2">
        <f ca="1">RAND()</f>
        <v>0.66165774332571692</v>
      </c>
      <c r="B151" s="1">
        <v>42821</v>
      </c>
      <c r="C151" s="1" t="str">
        <f>TEXT(B151, "mmmm")</f>
        <v>March</v>
      </c>
      <c r="D151" t="s">
        <v>8</v>
      </c>
      <c r="E151">
        <v>60.499999999999993</v>
      </c>
      <c r="F151" s="2">
        <v>0.74</v>
      </c>
      <c r="G151">
        <v>30</v>
      </c>
      <c r="H151">
        <v>0.3</v>
      </c>
      <c r="I151">
        <v>25</v>
      </c>
      <c r="J151" s="3">
        <f xml:space="preserve"> H151 * I151</f>
        <v>7.5</v>
      </c>
      <c r="L151" s="8" t="s">
        <v>547</v>
      </c>
      <c r="M151" s="2">
        <f t="shared" ref="M151" si="584">AVERAGE(F150:F189)</f>
        <v>0.78075000000000006</v>
      </c>
      <c r="N151" s="2">
        <f t="shared" ref="N151" si="585">_xlfn.STDEV.S(F150:F189)</f>
        <v>0.22105095711402298</v>
      </c>
      <c r="P151" s="8" t="s">
        <v>547</v>
      </c>
      <c r="Q151" s="2">
        <f t="shared" ref="Q151" si="586">AVERAGE(E150:E189)</f>
        <v>63.527499999999996</v>
      </c>
      <c r="R151" s="2">
        <f t="shared" ref="R151" si="587">_xlfn.STDEV.S(E150:E189)</f>
        <v>16.303672505895328</v>
      </c>
    </row>
    <row r="152" spans="1:18" x14ac:dyDescent="0.25">
      <c r="A152" s="2">
        <f ca="1">RAND()</f>
        <v>0.39048227646306666</v>
      </c>
      <c r="B152" s="1">
        <v>42783</v>
      </c>
      <c r="C152" s="1" t="str">
        <f>TEXT(B152, "mmmm")</f>
        <v>February</v>
      </c>
      <c r="D152" t="s">
        <v>12</v>
      </c>
      <c r="E152">
        <v>40.4</v>
      </c>
      <c r="F152" s="2">
        <v>1</v>
      </c>
      <c r="G152">
        <v>29</v>
      </c>
      <c r="H152">
        <v>0.3</v>
      </c>
      <c r="I152">
        <v>18</v>
      </c>
      <c r="J152" s="3">
        <f xml:space="preserve"> H152 * I152</f>
        <v>5.3999999999999995</v>
      </c>
      <c r="L152" s="8" t="s">
        <v>548</v>
      </c>
      <c r="M152" s="2">
        <f t="shared" ref="M152" si="588">AVERAGE(F183:F222)</f>
        <v>0.78000000000000014</v>
      </c>
      <c r="N152">
        <f t="shared" ref="N152" si="589">_xlfn.STDEV.S(F183:F222)</f>
        <v>0.25887329838240264</v>
      </c>
      <c r="P152" s="8" t="s">
        <v>548</v>
      </c>
      <c r="Q152">
        <f t="shared" ref="Q152" si="590">AVERAGE(E162:E201)</f>
        <v>64.2</v>
      </c>
      <c r="R152">
        <f t="shared" ref="R152" si="591">_xlfn.STDEV.S(E162:E201)</f>
        <v>17.963838319788074</v>
      </c>
    </row>
    <row r="153" spans="1:18" x14ac:dyDescent="0.25">
      <c r="A153" s="2">
        <f ca="1">RAND()</f>
        <v>0.4355998741730378</v>
      </c>
      <c r="B153" s="1">
        <v>42870</v>
      </c>
      <c r="C153" s="1" t="str">
        <f>TEXT(B153, "mmmm")</f>
        <v>May</v>
      </c>
      <c r="D153" t="s">
        <v>8</v>
      </c>
      <c r="E153">
        <v>63.399999999999991</v>
      </c>
      <c r="F153" s="2">
        <v>0.69</v>
      </c>
      <c r="G153">
        <v>32</v>
      </c>
      <c r="H153">
        <v>0.3</v>
      </c>
      <c r="I153">
        <v>28</v>
      </c>
      <c r="J153" s="3">
        <f xml:space="preserve"> H153 * I153</f>
        <v>8.4</v>
      </c>
      <c r="L153" s="8" t="s">
        <v>549</v>
      </c>
      <c r="M153" s="2">
        <f t="shared" ref="M153" si="592">AVERAGE(F152:F191)</f>
        <v>0.77849999999999997</v>
      </c>
      <c r="N153" s="2">
        <f t="shared" ref="N153" si="593">_xlfn.STDEV.S(F152:F191)</f>
        <v>0.23760072088296114</v>
      </c>
      <c r="P153" s="8" t="s">
        <v>549</v>
      </c>
      <c r="Q153" s="2">
        <f t="shared" ref="Q153" si="594">AVERAGE(E152:E191)</f>
        <v>64.289999999999992</v>
      </c>
      <c r="R153" s="2">
        <f t="shared" ref="R153" si="595">_xlfn.STDEV.S(E152:E191)</f>
        <v>17.588586042498097</v>
      </c>
    </row>
    <row r="154" spans="1:18" x14ac:dyDescent="0.25">
      <c r="A154" s="2">
        <f ca="1">RAND()</f>
        <v>0.32501125111832219</v>
      </c>
      <c r="B154" s="1">
        <v>42931</v>
      </c>
      <c r="C154" s="1" t="str">
        <f>TEXT(B154, "mmmm")</f>
        <v>July</v>
      </c>
      <c r="D154" t="s">
        <v>13</v>
      </c>
      <c r="E154">
        <v>82.5</v>
      </c>
      <c r="F154" s="2">
        <v>0.54</v>
      </c>
      <c r="G154">
        <v>56</v>
      </c>
      <c r="H154">
        <v>0.5</v>
      </c>
      <c r="I154">
        <v>35</v>
      </c>
      <c r="J154" s="3">
        <f xml:space="preserve"> H154 * I154</f>
        <v>17.5</v>
      </c>
      <c r="L154" s="8" t="s">
        <v>550</v>
      </c>
      <c r="M154" s="2">
        <f t="shared" ref="M154" si="596">AVERAGE(F185:F224)</f>
        <v>0.7845000000000002</v>
      </c>
      <c r="N154">
        <f t="shared" ref="N154" si="597">_xlfn.STDEV.S(F185:F224)</f>
        <v>0.26001923005808514</v>
      </c>
      <c r="P154" s="8" t="s">
        <v>550</v>
      </c>
      <c r="Q154">
        <f t="shared" ref="Q154" si="598">AVERAGE(E164:E203)</f>
        <v>64.537500000000009</v>
      </c>
      <c r="R154">
        <f t="shared" ref="R154" si="599">_xlfn.STDEV.S(E164:E203)</f>
        <v>18.068299020305613</v>
      </c>
    </row>
    <row r="155" spans="1:18" x14ac:dyDescent="0.25">
      <c r="A155" s="2">
        <f ca="1">RAND()</f>
        <v>0.21343674750614139</v>
      </c>
      <c r="B155" s="1">
        <v>42998</v>
      </c>
      <c r="C155" s="1" t="str">
        <f>TEXT(B155, "mmmm")</f>
        <v>September</v>
      </c>
      <c r="D155" t="s">
        <v>10</v>
      </c>
      <c r="E155">
        <v>67.099999999999994</v>
      </c>
      <c r="F155" s="2">
        <v>0.69</v>
      </c>
      <c r="G155">
        <v>52</v>
      </c>
      <c r="H155">
        <v>0.3</v>
      </c>
      <c r="I155">
        <v>27</v>
      </c>
      <c r="J155" s="3">
        <f xml:space="preserve"> H155 * I155</f>
        <v>8.1</v>
      </c>
      <c r="L155" s="8" t="s">
        <v>551</v>
      </c>
      <c r="M155" s="2">
        <f t="shared" ref="M155" si="600">AVERAGE(F154:F193)</f>
        <v>0.76949999999999996</v>
      </c>
      <c r="N155" s="2">
        <f t="shared" ref="N155" si="601">_xlfn.STDEV.S(F154:F193)</f>
        <v>0.2363499144304527</v>
      </c>
      <c r="P155" s="8" t="s">
        <v>551</v>
      </c>
      <c r="Q155" s="2">
        <f t="shared" ref="Q155" si="602">AVERAGE(E154:E193)</f>
        <v>65.180000000000007</v>
      </c>
      <c r="R155" s="2">
        <f t="shared" ref="R155" si="603">_xlfn.STDEV.S(E154:E193)</f>
        <v>17.244236495353753</v>
      </c>
    </row>
    <row r="156" spans="1:18" x14ac:dyDescent="0.25">
      <c r="A156" s="2">
        <f ca="1">RAND()</f>
        <v>0.88849478121084813</v>
      </c>
      <c r="B156" s="1">
        <v>42930</v>
      </c>
      <c r="C156" s="1" t="str">
        <f>TEXT(B156, "mmmm")</f>
        <v>July</v>
      </c>
      <c r="D156" t="s">
        <v>12</v>
      </c>
      <c r="E156">
        <v>92</v>
      </c>
      <c r="F156" s="2">
        <v>0.5</v>
      </c>
      <c r="G156">
        <v>80</v>
      </c>
      <c r="H156">
        <v>0.5</v>
      </c>
      <c r="I156">
        <v>40</v>
      </c>
      <c r="J156" s="3">
        <f xml:space="preserve"> H156 * I156</f>
        <v>20</v>
      </c>
      <c r="L156" s="8" t="s">
        <v>552</v>
      </c>
      <c r="M156" s="2">
        <f t="shared" ref="M156" si="604">AVERAGE(F187:F226)</f>
        <v>0.79200000000000026</v>
      </c>
      <c r="N156">
        <f t="shared" ref="N156" si="605">_xlfn.STDEV.S(F187:F226)</f>
        <v>0.25599679485172955</v>
      </c>
      <c r="P156" s="8" t="s">
        <v>552</v>
      </c>
      <c r="Q156">
        <f t="shared" ref="Q156" si="606">AVERAGE(E166:E205)</f>
        <v>65.327500000000015</v>
      </c>
      <c r="R156">
        <f t="shared" ref="R156" si="607">_xlfn.STDEV.S(E166:E205)</f>
        <v>18.167129904703099</v>
      </c>
    </row>
    <row r="157" spans="1:18" x14ac:dyDescent="0.25">
      <c r="A157" s="2">
        <f ca="1">RAND()</f>
        <v>0.90721062206333436</v>
      </c>
      <c r="B157" s="1">
        <v>42820</v>
      </c>
      <c r="C157" s="1" t="str">
        <f>TEXT(B157, "mmmm")</f>
        <v>March</v>
      </c>
      <c r="D157" t="s">
        <v>7</v>
      </c>
      <c r="E157">
        <v>59.499999999999993</v>
      </c>
      <c r="F157" s="2">
        <v>0.77</v>
      </c>
      <c r="G157">
        <v>39</v>
      </c>
      <c r="H157">
        <v>0.3</v>
      </c>
      <c r="I157">
        <v>25</v>
      </c>
      <c r="J157" s="3">
        <f xml:space="preserve"> H157 * I157</f>
        <v>7.5</v>
      </c>
      <c r="L157" s="8" t="s">
        <v>553</v>
      </c>
      <c r="M157" s="2">
        <f t="shared" ref="M157" si="608">AVERAGE(F156:F195)</f>
        <v>0.7902499999999999</v>
      </c>
      <c r="N157" s="2">
        <f t="shared" ref="N157" si="609">_xlfn.STDEV.S(F156:F195)</f>
        <v>0.24024013093740318</v>
      </c>
      <c r="P157" s="8" t="s">
        <v>553</v>
      </c>
      <c r="Q157" s="2">
        <f t="shared" ref="Q157" si="610">AVERAGE(E156:E195)</f>
        <v>63.717500000000008</v>
      </c>
      <c r="R157" s="2">
        <f t="shared" ref="R157" si="611">_xlfn.STDEV.S(E156:E195)</f>
        <v>17.526593530096747</v>
      </c>
    </row>
    <row r="158" spans="1:18" x14ac:dyDescent="0.25">
      <c r="A158" s="2">
        <f ca="1">RAND()</f>
        <v>0.85816318175149253</v>
      </c>
      <c r="B158" s="1">
        <v>43090</v>
      </c>
      <c r="C158" s="1" t="str">
        <f>TEXT(B158, "mmmm")</f>
        <v>December</v>
      </c>
      <c r="D158" t="s">
        <v>11</v>
      </c>
      <c r="E158">
        <v>40.5</v>
      </c>
      <c r="F158" s="2">
        <v>1.33</v>
      </c>
      <c r="G158">
        <v>23</v>
      </c>
      <c r="H158">
        <v>0.3</v>
      </c>
      <c r="I158">
        <v>15</v>
      </c>
      <c r="J158" s="3">
        <f xml:space="preserve"> H158 * I158</f>
        <v>4.5</v>
      </c>
      <c r="L158" s="8" t="s">
        <v>554</v>
      </c>
      <c r="M158" s="2">
        <f t="shared" ref="M158" si="612">AVERAGE(F189:F228)</f>
        <v>0.79650000000000032</v>
      </c>
      <c r="N158">
        <f t="shared" ref="N158" si="613">_xlfn.STDEV.S(F189:F228)</f>
        <v>0.25338275496335561</v>
      </c>
      <c r="P158" s="8" t="s">
        <v>554</v>
      </c>
      <c r="Q158">
        <f t="shared" ref="Q158" si="614">AVERAGE(E168:E207)</f>
        <v>64.86</v>
      </c>
      <c r="R158">
        <f t="shared" ref="R158" si="615">_xlfn.STDEV.S(E168:E207)</f>
        <v>17.430665580066123</v>
      </c>
    </row>
    <row r="159" spans="1:18" x14ac:dyDescent="0.25">
      <c r="A159" s="2">
        <f ca="1">RAND()</f>
        <v>0.43508912599393923</v>
      </c>
      <c r="B159" s="1">
        <v>42844</v>
      </c>
      <c r="C159" s="1" t="str">
        <f>TEXT(B159, "mmmm")</f>
        <v>April</v>
      </c>
      <c r="D159" t="s">
        <v>10</v>
      </c>
      <c r="E159">
        <v>59.8</v>
      </c>
      <c r="F159" s="2">
        <v>0.77</v>
      </c>
      <c r="G159">
        <v>53</v>
      </c>
      <c r="H159">
        <v>0.3</v>
      </c>
      <c r="I159">
        <v>26</v>
      </c>
      <c r="J159" s="3">
        <f xml:space="preserve"> H159 * I159</f>
        <v>7.8</v>
      </c>
      <c r="L159" s="8" t="s">
        <v>555</v>
      </c>
      <c r="M159" s="2">
        <f t="shared" ref="M159" si="616">AVERAGE(F158:F197)</f>
        <v>0.78924999999999979</v>
      </c>
      <c r="N159" s="2">
        <f t="shared" ref="N159" si="617">_xlfn.STDEV.S(F158:F197)</f>
        <v>0.24066561012624174</v>
      </c>
      <c r="P159" s="8" t="s">
        <v>555</v>
      </c>
      <c r="Q159" s="2">
        <f t="shared" ref="Q159" si="618">AVERAGE(E158:E197)</f>
        <v>64.057500000000005</v>
      </c>
      <c r="R159" s="2">
        <f t="shared" ref="R159" si="619">_xlfn.STDEV.S(E158:E197)</f>
        <v>17.791165878978592</v>
      </c>
    </row>
    <row r="160" spans="1:18" x14ac:dyDescent="0.25">
      <c r="A160" s="2">
        <f ca="1">RAND()</f>
        <v>7.418242376959594E-2</v>
      </c>
      <c r="B160" s="1">
        <v>42804</v>
      </c>
      <c r="C160" s="1" t="str">
        <f>TEXT(B160, "mmmm")</f>
        <v>March</v>
      </c>
      <c r="D160" t="s">
        <v>12</v>
      </c>
      <c r="E160">
        <v>59.199999999999996</v>
      </c>
      <c r="F160" s="2">
        <v>0.83</v>
      </c>
      <c r="G160">
        <v>31</v>
      </c>
      <c r="H160">
        <v>0.3</v>
      </c>
      <c r="I160">
        <v>24</v>
      </c>
      <c r="J160" s="3">
        <f xml:space="preserve"> H160 * I160</f>
        <v>7.1999999999999993</v>
      </c>
      <c r="L160" s="8" t="s">
        <v>556</v>
      </c>
      <c r="M160" s="2">
        <f t="shared" ref="M160" si="620">AVERAGE(F191:F230)</f>
        <v>0.80500000000000027</v>
      </c>
      <c r="N160">
        <f t="shared" ref="N160" si="621">_xlfn.STDEV.S(F191:F230)</f>
        <v>0.24737597254962207</v>
      </c>
      <c r="P160" s="8" t="s">
        <v>556</v>
      </c>
      <c r="Q160">
        <f t="shared" ref="Q160" si="622">AVERAGE(E170:E209)</f>
        <v>64.867499999999993</v>
      </c>
      <c r="R160">
        <f t="shared" ref="R160" si="623">_xlfn.STDEV.S(E170:E209)</f>
        <v>17.760102036840173</v>
      </c>
    </row>
    <row r="161" spans="1:18" x14ac:dyDescent="0.25">
      <c r="A161" s="2">
        <f ca="1">RAND()</f>
        <v>0.25934346232234551</v>
      </c>
      <c r="B161" s="1">
        <v>42911</v>
      </c>
      <c r="C161" s="1" t="str">
        <f>TEXT(B161, "mmmm")</f>
        <v>June</v>
      </c>
      <c r="D161" t="s">
        <v>7</v>
      </c>
      <c r="E161">
        <v>85.1</v>
      </c>
      <c r="F161" s="2">
        <v>0.51</v>
      </c>
      <c r="G161">
        <v>58</v>
      </c>
      <c r="H161">
        <v>0.3</v>
      </c>
      <c r="I161">
        <v>37</v>
      </c>
      <c r="J161" s="3">
        <f xml:space="preserve"> H161 * I161</f>
        <v>11.1</v>
      </c>
      <c r="L161" s="8" t="s">
        <v>557</v>
      </c>
      <c r="M161" s="2">
        <f t="shared" ref="M161" si="624">AVERAGE(F160:F199)</f>
        <v>0.77724999999999977</v>
      </c>
      <c r="N161" s="2">
        <f t="shared" ref="N161" si="625">_xlfn.STDEV.S(F160:F199)</f>
        <v>0.23074003020382416</v>
      </c>
      <c r="P161" s="8" t="s">
        <v>557</v>
      </c>
      <c r="Q161" s="2">
        <f t="shared" ref="Q161" si="626">AVERAGE(E160:E199)</f>
        <v>64.674999999999997</v>
      </c>
      <c r="R161" s="2">
        <f t="shared" ref="R161" si="627">_xlfn.STDEV.S(E160:E199)</f>
        <v>17.858514452818799</v>
      </c>
    </row>
    <row r="162" spans="1:18" x14ac:dyDescent="0.25">
      <c r="A162" s="2">
        <f ca="1">RAND()</f>
        <v>0.74695908653761633</v>
      </c>
      <c r="B162" s="1">
        <v>42986</v>
      </c>
      <c r="C162" s="1" t="str">
        <f>TEXT(B162, "mmmm")</f>
        <v>September</v>
      </c>
      <c r="D162" t="s">
        <v>12</v>
      </c>
      <c r="E162">
        <v>65.099999999999994</v>
      </c>
      <c r="F162" s="2">
        <v>0.71</v>
      </c>
      <c r="G162">
        <v>37</v>
      </c>
      <c r="H162">
        <v>0.3</v>
      </c>
      <c r="I162">
        <v>27</v>
      </c>
      <c r="J162" s="3">
        <f xml:space="preserve"> H162 * I162</f>
        <v>8.1</v>
      </c>
      <c r="L162" s="8" t="s">
        <v>558</v>
      </c>
      <c r="M162" s="2">
        <f t="shared" ref="M162" si="628">AVERAGE(F193:F232)</f>
        <v>0.78650000000000031</v>
      </c>
      <c r="N162">
        <f t="shared" ref="N162" si="629">_xlfn.STDEV.S(F193:F232)</f>
        <v>0.22620106780676882</v>
      </c>
      <c r="P162" s="8" t="s">
        <v>558</v>
      </c>
      <c r="Q162">
        <f t="shared" ref="Q162" si="630">AVERAGE(E172:E211)</f>
        <v>65.007499999999993</v>
      </c>
      <c r="R162">
        <f t="shared" ref="R162" si="631">_xlfn.STDEV.S(E172:E211)</f>
        <v>17.835809377593336</v>
      </c>
    </row>
    <row r="163" spans="1:18" x14ac:dyDescent="0.25">
      <c r="A163" s="2">
        <f ca="1">RAND()</f>
        <v>0.32475653374338531</v>
      </c>
      <c r="B163" s="1">
        <v>43035</v>
      </c>
      <c r="C163" s="1" t="str">
        <f>TEXT(B163, "mmmm")</f>
        <v>October</v>
      </c>
      <c r="D163" t="s">
        <v>12</v>
      </c>
      <c r="E163">
        <v>62.8</v>
      </c>
      <c r="F163" s="2">
        <v>0.71</v>
      </c>
      <c r="G163">
        <v>52</v>
      </c>
      <c r="H163">
        <v>0.3</v>
      </c>
      <c r="I163">
        <v>26</v>
      </c>
      <c r="J163" s="3">
        <f xml:space="preserve"> H163 * I163</f>
        <v>7.8</v>
      </c>
      <c r="L163" s="8" t="s">
        <v>559</v>
      </c>
      <c r="M163" s="2">
        <f t="shared" ref="M163" si="632">AVERAGE(F162:F201)</f>
        <v>0.78574999999999984</v>
      </c>
      <c r="N163" s="2">
        <f t="shared" ref="N163" si="633">_xlfn.STDEV.S(F162:F201)</f>
        <v>0.23495648806119723</v>
      </c>
      <c r="P163" s="8" t="s">
        <v>559</v>
      </c>
      <c r="Q163" s="2">
        <f t="shared" ref="Q163" si="634">AVERAGE(E162:E201)</f>
        <v>64.2</v>
      </c>
      <c r="R163" s="2">
        <f t="shared" ref="R163" si="635">_xlfn.STDEV.S(E162:E201)</f>
        <v>17.963838319788074</v>
      </c>
    </row>
    <row r="164" spans="1:18" x14ac:dyDescent="0.25">
      <c r="A164" s="2">
        <f ca="1">RAND()</f>
        <v>0.45133351268144684</v>
      </c>
      <c r="B164" s="1">
        <v>42864</v>
      </c>
      <c r="C164" s="1" t="str">
        <f>TEXT(B164, "mmmm")</f>
        <v>May</v>
      </c>
      <c r="D164" t="s">
        <v>9</v>
      </c>
      <c r="E164">
        <v>71.3</v>
      </c>
      <c r="F164" s="2">
        <v>0.63</v>
      </c>
      <c r="G164">
        <v>56</v>
      </c>
      <c r="H164">
        <v>0.3</v>
      </c>
      <c r="I164">
        <v>31</v>
      </c>
      <c r="J164" s="3">
        <f xml:space="preserve"> H164 * I164</f>
        <v>9.2999999999999989</v>
      </c>
      <c r="L164" s="8" t="s">
        <v>560</v>
      </c>
      <c r="M164" s="2">
        <f t="shared" ref="M164" si="636">AVERAGE(F195:F234)</f>
        <v>0.77600000000000013</v>
      </c>
      <c r="N164">
        <f t="shared" ref="N164" si="637">_xlfn.STDEV.S(F195:F234)</f>
        <v>0.22754881133168162</v>
      </c>
      <c r="P164" s="8" t="s">
        <v>560</v>
      </c>
      <c r="Q164">
        <f t="shared" ref="Q164" si="638">AVERAGE(E174:E213)</f>
        <v>66.577500000000001</v>
      </c>
      <c r="R164">
        <f t="shared" ref="R164" si="639">_xlfn.STDEV.S(E174:E213)</f>
        <v>17.514382185316538</v>
      </c>
    </row>
    <row r="165" spans="1:18" x14ac:dyDescent="0.25">
      <c r="A165" s="2">
        <f ca="1">RAND()</f>
        <v>0.68703656196376128</v>
      </c>
      <c r="B165" s="1">
        <v>42750</v>
      </c>
      <c r="C165" s="1" t="str">
        <f>TEXT(B165, "mmmm")</f>
        <v>January</v>
      </c>
      <c r="D165" t="s">
        <v>7</v>
      </c>
      <c r="E165">
        <v>43.4</v>
      </c>
      <c r="F165" s="2">
        <v>1.1100000000000001</v>
      </c>
      <c r="G165">
        <v>33</v>
      </c>
      <c r="H165">
        <v>0.3</v>
      </c>
      <c r="I165">
        <v>18</v>
      </c>
      <c r="J165" s="3">
        <f xml:space="preserve"> H165 * I165</f>
        <v>5.3999999999999995</v>
      </c>
      <c r="L165" s="8" t="s">
        <v>561</v>
      </c>
      <c r="M165" s="2">
        <f t="shared" ref="M165" si="640">AVERAGE(F164:F203)</f>
        <v>0.78374999999999972</v>
      </c>
      <c r="N165" s="2">
        <f t="shared" ref="N165" si="641">_xlfn.STDEV.S(F164:F203)</f>
        <v>0.23595618345960059</v>
      </c>
      <c r="P165" s="8" t="s">
        <v>561</v>
      </c>
      <c r="Q165" s="2">
        <f t="shared" ref="Q165" si="642">AVERAGE(E164:E203)</f>
        <v>64.537500000000009</v>
      </c>
      <c r="R165" s="2">
        <f t="shared" ref="R165" si="643">_xlfn.STDEV.S(E164:E203)</f>
        <v>18.068299020305613</v>
      </c>
    </row>
    <row r="166" spans="1:18" x14ac:dyDescent="0.25">
      <c r="A166" s="2">
        <f ca="1">RAND()</f>
        <v>0.53413633045115294</v>
      </c>
      <c r="B166" s="1">
        <v>42938</v>
      </c>
      <c r="C166" s="1" t="str">
        <f>TEXT(B166, "mmmm")</f>
        <v>July</v>
      </c>
      <c r="D166" t="s">
        <v>13</v>
      </c>
      <c r="E166">
        <v>99.6</v>
      </c>
      <c r="F166" s="2">
        <v>0.47</v>
      </c>
      <c r="G166">
        <v>49</v>
      </c>
      <c r="H166">
        <v>0.5</v>
      </c>
      <c r="I166">
        <v>42</v>
      </c>
      <c r="J166" s="3">
        <f xml:space="preserve"> H166 * I166</f>
        <v>21</v>
      </c>
      <c r="L166" s="8" t="s">
        <v>562</v>
      </c>
      <c r="M166" s="2">
        <f t="shared" ref="M166" si="644">AVERAGE(F197:F236)</f>
        <v>0.76175000000000015</v>
      </c>
      <c r="N166">
        <f t="shared" ref="N166" si="645">_xlfn.STDEV.S(F197:F236)</f>
        <v>0.22305440867817178</v>
      </c>
      <c r="P166" s="8" t="s">
        <v>562</v>
      </c>
      <c r="Q166">
        <f t="shared" ref="Q166" si="646">AVERAGE(E176:E215)</f>
        <v>66.239999999999995</v>
      </c>
      <c r="R166">
        <f t="shared" ref="R166" si="647">_xlfn.STDEV.S(E176:E215)</f>
        <v>18.043676355173741</v>
      </c>
    </row>
    <row r="167" spans="1:18" x14ac:dyDescent="0.25">
      <c r="A167" s="2">
        <f ca="1">RAND()</f>
        <v>0.71039861492743339</v>
      </c>
      <c r="B167" s="1">
        <v>42825</v>
      </c>
      <c r="C167" s="1" t="str">
        <f>TEXT(B167, "mmmm")</f>
        <v>March</v>
      </c>
      <c r="D167" t="s">
        <v>12</v>
      </c>
      <c r="E167">
        <v>58.499999999999993</v>
      </c>
      <c r="F167" s="2">
        <v>0.77</v>
      </c>
      <c r="G167">
        <v>48</v>
      </c>
      <c r="H167">
        <v>0.3</v>
      </c>
      <c r="I167">
        <v>25</v>
      </c>
      <c r="J167" s="3">
        <f xml:space="preserve"> H167 * I167</f>
        <v>7.5</v>
      </c>
      <c r="L167" s="8" t="s">
        <v>563</v>
      </c>
      <c r="M167" s="2">
        <f t="shared" ref="M167" si="648">AVERAGE(F166:F205)</f>
        <v>0.77374999999999994</v>
      </c>
      <c r="N167" s="2">
        <f t="shared" ref="N167" si="649">_xlfn.STDEV.S(F166:F205)</f>
        <v>0.23283853214466457</v>
      </c>
      <c r="P167" s="8" t="s">
        <v>563</v>
      </c>
      <c r="Q167" s="2">
        <f t="shared" ref="Q167" si="650">AVERAGE(E166:E205)</f>
        <v>65.327500000000015</v>
      </c>
      <c r="R167" s="2">
        <f t="shared" ref="R167" si="651">_xlfn.STDEV.S(E166:E205)</f>
        <v>18.167129904703099</v>
      </c>
    </row>
    <row r="168" spans="1:18" x14ac:dyDescent="0.25">
      <c r="A168" s="2">
        <f ca="1">RAND()</f>
        <v>0.28883269789870836</v>
      </c>
      <c r="B168" s="1">
        <v>42960</v>
      </c>
      <c r="C168" s="1" t="str">
        <f>TEXT(B168, "mmmm")</f>
        <v>August</v>
      </c>
      <c r="D168" t="s">
        <v>7</v>
      </c>
      <c r="E168">
        <v>67.699999999999989</v>
      </c>
      <c r="F168" s="2">
        <v>0.65</v>
      </c>
      <c r="G168">
        <v>54</v>
      </c>
      <c r="H168">
        <v>0.5</v>
      </c>
      <c r="I168">
        <v>29</v>
      </c>
      <c r="J168" s="3">
        <f xml:space="preserve"> H168 * I168</f>
        <v>14.5</v>
      </c>
      <c r="L168" s="8" t="s">
        <v>564</v>
      </c>
      <c r="M168" s="2">
        <f t="shared" ref="M168" si="652">AVERAGE(F199:F238)</f>
        <v>0.75950000000000017</v>
      </c>
      <c r="N168">
        <f t="shared" ref="N168" si="653">_xlfn.STDEV.S(F199:F238)</f>
        <v>0.21402072748888451</v>
      </c>
      <c r="P168" s="8" t="s">
        <v>564</v>
      </c>
      <c r="Q168">
        <f t="shared" ref="Q168" si="654">AVERAGE(E178:E217)</f>
        <v>66.9375</v>
      </c>
      <c r="R168">
        <f t="shared" ref="R168" si="655">_xlfn.STDEV.S(E178:E217)</f>
        <v>17.803121125096887</v>
      </c>
    </row>
    <row r="169" spans="1:18" x14ac:dyDescent="0.25">
      <c r="A169" s="2">
        <f ca="1">RAND()</f>
        <v>0.63774622989627328</v>
      </c>
      <c r="B169" s="1">
        <v>43045</v>
      </c>
      <c r="C169" s="1" t="str">
        <f>TEXT(B169, "mmmm")</f>
        <v>November</v>
      </c>
      <c r="D169" t="s">
        <v>8</v>
      </c>
      <c r="E169">
        <v>51.599999999999994</v>
      </c>
      <c r="F169" s="2">
        <v>0.91</v>
      </c>
      <c r="G169">
        <v>28</v>
      </c>
      <c r="H169">
        <v>0.3</v>
      </c>
      <c r="I169">
        <v>22</v>
      </c>
      <c r="J169" s="3">
        <f xml:space="preserve"> H169 * I169</f>
        <v>6.6</v>
      </c>
      <c r="L169" s="8" t="s">
        <v>565</v>
      </c>
      <c r="M169" s="2">
        <f t="shared" ref="M169" si="656">AVERAGE(F168:F207)</f>
        <v>0.7779999999999998</v>
      </c>
      <c r="N169" s="2">
        <f t="shared" ref="N169" si="657">_xlfn.STDEV.S(F168:F207)</f>
        <v>0.22920374991338807</v>
      </c>
      <c r="P169" s="8" t="s">
        <v>565</v>
      </c>
      <c r="Q169" s="2">
        <f t="shared" ref="Q169" si="658">AVERAGE(E168:E207)</f>
        <v>64.86</v>
      </c>
      <c r="R169" s="2">
        <f t="shared" ref="R169" si="659">_xlfn.STDEV.S(E168:E207)</f>
        <v>17.430665580066123</v>
      </c>
    </row>
    <row r="170" spans="1:18" x14ac:dyDescent="0.25">
      <c r="A170" s="2">
        <f ca="1">RAND()</f>
        <v>0.72914416898469192</v>
      </c>
      <c r="B170" s="1">
        <v>43036</v>
      </c>
      <c r="C170" s="1" t="str">
        <f>TEXT(B170, "mmmm")</f>
        <v>October</v>
      </c>
      <c r="D170" t="s">
        <v>13</v>
      </c>
      <c r="E170">
        <v>57.499999999999993</v>
      </c>
      <c r="F170" s="2">
        <v>0.77</v>
      </c>
      <c r="G170">
        <v>28</v>
      </c>
      <c r="H170">
        <v>0.3</v>
      </c>
      <c r="I170">
        <v>25</v>
      </c>
      <c r="J170" s="3">
        <f xml:space="preserve"> H170 * I170</f>
        <v>7.5</v>
      </c>
      <c r="L170" s="8" t="s">
        <v>566</v>
      </c>
      <c r="M170" s="2">
        <f t="shared" ref="M170" si="660">AVERAGE(F201:F240)</f>
        <v>0.76525000000000021</v>
      </c>
      <c r="N170">
        <f t="shared" ref="N170" si="661">_xlfn.STDEV.S(F201:F240)</f>
        <v>0.20919856228363068</v>
      </c>
      <c r="P170" s="8" t="s">
        <v>566</v>
      </c>
      <c r="Q170">
        <f t="shared" ref="Q170" si="662">AVERAGE(E180:E219)</f>
        <v>66.352500000000006</v>
      </c>
      <c r="R170">
        <f t="shared" ref="R170" si="663">_xlfn.STDEV.S(E180:E219)</f>
        <v>18.193179723773884</v>
      </c>
    </row>
    <row r="171" spans="1:18" x14ac:dyDescent="0.25">
      <c r="A171" s="2">
        <f ca="1">RAND()</f>
        <v>0.84681737367854371</v>
      </c>
      <c r="B171" s="1">
        <v>43094</v>
      </c>
      <c r="C171" s="1" t="str">
        <f>TEXT(B171, "mmmm")</f>
        <v>December</v>
      </c>
      <c r="D171" t="s">
        <v>8</v>
      </c>
      <c r="E171">
        <v>35.5</v>
      </c>
      <c r="F171" s="2">
        <v>1.25</v>
      </c>
      <c r="G171">
        <v>19</v>
      </c>
      <c r="H171">
        <v>0.3</v>
      </c>
      <c r="I171">
        <v>15</v>
      </c>
      <c r="J171" s="3">
        <f xml:space="preserve"> H171 * I171</f>
        <v>4.5</v>
      </c>
      <c r="L171" s="8" t="s">
        <v>567</v>
      </c>
      <c r="M171" s="2">
        <f t="shared" ref="M171" si="664">AVERAGE(F170:F209)</f>
        <v>0.77825</v>
      </c>
      <c r="N171" s="2">
        <f t="shared" ref="N171" si="665">_xlfn.STDEV.S(F170:F209)</f>
        <v>0.23246601626463331</v>
      </c>
      <c r="P171" s="8" t="s">
        <v>567</v>
      </c>
      <c r="Q171" s="2">
        <f t="shared" ref="Q171" si="666">AVERAGE(E170:E209)</f>
        <v>64.867499999999993</v>
      </c>
      <c r="R171" s="2">
        <f t="shared" ref="R171" si="667">_xlfn.STDEV.S(E170:E209)</f>
        <v>17.760102036840173</v>
      </c>
    </row>
    <row r="172" spans="1:18" x14ac:dyDescent="0.25">
      <c r="A172" s="2">
        <f ca="1">RAND()</f>
        <v>0.44898835333092979</v>
      </c>
      <c r="B172" s="1">
        <v>42774</v>
      </c>
      <c r="C172" s="1" t="str">
        <f>TEXT(B172, "mmmm")</f>
        <v>February</v>
      </c>
      <c r="D172" t="s">
        <v>10</v>
      </c>
      <c r="E172">
        <v>52.599999999999994</v>
      </c>
      <c r="F172" s="2">
        <v>0.87</v>
      </c>
      <c r="G172">
        <v>31</v>
      </c>
      <c r="H172">
        <v>0.3</v>
      </c>
      <c r="I172">
        <v>22</v>
      </c>
      <c r="J172" s="3">
        <f xml:space="preserve"> H172 * I172</f>
        <v>6.6</v>
      </c>
      <c r="L172" s="8" t="s">
        <v>568</v>
      </c>
      <c r="M172" s="2">
        <f t="shared" ref="M172" si="668">AVERAGE(F203:F242)</f>
        <v>0.79225000000000001</v>
      </c>
      <c r="N172">
        <f t="shared" ref="N172" si="669">_xlfn.STDEV.S(F203:F242)</f>
        <v>0.22590544311894981</v>
      </c>
      <c r="P172" s="8" t="s">
        <v>568</v>
      </c>
      <c r="Q172">
        <f t="shared" ref="Q172" si="670">AVERAGE(E182:E221)</f>
        <v>65.827500000000015</v>
      </c>
      <c r="R172">
        <f t="shared" ref="R172" si="671">_xlfn.STDEV.S(E182:E221)</f>
        <v>17.790129609939818</v>
      </c>
    </row>
    <row r="173" spans="1:18" x14ac:dyDescent="0.25">
      <c r="A173" s="2">
        <f ca="1">RAND()</f>
        <v>0.36197407446382779</v>
      </c>
      <c r="B173" s="1">
        <v>42761</v>
      </c>
      <c r="C173" s="1" t="str">
        <f>TEXT(B173, "mmmm")</f>
        <v>January</v>
      </c>
      <c r="D173" t="s">
        <v>11</v>
      </c>
      <c r="E173">
        <v>35.799999999999997</v>
      </c>
      <c r="F173" s="2">
        <v>1.25</v>
      </c>
      <c r="G173">
        <v>18</v>
      </c>
      <c r="H173">
        <v>0.3</v>
      </c>
      <c r="I173">
        <v>16</v>
      </c>
      <c r="J173" s="3">
        <f xml:space="preserve"> H173 * I173</f>
        <v>4.8</v>
      </c>
      <c r="L173" s="8" t="s">
        <v>569</v>
      </c>
      <c r="M173" s="2">
        <f t="shared" ref="M173" si="672">AVERAGE(F172:F211)</f>
        <v>0.78299999999999992</v>
      </c>
      <c r="N173" s="2">
        <f t="shared" ref="N173" si="673">_xlfn.STDEV.S(F172:F211)</f>
        <v>0.25196865901973847</v>
      </c>
      <c r="P173" s="8" t="s">
        <v>569</v>
      </c>
      <c r="Q173" s="2">
        <f t="shared" ref="Q173" si="674">AVERAGE(E172:E211)</f>
        <v>65.007499999999993</v>
      </c>
      <c r="R173" s="2">
        <f t="shared" ref="R173" si="675">_xlfn.STDEV.S(E172:E211)</f>
        <v>17.835809377593336</v>
      </c>
    </row>
    <row r="174" spans="1:18" x14ac:dyDescent="0.25">
      <c r="A174" s="2">
        <f ca="1">RAND()</f>
        <v>0.28312523523832778</v>
      </c>
      <c r="B174" s="1">
        <v>43028</v>
      </c>
      <c r="C174" s="1" t="str">
        <f>TEXT(B174, "mmmm")</f>
        <v>October</v>
      </c>
      <c r="D174" t="s">
        <v>12</v>
      </c>
      <c r="E174">
        <v>60.199999999999996</v>
      </c>
      <c r="F174" s="2">
        <v>0.8</v>
      </c>
      <c r="G174">
        <v>50</v>
      </c>
      <c r="H174">
        <v>0.3</v>
      </c>
      <c r="I174">
        <v>24</v>
      </c>
      <c r="J174" s="3">
        <f xml:space="preserve"> H174 * I174</f>
        <v>7.1999999999999993</v>
      </c>
      <c r="L174" s="8" t="s">
        <v>570</v>
      </c>
      <c r="M174" s="2">
        <f t="shared" ref="M174" si="676">AVERAGE(F205:F244)</f>
        <v>0.80475000000000008</v>
      </c>
      <c r="N174">
        <f t="shared" ref="N174" si="677">_xlfn.STDEV.S(F205:F244)</f>
        <v>0.21982495950303824</v>
      </c>
      <c r="P174" s="8" t="s">
        <v>570</v>
      </c>
      <c r="Q174">
        <f t="shared" ref="Q174" si="678">AVERAGE(E184:E223)</f>
        <v>64.567500000000024</v>
      </c>
      <c r="R174">
        <f t="shared" ref="R174" si="679">_xlfn.STDEV.S(E184:E223)</f>
        <v>18.501162645378976</v>
      </c>
    </row>
    <row r="175" spans="1:18" x14ac:dyDescent="0.25">
      <c r="A175" s="2">
        <f ca="1">RAND()</f>
        <v>0.5717814627067308</v>
      </c>
      <c r="B175" s="1">
        <v>42809</v>
      </c>
      <c r="C175" s="1" t="str">
        <f>TEXT(B175, "mmmm")</f>
        <v>March</v>
      </c>
      <c r="D175" t="s">
        <v>10</v>
      </c>
      <c r="E175">
        <v>56.199999999999996</v>
      </c>
      <c r="F175" s="2">
        <v>0.83</v>
      </c>
      <c r="G175">
        <v>30</v>
      </c>
      <c r="H175">
        <v>0.3</v>
      </c>
      <c r="I175">
        <v>24</v>
      </c>
      <c r="J175" s="3">
        <f xml:space="preserve"> H175 * I175</f>
        <v>7.1999999999999993</v>
      </c>
      <c r="L175" s="8" t="s">
        <v>571</v>
      </c>
      <c r="M175" s="2">
        <f t="shared" ref="M175" si="680">AVERAGE(F174:F213)</f>
        <v>0.76124999999999998</v>
      </c>
      <c r="N175" s="2">
        <f t="shared" ref="N175" si="681">_xlfn.STDEV.S(F174:F213)</f>
        <v>0.24325977989141681</v>
      </c>
      <c r="P175" s="8" t="s">
        <v>571</v>
      </c>
      <c r="Q175" s="2">
        <f t="shared" ref="Q175" si="682">AVERAGE(E174:E213)</f>
        <v>66.577500000000001</v>
      </c>
      <c r="R175" s="2">
        <f t="shared" ref="R175" si="683">_xlfn.STDEV.S(E174:E213)</f>
        <v>17.514382185316538</v>
      </c>
    </row>
    <row r="176" spans="1:18" x14ac:dyDescent="0.25">
      <c r="A176" s="2">
        <f ca="1">RAND()</f>
        <v>4.5468371841211441E-2</v>
      </c>
      <c r="B176" s="1">
        <v>42795</v>
      </c>
      <c r="C176" s="1" t="str">
        <f>TEXT(B176, "mmmm")</f>
        <v>March</v>
      </c>
      <c r="D176" t="s">
        <v>10</v>
      </c>
      <c r="E176">
        <v>57.9</v>
      </c>
      <c r="F176" s="2">
        <v>0.87</v>
      </c>
      <c r="G176">
        <v>46</v>
      </c>
      <c r="H176">
        <v>0.3</v>
      </c>
      <c r="I176">
        <v>23</v>
      </c>
      <c r="J176" s="3">
        <f xml:space="preserve"> H176 * I176</f>
        <v>6.8999999999999995</v>
      </c>
      <c r="L176" s="8" t="s">
        <v>572</v>
      </c>
      <c r="M176" s="2">
        <f t="shared" ref="M176" si="684">AVERAGE(F207:F246)</f>
        <v>0.81325000000000003</v>
      </c>
      <c r="N176">
        <f t="shared" ref="N176" si="685">_xlfn.STDEV.S(F207:F246)</f>
        <v>0.21867183585197195</v>
      </c>
      <c r="P176" s="8" t="s">
        <v>572</v>
      </c>
      <c r="Q176">
        <f t="shared" ref="Q176" si="686">AVERAGE(E186:E225)</f>
        <v>63.590000000000018</v>
      </c>
      <c r="R176">
        <f t="shared" ref="R176" si="687">_xlfn.STDEV.S(E186:E225)</f>
        <v>17.790948433229811</v>
      </c>
    </row>
    <row r="177" spans="1:18" x14ac:dyDescent="0.25">
      <c r="A177" s="2">
        <f ca="1">RAND()</f>
        <v>0.4994879128271752</v>
      </c>
      <c r="B177" s="1">
        <v>42769</v>
      </c>
      <c r="C177" s="1" t="str">
        <f>TEXT(B177, "mmmm")</f>
        <v>February</v>
      </c>
      <c r="D177" t="s">
        <v>12</v>
      </c>
      <c r="E177">
        <v>50.3</v>
      </c>
      <c r="F177" s="2">
        <v>0.87</v>
      </c>
      <c r="G177">
        <v>25</v>
      </c>
      <c r="H177">
        <v>0.3</v>
      </c>
      <c r="I177">
        <v>21</v>
      </c>
      <c r="J177" s="3">
        <f xml:space="preserve"> H177 * I177</f>
        <v>6.3</v>
      </c>
      <c r="L177" s="8" t="s">
        <v>573</v>
      </c>
      <c r="M177" s="2">
        <f t="shared" ref="M177" si="688">AVERAGE(F176:F215)</f>
        <v>0.76950000000000007</v>
      </c>
      <c r="N177" s="2">
        <f t="shared" ref="N177" si="689">_xlfn.STDEV.S(F176:F215)</f>
        <v>0.2552218743137139</v>
      </c>
      <c r="P177" s="8" t="s">
        <v>573</v>
      </c>
      <c r="Q177" s="2">
        <f t="shared" ref="Q177" si="690">AVERAGE(E176:E215)</f>
        <v>66.239999999999995</v>
      </c>
      <c r="R177" s="2">
        <f t="shared" ref="R177" si="691">_xlfn.STDEV.S(E176:E215)</f>
        <v>18.043676355173741</v>
      </c>
    </row>
    <row r="178" spans="1:18" x14ac:dyDescent="0.25">
      <c r="A178" s="2">
        <f ca="1">RAND()</f>
        <v>0.99192413536670143</v>
      </c>
      <c r="B178" s="1">
        <v>43038</v>
      </c>
      <c r="C178" s="1" t="str">
        <f>TEXT(B178, "mmmm")</f>
        <v>October</v>
      </c>
      <c r="D178" t="s">
        <v>8</v>
      </c>
      <c r="E178">
        <v>58.199999999999996</v>
      </c>
      <c r="F178" s="2">
        <v>0.77</v>
      </c>
      <c r="G178">
        <v>35</v>
      </c>
      <c r="H178">
        <v>0.3</v>
      </c>
      <c r="I178">
        <v>24</v>
      </c>
      <c r="J178" s="3">
        <f xml:space="preserve"> H178 * I178</f>
        <v>7.1999999999999993</v>
      </c>
      <c r="L178" s="8" t="s">
        <v>574</v>
      </c>
      <c r="M178" s="2">
        <f t="shared" ref="M178" si="692">AVERAGE(F209:F248)</f>
        <v>0.81749999999999989</v>
      </c>
      <c r="N178">
        <f t="shared" ref="N178" si="693">_xlfn.STDEV.S(F209:F248)</f>
        <v>0.21653151603380422</v>
      </c>
      <c r="P178" s="8" t="s">
        <v>574</v>
      </c>
      <c r="Q178">
        <f t="shared" ref="Q178" si="694">AVERAGE(E188:E227)</f>
        <v>63.412500000000009</v>
      </c>
      <c r="R178">
        <f t="shared" ref="R178" si="695">_xlfn.STDEV.S(E188:E227)</f>
        <v>17.64170739309515</v>
      </c>
    </row>
    <row r="179" spans="1:18" x14ac:dyDescent="0.25">
      <c r="A179" s="2">
        <f ca="1">RAND()</f>
        <v>0.70661314317865453</v>
      </c>
      <c r="B179" s="1">
        <v>42989</v>
      </c>
      <c r="C179" s="1" t="str">
        <f>TEXT(B179, "mmmm")</f>
        <v>September</v>
      </c>
      <c r="D179" t="s">
        <v>8</v>
      </c>
      <c r="E179">
        <v>68.399999999999991</v>
      </c>
      <c r="F179" s="2">
        <v>0.69</v>
      </c>
      <c r="G179">
        <v>38</v>
      </c>
      <c r="H179">
        <v>0.3</v>
      </c>
      <c r="I179">
        <v>28</v>
      </c>
      <c r="J179" s="3">
        <f xml:space="preserve"> H179 * I179</f>
        <v>8.4</v>
      </c>
      <c r="L179" s="8" t="s">
        <v>575</v>
      </c>
      <c r="M179" s="2">
        <f t="shared" ref="M179" si="696">AVERAGE(F178:F217)</f>
        <v>0.76000000000000012</v>
      </c>
      <c r="N179" s="2">
        <f t="shared" ref="N179" si="697">_xlfn.STDEV.S(F178:F217)</f>
        <v>0.25484032205204421</v>
      </c>
      <c r="P179" s="8" t="s">
        <v>575</v>
      </c>
      <c r="Q179" s="2">
        <f t="shared" ref="Q179" si="698">AVERAGE(E178:E217)</f>
        <v>66.9375</v>
      </c>
      <c r="R179" s="2">
        <f t="shared" ref="R179" si="699">_xlfn.STDEV.S(E178:E217)</f>
        <v>17.803121125096887</v>
      </c>
    </row>
    <row r="180" spans="1:18" x14ac:dyDescent="0.25">
      <c r="A180" s="2">
        <f ca="1">RAND()</f>
        <v>0.91370310457239146</v>
      </c>
      <c r="B180" s="1">
        <v>42893</v>
      </c>
      <c r="C180" s="1" t="str">
        <f>TEXT(B180, "mmmm")</f>
        <v>June</v>
      </c>
      <c r="D180" t="s">
        <v>10</v>
      </c>
      <c r="E180">
        <v>86.8</v>
      </c>
      <c r="F180" s="2">
        <v>0.56000000000000005</v>
      </c>
      <c r="G180">
        <v>58</v>
      </c>
      <c r="H180">
        <v>0.3</v>
      </c>
      <c r="I180">
        <v>36</v>
      </c>
      <c r="J180" s="3">
        <f xml:space="preserve"> H180 * I180</f>
        <v>10.799999999999999</v>
      </c>
      <c r="L180" s="8" t="s">
        <v>576</v>
      </c>
      <c r="M180" s="2">
        <f t="shared" ref="M180" si="700">AVERAGE(F211:F250)</f>
        <v>0.8105</v>
      </c>
      <c r="N180">
        <f t="shared" ref="N180" si="701">_xlfn.STDEV.S(F211:F250)</f>
        <v>0.21708972504001328</v>
      </c>
      <c r="P180" s="8" t="s">
        <v>576</v>
      </c>
      <c r="Q180">
        <f t="shared" ref="Q180" si="702">AVERAGE(E190:E229)</f>
        <v>63.165000000000006</v>
      </c>
      <c r="R180">
        <f t="shared" ref="R180" si="703">_xlfn.STDEV.S(E190:E229)</f>
        <v>17.48245347447487</v>
      </c>
    </row>
    <row r="181" spans="1:18" x14ac:dyDescent="0.25">
      <c r="A181" s="2">
        <f ca="1">RAND()</f>
        <v>0.40642511934324488</v>
      </c>
      <c r="B181" s="1">
        <v>43069</v>
      </c>
      <c r="C181" s="1" t="str">
        <f>TEXT(B181, "mmmm")</f>
        <v>November</v>
      </c>
      <c r="D181" t="s">
        <v>11</v>
      </c>
      <c r="E181">
        <v>44.699999999999996</v>
      </c>
      <c r="F181" s="2">
        <v>1.05</v>
      </c>
      <c r="G181">
        <v>28</v>
      </c>
      <c r="H181">
        <v>0.3</v>
      </c>
      <c r="I181">
        <v>19</v>
      </c>
      <c r="J181" s="3">
        <f xml:space="preserve"> H181 * I181</f>
        <v>5.7</v>
      </c>
      <c r="L181" s="8" t="s">
        <v>577</v>
      </c>
      <c r="M181" s="2">
        <f t="shared" ref="M181" si="704">AVERAGE(F180:F219)</f>
        <v>0.76775000000000015</v>
      </c>
      <c r="N181" s="2">
        <f t="shared" ref="N181" si="705">_xlfn.STDEV.S(F180:F219)</f>
        <v>0.25735825075324331</v>
      </c>
      <c r="P181" s="8" t="s">
        <v>577</v>
      </c>
      <c r="Q181" s="2">
        <f t="shared" ref="Q181" si="706">AVERAGE(E180:E219)</f>
        <v>66.352500000000006</v>
      </c>
      <c r="R181" s="2">
        <f t="shared" ref="R181" si="707">_xlfn.STDEV.S(E180:E219)</f>
        <v>18.193179723773884</v>
      </c>
    </row>
    <row r="182" spans="1:18" x14ac:dyDescent="0.25">
      <c r="A182" s="2">
        <f ca="1">RAND()</f>
        <v>6.0239504888935924E-2</v>
      </c>
      <c r="B182" s="1">
        <v>42992</v>
      </c>
      <c r="C182" s="1" t="str">
        <f>TEXT(B182, "mmmm")</f>
        <v>September</v>
      </c>
      <c r="D182" t="s">
        <v>11</v>
      </c>
      <c r="E182">
        <v>63.8</v>
      </c>
      <c r="F182" s="2">
        <v>0.71</v>
      </c>
      <c r="G182">
        <v>29</v>
      </c>
      <c r="H182">
        <v>0.3</v>
      </c>
      <c r="I182">
        <v>26</v>
      </c>
      <c r="J182" s="3">
        <f xml:space="preserve"> H182 * I182</f>
        <v>7.8</v>
      </c>
      <c r="L182" s="8" t="s">
        <v>578</v>
      </c>
      <c r="M182" s="2">
        <f t="shared" ref="M182" si="708">AVERAGE(F213:F252)</f>
        <v>0.79849999999999988</v>
      </c>
      <c r="N182">
        <f t="shared" ref="N182" si="709">_xlfn.STDEV.S(F213:F252)</f>
        <v>0.17651251136014928</v>
      </c>
      <c r="P182" s="8" t="s">
        <v>578</v>
      </c>
      <c r="Q182">
        <f t="shared" ref="Q182" si="710">AVERAGE(E192:E231)</f>
        <v>63.142499999999998</v>
      </c>
      <c r="R182">
        <f t="shared" ref="R182" si="711">_xlfn.STDEV.S(E192:E231)</f>
        <v>15.769133880252694</v>
      </c>
    </row>
    <row r="183" spans="1:18" x14ac:dyDescent="0.25">
      <c r="A183" s="2">
        <f ca="1">RAND()</f>
        <v>0.36879789482642733</v>
      </c>
      <c r="B183" s="1">
        <v>42881</v>
      </c>
      <c r="C183" s="1" t="str">
        <f>TEXT(B183, "mmmm")</f>
        <v>May</v>
      </c>
      <c r="D183" t="s">
        <v>12</v>
      </c>
      <c r="E183">
        <v>72</v>
      </c>
      <c r="F183" s="2">
        <v>0.67</v>
      </c>
      <c r="G183">
        <v>63</v>
      </c>
      <c r="H183">
        <v>0.3</v>
      </c>
      <c r="I183">
        <v>30</v>
      </c>
      <c r="J183" s="3">
        <f xml:space="preserve"> H183 * I183</f>
        <v>9</v>
      </c>
      <c r="L183" s="8" t="s">
        <v>579</v>
      </c>
      <c r="M183" s="2">
        <f t="shared" ref="M183" si="712">AVERAGE(F182:F221)</f>
        <v>0.77150000000000007</v>
      </c>
      <c r="N183" s="2">
        <f t="shared" ref="N183" si="713">_xlfn.STDEV.S(F182:F221)</f>
        <v>0.25533838784580037</v>
      </c>
      <c r="P183" s="8" t="s">
        <v>579</v>
      </c>
      <c r="Q183" s="2">
        <f t="shared" ref="Q183" si="714">AVERAGE(E182:E221)</f>
        <v>65.827500000000015</v>
      </c>
      <c r="R183" s="2">
        <f t="shared" ref="R183" si="715">_xlfn.STDEV.S(E182:E221)</f>
        <v>17.790129609939818</v>
      </c>
    </row>
    <row r="184" spans="1:18" x14ac:dyDescent="0.25">
      <c r="A184" s="2">
        <f ca="1">RAND()</f>
        <v>0.22847879526227255</v>
      </c>
      <c r="B184" s="1">
        <v>42976</v>
      </c>
      <c r="C184" s="1" t="str">
        <f>TEXT(B184, "mmmm")</f>
        <v>August</v>
      </c>
      <c r="D184" t="s">
        <v>9</v>
      </c>
      <c r="E184">
        <v>75</v>
      </c>
      <c r="F184" s="2">
        <v>0.65</v>
      </c>
      <c r="G184">
        <v>40</v>
      </c>
      <c r="H184">
        <v>0.5</v>
      </c>
      <c r="I184">
        <v>30</v>
      </c>
      <c r="J184" s="3">
        <f xml:space="preserve"> H184 * I184</f>
        <v>15</v>
      </c>
      <c r="L184" s="8" t="s">
        <v>580</v>
      </c>
      <c r="M184" s="2">
        <f t="shared" ref="M184" si="716">AVERAGE(F215:F254)</f>
        <v>0.7882499999999999</v>
      </c>
      <c r="N184">
        <f t="shared" ref="N184" si="717">_xlfn.STDEV.S(F215:F254)</f>
        <v>0.16144996049423466</v>
      </c>
      <c r="P184" s="8" t="s">
        <v>580</v>
      </c>
      <c r="Q184">
        <f t="shared" ref="Q184" si="718">AVERAGE(E194:E233)</f>
        <v>63.642499999999998</v>
      </c>
      <c r="R184">
        <f t="shared" ref="R184" si="719">_xlfn.STDEV.S(E194:E233)</f>
        <v>16.098254205395627</v>
      </c>
    </row>
    <row r="185" spans="1:18" x14ac:dyDescent="0.25">
      <c r="A185" s="2">
        <f ca="1">RAND()</f>
        <v>0.48302079872096804</v>
      </c>
      <c r="B185" s="1">
        <v>42943</v>
      </c>
      <c r="C185" s="1" t="str">
        <f>TEXT(B185, "mmmm")</f>
        <v>July</v>
      </c>
      <c r="D185" t="s">
        <v>11</v>
      </c>
      <c r="E185">
        <v>97.899999999999991</v>
      </c>
      <c r="F185" s="2">
        <v>0.47</v>
      </c>
      <c r="G185">
        <v>74</v>
      </c>
      <c r="H185">
        <v>0.5</v>
      </c>
      <c r="I185">
        <v>43</v>
      </c>
      <c r="J185" s="3">
        <f xml:space="preserve"> H185 * I185</f>
        <v>21.5</v>
      </c>
      <c r="L185" s="8" t="s">
        <v>581</v>
      </c>
      <c r="M185" s="2">
        <f t="shared" ref="M185" si="720">AVERAGE(F184:F223)</f>
        <v>0.78600000000000025</v>
      </c>
      <c r="N185" s="2">
        <f t="shared" ref="N185" si="721">_xlfn.STDEV.S(F184:F223)</f>
        <v>0.2590396465051984</v>
      </c>
      <c r="P185" s="8" t="s">
        <v>581</v>
      </c>
      <c r="Q185" s="2">
        <f t="shared" ref="Q185" si="722">AVERAGE(E184:E223)</f>
        <v>64.567500000000024</v>
      </c>
      <c r="R185" s="2">
        <f t="shared" ref="R185" si="723">_xlfn.STDEV.S(E184:E223)</f>
        <v>18.501162645378976</v>
      </c>
    </row>
    <row r="186" spans="1:18" x14ac:dyDescent="0.25">
      <c r="A186" s="2">
        <f ca="1">RAND()</f>
        <v>0.29417358479221412</v>
      </c>
      <c r="B186" s="1">
        <v>43004</v>
      </c>
      <c r="C186" s="1" t="str">
        <f>TEXT(B186, "mmmm")</f>
        <v>September</v>
      </c>
      <c r="D186" t="s">
        <v>9</v>
      </c>
      <c r="E186">
        <v>61.8</v>
      </c>
      <c r="F186" s="2">
        <v>0.77</v>
      </c>
      <c r="G186">
        <v>51</v>
      </c>
      <c r="H186">
        <v>0.3</v>
      </c>
      <c r="I186">
        <v>26</v>
      </c>
      <c r="J186" s="3">
        <f xml:space="preserve"> H186 * I186</f>
        <v>7.8</v>
      </c>
      <c r="L186" s="8" t="s">
        <v>582</v>
      </c>
      <c r="M186" s="2">
        <f t="shared" ref="M186" si="724">AVERAGE(F217:F256)</f>
        <v>0.78674999999999984</v>
      </c>
      <c r="N186">
        <f t="shared" ref="N186" si="725">_xlfn.STDEV.S(F217:F256)</f>
        <v>0.16247110196696307</v>
      </c>
      <c r="P186" s="8" t="s">
        <v>582</v>
      </c>
      <c r="Q186">
        <f t="shared" ref="Q186" si="726">AVERAGE(E196:E235)</f>
        <v>64.857499999999987</v>
      </c>
      <c r="R186">
        <f t="shared" ref="R186" si="727">_xlfn.STDEV.S(E196:E235)</f>
        <v>15.707272323549809</v>
      </c>
    </row>
    <row r="187" spans="1:18" x14ac:dyDescent="0.25">
      <c r="A187" s="2">
        <f ca="1">RAND()</f>
        <v>0.12827085185903087</v>
      </c>
      <c r="B187" s="1">
        <v>42910</v>
      </c>
      <c r="C187" s="1" t="str">
        <f>TEXT(B187, "mmmm")</f>
        <v>June</v>
      </c>
      <c r="D187" t="s">
        <v>13</v>
      </c>
      <c r="E187">
        <v>80.5</v>
      </c>
      <c r="F187" s="2">
        <v>0.56999999999999995</v>
      </c>
      <c r="G187">
        <v>50</v>
      </c>
      <c r="H187">
        <v>0.3</v>
      </c>
      <c r="I187">
        <v>35</v>
      </c>
      <c r="J187" s="3">
        <f xml:space="preserve"> H187 * I187</f>
        <v>10.5</v>
      </c>
      <c r="L187" s="8" t="s">
        <v>583</v>
      </c>
      <c r="M187" s="2">
        <f t="shared" ref="M187" si="728">AVERAGE(F186:F225)</f>
        <v>0.79450000000000021</v>
      </c>
      <c r="N187" s="2">
        <f t="shared" ref="N187" si="729">_xlfn.STDEV.S(F186:F225)</f>
        <v>0.2552620574012473</v>
      </c>
      <c r="P187" s="8" t="s">
        <v>583</v>
      </c>
      <c r="Q187" s="2">
        <f t="shared" ref="Q187" si="730">AVERAGE(E186:E225)</f>
        <v>63.590000000000018</v>
      </c>
      <c r="R187" s="2">
        <f t="shared" ref="R187" si="731">_xlfn.STDEV.S(E186:E225)</f>
        <v>17.790948433229811</v>
      </c>
    </row>
    <row r="188" spans="1:18" x14ac:dyDescent="0.25">
      <c r="A188" s="2">
        <f ca="1">RAND()</f>
        <v>0.6167981112725246</v>
      </c>
      <c r="B188" s="1">
        <v>42901</v>
      </c>
      <c r="C188" s="1" t="str">
        <f>TEXT(B188, "mmmm")</f>
        <v>June</v>
      </c>
      <c r="D188" t="s">
        <v>11</v>
      </c>
      <c r="E188">
        <v>84.8</v>
      </c>
      <c r="F188" s="2">
        <v>0.56000000000000005</v>
      </c>
      <c r="G188">
        <v>50</v>
      </c>
      <c r="H188">
        <v>0.3</v>
      </c>
      <c r="I188">
        <v>36</v>
      </c>
      <c r="J188" s="3">
        <f xml:space="preserve"> H188 * I188</f>
        <v>10.799999999999999</v>
      </c>
      <c r="L188" s="8" t="s">
        <v>584</v>
      </c>
      <c r="M188" s="2">
        <f t="shared" ref="M188" si="732">AVERAGE(F219:F258)</f>
        <v>0.7799999999999998</v>
      </c>
      <c r="N188">
        <f t="shared" ref="N188" si="733">_xlfn.STDEV.S(F219:F258)</f>
        <v>0.15959885611054758</v>
      </c>
      <c r="P188" s="8" t="s">
        <v>584</v>
      </c>
      <c r="Q188">
        <f t="shared" ref="Q188" si="734">AVERAGE(E198:E237)</f>
        <v>63.967499999999994</v>
      </c>
      <c r="R188">
        <f t="shared" ref="R188" si="735">_xlfn.STDEV.S(E198:E237)</f>
        <v>14.763909347824114</v>
      </c>
    </row>
    <row r="189" spans="1:18" x14ac:dyDescent="0.25">
      <c r="A189" s="2">
        <f ca="1">RAND()</f>
        <v>0.96810508559147701</v>
      </c>
      <c r="B189" s="1">
        <v>43005</v>
      </c>
      <c r="C189" s="1" t="str">
        <f>TEXT(B189, "mmmm")</f>
        <v>September</v>
      </c>
      <c r="D189" t="s">
        <v>10</v>
      </c>
      <c r="E189">
        <v>70.699999999999989</v>
      </c>
      <c r="F189" s="2">
        <v>0.67</v>
      </c>
      <c r="G189">
        <v>51</v>
      </c>
      <c r="H189">
        <v>0.3</v>
      </c>
      <c r="I189">
        <v>29</v>
      </c>
      <c r="J189" s="3">
        <f xml:space="preserve"> H189 * I189</f>
        <v>8.6999999999999993</v>
      </c>
      <c r="L189" s="8" t="s">
        <v>585</v>
      </c>
      <c r="M189" s="2">
        <f t="shared" ref="M189" si="736">AVERAGE(F188:F227)</f>
        <v>0.79625000000000024</v>
      </c>
      <c r="N189" s="2">
        <f t="shared" ref="N189" si="737">_xlfn.STDEV.S(F188:F227)</f>
        <v>0.25361678642979052</v>
      </c>
      <c r="P189" s="8" t="s">
        <v>585</v>
      </c>
      <c r="Q189" s="2">
        <f t="shared" ref="Q189" si="738">AVERAGE(E188:E227)</f>
        <v>63.412500000000009</v>
      </c>
      <c r="R189" s="2">
        <f t="shared" ref="R189" si="739">_xlfn.STDEV.S(E188:E227)</f>
        <v>17.64170739309515</v>
      </c>
    </row>
    <row r="190" spans="1:18" x14ac:dyDescent="0.25">
      <c r="A190" s="2">
        <f ca="1">RAND()</f>
        <v>0.57492831163471003</v>
      </c>
      <c r="B190" s="1">
        <v>42934</v>
      </c>
      <c r="C190" s="1" t="str">
        <f>TEXT(B190, "mmmm")</f>
        <v>July</v>
      </c>
      <c r="D190" t="s">
        <v>9</v>
      </c>
      <c r="E190">
        <v>99.3</v>
      </c>
      <c r="F190" s="2">
        <v>0.47</v>
      </c>
      <c r="G190">
        <v>76</v>
      </c>
      <c r="H190">
        <v>0.5</v>
      </c>
      <c r="I190">
        <v>41</v>
      </c>
      <c r="J190" s="3">
        <f xml:space="preserve"> H190 * I190</f>
        <v>20.5</v>
      </c>
      <c r="L190" s="8" t="s">
        <v>586</v>
      </c>
      <c r="M190" s="2">
        <f t="shared" ref="M190" si="740">AVERAGE(F221:F260)</f>
        <v>0.77224999999999988</v>
      </c>
      <c r="N190">
        <f t="shared" ref="N190" si="741">_xlfn.STDEV.S(F221:F260)</f>
        <v>0.16533551745869232</v>
      </c>
      <c r="P190" s="8" t="s">
        <v>586</v>
      </c>
      <c r="Q190">
        <f t="shared" ref="Q190" si="742">AVERAGE(E200:E239)</f>
        <v>63.554999999999993</v>
      </c>
      <c r="R190">
        <f t="shared" ref="R190" si="743">_xlfn.STDEV.S(E200:E239)</f>
        <v>14.560553490465837</v>
      </c>
    </row>
    <row r="191" spans="1:18" x14ac:dyDescent="0.25">
      <c r="A191" s="2">
        <f ca="1">RAND()</f>
        <v>0.24717586845992012</v>
      </c>
      <c r="B191" s="1">
        <v>42752</v>
      </c>
      <c r="C191" s="1" t="str">
        <f>TEXT(B191, "mmmm")</f>
        <v>January</v>
      </c>
      <c r="D191" t="s">
        <v>9</v>
      </c>
      <c r="E191">
        <v>32.199999999999996</v>
      </c>
      <c r="F191" s="2">
        <v>1.43</v>
      </c>
      <c r="G191">
        <v>26</v>
      </c>
      <c r="H191">
        <v>0.3</v>
      </c>
      <c r="I191">
        <v>14</v>
      </c>
      <c r="J191" s="3">
        <f xml:space="preserve"> H191 * I191</f>
        <v>4.2</v>
      </c>
      <c r="L191" s="8" t="s">
        <v>587</v>
      </c>
      <c r="M191" s="2">
        <f t="shared" ref="M191" si="744">AVERAGE(F190:F229)</f>
        <v>0.79750000000000021</v>
      </c>
      <c r="N191" s="2">
        <f t="shared" ref="N191" si="745">_xlfn.STDEV.S(F190:F229)</f>
        <v>0.25294927027634007</v>
      </c>
      <c r="P191" s="8" t="s">
        <v>587</v>
      </c>
      <c r="Q191" s="2">
        <f t="shared" ref="Q191" si="746">AVERAGE(E190:E229)</f>
        <v>63.165000000000006</v>
      </c>
      <c r="R191" s="2">
        <f t="shared" ref="R191" si="747">_xlfn.STDEV.S(E190:E229)</f>
        <v>17.48245347447487</v>
      </c>
    </row>
    <row r="192" spans="1:18" x14ac:dyDescent="0.25">
      <c r="A192" s="2">
        <f ca="1">RAND()</f>
        <v>0.38887325776923354</v>
      </c>
      <c r="B192" s="1">
        <v>42914</v>
      </c>
      <c r="C192" s="1" t="str">
        <f>TEXT(B192, "mmmm")</f>
        <v>June</v>
      </c>
      <c r="D192" t="s">
        <v>10</v>
      </c>
      <c r="E192">
        <v>75.899999999999991</v>
      </c>
      <c r="F192" s="2">
        <v>0.59</v>
      </c>
      <c r="G192">
        <v>65</v>
      </c>
      <c r="H192">
        <v>0.3</v>
      </c>
      <c r="I192">
        <v>33</v>
      </c>
      <c r="J192" s="3">
        <f xml:space="preserve"> H192 * I192</f>
        <v>9.9</v>
      </c>
      <c r="L192" s="8" t="s">
        <v>588</v>
      </c>
      <c r="M192" s="2">
        <f t="shared" ref="M192" si="748">AVERAGE(F223:F262)</f>
        <v>0.75599999999999978</v>
      </c>
      <c r="N192">
        <f t="shared" ref="N192" si="749">_xlfn.STDEV.S(F223:F262)</f>
        <v>0.1524298914087131</v>
      </c>
      <c r="P192" s="8" t="s">
        <v>588</v>
      </c>
      <c r="Q192">
        <f t="shared" ref="Q192" si="750">AVERAGE(E202:E241)</f>
        <v>62.764999999999986</v>
      </c>
      <c r="R192">
        <f t="shared" ref="R192" si="751">_xlfn.STDEV.S(E202:E241)</f>
        <v>14.517797212298978</v>
      </c>
    </row>
    <row r="193" spans="1:18" x14ac:dyDescent="0.25">
      <c r="A193" s="2">
        <f ca="1">RAND()</f>
        <v>8.8727987792871943E-2</v>
      </c>
      <c r="B193" s="1">
        <v>43017</v>
      </c>
      <c r="C193" s="1" t="str">
        <f>TEXT(B193, "mmmm")</f>
        <v>October</v>
      </c>
      <c r="D193" t="s">
        <v>8</v>
      </c>
      <c r="E193">
        <v>63.499999999999993</v>
      </c>
      <c r="F193" s="2">
        <v>0.74</v>
      </c>
      <c r="G193">
        <v>47</v>
      </c>
      <c r="H193">
        <v>0.3</v>
      </c>
      <c r="I193">
        <v>25</v>
      </c>
      <c r="J193" s="3">
        <f xml:space="preserve"> H193 * I193</f>
        <v>7.5</v>
      </c>
      <c r="L193" s="8" t="s">
        <v>589</v>
      </c>
      <c r="M193" s="2">
        <f t="shared" ref="M193" si="752">AVERAGE(F192:F231)</f>
        <v>0.78650000000000031</v>
      </c>
      <c r="N193" s="2">
        <f t="shared" ref="N193" si="753">_xlfn.STDEV.S(F192:F231)</f>
        <v>0.2262010678067686</v>
      </c>
      <c r="P193" s="8" t="s">
        <v>589</v>
      </c>
      <c r="Q193" s="2">
        <f t="shared" ref="Q193" si="754">AVERAGE(E192:E231)</f>
        <v>63.142499999999998</v>
      </c>
      <c r="R193" s="2">
        <f t="shared" ref="R193" si="755">_xlfn.STDEV.S(E192:E231)</f>
        <v>15.769133880252694</v>
      </c>
    </row>
    <row r="194" spans="1:18" x14ac:dyDescent="0.25">
      <c r="A194" s="2">
        <f ca="1">RAND()</f>
        <v>0.50306756681203835</v>
      </c>
      <c r="B194" s="1">
        <v>43047</v>
      </c>
      <c r="C194" s="1" t="str">
        <f>TEXT(B194, "mmmm")</f>
        <v>November</v>
      </c>
      <c r="D194" t="s">
        <v>10</v>
      </c>
      <c r="E194">
        <v>44.699999999999996</v>
      </c>
      <c r="F194" s="2">
        <v>0.95</v>
      </c>
      <c r="G194">
        <v>37</v>
      </c>
      <c r="H194">
        <v>0.3</v>
      </c>
      <c r="I194">
        <v>19</v>
      </c>
      <c r="J194" s="3">
        <f xml:space="preserve"> H194 * I194</f>
        <v>5.7</v>
      </c>
      <c r="L194" s="8" t="s">
        <v>590</v>
      </c>
      <c r="M194" s="2">
        <f t="shared" ref="M194" si="756">AVERAGE(F225:F264)</f>
        <v>0.76399999999999979</v>
      </c>
      <c r="N194">
        <f t="shared" ref="N194" si="757">_xlfn.STDEV.S(F225:F264)</f>
        <v>0.15516409841164178</v>
      </c>
      <c r="P194" s="8" t="s">
        <v>590</v>
      </c>
      <c r="Q194">
        <f t="shared" ref="Q194" si="758">AVERAGE(E204:E243)</f>
        <v>61.472499999999982</v>
      </c>
      <c r="R194">
        <f t="shared" ref="R194" si="759">_xlfn.STDEV.S(E204:E243)</f>
        <v>15.122965851771532</v>
      </c>
    </row>
    <row r="195" spans="1:18" x14ac:dyDescent="0.25">
      <c r="A195" s="2">
        <f ca="1">RAND()</f>
        <v>0.27464009516373089</v>
      </c>
      <c r="B195" s="1">
        <v>42779</v>
      </c>
      <c r="C195" s="1" t="str">
        <f>TEXT(B195, "mmmm")</f>
        <v>February</v>
      </c>
      <c r="D195" t="s">
        <v>8</v>
      </c>
      <c r="E195">
        <v>46.4</v>
      </c>
      <c r="F195" s="2">
        <v>1.1100000000000001</v>
      </c>
      <c r="G195">
        <v>34</v>
      </c>
      <c r="H195">
        <v>0.3</v>
      </c>
      <c r="I195">
        <v>18</v>
      </c>
      <c r="J195" s="3">
        <f xml:space="preserve"> H195 * I195</f>
        <v>5.3999999999999995</v>
      </c>
      <c r="L195" s="8" t="s">
        <v>591</v>
      </c>
      <c r="M195" s="2">
        <f t="shared" ref="M195" si="760">AVERAGE(F194:F233)</f>
        <v>0.78200000000000025</v>
      </c>
      <c r="N195" s="2">
        <f t="shared" ref="N195" si="761">_xlfn.STDEV.S(F194:F233)</f>
        <v>0.22892390405144084</v>
      </c>
      <c r="P195" s="8" t="s">
        <v>591</v>
      </c>
      <c r="Q195" s="2">
        <f t="shared" ref="Q195" si="762">AVERAGE(E194:E233)</f>
        <v>63.642499999999998</v>
      </c>
      <c r="R195" s="2">
        <f t="shared" ref="R195" si="763">_xlfn.STDEV.S(E194:E233)</f>
        <v>16.098254205395627</v>
      </c>
    </row>
    <row r="196" spans="1:18" x14ac:dyDescent="0.25">
      <c r="A196" s="2">
        <f ca="1">RAND()</f>
        <v>0.99773924856682306</v>
      </c>
      <c r="B196" s="1">
        <v>42855</v>
      </c>
      <c r="C196" s="1" t="str">
        <f>TEXT(B196, "mmmm")</f>
        <v>April</v>
      </c>
      <c r="D196" t="s">
        <v>7</v>
      </c>
      <c r="E196">
        <v>67.099999999999994</v>
      </c>
      <c r="F196" s="2">
        <v>0.74</v>
      </c>
      <c r="G196">
        <v>35</v>
      </c>
      <c r="H196">
        <v>0.3</v>
      </c>
      <c r="I196">
        <v>27</v>
      </c>
      <c r="J196" s="3">
        <f xml:space="preserve"> H196 * I196</f>
        <v>8.1</v>
      </c>
      <c r="L196" s="8" t="s">
        <v>592</v>
      </c>
      <c r="M196" s="2">
        <f t="shared" ref="M196" si="764">AVERAGE(F227:F266)</f>
        <v>0.82124999999999981</v>
      </c>
      <c r="N196">
        <f t="shared" ref="N196" si="765">_xlfn.STDEV.S(F227:F266)</f>
        <v>0.3250971255265741</v>
      </c>
      <c r="P196" s="8" t="s">
        <v>592</v>
      </c>
      <c r="Q196">
        <f t="shared" ref="Q196" si="766">AVERAGE(E206:E245)</f>
        <v>60.379999999999995</v>
      </c>
      <c r="R196">
        <f t="shared" ref="R196" si="767">_xlfn.STDEV.S(E206:E245)</f>
        <v>14.587616806818151</v>
      </c>
    </row>
    <row r="197" spans="1:18" x14ac:dyDescent="0.25">
      <c r="A197" s="2">
        <f ca="1">RAND()</f>
        <v>0.99137783942867097</v>
      </c>
      <c r="B197" s="1">
        <v>42926</v>
      </c>
      <c r="C197" s="1" t="str">
        <f>TEXT(B197, "mmmm")</f>
        <v>July</v>
      </c>
      <c r="D197" t="s">
        <v>8</v>
      </c>
      <c r="E197">
        <v>98</v>
      </c>
      <c r="F197" s="2">
        <v>0.49</v>
      </c>
      <c r="G197">
        <v>66</v>
      </c>
      <c r="H197">
        <v>0.5</v>
      </c>
      <c r="I197">
        <v>40</v>
      </c>
      <c r="J197" s="3">
        <f xml:space="preserve"> H197 * I197</f>
        <v>20</v>
      </c>
      <c r="L197" s="8" t="s">
        <v>593</v>
      </c>
      <c r="M197" s="2">
        <f t="shared" ref="M197" si="768">AVERAGE(F196:F235)</f>
        <v>0.76300000000000023</v>
      </c>
      <c r="N197" s="2">
        <f t="shared" ref="N197" si="769">_xlfn.STDEV.S(F196:F235)</f>
        <v>0.22278194467190179</v>
      </c>
      <c r="P197" s="8" t="s">
        <v>593</v>
      </c>
      <c r="Q197" s="2">
        <f t="shared" ref="Q197" si="770">AVERAGE(E196:E235)</f>
        <v>64.857499999999987</v>
      </c>
      <c r="R197" s="2">
        <f t="shared" ref="R197" si="771">_xlfn.STDEV.S(E196:E235)</f>
        <v>15.707272323549809</v>
      </c>
    </row>
    <row r="198" spans="1:18" x14ac:dyDescent="0.25">
      <c r="A198" s="2">
        <f ca="1">RAND()</f>
        <v>8.0926742082080172E-2</v>
      </c>
      <c r="B198" s="1">
        <v>42739</v>
      </c>
      <c r="C198" s="1" t="str">
        <f>TEXT(B198, "mmmm")</f>
        <v>January</v>
      </c>
      <c r="D198" t="s">
        <v>10</v>
      </c>
      <c r="E198">
        <v>44.099999999999994</v>
      </c>
      <c r="F198" s="2">
        <v>1.05</v>
      </c>
      <c r="G198">
        <v>28</v>
      </c>
      <c r="H198">
        <v>0.3</v>
      </c>
      <c r="I198">
        <v>17</v>
      </c>
      <c r="J198" s="3">
        <f xml:space="preserve"> H198 * I198</f>
        <v>5.0999999999999996</v>
      </c>
      <c r="L198" s="8" t="s">
        <v>594</v>
      </c>
      <c r="M198" s="2">
        <f t="shared" ref="M198" si="772">AVERAGE(F229:F268)</f>
        <v>0.82799999999999974</v>
      </c>
      <c r="N198">
        <f t="shared" ref="N198" si="773">_xlfn.STDEV.S(F229:F268)</f>
        <v>0.3243707913120577</v>
      </c>
      <c r="P198" s="8" t="s">
        <v>594</v>
      </c>
      <c r="Q198">
        <f t="shared" ref="Q198" si="774">AVERAGE(E208:E247)</f>
        <v>60.059999999999988</v>
      </c>
      <c r="R198">
        <f t="shared" ref="R198" si="775">_xlfn.STDEV.S(E208:E247)</f>
        <v>14.400566228183802</v>
      </c>
    </row>
    <row r="199" spans="1:18" x14ac:dyDescent="0.25">
      <c r="A199" s="2">
        <f ca="1">RAND()</f>
        <v>0.37970521346639108</v>
      </c>
      <c r="B199" s="1">
        <v>42933</v>
      </c>
      <c r="C199" s="1" t="str">
        <f>TEXT(B199, "mmmm")</f>
        <v>July</v>
      </c>
      <c r="D199" t="s">
        <v>8</v>
      </c>
      <c r="E199">
        <v>80.899999999999991</v>
      </c>
      <c r="F199" s="2">
        <v>0.56999999999999995</v>
      </c>
      <c r="G199">
        <v>64</v>
      </c>
      <c r="H199">
        <v>0.5</v>
      </c>
      <c r="I199">
        <v>33</v>
      </c>
      <c r="J199" s="3">
        <f xml:space="preserve"> H199 * I199</f>
        <v>16.5</v>
      </c>
      <c r="L199" s="8" t="s">
        <v>595</v>
      </c>
      <c r="M199" s="2">
        <f t="shared" ref="M199" si="776">AVERAGE(F198:F237)</f>
        <v>0.76725000000000021</v>
      </c>
      <c r="N199" s="2">
        <f t="shared" ref="N199" si="777">_xlfn.STDEV.S(F198:F237)</f>
        <v>0.2188546819121571</v>
      </c>
      <c r="P199" s="8" t="s">
        <v>595</v>
      </c>
      <c r="Q199" s="2">
        <f t="shared" ref="Q199" si="778">AVERAGE(E198:E237)</f>
        <v>63.967499999999994</v>
      </c>
      <c r="R199" s="2">
        <f t="shared" ref="R199" si="779">_xlfn.STDEV.S(E198:E237)</f>
        <v>14.763909347824114</v>
      </c>
    </row>
    <row r="200" spans="1:18" x14ac:dyDescent="0.25">
      <c r="A200" s="2">
        <f ca="1">RAND()</f>
        <v>0.18957617592882769</v>
      </c>
      <c r="B200" s="1">
        <v>42771</v>
      </c>
      <c r="C200" s="1" t="str">
        <f>TEXT(B200, "mmmm")</f>
        <v>February</v>
      </c>
      <c r="D200" t="s">
        <v>7</v>
      </c>
      <c r="E200">
        <v>45.4</v>
      </c>
      <c r="F200" s="2">
        <v>1.1100000000000001</v>
      </c>
      <c r="G200">
        <v>32</v>
      </c>
      <c r="H200">
        <v>0.3</v>
      </c>
      <c r="I200">
        <v>18</v>
      </c>
      <c r="J200" s="3">
        <f xml:space="preserve"> H200 * I200</f>
        <v>5.3999999999999995</v>
      </c>
      <c r="L200" s="8" t="s">
        <v>596</v>
      </c>
      <c r="M200" s="2">
        <f t="shared" ref="M200" si="780">AVERAGE(F231:F270)</f>
        <v>0.82349999999999979</v>
      </c>
      <c r="N200">
        <f t="shared" ref="N200" si="781">_xlfn.STDEV.S(F231:F270)</f>
        <v>0.32869243670750642</v>
      </c>
      <c r="P200" s="8" t="s">
        <v>596</v>
      </c>
      <c r="Q200">
        <f t="shared" ref="Q200" si="782">AVERAGE(E210:E249)</f>
        <v>60.357499999999995</v>
      </c>
      <c r="R200">
        <f t="shared" ref="R200" si="783">_xlfn.STDEV.S(E210:E249)</f>
        <v>14.305761570170384</v>
      </c>
    </row>
    <row r="201" spans="1:18" x14ac:dyDescent="0.25">
      <c r="A201" s="2">
        <f ca="1">RAND()</f>
        <v>3.4750413174864825E-2</v>
      </c>
      <c r="B201" s="1">
        <v>42941</v>
      </c>
      <c r="C201" s="1" t="str">
        <f>TEXT(B201, "mmmm")</f>
        <v>July</v>
      </c>
      <c r="D201" t="s">
        <v>9</v>
      </c>
      <c r="E201">
        <v>79.899999999999991</v>
      </c>
      <c r="F201" s="2">
        <v>0.56999999999999995</v>
      </c>
      <c r="G201">
        <v>64</v>
      </c>
      <c r="H201">
        <v>0.5</v>
      </c>
      <c r="I201">
        <v>33</v>
      </c>
      <c r="J201" s="3">
        <f xml:space="preserve"> H201 * I201</f>
        <v>16.5</v>
      </c>
      <c r="L201" s="8" t="s">
        <v>597</v>
      </c>
      <c r="M201" s="2">
        <f t="shared" ref="M201" si="784">AVERAGE(F200:F239)</f>
        <v>0.7702500000000001</v>
      </c>
      <c r="N201" s="2">
        <f t="shared" ref="N201" si="785">_xlfn.STDEV.S(F200:F239)</f>
        <v>0.21505500190917076</v>
      </c>
      <c r="P201" s="8" t="s">
        <v>597</v>
      </c>
      <c r="Q201" s="2">
        <f t="shared" ref="Q201" si="786">AVERAGE(E200:E239)</f>
        <v>63.554999999999993</v>
      </c>
      <c r="R201" s="2">
        <f t="shared" ref="R201" si="787">_xlfn.STDEV.S(E200:E239)</f>
        <v>14.560553490465837</v>
      </c>
    </row>
    <row r="202" spans="1:18" x14ac:dyDescent="0.25">
      <c r="A202" s="2">
        <f ca="1">RAND()</f>
        <v>8.0891234523904232E-2</v>
      </c>
      <c r="B202" s="1">
        <v>42991</v>
      </c>
      <c r="C202" s="1" t="str">
        <f>TEXT(B202, "mmmm")</f>
        <v>September</v>
      </c>
      <c r="D202" t="s">
        <v>10</v>
      </c>
      <c r="E202">
        <v>64.8</v>
      </c>
      <c r="F202" s="2">
        <v>0.71</v>
      </c>
      <c r="G202">
        <v>42</v>
      </c>
      <c r="H202">
        <v>0.3</v>
      </c>
      <c r="I202">
        <v>26</v>
      </c>
      <c r="J202" s="3">
        <f xml:space="preserve"> H202 * I202</f>
        <v>7.8</v>
      </c>
      <c r="L202" s="8" t="s">
        <v>598</v>
      </c>
      <c r="M202" s="2">
        <f t="shared" ref="M202" si="788">AVERAGE(F233:F272)</f>
        <v>0.83499999999999974</v>
      </c>
      <c r="N202">
        <f t="shared" ref="N202" si="789">_xlfn.STDEV.S(F233:F272)</f>
        <v>0.32714773577948114</v>
      </c>
      <c r="P202" s="8" t="s">
        <v>598</v>
      </c>
      <c r="Q202">
        <f t="shared" ref="Q202" si="790">AVERAGE(E212:E251)</f>
        <v>60.759999999999977</v>
      </c>
      <c r="R202">
        <f t="shared" ref="R202" si="791">_xlfn.STDEV.S(E212:E251)</f>
        <v>13.598770683505386</v>
      </c>
    </row>
    <row r="203" spans="1:18" x14ac:dyDescent="0.25">
      <c r="A203" s="2">
        <f ca="1">RAND()</f>
        <v>0.73534811910025832</v>
      </c>
      <c r="B203" s="1">
        <v>42956</v>
      </c>
      <c r="C203" s="1" t="str">
        <f>TEXT(B203, "mmmm")</f>
        <v>August</v>
      </c>
      <c r="D203" t="s">
        <v>10</v>
      </c>
      <c r="E203">
        <v>76.599999999999994</v>
      </c>
      <c r="F203" s="2">
        <v>0.63</v>
      </c>
      <c r="G203">
        <v>55</v>
      </c>
      <c r="H203">
        <v>0.5</v>
      </c>
      <c r="I203">
        <v>32</v>
      </c>
      <c r="J203" s="3">
        <f xml:space="preserve"> H203 * I203</f>
        <v>16</v>
      </c>
      <c r="L203" s="8" t="s">
        <v>599</v>
      </c>
      <c r="M203" s="2">
        <f t="shared" ref="M203" si="792">AVERAGE(F202:F241)</f>
        <v>0.77875000000000016</v>
      </c>
      <c r="N203" s="2">
        <f t="shared" ref="N203" si="793">_xlfn.STDEV.S(F202:F241)</f>
        <v>0.21365185556089858</v>
      </c>
      <c r="P203" s="8" t="s">
        <v>599</v>
      </c>
      <c r="Q203" s="2">
        <f t="shared" ref="Q203" si="794">AVERAGE(E202:E241)</f>
        <v>62.764999999999986</v>
      </c>
      <c r="R203" s="2">
        <f t="shared" ref="R203" si="795">_xlfn.STDEV.S(E202:E241)</f>
        <v>14.517797212298978</v>
      </c>
    </row>
    <row r="204" spans="1:18" x14ac:dyDescent="0.25">
      <c r="A204" s="2">
        <f ca="1">RAND()</f>
        <v>0.3952736123661752</v>
      </c>
      <c r="B204" s="1">
        <v>42939</v>
      </c>
      <c r="C204" s="1" t="str">
        <f>TEXT(B204, "mmmm")</f>
        <v>July</v>
      </c>
      <c r="D204" t="s">
        <v>7</v>
      </c>
      <c r="E204">
        <v>89.1</v>
      </c>
      <c r="F204" s="2">
        <v>0.51</v>
      </c>
      <c r="G204">
        <v>72</v>
      </c>
      <c r="H204">
        <v>0.5</v>
      </c>
      <c r="I204">
        <v>37</v>
      </c>
      <c r="J204" s="3">
        <f xml:space="preserve"> H204 * I204</f>
        <v>18.5</v>
      </c>
      <c r="L204" s="8" t="s">
        <v>600</v>
      </c>
      <c r="M204" s="2">
        <f t="shared" ref="M204" si="796">AVERAGE(F235:F274)</f>
        <v>0.83949999999999958</v>
      </c>
      <c r="N204">
        <f t="shared" ref="N204" si="797">_xlfn.STDEV.S(F235:F274)</f>
        <v>0.3271708563285699</v>
      </c>
      <c r="P204" s="8" t="s">
        <v>600</v>
      </c>
      <c r="Q204">
        <f t="shared" ref="Q204" si="798">AVERAGE(E214:E253)</f>
        <v>59.742499999999971</v>
      </c>
      <c r="R204">
        <f t="shared" ref="R204" si="799">_xlfn.STDEV.S(E214:E253)</f>
        <v>12.766701228446287</v>
      </c>
    </row>
    <row r="205" spans="1:18" x14ac:dyDescent="0.25">
      <c r="A205" s="2">
        <f ca="1">RAND()</f>
        <v>0.29531223297546683</v>
      </c>
      <c r="B205" s="1">
        <v>42823</v>
      </c>
      <c r="C205" s="1" t="str">
        <f>TEXT(B205, "mmmm")</f>
        <v>March</v>
      </c>
      <c r="D205" t="s">
        <v>10</v>
      </c>
      <c r="E205">
        <v>57.199999999999996</v>
      </c>
      <c r="F205" s="2">
        <v>0.83</v>
      </c>
      <c r="G205">
        <v>39</v>
      </c>
      <c r="H205">
        <v>0.3</v>
      </c>
      <c r="I205">
        <v>24</v>
      </c>
      <c r="J205" s="3">
        <f xml:space="preserve"> H205 * I205</f>
        <v>7.1999999999999993</v>
      </c>
      <c r="L205" s="8" t="s">
        <v>601</v>
      </c>
      <c r="M205" s="2">
        <f t="shared" ref="M205" si="800">AVERAGE(F204:F243)</f>
        <v>0.79575000000000018</v>
      </c>
      <c r="N205" s="2">
        <f t="shared" ref="N205" si="801">_xlfn.STDEV.S(F204:F243)</f>
        <v>0.22440676780323945</v>
      </c>
      <c r="P205" s="8" t="s">
        <v>601</v>
      </c>
      <c r="Q205" s="2">
        <f t="shared" ref="Q205" si="802">AVERAGE(E204:E243)</f>
        <v>61.472499999999982</v>
      </c>
      <c r="R205" s="2">
        <f t="shared" ref="R205" si="803">_xlfn.STDEV.S(E204:E243)</f>
        <v>15.122965851771532</v>
      </c>
    </row>
    <row r="206" spans="1:18" x14ac:dyDescent="0.25">
      <c r="A206" s="2">
        <f ca="1">RAND()</f>
        <v>0.82734082980937262</v>
      </c>
      <c r="B206" s="1">
        <v>42929</v>
      </c>
      <c r="C206" s="1" t="str">
        <f>TEXT(B206, "mmmm")</f>
        <v>July</v>
      </c>
      <c r="D206" t="s">
        <v>11</v>
      </c>
      <c r="E206">
        <v>78.899999999999991</v>
      </c>
      <c r="F206" s="2">
        <v>0.61</v>
      </c>
      <c r="G206">
        <v>49</v>
      </c>
      <c r="H206">
        <v>0.5</v>
      </c>
      <c r="I206">
        <v>33</v>
      </c>
      <c r="J206" s="3">
        <f xml:space="preserve"> H206 * I206</f>
        <v>16.5</v>
      </c>
      <c r="L206" s="8" t="s">
        <v>602</v>
      </c>
      <c r="M206" s="2">
        <f t="shared" ref="M206" si="804">AVERAGE(F237:F276)</f>
        <v>0.84649999999999959</v>
      </c>
      <c r="N206">
        <f t="shared" ref="N206" si="805">_xlfn.STDEV.S(F237:F276)</f>
        <v>0.32468169817254228</v>
      </c>
      <c r="P206" s="8" t="s">
        <v>602</v>
      </c>
      <c r="Q206">
        <f t="shared" ref="Q206" si="806">AVERAGE(E216:E255)</f>
        <v>60.572499999999977</v>
      </c>
      <c r="R206">
        <f t="shared" ref="R206" si="807">_xlfn.STDEV.S(E216:E255)</f>
        <v>12.327683823879438</v>
      </c>
    </row>
    <row r="207" spans="1:18" x14ac:dyDescent="0.25">
      <c r="A207" s="2">
        <f ca="1">RAND()</f>
        <v>4.8062469221382687E-2</v>
      </c>
      <c r="B207" s="1">
        <v>43027</v>
      </c>
      <c r="C207" s="1" t="str">
        <f>TEXT(B207, "mmmm")</f>
        <v>October</v>
      </c>
      <c r="D207" t="s">
        <v>11</v>
      </c>
      <c r="E207">
        <v>60.499999999999993</v>
      </c>
      <c r="F207" s="2">
        <v>0.8</v>
      </c>
      <c r="G207">
        <v>41</v>
      </c>
      <c r="H207">
        <v>0.3</v>
      </c>
      <c r="I207">
        <v>25</v>
      </c>
      <c r="J207" s="3">
        <f xml:space="preserve"> H207 * I207</f>
        <v>7.5</v>
      </c>
      <c r="L207" s="8" t="s">
        <v>603</v>
      </c>
      <c r="M207" s="2">
        <f t="shared" ref="M207" si="808">AVERAGE(F206:F245)</f>
        <v>0.80775000000000008</v>
      </c>
      <c r="N207" s="2">
        <f t="shared" ref="N207" si="809">_xlfn.STDEV.S(F206:F245)</f>
        <v>0.22099411176747985</v>
      </c>
      <c r="P207" s="8" t="s">
        <v>603</v>
      </c>
      <c r="Q207" s="2">
        <f t="shared" ref="Q207" si="810">AVERAGE(E206:E245)</f>
        <v>60.379999999999995</v>
      </c>
      <c r="R207" s="2">
        <f t="shared" ref="R207" si="811">_xlfn.STDEV.S(E206:E245)</f>
        <v>14.587616806818151</v>
      </c>
    </row>
    <row r="208" spans="1:18" x14ac:dyDescent="0.25">
      <c r="A208" s="2">
        <f ca="1">RAND()</f>
        <v>0.65508557902627695</v>
      </c>
      <c r="B208" s="1">
        <v>42937</v>
      </c>
      <c r="C208" s="1" t="str">
        <f>TEXT(B208, "mmmm")</f>
        <v>July</v>
      </c>
      <c r="D208" t="s">
        <v>12</v>
      </c>
      <c r="E208">
        <v>76.899999999999991</v>
      </c>
      <c r="F208" s="2">
        <v>0.56999999999999995</v>
      </c>
      <c r="G208">
        <v>59</v>
      </c>
      <c r="H208">
        <v>0.5</v>
      </c>
      <c r="I208">
        <v>33</v>
      </c>
      <c r="J208" s="3">
        <f xml:space="preserve"> H208 * I208</f>
        <v>16.5</v>
      </c>
      <c r="L208" s="8" t="s">
        <v>604</v>
      </c>
      <c r="M208" s="2">
        <f t="shared" ref="M208" si="812">AVERAGE(F239:F278)</f>
        <v>0.84550000000000003</v>
      </c>
      <c r="N208">
        <f t="shared" ref="N208" si="813">_xlfn.STDEV.S(F239:F278)</f>
        <v>0.32517411509559757</v>
      </c>
      <c r="P208" s="8" t="s">
        <v>604</v>
      </c>
      <c r="Q208">
        <f t="shared" ref="Q208" si="814">AVERAGE(E218:E257)</f>
        <v>60.61249999999999</v>
      </c>
      <c r="R208">
        <f t="shared" ref="R208" si="815">_xlfn.STDEV.S(E218:E257)</f>
        <v>12.353597783849375</v>
      </c>
    </row>
    <row r="209" spans="1:18" x14ac:dyDescent="0.25">
      <c r="A209" s="2">
        <f ca="1">RAND()</f>
        <v>0.95273472975366547</v>
      </c>
      <c r="B209" s="1">
        <v>43096</v>
      </c>
      <c r="C209" s="1" t="str">
        <f>TEXT(B209, "mmmm")</f>
        <v>December</v>
      </c>
      <c r="D209" t="s">
        <v>10</v>
      </c>
      <c r="E209">
        <v>42.699999999999996</v>
      </c>
      <c r="F209" s="2">
        <v>1</v>
      </c>
      <c r="G209">
        <v>33</v>
      </c>
      <c r="H209">
        <v>0.3</v>
      </c>
      <c r="I209">
        <v>19</v>
      </c>
      <c r="J209" s="3">
        <f xml:space="preserve"> H209 * I209</f>
        <v>5.7</v>
      </c>
      <c r="L209" s="8" t="s">
        <v>605</v>
      </c>
      <c r="M209" s="2">
        <f t="shared" ref="M209" si="816">AVERAGE(F208:F247)</f>
        <v>0.80999999999999994</v>
      </c>
      <c r="N209" s="2">
        <f t="shared" ref="N209" si="817">_xlfn.STDEV.S(F208:F247)</f>
        <v>0.21983676928167656</v>
      </c>
      <c r="P209" s="8" t="s">
        <v>605</v>
      </c>
      <c r="Q209" s="2">
        <f t="shared" ref="Q209" si="818">AVERAGE(E208:E247)</f>
        <v>60.059999999999988</v>
      </c>
      <c r="R209" s="2">
        <f t="shared" ref="R209" si="819">_xlfn.STDEV.S(E208:E247)</f>
        <v>14.400566228183802</v>
      </c>
    </row>
    <row r="210" spans="1:18" x14ac:dyDescent="0.25">
      <c r="A210" s="2">
        <f ca="1">RAND()</f>
        <v>0.15130502181219085</v>
      </c>
      <c r="B210" s="1">
        <v>42871</v>
      </c>
      <c r="C210" s="1" t="str">
        <f>TEXT(B210, "mmmm")</f>
        <v>May</v>
      </c>
      <c r="D210" t="s">
        <v>9</v>
      </c>
      <c r="E210">
        <v>65.699999999999989</v>
      </c>
      <c r="F210" s="2">
        <v>0.67</v>
      </c>
      <c r="G210">
        <v>55</v>
      </c>
      <c r="H210">
        <v>0.3</v>
      </c>
      <c r="I210">
        <v>29</v>
      </c>
      <c r="J210" s="3">
        <f xml:space="preserve"> H210 * I210</f>
        <v>8.6999999999999993</v>
      </c>
      <c r="L210" s="8" t="s">
        <v>606</v>
      </c>
      <c r="M210" s="2">
        <f t="shared" ref="M210" si="820">AVERAGE(F241:F280)</f>
        <v>0.83574999999999999</v>
      </c>
      <c r="N210">
        <f t="shared" ref="N210" si="821">_xlfn.STDEV.S(F241:F280)</f>
        <v>0.32544949192596911</v>
      </c>
      <c r="P210" s="8" t="s">
        <v>606</v>
      </c>
      <c r="Q210">
        <f t="shared" ref="Q210" si="822">AVERAGE(E220:E259)</f>
        <v>61.549999999999976</v>
      </c>
      <c r="R210">
        <f t="shared" ref="R210" si="823">_xlfn.STDEV.S(E220:E259)</f>
        <v>12.705984860767515</v>
      </c>
    </row>
    <row r="211" spans="1:18" x14ac:dyDescent="0.25">
      <c r="A211" s="2">
        <f ca="1">RAND()</f>
        <v>8.2431031781375563E-2</v>
      </c>
      <c r="B211" s="1">
        <v>42742</v>
      </c>
      <c r="C211" s="1" t="str">
        <f>TEXT(B211, "mmmm")</f>
        <v>January</v>
      </c>
      <c r="D211" t="s">
        <v>13</v>
      </c>
      <c r="E211">
        <v>32.9</v>
      </c>
      <c r="F211" s="2">
        <v>1.54</v>
      </c>
      <c r="G211">
        <v>19</v>
      </c>
      <c r="H211">
        <v>0.3</v>
      </c>
      <c r="I211">
        <v>13</v>
      </c>
      <c r="J211" s="3">
        <f xml:space="preserve"> H211 * I211</f>
        <v>3.9</v>
      </c>
      <c r="L211" s="8" t="s">
        <v>607</v>
      </c>
      <c r="M211" s="2">
        <f t="shared" ref="M211" si="824">AVERAGE(F210:F249)</f>
        <v>0.80649999999999999</v>
      </c>
      <c r="N211" s="2">
        <f t="shared" ref="N211" si="825">_xlfn.STDEV.S(F210:F249)</f>
        <v>0.21819245797677975</v>
      </c>
      <c r="P211" s="8" t="s">
        <v>607</v>
      </c>
      <c r="Q211" s="2">
        <f t="shared" ref="Q211" si="826">AVERAGE(E210:E249)</f>
        <v>60.357499999999995</v>
      </c>
      <c r="R211" s="2">
        <f t="shared" ref="R211" si="827">_xlfn.STDEV.S(E210:E249)</f>
        <v>14.305761570170384</v>
      </c>
    </row>
    <row r="212" spans="1:18" x14ac:dyDescent="0.25">
      <c r="A212" s="2">
        <f ca="1">RAND()</f>
        <v>3.2848289225893668E-2</v>
      </c>
      <c r="B212" s="1">
        <v>42890</v>
      </c>
      <c r="C212" s="1" t="str">
        <f>TEXT(B212, "mmmm")</f>
        <v>June</v>
      </c>
      <c r="D212" t="s">
        <v>7</v>
      </c>
      <c r="E212">
        <v>90.399999999999991</v>
      </c>
      <c r="F212" s="2">
        <v>0.51</v>
      </c>
      <c r="G212">
        <v>43</v>
      </c>
      <c r="H212">
        <v>0.3</v>
      </c>
      <c r="I212">
        <v>38</v>
      </c>
      <c r="J212" s="3">
        <f xml:space="preserve"> H212 * I212</f>
        <v>11.4</v>
      </c>
      <c r="L212" s="8" t="s">
        <v>608</v>
      </c>
      <c r="M212" s="2">
        <f t="shared" ref="M212" si="828">AVERAGE(F243:F282)</f>
        <v>0.81225000000000003</v>
      </c>
      <c r="N212">
        <f t="shared" ref="N212" si="829">_xlfn.STDEV.S(F243:F282)</f>
        <v>0.31625604281244102</v>
      </c>
      <c r="P212" s="8" t="s">
        <v>608</v>
      </c>
      <c r="Q212">
        <f t="shared" ref="Q212" si="830">AVERAGE(E222:E261)</f>
        <v>62.265000000000001</v>
      </c>
      <c r="R212">
        <f t="shared" ref="R212" si="831">_xlfn.STDEV.S(E222:E261)</f>
        <v>12.768883452181111</v>
      </c>
    </row>
    <row r="213" spans="1:18" x14ac:dyDescent="0.25">
      <c r="A213" s="2">
        <f ca="1">RAND()</f>
        <v>0.45317593808366508</v>
      </c>
      <c r="B213" s="1">
        <v>42828</v>
      </c>
      <c r="C213" s="1" t="str">
        <f>TEXT(B213, "mmmm")</f>
        <v>April</v>
      </c>
      <c r="D213" t="s">
        <v>8</v>
      </c>
      <c r="E213">
        <v>60.8</v>
      </c>
      <c r="F213" s="2">
        <v>0.74</v>
      </c>
      <c r="G213">
        <v>51</v>
      </c>
      <c r="H213">
        <v>0.3</v>
      </c>
      <c r="I213">
        <v>26</v>
      </c>
      <c r="J213" s="3">
        <f xml:space="preserve"> H213 * I213</f>
        <v>7.8</v>
      </c>
      <c r="L213" s="8" t="s">
        <v>609</v>
      </c>
      <c r="M213" s="2">
        <f t="shared" ref="M213" si="832">AVERAGE(F212:F251)</f>
        <v>0.79049999999999998</v>
      </c>
      <c r="N213" s="2">
        <f t="shared" ref="N213" si="833">_xlfn.STDEV.S(F212:F251)</f>
        <v>0.18220796796447639</v>
      </c>
      <c r="P213" s="8" t="s">
        <v>609</v>
      </c>
      <c r="Q213" s="2">
        <f t="shared" ref="Q213" si="834">AVERAGE(E212:E251)</f>
        <v>60.759999999999977</v>
      </c>
      <c r="R213" s="2">
        <f t="shared" ref="R213" si="835">_xlfn.STDEV.S(E212:E251)</f>
        <v>13.598770683505386</v>
      </c>
    </row>
    <row r="214" spans="1:18" x14ac:dyDescent="0.25">
      <c r="A214" s="2">
        <f ca="1">RAND()</f>
        <v>0.85052463271425005</v>
      </c>
      <c r="B214" s="1">
        <v>43089</v>
      </c>
      <c r="C214" s="1" t="str">
        <f>TEXT(B214, "mmmm")</f>
        <v>December</v>
      </c>
      <c r="D214" t="s">
        <v>10</v>
      </c>
      <c r="E214">
        <v>36.799999999999997</v>
      </c>
      <c r="F214" s="2">
        <v>1.25</v>
      </c>
      <c r="G214">
        <v>20</v>
      </c>
      <c r="H214">
        <v>0.3</v>
      </c>
      <c r="I214">
        <v>16</v>
      </c>
      <c r="J214" s="3">
        <f xml:space="preserve"> H214 * I214</f>
        <v>4.8</v>
      </c>
      <c r="L214" s="8" t="s">
        <v>610</v>
      </c>
      <c r="M214" s="2">
        <f t="shared" ref="M214" si="836">AVERAGE(F245:F284)</f>
        <v>0.80599999999999983</v>
      </c>
      <c r="N214">
        <f t="shared" ref="N214" si="837">_xlfn.STDEV.S(F245:F284)</f>
        <v>0.31798887256777258</v>
      </c>
      <c r="P214" s="8" t="s">
        <v>610</v>
      </c>
      <c r="Q214">
        <f t="shared" ref="Q214" si="838">AVERAGE(E224:E263)</f>
        <v>62.677499999999995</v>
      </c>
      <c r="R214">
        <f t="shared" ref="R214" si="839">_xlfn.STDEV.S(E224:E263)</f>
        <v>12.358667414264815</v>
      </c>
    </row>
    <row r="215" spans="1:18" x14ac:dyDescent="0.25">
      <c r="A215" s="2">
        <f ca="1">RAND()</f>
        <v>0.92970946275417454</v>
      </c>
      <c r="B215" s="1">
        <v>43007</v>
      </c>
      <c r="C215" s="1" t="str">
        <f>TEXT(B215, "mmmm")</f>
        <v>September</v>
      </c>
      <c r="D215" t="s">
        <v>12</v>
      </c>
      <c r="E215">
        <v>66.099999999999994</v>
      </c>
      <c r="F215" s="2">
        <v>0.71</v>
      </c>
      <c r="G215">
        <v>48</v>
      </c>
      <c r="H215">
        <v>0.3</v>
      </c>
      <c r="I215">
        <v>27</v>
      </c>
      <c r="J215" s="3">
        <f xml:space="preserve"> H215 * I215</f>
        <v>8.1</v>
      </c>
      <c r="L215" s="8" t="s">
        <v>611</v>
      </c>
      <c r="M215" s="2">
        <f t="shared" ref="M215" si="840">AVERAGE(F214:F253)</f>
        <v>0.80174999999999985</v>
      </c>
      <c r="N215" s="2">
        <f t="shared" ref="N215" si="841">_xlfn.STDEV.S(F214:F253)</f>
        <v>0.17660454882778961</v>
      </c>
      <c r="P215" s="8" t="s">
        <v>611</v>
      </c>
      <c r="Q215" s="2">
        <f t="shared" ref="Q215" si="842">AVERAGE(E214:E253)</f>
        <v>59.742499999999971</v>
      </c>
      <c r="R215" s="2">
        <f t="shared" ref="R215" si="843">_xlfn.STDEV.S(E214:E253)</f>
        <v>12.766701228446287</v>
      </c>
    </row>
    <row r="216" spans="1:18" x14ac:dyDescent="0.25">
      <c r="A216" s="2">
        <f ca="1">RAND()</f>
        <v>0.33729652059219717</v>
      </c>
      <c r="B216" s="1">
        <v>42978</v>
      </c>
      <c r="C216" s="1" t="str">
        <f>TEXT(B216, "mmmm")</f>
        <v>August</v>
      </c>
      <c r="D216" t="s">
        <v>11</v>
      </c>
      <c r="E216">
        <v>67.699999999999989</v>
      </c>
      <c r="F216" s="2">
        <v>0.69</v>
      </c>
      <c r="G216">
        <v>58</v>
      </c>
      <c r="H216">
        <v>0.5</v>
      </c>
      <c r="I216">
        <v>29</v>
      </c>
      <c r="J216" s="3">
        <f xml:space="preserve"> H216 * I216</f>
        <v>14.5</v>
      </c>
      <c r="L216" s="8" t="s">
        <v>612</v>
      </c>
      <c r="M216" s="2">
        <f t="shared" ref="M216" si="844">AVERAGE(F247:F286)</f>
        <v>0.80199999999999994</v>
      </c>
      <c r="N216">
        <f t="shared" ref="N216" si="845">_xlfn.STDEV.S(F247:F286)</f>
        <v>0.31868479725270865</v>
      </c>
      <c r="P216" s="8" t="s">
        <v>612</v>
      </c>
      <c r="Q216">
        <f t="shared" ref="Q216" si="846">AVERAGE(E226:E265)</f>
        <v>61.297500000000014</v>
      </c>
      <c r="R216">
        <f t="shared" ref="R216" si="847">_xlfn.STDEV.S(E226:E265)</f>
        <v>14.20291569018708</v>
      </c>
    </row>
    <row r="217" spans="1:18" x14ac:dyDescent="0.25">
      <c r="A217" s="2">
        <f ca="1">RAND()</f>
        <v>0.6450188003631232</v>
      </c>
      <c r="B217" s="1">
        <v>42985</v>
      </c>
      <c r="C217" s="1" t="str">
        <f>TEXT(B217, "mmmm")</f>
        <v>September</v>
      </c>
      <c r="D217" t="s">
        <v>11</v>
      </c>
      <c r="E217">
        <v>68.399999999999991</v>
      </c>
      <c r="F217" s="2">
        <v>0.67</v>
      </c>
      <c r="G217">
        <v>49</v>
      </c>
      <c r="H217">
        <v>0.3</v>
      </c>
      <c r="I217">
        <v>28</v>
      </c>
      <c r="J217" s="3">
        <f xml:space="preserve"> H217 * I217</f>
        <v>8.4</v>
      </c>
      <c r="L217" s="8" t="s">
        <v>613</v>
      </c>
      <c r="M217" s="2">
        <f t="shared" ref="M217" si="848">AVERAGE(F216:F255)</f>
        <v>0.78774999999999984</v>
      </c>
      <c r="N217" s="2">
        <f t="shared" ref="N217" si="849">_xlfn.STDEV.S(F216:F255)</f>
        <v>0.16172923716460941</v>
      </c>
      <c r="P217" s="8" t="s">
        <v>613</v>
      </c>
      <c r="Q217" s="2">
        <f t="shared" ref="Q217" si="850">AVERAGE(E216:E255)</f>
        <v>60.572499999999977</v>
      </c>
      <c r="R217" s="2">
        <f t="shared" ref="R217" si="851">_xlfn.STDEV.S(E216:E255)</f>
        <v>12.327683823879438</v>
      </c>
    </row>
    <row r="218" spans="1:18" x14ac:dyDescent="0.25">
      <c r="A218" s="2">
        <f ca="1">RAND()</f>
        <v>0.90834917960135431</v>
      </c>
      <c r="B218" s="1">
        <v>42767</v>
      </c>
      <c r="C218" s="1" t="str">
        <f>TEXT(B218, "mmmm")</f>
        <v>February</v>
      </c>
      <c r="D218" t="s">
        <v>10</v>
      </c>
      <c r="E218">
        <v>42.4</v>
      </c>
      <c r="F218" s="2">
        <v>1</v>
      </c>
      <c r="G218">
        <v>35</v>
      </c>
      <c r="H218">
        <v>0.3</v>
      </c>
      <c r="I218">
        <v>18</v>
      </c>
      <c r="J218" s="3">
        <f xml:space="preserve"> H218 * I218</f>
        <v>5.3999999999999995</v>
      </c>
      <c r="L218" s="8" t="s">
        <v>614</v>
      </c>
      <c r="M218" s="2">
        <f t="shared" ref="M218" si="852">AVERAGE(F249:F288)</f>
        <v>0.79925000000000002</v>
      </c>
      <c r="N218">
        <f t="shared" ref="N218" si="853">_xlfn.STDEV.S(F249:F288)</f>
        <v>0.31844483884122748</v>
      </c>
      <c r="P218" s="8" t="s">
        <v>614</v>
      </c>
      <c r="Q218">
        <f t="shared" ref="Q218" si="854">AVERAGE(E228:E267)</f>
        <v>60.089999999999996</v>
      </c>
      <c r="R218">
        <f t="shared" ref="R218" si="855">_xlfn.STDEV.S(E228:E267)</f>
        <v>14.649403593355785</v>
      </c>
    </row>
    <row r="219" spans="1:18" x14ac:dyDescent="0.25">
      <c r="A219" s="2">
        <f ca="1">RAND()</f>
        <v>0.53746158469171601</v>
      </c>
      <c r="B219" s="1">
        <v>42848</v>
      </c>
      <c r="C219" s="1" t="str">
        <f>TEXT(B219, "mmmm")</f>
        <v>April</v>
      </c>
      <c r="D219" t="s">
        <v>7</v>
      </c>
      <c r="E219">
        <v>60.8</v>
      </c>
      <c r="F219" s="2">
        <v>0.77</v>
      </c>
      <c r="G219">
        <v>50</v>
      </c>
      <c r="H219">
        <v>0.3</v>
      </c>
      <c r="I219">
        <v>26</v>
      </c>
      <c r="J219" s="3">
        <f xml:space="preserve"> H219 * I219</f>
        <v>7.8</v>
      </c>
      <c r="L219" s="8" t="s">
        <v>615</v>
      </c>
      <c r="M219" s="2">
        <f t="shared" ref="M219" si="856">AVERAGE(F218:F257)</f>
        <v>0.78574999999999984</v>
      </c>
      <c r="N219" s="2">
        <f t="shared" ref="N219" si="857">_xlfn.STDEV.S(F218:F257)</f>
        <v>0.16332895075229795</v>
      </c>
      <c r="P219" s="8" t="s">
        <v>615</v>
      </c>
      <c r="Q219" s="2">
        <f t="shared" ref="Q219" si="858">AVERAGE(E218:E257)</f>
        <v>60.61249999999999</v>
      </c>
      <c r="R219" s="2">
        <f t="shared" ref="R219" si="859">_xlfn.STDEV.S(E218:E257)</f>
        <v>12.353597783849375</v>
      </c>
    </row>
    <row r="220" spans="1:18" x14ac:dyDescent="0.25">
      <c r="A220" s="2">
        <f ca="1">RAND()</f>
        <v>0.82626846940558696</v>
      </c>
      <c r="B220" s="1">
        <v>42983</v>
      </c>
      <c r="C220" s="1" t="str">
        <f>TEXT(B220, "mmmm")</f>
        <v>September</v>
      </c>
      <c r="D220" t="s">
        <v>9</v>
      </c>
      <c r="E220">
        <v>61.8</v>
      </c>
      <c r="F220" s="2">
        <v>0.71</v>
      </c>
      <c r="G220">
        <v>39</v>
      </c>
      <c r="H220">
        <v>0.3</v>
      </c>
      <c r="I220">
        <v>26</v>
      </c>
      <c r="J220" s="3">
        <f xml:space="preserve"> H220 * I220</f>
        <v>7.8</v>
      </c>
      <c r="L220" s="8" t="s">
        <v>616</v>
      </c>
      <c r="M220" s="2">
        <f t="shared" ref="M220" si="860">AVERAGE(F251:F290)</f>
        <v>0.80224999999999991</v>
      </c>
      <c r="N220">
        <f t="shared" ref="N220" si="861">_xlfn.STDEV.S(F251:F290)</f>
        <v>0.31640194738290178</v>
      </c>
      <c r="P220" s="8" t="s">
        <v>616</v>
      </c>
      <c r="Q220">
        <f t="shared" ref="Q220" si="862">AVERAGE(E230:E269)</f>
        <v>59.730000000000004</v>
      </c>
      <c r="R220">
        <f t="shared" ref="R220" si="863">_xlfn.STDEV.S(E230:E269)</f>
        <v>14.55074586157715</v>
      </c>
    </row>
    <row r="221" spans="1:18" x14ac:dyDescent="0.25">
      <c r="A221" s="2">
        <f ca="1">RAND()</f>
        <v>0.29612297938995735</v>
      </c>
      <c r="B221" s="1">
        <v>43057</v>
      </c>
      <c r="C221" s="1" t="str">
        <f>TEXT(B221, "mmmm")</f>
        <v>November</v>
      </c>
      <c r="D221" t="s">
        <v>13</v>
      </c>
      <c r="E221">
        <v>48.699999999999996</v>
      </c>
      <c r="F221" s="2">
        <v>1.05</v>
      </c>
      <c r="G221">
        <v>37</v>
      </c>
      <c r="H221">
        <v>0.3</v>
      </c>
      <c r="I221">
        <v>19</v>
      </c>
      <c r="J221" s="3">
        <f xml:space="preserve"> H221 * I221</f>
        <v>5.7</v>
      </c>
      <c r="L221" s="8" t="s">
        <v>617</v>
      </c>
      <c r="M221" s="2">
        <f t="shared" ref="M221" si="864">AVERAGE(F220:F259)</f>
        <v>0.77424999999999988</v>
      </c>
      <c r="N221" s="2">
        <f t="shared" ref="N221" si="865">_xlfn.STDEV.S(F220:F259)</f>
        <v>0.16404951566445972</v>
      </c>
      <c r="P221" s="8" t="s">
        <v>617</v>
      </c>
      <c r="Q221" s="2">
        <f t="shared" ref="Q221" si="866">AVERAGE(E220:E259)</f>
        <v>61.549999999999976</v>
      </c>
      <c r="R221" s="2">
        <f t="shared" ref="R221" si="867">_xlfn.STDEV.S(E220:E259)</f>
        <v>12.705984860767515</v>
      </c>
    </row>
    <row r="222" spans="1:18" x14ac:dyDescent="0.25">
      <c r="A222" s="2">
        <f ca="1">RAND()</f>
        <v>0.96542087779319741</v>
      </c>
      <c r="B222" s="1">
        <v>42758</v>
      </c>
      <c r="C222" s="1" t="str">
        <f>TEXT(B222, "mmmm")</f>
        <v>January</v>
      </c>
      <c r="D222" t="s">
        <v>8</v>
      </c>
      <c r="E222">
        <v>38.099999999999994</v>
      </c>
      <c r="F222" s="2">
        <v>1.05</v>
      </c>
      <c r="G222">
        <v>21</v>
      </c>
      <c r="H222">
        <v>0.3</v>
      </c>
      <c r="I222">
        <v>17</v>
      </c>
      <c r="J222" s="3">
        <f xml:space="preserve"> H222 * I222</f>
        <v>5.0999999999999996</v>
      </c>
      <c r="L222" s="8" t="s">
        <v>618</v>
      </c>
      <c r="M222" s="2">
        <f t="shared" ref="M222" si="868">AVERAGE(F253:F292)</f>
        <v>0.8005000000000001</v>
      </c>
      <c r="N222">
        <f t="shared" ref="N222" si="869">_xlfn.STDEV.S(F253:F292)</f>
        <v>0.31694818795215385</v>
      </c>
      <c r="P222" s="8" t="s">
        <v>618</v>
      </c>
      <c r="Q222">
        <f t="shared" ref="Q222" si="870">AVERAGE(E232:E271)</f>
        <v>60.154999999999994</v>
      </c>
      <c r="R222">
        <f t="shared" ref="R222" si="871">_xlfn.STDEV.S(E232:E271)</f>
        <v>16.179409992095138</v>
      </c>
    </row>
    <row r="223" spans="1:18" x14ac:dyDescent="0.25">
      <c r="A223" s="2">
        <f ca="1">RAND()</f>
        <v>0.1454709655945694</v>
      </c>
      <c r="B223" s="1">
        <v>43050</v>
      </c>
      <c r="C223" s="1" t="str">
        <f>TEXT(B223, "mmmm")</f>
        <v>November</v>
      </c>
      <c r="D223" t="s">
        <v>13</v>
      </c>
      <c r="E223">
        <v>47.3</v>
      </c>
      <c r="F223" s="2">
        <v>0.91</v>
      </c>
      <c r="G223">
        <v>33</v>
      </c>
      <c r="H223">
        <v>0.3</v>
      </c>
      <c r="I223">
        <v>21</v>
      </c>
      <c r="J223" s="3">
        <f xml:space="preserve"> H223 * I223</f>
        <v>6.3</v>
      </c>
      <c r="L223" s="8" t="s">
        <v>619</v>
      </c>
      <c r="M223" s="2">
        <f t="shared" ref="M223" si="872">AVERAGE(F222:F261)</f>
        <v>0.76449999999999974</v>
      </c>
      <c r="N223" s="2">
        <f t="shared" ref="N223" si="873">_xlfn.STDEV.S(F222:F261)</f>
        <v>0.15913145670426354</v>
      </c>
      <c r="P223" s="8" t="s">
        <v>619</v>
      </c>
      <c r="Q223" s="2">
        <f t="shared" ref="Q223" si="874">AVERAGE(E222:E261)</f>
        <v>62.265000000000001</v>
      </c>
      <c r="R223" s="2">
        <f t="shared" ref="R223" si="875">_xlfn.STDEV.S(E222:E261)</f>
        <v>12.768883452181111</v>
      </c>
    </row>
    <row r="224" spans="1:18" x14ac:dyDescent="0.25">
      <c r="A224" s="2">
        <f ca="1">RAND()</f>
        <v>0.88987148856742437</v>
      </c>
      <c r="B224" s="1">
        <v>42925</v>
      </c>
      <c r="C224" s="1" t="str">
        <f>TEXT(B224, "mmmm")</f>
        <v>July</v>
      </c>
      <c r="D224" t="s">
        <v>7</v>
      </c>
      <c r="E224">
        <v>77.899999999999991</v>
      </c>
      <c r="F224" s="2">
        <v>0.59</v>
      </c>
      <c r="G224">
        <v>44</v>
      </c>
      <c r="H224">
        <v>0.5</v>
      </c>
      <c r="I224">
        <v>33</v>
      </c>
      <c r="J224" s="3">
        <f xml:space="preserve"> H224 * I224</f>
        <v>16.5</v>
      </c>
      <c r="L224" s="8" t="s">
        <v>620</v>
      </c>
      <c r="M224" s="2">
        <f t="shared" ref="M224" si="876">AVERAGE(F255:F294)</f>
        <v>0.79225000000000001</v>
      </c>
      <c r="N224">
        <f t="shared" ref="N224" si="877">_xlfn.STDEV.S(F255:F294)</f>
        <v>0.31913735890076195</v>
      </c>
      <c r="P224" s="8" t="s">
        <v>620</v>
      </c>
      <c r="Q224">
        <f t="shared" ref="Q224" si="878">AVERAGE(E234:E273)</f>
        <v>58.94</v>
      </c>
      <c r="R224">
        <f t="shared" ref="R224" si="879">_xlfn.STDEV.S(E234:E273)</f>
        <v>15.538963434392439</v>
      </c>
    </row>
    <row r="225" spans="1:18" x14ac:dyDescent="0.25">
      <c r="A225" s="2">
        <f ca="1">RAND()</f>
        <v>0.48227480764340347</v>
      </c>
      <c r="B225" s="1">
        <v>43058</v>
      </c>
      <c r="C225" s="1" t="str">
        <f>TEXT(B225, "mmmm")</f>
        <v>November</v>
      </c>
      <c r="D225" t="s">
        <v>7</v>
      </c>
      <c r="E225">
        <v>55.9</v>
      </c>
      <c r="F225" s="2">
        <v>0.87</v>
      </c>
      <c r="G225">
        <v>34</v>
      </c>
      <c r="H225">
        <v>0.3</v>
      </c>
      <c r="I225">
        <v>23</v>
      </c>
      <c r="J225" s="3">
        <f xml:space="preserve"> H225 * I225</f>
        <v>6.8999999999999995</v>
      </c>
      <c r="L225" s="8" t="s">
        <v>621</v>
      </c>
      <c r="M225" s="2">
        <f t="shared" ref="M225" si="880">AVERAGE(F224:F263)</f>
        <v>0.75949999999999984</v>
      </c>
      <c r="N225" s="2">
        <f t="shared" ref="N225" si="881">_xlfn.STDEV.S(F224:F263)</f>
        <v>0.15757700600186908</v>
      </c>
      <c r="P225" s="8" t="s">
        <v>621</v>
      </c>
      <c r="Q225" s="2">
        <f t="shared" ref="Q225" si="882">AVERAGE(E224:E263)</f>
        <v>62.677499999999995</v>
      </c>
      <c r="R225" s="2">
        <f t="shared" ref="R225" si="883">_xlfn.STDEV.S(E224:E263)</f>
        <v>12.358667414264815</v>
      </c>
    </row>
    <row r="226" spans="1:18" x14ac:dyDescent="0.25">
      <c r="A226" s="2">
        <f ca="1">RAND()</f>
        <v>0.41911494788307457</v>
      </c>
      <c r="B226" s="1">
        <v>42866</v>
      </c>
      <c r="C226" s="1" t="str">
        <f>TEXT(B226, "mmmm")</f>
        <v>May</v>
      </c>
      <c r="D226" t="s">
        <v>11</v>
      </c>
      <c r="E226">
        <v>72.699999999999989</v>
      </c>
      <c r="F226" s="2">
        <v>0.67</v>
      </c>
      <c r="G226">
        <v>57</v>
      </c>
      <c r="H226">
        <v>0.3</v>
      </c>
      <c r="I226">
        <v>29</v>
      </c>
      <c r="J226" s="3">
        <f xml:space="preserve"> H226 * I226</f>
        <v>8.6999999999999993</v>
      </c>
      <c r="L226" s="8" t="s">
        <v>622</v>
      </c>
      <c r="M226" s="2">
        <f t="shared" ref="M226" si="884">AVERAGE(F257:F296)</f>
        <v>0.85425000000000006</v>
      </c>
      <c r="N226">
        <f t="shared" ref="N226" si="885">_xlfn.STDEV.S(F257:F296)</f>
        <v>0.40200068567360819</v>
      </c>
      <c r="P226" s="8" t="s">
        <v>622</v>
      </c>
      <c r="Q226">
        <f t="shared" ref="Q226" si="886">AVERAGE(E236:E275)</f>
        <v>58.932500000000005</v>
      </c>
      <c r="R226">
        <f t="shared" ref="R226" si="887">_xlfn.STDEV.S(E236:E275)</f>
        <v>15.720448670768107</v>
      </c>
    </row>
    <row r="227" spans="1:18" x14ac:dyDescent="0.25">
      <c r="A227" s="2">
        <f ca="1">RAND()</f>
        <v>0.48927944790391775</v>
      </c>
      <c r="B227" s="1">
        <v>43014</v>
      </c>
      <c r="C227" s="1" t="str">
        <f>TEXT(B227, "mmmm")</f>
        <v>October</v>
      </c>
      <c r="D227" t="s">
        <v>12</v>
      </c>
      <c r="E227">
        <v>62.499999999999993</v>
      </c>
      <c r="F227" s="2">
        <v>0.74</v>
      </c>
      <c r="G227">
        <v>42</v>
      </c>
      <c r="H227">
        <v>0.3</v>
      </c>
      <c r="I227">
        <v>25</v>
      </c>
      <c r="J227" s="3">
        <f xml:space="preserve"> H227 * I227</f>
        <v>7.5</v>
      </c>
      <c r="L227" s="8" t="s">
        <v>623</v>
      </c>
      <c r="M227" s="2">
        <f t="shared" ref="M227" si="888">AVERAGE(F226:F265)</f>
        <v>0.80474999999999974</v>
      </c>
      <c r="N227" s="2">
        <f t="shared" ref="N227" si="889">_xlfn.STDEV.S(F226:F265)</f>
        <v>0.3152124842965624</v>
      </c>
      <c r="P227" s="8" t="s">
        <v>623</v>
      </c>
      <c r="Q227" s="2">
        <f t="shared" ref="Q227" si="890">AVERAGE(E226:E265)</f>
        <v>61.297500000000014</v>
      </c>
      <c r="R227" s="2">
        <f t="shared" ref="R227" si="891">_xlfn.STDEV.S(E226:E265)</f>
        <v>14.20291569018708</v>
      </c>
    </row>
    <row r="228" spans="1:18" x14ac:dyDescent="0.25">
      <c r="A228" s="2">
        <f ca="1">RAND()</f>
        <v>0.3966839207767443</v>
      </c>
      <c r="B228" s="1">
        <v>42900</v>
      </c>
      <c r="C228" s="1" t="str">
        <f>TEXT(B228, "mmmm")</f>
        <v>June</v>
      </c>
      <c r="D228" t="s">
        <v>10</v>
      </c>
      <c r="E228">
        <v>80.5</v>
      </c>
      <c r="F228" s="2">
        <v>0.56999999999999995</v>
      </c>
      <c r="G228">
        <v>48</v>
      </c>
      <c r="H228">
        <v>0.3</v>
      </c>
      <c r="I228">
        <v>35</v>
      </c>
      <c r="J228" s="3">
        <f xml:space="preserve"> H228 * I228</f>
        <v>10.5</v>
      </c>
      <c r="L228" s="8" t="s">
        <v>624</v>
      </c>
      <c r="M228" s="2">
        <f t="shared" ref="M228" si="892">AVERAGE(F259:F298)</f>
        <v>0.85375000000000001</v>
      </c>
      <c r="N228">
        <f t="shared" ref="N228" si="893">_xlfn.STDEV.S(F259:F298)</f>
        <v>0.40191648258607054</v>
      </c>
      <c r="P228" s="8" t="s">
        <v>624</v>
      </c>
      <c r="Q228">
        <f t="shared" ref="Q228" si="894">AVERAGE(E238:E277)</f>
        <v>59.187499999999986</v>
      </c>
      <c r="R228">
        <f t="shared" ref="R228" si="895">_xlfn.STDEV.S(E238:E277)</f>
        <v>15.851121249671738</v>
      </c>
    </row>
    <row r="229" spans="1:18" x14ac:dyDescent="0.25">
      <c r="A229" s="2">
        <f ca="1">RAND()</f>
        <v>1.370178008610401E-2</v>
      </c>
      <c r="B229" s="1">
        <v>42850</v>
      </c>
      <c r="C229" s="1" t="str">
        <f>TEXT(B229, "mmmm")</f>
        <v>April</v>
      </c>
      <c r="D229" t="s">
        <v>9</v>
      </c>
      <c r="E229">
        <v>65.099999999999994</v>
      </c>
      <c r="F229" s="2">
        <v>0.71</v>
      </c>
      <c r="G229">
        <v>37</v>
      </c>
      <c r="H229">
        <v>0.3</v>
      </c>
      <c r="I229">
        <v>27</v>
      </c>
      <c r="J229" s="3">
        <f xml:space="preserve"> H229 * I229</f>
        <v>8.1</v>
      </c>
      <c r="L229" s="8" t="s">
        <v>625</v>
      </c>
      <c r="M229" s="2">
        <f t="shared" ref="M229" si="896">AVERAGE(F228:F267)</f>
        <v>0.82649999999999968</v>
      </c>
      <c r="N229" s="2">
        <f t="shared" ref="N229" si="897">_xlfn.STDEV.S(F228:F267)</f>
        <v>0.32544683287081083</v>
      </c>
      <c r="P229" s="8" t="s">
        <v>625</v>
      </c>
      <c r="Q229" s="2">
        <f t="shared" ref="Q229" si="898">AVERAGE(E228:E267)</f>
        <v>60.089999999999996</v>
      </c>
      <c r="R229" s="2">
        <f t="shared" ref="R229" si="899">_xlfn.STDEV.S(E228:E267)</f>
        <v>14.649403593355785</v>
      </c>
    </row>
    <row r="230" spans="1:18" x14ac:dyDescent="0.25">
      <c r="A230" s="2">
        <f ca="1">RAND()</f>
        <v>0.7524192040973694</v>
      </c>
      <c r="B230" s="1">
        <v>42800</v>
      </c>
      <c r="C230" s="1" t="str">
        <f>TEXT(B230, "mmmm")</f>
        <v>March</v>
      </c>
      <c r="D230" t="s">
        <v>8</v>
      </c>
      <c r="E230">
        <v>61.199999999999996</v>
      </c>
      <c r="F230" s="2">
        <v>0.77</v>
      </c>
      <c r="G230">
        <v>28</v>
      </c>
      <c r="H230">
        <v>0.3</v>
      </c>
      <c r="I230">
        <v>24</v>
      </c>
      <c r="J230" s="3">
        <f xml:space="preserve"> H230 * I230</f>
        <v>7.1999999999999993</v>
      </c>
      <c r="L230" s="8" t="s">
        <v>626</v>
      </c>
      <c r="M230" s="2">
        <f t="shared" ref="M230" si="900">AVERAGE(F261:F300)</f>
        <v>0.8600000000000001</v>
      </c>
      <c r="N230">
        <f t="shared" ref="N230" si="901">_xlfn.STDEV.S(F261:F300)</f>
        <v>0.39866443700602761</v>
      </c>
      <c r="P230" s="8" t="s">
        <v>626</v>
      </c>
      <c r="Q230">
        <f t="shared" ref="Q230" si="902">AVERAGE(E240:E279)</f>
        <v>59.877499999999998</v>
      </c>
      <c r="R230">
        <f t="shared" ref="R230" si="903">_xlfn.STDEV.S(E240:E279)</f>
        <v>15.817606021658573</v>
      </c>
    </row>
    <row r="231" spans="1:18" x14ac:dyDescent="0.25">
      <c r="A231" s="2">
        <f ca="1">RAND()</f>
        <v>0.18377241909442232</v>
      </c>
      <c r="B231" s="1">
        <v>42865</v>
      </c>
      <c r="C231" s="1" t="str">
        <f>TEXT(B231, "mmmm")</f>
        <v>May</v>
      </c>
      <c r="D231" t="s">
        <v>10</v>
      </c>
      <c r="E231">
        <v>69.399999999999991</v>
      </c>
      <c r="F231" s="2">
        <v>0.69</v>
      </c>
      <c r="G231">
        <v>40</v>
      </c>
      <c r="H231">
        <v>0.3</v>
      </c>
      <c r="I231">
        <v>28</v>
      </c>
      <c r="J231" s="3">
        <f xml:space="preserve"> H231 * I231</f>
        <v>8.4</v>
      </c>
      <c r="L231" s="8" t="s">
        <v>627</v>
      </c>
      <c r="M231" s="2">
        <f t="shared" ref="M231" si="904">AVERAGE(F230:F269)</f>
        <v>0.83099999999999974</v>
      </c>
      <c r="N231" s="2">
        <f t="shared" ref="N231" si="905">_xlfn.STDEV.S(F230:F269)</f>
        <v>0.32380589310612734</v>
      </c>
      <c r="P231" s="8" t="s">
        <v>627</v>
      </c>
      <c r="Q231" s="2">
        <f t="shared" ref="Q231" si="906">AVERAGE(E230:E269)</f>
        <v>59.730000000000004</v>
      </c>
      <c r="R231" s="2">
        <f t="shared" ref="R231" si="907">_xlfn.STDEV.S(E230:E269)</f>
        <v>14.55074586157715</v>
      </c>
    </row>
    <row r="232" spans="1:18" x14ac:dyDescent="0.25">
      <c r="A232" s="2">
        <f ca="1">RAND()</f>
        <v>0.98600061405379091</v>
      </c>
      <c r="B232" s="1">
        <v>42899</v>
      </c>
      <c r="C232" s="1" t="str">
        <f>TEXT(B232, "mmmm")</f>
        <v>June</v>
      </c>
      <c r="D232" t="s">
        <v>9</v>
      </c>
      <c r="E232">
        <v>75.599999999999994</v>
      </c>
      <c r="F232" s="2">
        <v>0.59</v>
      </c>
      <c r="G232">
        <v>65</v>
      </c>
      <c r="H232">
        <v>0.3</v>
      </c>
      <c r="I232">
        <v>32</v>
      </c>
      <c r="J232" s="3">
        <f xml:space="preserve"> H232 * I232</f>
        <v>9.6</v>
      </c>
      <c r="L232" s="8" t="s">
        <v>628</v>
      </c>
      <c r="M232" s="2">
        <f t="shared" ref="M232" si="908">AVERAGE(F263:F302)</f>
        <v>0.86725000000000008</v>
      </c>
      <c r="N232">
        <f t="shared" ref="N232" si="909">_xlfn.STDEV.S(F263:F302)</f>
        <v>0.3994996068802017</v>
      </c>
      <c r="P232" s="8" t="s">
        <v>628</v>
      </c>
      <c r="Q232">
        <f t="shared" ref="Q232" si="910">AVERAGE(E242:E281)</f>
        <v>60.570000000000007</v>
      </c>
      <c r="R232">
        <f t="shared" ref="R232" si="911">_xlfn.STDEV.S(E242:E281)</f>
        <v>15.518197754200065</v>
      </c>
    </row>
    <row r="233" spans="1:18" x14ac:dyDescent="0.25">
      <c r="A233" s="2">
        <f ca="1">RAND()</f>
        <v>0.26302813724926999</v>
      </c>
      <c r="B233" s="1">
        <v>42935</v>
      </c>
      <c r="C233" s="1" t="str">
        <f>TEXT(B233, "mmmm")</f>
        <v>July</v>
      </c>
      <c r="D233" t="s">
        <v>10</v>
      </c>
      <c r="E233">
        <v>83.8</v>
      </c>
      <c r="F233" s="2">
        <v>0.56000000000000005</v>
      </c>
      <c r="G233">
        <v>44</v>
      </c>
      <c r="H233">
        <v>0.5</v>
      </c>
      <c r="I233">
        <v>36</v>
      </c>
      <c r="J233" s="3">
        <f xml:space="preserve"> H233 * I233</f>
        <v>18</v>
      </c>
      <c r="L233" s="8" t="s">
        <v>629</v>
      </c>
      <c r="M233" s="2">
        <f t="shared" ref="M233" si="912">AVERAGE(F232:F271)</f>
        <v>0.83124999999999982</v>
      </c>
      <c r="N233" s="2">
        <f t="shared" ref="N233" si="913">_xlfn.STDEV.S(F232:F271)</f>
        <v>0.3291183833461912</v>
      </c>
      <c r="P233" s="8" t="s">
        <v>629</v>
      </c>
      <c r="Q233" s="2">
        <f t="shared" ref="Q233" si="914">AVERAGE(E232:E271)</f>
        <v>60.154999999999994</v>
      </c>
      <c r="R233" s="2">
        <f t="shared" ref="R233" si="915">_xlfn.STDEV.S(E232:E271)</f>
        <v>16.179409992095138</v>
      </c>
    </row>
    <row r="234" spans="1:18" x14ac:dyDescent="0.25">
      <c r="A234" s="2">
        <f ca="1">RAND()</f>
        <v>0.82741347645453267</v>
      </c>
      <c r="B234" s="1">
        <v>42990</v>
      </c>
      <c r="C234" s="1" t="str">
        <f>TEXT(B234, "mmmm")</f>
        <v>September</v>
      </c>
      <c r="D234" t="s">
        <v>9</v>
      </c>
      <c r="E234">
        <v>61.099999999999994</v>
      </c>
      <c r="F234" s="2">
        <v>0.71</v>
      </c>
      <c r="G234">
        <v>36</v>
      </c>
      <c r="H234">
        <v>0.3</v>
      </c>
      <c r="I234">
        <v>27</v>
      </c>
      <c r="J234" s="3">
        <f xml:space="preserve"> H234 * I234</f>
        <v>8.1</v>
      </c>
      <c r="L234" s="8" t="s">
        <v>630</v>
      </c>
      <c r="M234" s="2">
        <f t="shared" ref="M234" si="916">AVERAGE(F265:F304)</f>
        <v>0.86475000000000013</v>
      </c>
      <c r="N234">
        <f t="shared" ref="N234" si="917">_xlfn.STDEV.S(F265:F304)</f>
        <v>0.40212249377521769</v>
      </c>
      <c r="P234" s="8" t="s">
        <v>630</v>
      </c>
      <c r="Q234">
        <f t="shared" ref="Q234" si="918">AVERAGE(E244:E283)</f>
        <v>62.182500000000019</v>
      </c>
      <c r="R234">
        <f t="shared" ref="R234" si="919">_xlfn.STDEV.S(E244:E283)</f>
        <v>15.221137251558007</v>
      </c>
    </row>
    <row r="235" spans="1:18" x14ac:dyDescent="0.25">
      <c r="A235" s="2">
        <f ca="1">RAND()</f>
        <v>0.6128298539013457</v>
      </c>
      <c r="B235" s="1">
        <v>42891</v>
      </c>
      <c r="C235" s="1" t="str">
        <f>TEXT(B235, "mmmm")</f>
        <v>June</v>
      </c>
      <c r="D235" t="s">
        <v>8</v>
      </c>
      <c r="E235">
        <v>78.599999999999994</v>
      </c>
      <c r="F235" s="2">
        <v>0.59</v>
      </c>
      <c r="G235">
        <v>36</v>
      </c>
      <c r="H235">
        <v>0.3</v>
      </c>
      <c r="I235">
        <v>32</v>
      </c>
      <c r="J235" s="3">
        <f xml:space="preserve"> H235 * I235</f>
        <v>9.6</v>
      </c>
      <c r="L235" s="8" t="s">
        <v>631</v>
      </c>
      <c r="M235" s="2">
        <f t="shared" ref="M235" si="920">AVERAGE(F234:F273)</f>
        <v>0.84374999999999978</v>
      </c>
      <c r="N235" s="2">
        <f t="shared" ref="N235" si="921">_xlfn.STDEV.S(F234:F273)</f>
        <v>0.32427186678733588</v>
      </c>
      <c r="P235" s="8" t="s">
        <v>631</v>
      </c>
      <c r="Q235" s="2">
        <f t="shared" ref="Q235" si="922">AVERAGE(E234:E273)</f>
        <v>58.94</v>
      </c>
      <c r="R235" s="2">
        <f t="shared" ref="R235" si="923">_xlfn.STDEV.S(E234:E273)</f>
        <v>15.538963434392439</v>
      </c>
    </row>
    <row r="236" spans="1:18" x14ac:dyDescent="0.25">
      <c r="A236" s="2">
        <f ca="1">RAND()</f>
        <v>0.30863379767454635</v>
      </c>
      <c r="B236" s="1">
        <v>43006</v>
      </c>
      <c r="C236" s="1" t="str">
        <f>TEXT(B236, "mmmm")</f>
        <v>September</v>
      </c>
      <c r="D236" t="s">
        <v>11</v>
      </c>
      <c r="E236">
        <v>67.399999999999991</v>
      </c>
      <c r="F236" s="2">
        <v>0.69</v>
      </c>
      <c r="G236">
        <v>38</v>
      </c>
      <c r="H236">
        <v>0.3</v>
      </c>
      <c r="I236">
        <v>28</v>
      </c>
      <c r="J236" s="3">
        <f xml:space="preserve"> H236 * I236</f>
        <v>8.4</v>
      </c>
      <c r="L236" s="8" t="s">
        <v>632</v>
      </c>
      <c r="M236" s="2">
        <f t="shared" ref="M236" si="924">AVERAGE(F267:F306)</f>
        <v>0.81075000000000019</v>
      </c>
      <c r="N236">
        <f t="shared" ref="N236" si="925">_xlfn.STDEV.S(F267:F306)</f>
        <v>0.29104046330716815</v>
      </c>
      <c r="P236" s="8" t="s">
        <v>632</v>
      </c>
      <c r="Q236">
        <f t="shared" ref="Q236" si="926">AVERAGE(E246:E285)</f>
        <v>62.815000000000012</v>
      </c>
      <c r="R236">
        <f t="shared" ref="R236" si="927">_xlfn.STDEV.S(E246:E285)</f>
        <v>15.217425066055824</v>
      </c>
    </row>
    <row r="237" spans="1:18" x14ac:dyDescent="0.25">
      <c r="A237" s="2">
        <f ca="1">RAND()</f>
        <v>0.94861699657207921</v>
      </c>
      <c r="B237" s="1">
        <v>42829</v>
      </c>
      <c r="C237" s="1" t="str">
        <f>TEXT(B237, "mmmm")</f>
        <v>April</v>
      </c>
      <c r="D237" t="s">
        <v>9</v>
      </c>
      <c r="E237">
        <v>62.099999999999994</v>
      </c>
      <c r="F237" s="2">
        <v>0.71</v>
      </c>
      <c r="G237">
        <v>31</v>
      </c>
      <c r="H237">
        <v>0.3</v>
      </c>
      <c r="I237">
        <v>27</v>
      </c>
      <c r="J237" s="3">
        <f xml:space="preserve"> H237 * I237</f>
        <v>8.1</v>
      </c>
      <c r="L237" s="8" t="s">
        <v>633</v>
      </c>
      <c r="M237" s="2">
        <f t="shared" ref="M237" si="928">AVERAGE(F236:F275)</f>
        <v>0.84649999999999959</v>
      </c>
      <c r="N237" s="2">
        <f t="shared" ref="N237" si="929">_xlfn.STDEV.S(F236:F275)</f>
        <v>0.32468169817254228</v>
      </c>
      <c r="P237" s="8" t="s">
        <v>633</v>
      </c>
      <c r="Q237" s="2">
        <f t="shared" ref="Q237" si="930">AVERAGE(E236:E275)</f>
        <v>58.932500000000005</v>
      </c>
      <c r="R237" s="2">
        <f t="shared" ref="R237" si="931">_xlfn.STDEV.S(E236:E275)</f>
        <v>15.720448670768107</v>
      </c>
    </row>
    <row r="238" spans="1:18" x14ac:dyDescent="0.25">
      <c r="A238" s="2">
        <f ca="1">RAND()</f>
        <v>0.24701141389829906</v>
      </c>
      <c r="B238" s="1">
        <v>42840</v>
      </c>
      <c r="C238" s="1" t="str">
        <f>TEXT(B238, "mmmm")</f>
        <v>April</v>
      </c>
      <c r="D238" t="s">
        <v>13</v>
      </c>
      <c r="E238">
        <v>65.8</v>
      </c>
      <c r="F238" s="2">
        <v>0.74</v>
      </c>
      <c r="G238">
        <v>41</v>
      </c>
      <c r="H238">
        <v>0.3</v>
      </c>
      <c r="I238">
        <v>26</v>
      </c>
      <c r="J238" s="3">
        <f xml:space="preserve"> H238 * I238</f>
        <v>7.8</v>
      </c>
      <c r="L238" s="8" t="s">
        <v>634</v>
      </c>
      <c r="M238" s="2">
        <f t="shared" ref="M238" si="932">AVERAGE(F269:F308)</f>
        <v>0.81850000000000023</v>
      </c>
      <c r="N238">
        <f t="shared" ref="N238" si="933">_xlfn.STDEV.S(F269:F308)</f>
        <v>0.2950667025849556</v>
      </c>
      <c r="P238" s="8" t="s">
        <v>634</v>
      </c>
      <c r="Q238">
        <f t="shared" ref="Q238" si="934">AVERAGE(E248:E287)</f>
        <v>62.445000000000007</v>
      </c>
      <c r="R238">
        <f t="shared" ref="R238" si="935">_xlfn.STDEV.S(E248:E287)</f>
        <v>15.326162481529922</v>
      </c>
    </row>
    <row r="239" spans="1:18" x14ac:dyDescent="0.25">
      <c r="A239" s="2">
        <f ca="1">RAND()</f>
        <v>0.3549161389572888</v>
      </c>
      <c r="B239" s="1">
        <v>42775</v>
      </c>
      <c r="C239" s="1" t="str">
        <f>TEXT(B239, "mmmm")</f>
        <v>February</v>
      </c>
      <c r="D239" t="s">
        <v>11</v>
      </c>
      <c r="E239">
        <v>42.699999999999996</v>
      </c>
      <c r="F239" s="2">
        <v>1</v>
      </c>
      <c r="G239">
        <v>39</v>
      </c>
      <c r="H239">
        <v>0.3</v>
      </c>
      <c r="I239">
        <v>19</v>
      </c>
      <c r="J239" s="3">
        <f xml:space="preserve"> H239 * I239</f>
        <v>5.7</v>
      </c>
      <c r="L239" s="8" t="s">
        <v>635</v>
      </c>
      <c r="M239" s="2">
        <f t="shared" ref="M239" si="936">AVERAGE(F238:F277)</f>
        <v>0.8454999999999997</v>
      </c>
      <c r="N239" s="2">
        <f t="shared" ref="N239" si="937">_xlfn.STDEV.S(F238:F277)</f>
        <v>0.32517411509559857</v>
      </c>
      <c r="P239" s="8" t="s">
        <v>635</v>
      </c>
      <c r="Q239" s="2">
        <f t="shared" ref="Q239" si="938">AVERAGE(E238:E277)</f>
        <v>59.187499999999986</v>
      </c>
      <c r="R239" s="2">
        <f t="shared" ref="R239" si="939">_xlfn.STDEV.S(E238:E277)</f>
        <v>15.851121249671738</v>
      </c>
    </row>
    <row r="240" spans="1:18" x14ac:dyDescent="0.25">
      <c r="A240" s="2">
        <f ca="1">RAND()</f>
        <v>0.76240163545104711</v>
      </c>
      <c r="B240" s="1">
        <v>42794</v>
      </c>
      <c r="C240" s="1" t="str">
        <f>TEXT(B240, "mmmm")</f>
        <v>February</v>
      </c>
      <c r="D240" t="s">
        <v>9</v>
      </c>
      <c r="E240">
        <v>49.599999999999994</v>
      </c>
      <c r="F240" s="2">
        <v>0.91</v>
      </c>
      <c r="G240">
        <v>45</v>
      </c>
      <c r="H240">
        <v>0.3</v>
      </c>
      <c r="I240">
        <v>22</v>
      </c>
      <c r="J240" s="3">
        <f xml:space="preserve"> H240 * I240</f>
        <v>6.6</v>
      </c>
      <c r="L240" s="8" t="s">
        <v>636</v>
      </c>
      <c r="M240" s="2">
        <f t="shared" ref="M240" si="940">AVERAGE(F271:F310)</f>
        <v>0.82300000000000018</v>
      </c>
      <c r="N240">
        <f t="shared" ref="N240" si="941">_xlfn.STDEV.S(F271:F310)</f>
        <v>0.29032431026044797</v>
      </c>
      <c r="P240" s="8" t="s">
        <v>636</v>
      </c>
      <c r="Q240">
        <f t="shared" ref="Q240" si="942">AVERAGE(E250:E289)</f>
        <v>62.4375</v>
      </c>
      <c r="R240">
        <f t="shared" ref="R240" si="943">_xlfn.STDEV.S(E250:E289)</f>
        <v>15.015576314323791</v>
      </c>
    </row>
    <row r="241" spans="1:18" x14ac:dyDescent="0.25">
      <c r="A241" s="2">
        <f ca="1">RAND()</f>
        <v>0.73951000861323513</v>
      </c>
      <c r="B241" s="1">
        <v>43071</v>
      </c>
      <c r="C241" s="1" t="str">
        <f>TEXT(B241, "mmmm")</f>
        <v>December</v>
      </c>
      <c r="D241" t="s">
        <v>13</v>
      </c>
      <c r="E241">
        <v>44.099999999999994</v>
      </c>
      <c r="F241" s="2">
        <v>1.1100000000000001</v>
      </c>
      <c r="G241">
        <v>35</v>
      </c>
      <c r="H241">
        <v>0.3</v>
      </c>
      <c r="I241">
        <v>17</v>
      </c>
      <c r="J241" s="3">
        <f xml:space="preserve"> H241 * I241</f>
        <v>5.0999999999999996</v>
      </c>
      <c r="L241" s="8" t="s">
        <v>637</v>
      </c>
      <c r="M241" s="2">
        <f t="shared" ref="M241" si="944">AVERAGE(F240:F279)</f>
        <v>0.83674999999999999</v>
      </c>
      <c r="N241" s="2">
        <f t="shared" ref="N241" si="945">_xlfn.STDEV.S(F240:F279)</f>
        <v>0.32561883883634257</v>
      </c>
      <c r="P241" s="8" t="s">
        <v>637</v>
      </c>
      <c r="Q241" s="2">
        <f t="shared" ref="Q241" si="946">AVERAGE(E240:E279)</f>
        <v>59.877499999999998</v>
      </c>
      <c r="R241" s="2">
        <f t="shared" ref="R241" si="947">_xlfn.STDEV.S(E240:E279)</f>
        <v>15.817606021658573</v>
      </c>
    </row>
    <row r="242" spans="1:18" x14ac:dyDescent="0.25">
      <c r="A242" s="2">
        <f ca="1">RAND()</f>
        <v>0.71794487170611598</v>
      </c>
      <c r="B242" s="1">
        <v>42760</v>
      </c>
      <c r="C242" s="1" t="str">
        <f>TEXT(B242, "mmmm")</f>
        <v>January</v>
      </c>
      <c r="D242" t="s">
        <v>10</v>
      </c>
      <c r="E242">
        <v>32.199999999999996</v>
      </c>
      <c r="F242" s="2">
        <v>1.25</v>
      </c>
      <c r="G242">
        <v>24</v>
      </c>
      <c r="H242">
        <v>0.3</v>
      </c>
      <c r="I242">
        <v>14</v>
      </c>
      <c r="J242" s="3">
        <f xml:space="preserve"> H242 * I242</f>
        <v>4.2</v>
      </c>
      <c r="L242" s="8" t="s">
        <v>638</v>
      </c>
      <c r="M242" s="2">
        <f t="shared" ref="M242" si="948">AVERAGE(F273:F312)</f>
        <v>0.81600000000000017</v>
      </c>
      <c r="N242">
        <f t="shared" ref="N242" si="949">_xlfn.STDEV.S(F273:F312)</f>
        <v>0.28945395098977206</v>
      </c>
      <c r="P242" s="8" t="s">
        <v>638</v>
      </c>
      <c r="Q242">
        <f t="shared" ref="Q242" si="950">AVERAGE(E252:E291)</f>
        <v>62.972500000000004</v>
      </c>
      <c r="R242">
        <f t="shared" ref="R242" si="951">_xlfn.STDEV.S(E252:E291)</f>
        <v>15.096424903658271</v>
      </c>
    </row>
    <row r="243" spans="1:18" x14ac:dyDescent="0.25">
      <c r="A243" s="2">
        <f ca="1">RAND()</f>
        <v>1.341505518781394E-2</v>
      </c>
      <c r="B243" s="1">
        <v>43030</v>
      </c>
      <c r="C243" s="1" t="str">
        <f>TEXT(B243, "mmmm")</f>
        <v>October</v>
      </c>
      <c r="D243" t="s">
        <v>7</v>
      </c>
      <c r="E243">
        <v>57.499999999999993</v>
      </c>
      <c r="F243" s="2">
        <v>0.77</v>
      </c>
      <c r="G243">
        <v>35</v>
      </c>
      <c r="H243">
        <v>0.3</v>
      </c>
      <c r="I243">
        <v>25</v>
      </c>
      <c r="J243" s="3">
        <f xml:space="preserve"> H243 * I243</f>
        <v>7.5</v>
      </c>
      <c r="L243" s="8" t="s">
        <v>639</v>
      </c>
      <c r="M243" s="2">
        <f t="shared" ref="M243" si="952">AVERAGE(F242:F281)</f>
        <v>0.82725000000000004</v>
      </c>
      <c r="N243" s="2">
        <f t="shared" ref="N243" si="953">_xlfn.STDEV.S(F242:F281)</f>
        <v>0.32252996282993102</v>
      </c>
      <c r="P243" s="8" t="s">
        <v>639</v>
      </c>
      <c r="Q243" s="2">
        <f t="shared" ref="Q243" si="954">AVERAGE(E242:E281)</f>
        <v>60.570000000000007</v>
      </c>
      <c r="R243" s="2">
        <f t="shared" ref="R243" si="955">_xlfn.STDEV.S(E242:E281)</f>
        <v>15.518197754200065</v>
      </c>
    </row>
    <row r="244" spans="1:18" x14ac:dyDescent="0.25">
      <c r="A244" s="2">
        <f ca="1">RAND()</f>
        <v>0.37701323460375624</v>
      </c>
      <c r="B244" s="1">
        <v>42773</v>
      </c>
      <c r="C244" s="1" t="str">
        <f>TEXT(B244, "mmmm")</f>
        <v>February</v>
      </c>
      <c r="D244" t="s">
        <v>9</v>
      </c>
      <c r="E244">
        <v>52.3</v>
      </c>
      <c r="F244" s="2">
        <v>0.87</v>
      </c>
      <c r="G244">
        <v>39</v>
      </c>
      <c r="H244">
        <v>0.3</v>
      </c>
      <c r="I244">
        <v>21</v>
      </c>
      <c r="J244" s="3">
        <f xml:space="preserve"> H244 * I244</f>
        <v>6.3</v>
      </c>
      <c r="L244" s="8" t="s">
        <v>640</v>
      </c>
      <c r="M244" s="2">
        <f t="shared" ref="M244" si="956">AVERAGE(F275:F314)</f>
        <v>0.83000000000000007</v>
      </c>
      <c r="N244">
        <f t="shared" ref="N244" si="957">_xlfn.STDEV.S(F275:F314)</f>
        <v>0.2912132006024592</v>
      </c>
      <c r="P244" s="8" t="s">
        <v>640</v>
      </c>
      <c r="Q244">
        <f t="shared" ref="Q244" si="958">AVERAGE(E254:E293)</f>
        <v>63.74499999999999</v>
      </c>
      <c r="R244">
        <f t="shared" ref="R244" si="959">_xlfn.STDEV.S(E254:E293)</f>
        <v>15.380072855017323</v>
      </c>
    </row>
    <row r="245" spans="1:18" x14ac:dyDescent="0.25">
      <c r="A245" s="2">
        <f ca="1">RAND()</f>
        <v>9.2740125553532615E-2</v>
      </c>
      <c r="B245" s="1">
        <v>42786</v>
      </c>
      <c r="C245" s="1" t="str">
        <f>TEXT(B245, "mmmm")</f>
        <v>February</v>
      </c>
      <c r="D245" t="s">
        <v>8</v>
      </c>
      <c r="E245">
        <v>50.3</v>
      </c>
      <c r="F245" s="2">
        <v>0.95</v>
      </c>
      <c r="G245">
        <v>25</v>
      </c>
      <c r="H245">
        <v>0.3</v>
      </c>
      <c r="I245">
        <v>21</v>
      </c>
      <c r="J245" s="3">
        <f xml:space="preserve"> H245 * I245</f>
        <v>6.3</v>
      </c>
      <c r="L245" s="8" t="s">
        <v>641</v>
      </c>
      <c r="M245" s="2">
        <f t="shared" ref="M245" si="960">AVERAGE(F244:F283)</f>
        <v>0.80774999999999986</v>
      </c>
      <c r="N245" s="2">
        <f t="shared" ref="N245" si="961">_xlfn.STDEV.S(F244:F283)</f>
        <v>0.31814758307330376</v>
      </c>
      <c r="P245" s="8" t="s">
        <v>641</v>
      </c>
      <c r="Q245" s="2">
        <f t="shared" ref="Q245" si="962">AVERAGE(E244:E283)</f>
        <v>62.182500000000019</v>
      </c>
      <c r="R245" s="2">
        <f t="shared" ref="R245" si="963">_xlfn.STDEV.S(E244:E283)</f>
        <v>15.221137251558007</v>
      </c>
    </row>
    <row r="246" spans="1:18" x14ac:dyDescent="0.25">
      <c r="A246" s="2">
        <f ca="1">RAND()</f>
        <v>0.64902659330153856</v>
      </c>
      <c r="B246" s="1">
        <v>42778</v>
      </c>
      <c r="C246" s="1" t="str">
        <f>TEXT(B246, "mmmm")</f>
        <v>February</v>
      </c>
      <c r="D246" t="s">
        <v>7</v>
      </c>
      <c r="E246">
        <v>55.599999999999994</v>
      </c>
      <c r="F246" s="2">
        <v>0.83</v>
      </c>
      <c r="G246">
        <v>41</v>
      </c>
      <c r="H246">
        <v>0.3</v>
      </c>
      <c r="I246">
        <v>22</v>
      </c>
      <c r="J246" s="3">
        <f xml:space="preserve"> H246 * I246</f>
        <v>6.6</v>
      </c>
      <c r="L246" s="8" t="s">
        <v>642</v>
      </c>
      <c r="M246" s="2">
        <f t="shared" ref="M246" si="964">AVERAGE(F277:F316)</f>
        <v>0.83050000000000013</v>
      </c>
      <c r="N246">
        <f t="shared" ref="N246" si="965">_xlfn.STDEV.S(F277:F316)</f>
        <v>0.29168783805944765</v>
      </c>
      <c r="P246" s="8" t="s">
        <v>642</v>
      </c>
      <c r="Q246">
        <f t="shared" ref="Q246" si="966">AVERAGE(E256:E295)</f>
        <v>62.767499999999998</v>
      </c>
      <c r="R246">
        <f t="shared" ref="R246" si="967">_xlfn.STDEV.S(E256:E295)</f>
        <v>16.156198897652626</v>
      </c>
    </row>
    <row r="247" spans="1:18" x14ac:dyDescent="0.25">
      <c r="A247" s="2">
        <f ca="1">RAND()</f>
        <v>0.62024374814068317</v>
      </c>
      <c r="B247" s="1">
        <v>42877</v>
      </c>
      <c r="C247" s="1" t="str">
        <f>TEXT(B247, "mmmm")</f>
        <v>May</v>
      </c>
      <c r="D247" t="s">
        <v>8</v>
      </c>
      <c r="E247">
        <v>71</v>
      </c>
      <c r="F247" s="2">
        <v>0.67</v>
      </c>
      <c r="G247">
        <v>34</v>
      </c>
      <c r="H247">
        <v>0.3</v>
      </c>
      <c r="I247">
        <v>30</v>
      </c>
      <c r="J247" s="3">
        <f xml:space="preserve"> H247 * I247</f>
        <v>9</v>
      </c>
      <c r="L247" s="8" t="s">
        <v>643</v>
      </c>
      <c r="M247" s="2">
        <f t="shared" ref="M247" si="968">AVERAGE(F246:F285)</f>
        <v>0.79899999999999993</v>
      </c>
      <c r="N247" s="2">
        <f t="shared" ref="N247" si="969">_xlfn.STDEV.S(F246:F285)</f>
        <v>0.3178194940044281</v>
      </c>
      <c r="P247" s="8" t="s">
        <v>643</v>
      </c>
      <c r="Q247" s="2">
        <f t="shared" ref="Q247" si="970">AVERAGE(E246:E285)</f>
        <v>62.815000000000012</v>
      </c>
      <c r="R247" s="2">
        <f t="shared" ref="R247" si="971">_xlfn.STDEV.S(E246:E285)</f>
        <v>15.217425066055824</v>
      </c>
    </row>
    <row r="248" spans="1:18" x14ac:dyDescent="0.25">
      <c r="A248" s="2">
        <f ca="1">RAND()</f>
        <v>0.66671530642985266</v>
      </c>
      <c r="B248" s="1">
        <v>43042</v>
      </c>
      <c r="C248" s="1" t="str">
        <f>TEXT(B248, "mmmm")</f>
        <v>November</v>
      </c>
      <c r="D248" t="s">
        <v>12</v>
      </c>
      <c r="E248">
        <v>51.3</v>
      </c>
      <c r="F248" s="2">
        <v>0.87</v>
      </c>
      <c r="G248">
        <v>38</v>
      </c>
      <c r="H248">
        <v>0.3</v>
      </c>
      <c r="I248">
        <v>21</v>
      </c>
      <c r="J248" s="3">
        <f xml:space="preserve"> H248 * I248</f>
        <v>6.3</v>
      </c>
      <c r="L248" s="8" t="s">
        <v>644</v>
      </c>
      <c r="M248" s="2">
        <f t="shared" ref="M248" si="972">AVERAGE(F279:F318)</f>
        <v>0.82025000000000003</v>
      </c>
      <c r="N248">
        <f t="shared" ref="N248" si="973">_xlfn.STDEV.S(F279:F318)</f>
        <v>0.29958507631175124</v>
      </c>
      <c r="P248" s="8" t="s">
        <v>644</v>
      </c>
      <c r="Q248">
        <f t="shared" ref="Q248" si="974">AVERAGE(E258:E297)</f>
        <v>61.875</v>
      </c>
      <c r="R248">
        <f t="shared" ref="R248" si="975">_xlfn.STDEV.S(E258:E297)</f>
        <v>17.174022571373598</v>
      </c>
    </row>
    <row r="249" spans="1:18" x14ac:dyDescent="0.25">
      <c r="A249" s="2">
        <f ca="1">RAND()</f>
        <v>0.44718416972501907</v>
      </c>
      <c r="B249" s="1">
        <v>42928</v>
      </c>
      <c r="C249" s="1" t="str">
        <f>TEXT(B249, "mmmm")</f>
        <v>July</v>
      </c>
      <c r="D249" t="s">
        <v>10</v>
      </c>
      <c r="E249">
        <v>80.199999999999989</v>
      </c>
      <c r="F249" s="2">
        <v>0.56000000000000005</v>
      </c>
      <c r="G249">
        <v>39</v>
      </c>
      <c r="H249">
        <v>0.5</v>
      </c>
      <c r="I249">
        <v>34</v>
      </c>
      <c r="J249" s="3">
        <f xml:space="preserve"> H249 * I249</f>
        <v>17</v>
      </c>
      <c r="L249" s="8" t="s">
        <v>645</v>
      </c>
      <c r="M249" s="2">
        <f t="shared" ref="M249" si="976">AVERAGE(F248:F287)</f>
        <v>0.80374999999999996</v>
      </c>
      <c r="N249" s="2">
        <f t="shared" ref="N249" si="977">_xlfn.STDEV.S(F248:F287)</f>
        <v>0.3181330756871309</v>
      </c>
      <c r="P249" s="8" t="s">
        <v>645</v>
      </c>
      <c r="Q249" s="2">
        <f t="shared" ref="Q249" si="978">AVERAGE(E248:E287)</f>
        <v>62.445000000000007</v>
      </c>
      <c r="R249" s="2">
        <f t="shared" ref="R249" si="979">_xlfn.STDEV.S(E248:E287)</f>
        <v>15.326162481529922</v>
      </c>
    </row>
    <row r="250" spans="1:18" x14ac:dyDescent="0.25">
      <c r="A250" s="2">
        <f ca="1">RAND()</f>
        <v>0.59867948782773883</v>
      </c>
      <c r="B250" s="1">
        <v>42805</v>
      </c>
      <c r="C250" s="1" t="str">
        <f>TEXT(B250, "mmmm")</f>
        <v>March</v>
      </c>
      <c r="D250" t="s">
        <v>13</v>
      </c>
      <c r="E250">
        <v>58.199999999999996</v>
      </c>
      <c r="F250" s="2">
        <v>0.83</v>
      </c>
      <c r="G250">
        <v>30</v>
      </c>
      <c r="H250">
        <v>0.3</v>
      </c>
      <c r="I250">
        <v>24</v>
      </c>
      <c r="J250" s="3">
        <f xml:space="preserve"> H250 * I250</f>
        <v>7.1999999999999993</v>
      </c>
      <c r="L250" s="8" t="s">
        <v>646</v>
      </c>
      <c r="M250" s="2">
        <f t="shared" ref="M250" si="980">AVERAGE(F281:F320)</f>
        <v>0.81650000000000023</v>
      </c>
      <c r="N250">
        <f t="shared" ref="N250" si="981">_xlfn.STDEV.S(F281:F320)</f>
        <v>0.30003888636863851</v>
      </c>
      <c r="P250" s="8" t="s">
        <v>646</v>
      </c>
      <c r="Q250">
        <f t="shared" ref="Q250" si="982">AVERAGE(E260:E299)</f>
        <v>61.875</v>
      </c>
      <c r="R250">
        <f t="shared" ref="R250" si="983">_xlfn.STDEV.S(E260:E299)</f>
        <v>16.853741120107095</v>
      </c>
    </row>
    <row r="251" spans="1:18" x14ac:dyDescent="0.25">
      <c r="A251" s="2">
        <f ca="1">RAND()</f>
        <v>0.78077036446291781</v>
      </c>
      <c r="B251" s="1">
        <v>42816</v>
      </c>
      <c r="C251" s="1" t="str">
        <f>TEXT(B251, "mmmm")</f>
        <v>March</v>
      </c>
      <c r="D251" t="s">
        <v>10</v>
      </c>
      <c r="E251">
        <v>56.499999999999993</v>
      </c>
      <c r="F251" s="2">
        <v>0.74</v>
      </c>
      <c r="G251">
        <v>38</v>
      </c>
      <c r="H251">
        <v>0.3</v>
      </c>
      <c r="I251">
        <v>25</v>
      </c>
      <c r="J251" s="3">
        <f xml:space="preserve"> H251 * I251</f>
        <v>7.5</v>
      </c>
      <c r="L251" s="8" t="s">
        <v>647</v>
      </c>
      <c r="M251" s="2">
        <f t="shared" ref="M251" si="984">AVERAGE(F250:F289)</f>
        <v>0.8052499999999998</v>
      </c>
      <c r="N251" s="2">
        <f t="shared" ref="N251" si="985">_xlfn.STDEV.S(F250:F289)</f>
        <v>0.31607356738582265</v>
      </c>
      <c r="P251" s="8" t="s">
        <v>647</v>
      </c>
      <c r="Q251" s="2">
        <f t="shared" ref="Q251" si="986">AVERAGE(E250:E289)</f>
        <v>62.4375</v>
      </c>
      <c r="R251" s="2">
        <f t="shared" ref="R251" si="987">_xlfn.STDEV.S(E250:E289)</f>
        <v>15.015576314323791</v>
      </c>
    </row>
    <row r="252" spans="1:18" x14ac:dyDescent="0.25">
      <c r="A252" s="2">
        <f ca="1">RAND()</f>
        <v>0.39767616903069691</v>
      </c>
      <c r="B252" s="1">
        <v>42770</v>
      </c>
      <c r="C252" s="1" t="str">
        <f>TEXT(B252, "mmmm")</f>
        <v>February</v>
      </c>
      <c r="D252" t="s">
        <v>13</v>
      </c>
      <c r="E252">
        <v>56.599999999999994</v>
      </c>
      <c r="F252" s="2">
        <v>0.83</v>
      </c>
      <c r="G252">
        <v>46</v>
      </c>
      <c r="H252">
        <v>0.3</v>
      </c>
      <c r="I252">
        <v>22</v>
      </c>
      <c r="J252" s="3">
        <f xml:space="preserve"> H252 * I252</f>
        <v>6.6</v>
      </c>
      <c r="L252" s="8" t="s">
        <v>648</v>
      </c>
      <c r="M252" s="2">
        <f t="shared" ref="M252" si="988">AVERAGE(F283:F322)</f>
        <v>0.81749999999999989</v>
      </c>
      <c r="N252">
        <f t="shared" ref="N252" si="989">_xlfn.STDEV.S(F283:F322)</f>
        <v>0.3002541658371522</v>
      </c>
      <c r="P252" s="8" t="s">
        <v>648</v>
      </c>
      <c r="Q252">
        <f t="shared" ref="Q252" si="990">AVERAGE(E262:E301)</f>
        <v>61.720000000000013</v>
      </c>
      <c r="R252">
        <f t="shared" ref="R252" si="991">_xlfn.STDEV.S(E262:E301)</f>
        <v>16.707363646009419</v>
      </c>
    </row>
    <row r="253" spans="1:18" x14ac:dyDescent="0.25">
      <c r="A253" s="2">
        <f ca="1">RAND()</f>
        <v>0.45373083557075677</v>
      </c>
      <c r="B253" s="1">
        <v>43066</v>
      </c>
      <c r="C253" s="1" t="str">
        <f>TEXT(B253, "mmmm")</f>
        <v>November</v>
      </c>
      <c r="D253" t="s">
        <v>8</v>
      </c>
      <c r="E253">
        <v>53.9</v>
      </c>
      <c r="F253" s="2">
        <v>0.87</v>
      </c>
      <c r="G253">
        <v>30</v>
      </c>
      <c r="H253">
        <v>0.3</v>
      </c>
      <c r="I253">
        <v>23</v>
      </c>
      <c r="J253" s="3">
        <f xml:space="preserve"> H253 * I253</f>
        <v>6.8999999999999995</v>
      </c>
      <c r="L253" s="8" t="s">
        <v>649</v>
      </c>
      <c r="M253" s="2">
        <f t="shared" ref="M253" si="992">AVERAGE(F252:F291)</f>
        <v>0.8005000000000001</v>
      </c>
      <c r="N253" s="2">
        <f t="shared" ref="N253" si="993">_xlfn.STDEV.S(F252:F291)</f>
        <v>0.31694818795215374</v>
      </c>
      <c r="P253" s="8" t="s">
        <v>649</v>
      </c>
      <c r="Q253" s="2">
        <f t="shared" ref="Q253" si="994">AVERAGE(E252:E291)</f>
        <v>62.972500000000004</v>
      </c>
      <c r="R253" s="2">
        <f t="shared" ref="R253" si="995">_xlfn.STDEV.S(E252:E291)</f>
        <v>15.096424903658271</v>
      </c>
    </row>
    <row r="254" spans="1:18" x14ac:dyDescent="0.25">
      <c r="A254" s="2">
        <f ca="1">RAND()</f>
        <v>0.22635859935083658</v>
      </c>
      <c r="B254" s="1">
        <v>42830</v>
      </c>
      <c r="C254" s="1" t="str">
        <f>TEXT(B254, "mmmm")</f>
        <v>April</v>
      </c>
      <c r="D254" t="s">
        <v>10</v>
      </c>
      <c r="E254">
        <v>64.399999999999991</v>
      </c>
      <c r="F254" s="2">
        <v>0.71</v>
      </c>
      <c r="G254">
        <v>33</v>
      </c>
      <c r="H254">
        <v>0.3</v>
      </c>
      <c r="I254">
        <v>28</v>
      </c>
      <c r="J254" s="3">
        <f xml:space="preserve"> H254 * I254</f>
        <v>8.4</v>
      </c>
      <c r="L254" s="8" t="s">
        <v>650</v>
      </c>
      <c r="M254" s="2">
        <f t="shared" ref="M254" si="996">AVERAGE(F285:F324)</f>
        <v>0.81199999999999994</v>
      </c>
      <c r="N254">
        <f t="shared" ref="N254" si="997">_xlfn.STDEV.S(F285:F324)</f>
        <v>0.30263966896421451</v>
      </c>
      <c r="P254" s="8" t="s">
        <v>650</v>
      </c>
      <c r="Q254">
        <f t="shared" ref="Q254" si="998">AVERAGE(E264:E303)</f>
        <v>62.255000000000017</v>
      </c>
      <c r="R254">
        <f t="shared" ref="R254" si="999">_xlfn.STDEV.S(E264:E303)</f>
        <v>16.910290449218213</v>
      </c>
    </row>
    <row r="255" spans="1:18" x14ac:dyDescent="0.25">
      <c r="A255" s="2">
        <f ca="1">RAND()</f>
        <v>0.87083539726270143</v>
      </c>
      <c r="B255" s="1">
        <v>42876</v>
      </c>
      <c r="C255" s="1" t="str">
        <f>TEXT(B255, "mmmm")</f>
        <v>May</v>
      </c>
      <c r="D255" t="s">
        <v>7</v>
      </c>
      <c r="E255">
        <v>71.699999999999989</v>
      </c>
      <c r="F255" s="2">
        <v>0.69</v>
      </c>
      <c r="G255">
        <v>47</v>
      </c>
      <c r="H255">
        <v>0.3</v>
      </c>
      <c r="I255">
        <v>29</v>
      </c>
      <c r="J255" s="3">
        <f xml:space="preserve"> H255 * I255</f>
        <v>8.6999999999999993</v>
      </c>
      <c r="L255" s="8" t="s">
        <v>651</v>
      </c>
      <c r="M255" s="2">
        <f t="shared" ref="M255" si="1000">AVERAGE(F254:F293)</f>
        <v>0.79275000000000007</v>
      </c>
      <c r="N255" s="2">
        <f t="shared" ref="N255" si="1001">_xlfn.STDEV.S(F254:F293)</f>
        <v>0.31898868640013239</v>
      </c>
      <c r="P255" s="8" t="s">
        <v>651</v>
      </c>
      <c r="Q255" s="2">
        <f t="shared" ref="Q255" si="1002">AVERAGE(E254:E293)</f>
        <v>63.74499999999999</v>
      </c>
      <c r="R255" s="2">
        <f t="shared" ref="R255" si="1003">_xlfn.STDEV.S(E254:E293)</f>
        <v>15.380072855017323</v>
      </c>
    </row>
    <row r="256" spans="1:18" x14ac:dyDescent="0.25">
      <c r="A256" s="2">
        <f ca="1">RAND()</f>
        <v>0.51519774036456767</v>
      </c>
      <c r="B256" s="1">
        <v>42955</v>
      </c>
      <c r="C256" s="1" t="str">
        <f>TEXT(B256, "mmmm")</f>
        <v>August</v>
      </c>
      <c r="D256" t="s">
        <v>9</v>
      </c>
      <c r="E256">
        <v>68.699999999999989</v>
      </c>
      <c r="F256" s="2">
        <v>0.65</v>
      </c>
      <c r="G256">
        <v>50</v>
      </c>
      <c r="H256">
        <v>0.5</v>
      </c>
      <c r="I256">
        <v>29</v>
      </c>
      <c r="J256" s="3">
        <f xml:space="preserve"> H256 * I256</f>
        <v>14.5</v>
      </c>
      <c r="L256" s="8" t="s">
        <v>652</v>
      </c>
      <c r="M256" s="2">
        <f t="shared" ref="M256" si="1004">AVERAGE(F287:F326)</f>
        <v>0.82200000000000006</v>
      </c>
      <c r="N256">
        <f t="shared" ref="N256" si="1005">_xlfn.STDEV.S(F287:F326)</f>
        <v>0.31865261207071061</v>
      </c>
      <c r="P256" s="8" t="s">
        <v>652</v>
      </c>
      <c r="Q256">
        <f t="shared" ref="Q256" si="1006">AVERAGE(E266:E305)</f>
        <v>62.797499999999999</v>
      </c>
      <c r="R256">
        <f t="shared" ref="R256" si="1007">_xlfn.STDEV.S(E266:E305)</f>
        <v>15.408547203519118</v>
      </c>
    </row>
    <row r="257" spans="1:18" x14ac:dyDescent="0.25">
      <c r="A257" s="2">
        <f ca="1">RAND()</f>
        <v>0.11875252400073666</v>
      </c>
      <c r="B257" s="1">
        <v>42969</v>
      </c>
      <c r="C257" s="1" t="str">
        <f>TEXT(B257, "mmmm")</f>
        <v>August</v>
      </c>
      <c r="D257" t="s">
        <v>9</v>
      </c>
      <c r="E257">
        <v>69</v>
      </c>
      <c r="F257" s="2">
        <v>0.63</v>
      </c>
      <c r="G257">
        <v>55</v>
      </c>
      <c r="H257">
        <v>0.5</v>
      </c>
      <c r="I257">
        <v>30</v>
      </c>
      <c r="J257" s="3">
        <f xml:space="preserve"> H257 * I257</f>
        <v>15</v>
      </c>
      <c r="L257" s="8" t="s">
        <v>653</v>
      </c>
      <c r="M257" s="2">
        <f t="shared" ref="M257" si="1008">AVERAGE(F256:F295)</f>
        <v>0.82050000000000001</v>
      </c>
      <c r="N257" s="2">
        <f t="shared" ref="N257" si="1009">_xlfn.STDEV.S(F256:F295)</f>
        <v>0.35755544665953187</v>
      </c>
      <c r="P257" s="8" t="s">
        <v>653</v>
      </c>
      <c r="Q257" s="2">
        <f t="shared" ref="Q257" si="1010">AVERAGE(E256:E295)</f>
        <v>62.767499999999998</v>
      </c>
      <c r="R257" s="2">
        <f t="shared" ref="R257" si="1011">_xlfn.STDEV.S(E256:E295)</f>
        <v>16.156198897652626</v>
      </c>
    </row>
    <row r="258" spans="1:18" x14ac:dyDescent="0.25">
      <c r="A258" s="2">
        <f ca="1">RAND()</f>
        <v>0.96479313948748691</v>
      </c>
      <c r="B258" s="1">
        <v>43039</v>
      </c>
      <c r="C258" s="1" t="str">
        <f>TEXT(B258, "mmmm")</f>
        <v>October</v>
      </c>
      <c r="D258" t="s">
        <v>9</v>
      </c>
      <c r="E258">
        <v>54.199999999999996</v>
      </c>
      <c r="F258" s="2">
        <v>0.77</v>
      </c>
      <c r="G258">
        <v>38</v>
      </c>
      <c r="H258">
        <v>0.3</v>
      </c>
      <c r="I258">
        <v>24</v>
      </c>
      <c r="J258" s="3">
        <f xml:space="preserve"> H258 * I258</f>
        <v>7.1999999999999993</v>
      </c>
      <c r="L258" s="8" t="s">
        <v>654</v>
      </c>
      <c r="M258" s="2">
        <f t="shared" ref="M258" si="1012">AVERAGE(F289:F328)</f>
        <v>0.81549999999999989</v>
      </c>
      <c r="N258">
        <f t="shared" ref="N258" si="1013">_xlfn.STDEV.S(F289:F328)</f>
        <v>0.32227516511714327</v>
      </c>
      <c r="P258" s="8" t="s">
        <v>654</v>
      </c>
      <c r="Q258">
        <f t="shared" ref="Q258" si="1014">AVERAGE(E268:E307)</f>
        <v>63.757500000000007</v>
      </c>
      <c r="R258">
        <f t="shared" ref="R258" si="1015">_xlfn.STDEV.S(E268:E307)</f>
        <v>14.771800707897661</v>
      </c>
    </row>
    <row r="259" spans="1:18" x14ac:dyDescent="0.25">
      <c r="A259" s="2">
        <f ca="1">RAND()</f>
        <v>0.10466954182890298</v>
      </c>
      <c r="B259" s="1">
        <v>42915</v>
      </c>
      <c r="C259" s="1" t="str">
        <f>TEXT(B259, "mmmm")</f>
        <v>June</v>
      </c>
      <c r="D259" t="s">
        <v>11</v>
      </c>
      <c r="E259">
        <v>86.5</v>
      </c>
      <c r="F259" s="2">
        <v>0.54</v>
      </c>
      <c r="G259">
        <v>64</v>
      </c>
      <c r="H259">
        <v>0.3</v>
      </c>
      <c r="I259">
        <v>35</v>
      </c>
      <c r="J259" s="3">
        <f xml:space="preserve"> H259 * I259</f>
        <v>10.5</v>
      </c>
      <c r="L259" s="8" t="s">
        <v>655</v>
      </c>
      <c r="M259" s="2">
        <f t="shared" ref="M259" si="1016">AVERAGE(F258:F297)</f>
        <v>0.85525000000000007</v>
      </c>
      <c r="N259" s="2">
        <f t="shared" ref="N259" si="1017">_xlfn.STDEV.S(F258:F297)</f>
        <v>0.40147795865034891</v>
      </c>
      <c r="P259" s="8" t="s">
        <v>655</v>
      </c>
      <c r="Q259" s="2">
        <f t="shared" ref="Q259" si="1018">AVERAGE(E258:E297)</f>
        <v>61.875</v>
      </c>
      <c r="R259" s="2">
        <f t="shared" ref="R259" si="1019">_xlfn.STDEV.S(E258:E297)</f>
        <v>17.174022571373598</v>
      </c>
    </row>
    <row r="260" spans="1:18" x14ac:dyDescent="0.25">
      <c r="A260" s="2">
        <f ca="1">RAND()</f>
        <v>0.15792977891324411</v>
      </c>
      <c r="B260" s="1">
        <v>42882</v>
      </c>
      <c r="C260" s="1" t="str">
        <f>TEXT(B260, "mmmm")</f>
        <v>May</v>
      </c>
      <c r="D260" t="s">
        <v>13</v>
      </c>
      <c r="E260">
        <v>77.3</v>
      </c>
      <c r="F260" s="2">
        <v>0.63</v>
      </c>
      <c r="G260">
        <v>56</v>
      </c>
      <c r="H260">
        <v>0.3</v>
      </c>
      <c r="I260">
        <v>31</v>
      </c>
      <c r="J260" s="3">
        <f xml:space="preserve"> H260 * I260</f>
        <v>9.2999999999999989</v>
      </c>
      <c r="L260" s="8" t="s">
        <v>656</v>
      </c>
      <c r="M260" s="2">
        <f t="shared" ref="M260" si="1020">AVERAGE(F291:F330)</f>
        <v>0.82674999999999965</v>
      </c>
      <c r="N260">
        <f t="shared" ref="N260" si="1021">_xlfn.STDEV.S(F291:F330)</f>
        <v>0.32415877322141151</v>
      </c>
      <c r="P260" s="8" t="s">
        <v>656</v>
      </c>
      <c r="Q260">
        <f t="shared" ref="Q260" si="1022">AVERAGE(E270:E309)</f>
        <v>63.132500000000007</v>
      </c>
      <c r="R260">
        <f t="shared" ref="R260" si="1023">_xlfn.STDEV.S(E270:E309)</f>
        <v>14.895523118519824</v>
      </c>
    </row>
    <row r="261" spans="1:18" x14ac:dyDescent="0.25">
      <c r="A261" s="2">
        <f ca="1">RAND()</f>
        <v>0.26864963494620619</v>
      </c>
      <c r="B261" s="1">
        <v>42988</v>
      </c>
      <c r="C261" s="1" t="str">
        <f>TEXT(B261, "mmmm")</f>
        <v>September</v>
      </c>
      <c r="D261" t="s">
        <v>7</v>
      </c>
      <c r="E261">
        <v>61.8</v>
      </c>
      <c r="F261" s="2">
        <v>0.74</v>
      </c>
      <c r="G261">
        <v>50</v>
      </c>
      <c r="H261">
        <v>0.3</v>
      </c>
      <c r="I261">
        <v>26</v>
      </c>
      <c r="J261" s="3">
        <f xml:space="preserve"> H261 * I261</f>
        <v>7.8</v>
      </c>
      <c r="L261" s="8" t="s">
        <v>657</v>
      </c>
      <c r="M261" s="2">
        <f t="shared" ref="M261" si="1024">AVERAGE(F260:F299)</f>
        <v>0.85650000000000015</v>
      </c>
      <c r="N261" s="2">
        <f t="shared" ref="N261" si="1025">_xlfn.STDEV.S(F260:F299)</f>
        <v>0.40008684954580409</v>
      </c>
      <c r="P261" s="8" t="s">
        <v>657</v>
      </c>
      <c r="Q261" s="2">
        <f t="shared" ref="Q261" si="1026">AVERAGE(E260:E299)</f>
        <v>61.875</v>
      </c>
      <c r="R261" s="2">
        <f t="shared" ref="R261" si="1027">_xlfn.STDEV.S(E260:E299)</f>
        <v>16.853741120107095</v>
      </c>
    </row>
    <row r="262" spans="1:18" x14ac:dyDescent="0.25">
      <c r="A262" s="2">
        <f ca="1">RAND()</f>
        <v>1.3502607282419699E-2</v>
      </c>
      <c r="B262" s="1">
        <v>42999</v>
      </c>
      <c r="C262" s="1" t="str">
        <f>TEXT(B262, "mmmm")</f>
        <v>September</v>
      </c>
      <c r="D262" t="s">
        <v>11</v>
      </c>
      <c r="E262">
        <v>59.8</v>
      </c>
      <c r="F262" s="2">
        <v>0.71</v>
      </c>
      <c r="G262">
        <v>42</v>
      </c>
      <c r="H262">
        <v>0.3</v>
      </c>
      <c r="I262">
        <v>26</v>
      </c>
      <c r="J262" s="3">
        <f xml:space="preserve"> H262 * I262</f>
        <v>7.8</v>
      </c>
      <c r="L262" s="8" t="s">
        <v>658</v>
      </c>
      <c r="M262" s="2">
        <f t="shared" ref="M262" si="1028">AVERAGE(F293:F332)</f>
        <v>0.83149999999999979</v>
      </c>
      <c r="N262">
        <f t="shared" ref="N262" si="1029">_xlfn.STDEV.S(F293:F332)</f>
        <v>0.32507632239924122</v>
      </c>
      <c r="P262" s="8" t="s">
        <v>658</v>
      </c>
      <c r="Q262">
        <f t="shared" ref="Q262" si="1030">AVERAGE(E272:E311)</f>
        <v>62.432500000000005</v>
      </c>
      <c r="R262">
        <f t="shared" ref="R262" si="1031">_xlfn.STDEV.S(E272:E311)</f>
        <v>13.195869351759903</v>
      </c>
    </row>
    <row r="263" spans="1:18" x14ac:dyDescent="0.25">
      <c r="A263" s="2">
        <f ca="1">RAND()</f>
        <v>0.1149080969484868</v>
      </c>
      <c r="B263" s="1">
        <v>42762</v>
      </c>
      <c r="C263" s="1" t="str">
        <f>TEXT(B263, "mmmm")</f>
        <v>January</v>
      </c>
      <c r="D263" t="s">
        <v>12</v>
      </c>
      <c r="E263">
        <v>42.099999999999994</v>
      </c>
      <c r="F263" s="2">
        <v>1.05</v>
      </c>
      <c r="G263">
        <v>22</v>
      </c>
      <c r="H263">
        <v>0.3</v>
      </c>
      <c r="I263">
        <v>17</v>
      </c>
      <c r="J263" s="3">
        <f xml:space="preserve"> H263 * I263</f>
        <v>5.0999999999999996</v>
      </c>
      <c r="L263" s="8" t="s">
        <v>659</v>
      </c>
      <c r="M263" s="2">
        <f t="shared" ref="M263" si="1032">AVERAGE(F262:F301)</f>
        <v>0.85875000000000001</v>
      </c>
      <c r="N263" s="2">
        <f t="shared" ref="N263" si="1033">_xlfn.STDEV.S(F262:F301)</f>
        <v>0.39912845756851989</v>
      </c>
      <c r="P263" s="8" t="s">
        <v>659</v>
      </c>
      <c r="Q263" s="2">
        <f t="shared" ref="Q263" si="1034">AVERAGE(E262:E301)</f>
        <v>61.720000000000013</v>
      </c>
      <c r="R263" s="2">
        <f t="shared" ref="R263" si="1035">_xlfn.STDEV.S(E262:E301)</f>
        <v>16.707363646009419</v>
      </c>
    </row>
    <row r="264" spans="1:18" x14ac:dyDescent="0.25">
      <c r="A264" s="2">
        <f ca="1">RAND()</f>
        <v>0.38367028682380089</v>
      </c>
      <c r="B264" s="1">
        <v>42852</v>
      </c>
      <c r="C264" s="1" t="str">
        <f>TEXT(B264, "mmmm")</f>
        <v>April</v>
      </c>
      <c r="D264" t="s">
        <v>11</v>
      </c>
      <c r="E264">
        <v>63.499999999999993</v>
      </c>
      <c r="F264" s="2">
        <v>0.77</v>
      </c>
      <c r="G264">
        <v>50</v>
      </c>
      <c r="H264">
        <v>0.3</v>
      </c>
      <c r="I264">
        <v>25</v>
      </c>
      <c r="J264" s="3">
        <f xml:space="preserve"> H264 * I264</f>
        <v>7.5</v>
      </c>
      <c r="L264" s="8" t="s">
        <v>660</v>
      </c>
      <c r="M264" s="2">
        <f t="shared" ref="M264" si="1036">AVERAGE(F295:F334)</f>
        <v>0.85374999999999979</v>
      </c>
      <c r="N264">
        <f t="shared" ref="N264" si="1037">_xlfn.STDEV.S(F295:F334)</f>
        <v>0.33515161131061671</v>
      </c>
      <c r="P264" s="8" t="s">
        <v>660</v>
      </c>
      <c r="Q264">
        <f t="shared" ref="Q264" si="1038">AVERAGE(E274:E313)</f>
        <v>62.447500000000005</v>
      </c>
      <c r="R264">
        <f t="shared" ref="R264" si="1039">_xlfn.STDEV.S(E274:E313)</f>
        <v>13.175443115206777</v>
      </c>
    </row>
    <row r="265" spans="1:18" x14ac:dyDescent="0.25">
      <c r="A265" s="2">
        <f ca="1">RAND()</f>
        <v>0.10539737671199068</v>
      </c>
      <c r="B265" s="1">
        <v>43100</v>
      </c>
      <c r="C265" s="1" t="str">
        <f>TEXT(B265, "mmmm")</f>
        <v>December</v>
      </c>
      <c r="D265" t="s">
        <v>7</v>
      </c>
      <c r="E265">
        <v>15.099999999999998</v>
      </c>
      <c r="F265" s="2">
        <v>2.5</v>
      </c>
      <c r="G265">
        <v>9</v>
      </c>
      <c r="H265">
        <v>0.3</v>
      </c>
      <c r="I265">
        <v>7</v>
      </c>
      <c r="J265" s="3">
        <f xml:space="preserve"> H265 * I265</f>
        <v>2.1</v>
      </c>
      <c r="L265" s="8" t="s">
        <v>661</v>
      </c>
      <c r="M265" s="2">
        <f t="shared" ref="M265" si="1040">AVERAGE(F264:F303)</f>
        <v>0.85624999999999996</v>
      </c>
      <c r="N265" s="2">
        <f t="shared" ref="N265" si="1041">_xlfn.STDEV.S(F264:F303)</f>
        <v>0.40039523742652866</v>
      </c>
      <c r="P265" s="8" t="s">
        <v>661</v>
      </c>
      <c r="Q265" s="2">
        <f t="shared" ref="Q265" si="1042">AVERAGE(E264:E303)</f>
        <v>62.255000000000017</v>
      </c>
      <c r="R265" s="2">
        <f t="shared" ref="R265" si="1043">_xlfn.STDEV.S(E264:E303)</f>
        <v>16.910290449218213</v>
      </c>
    </row>
    <row r="266" spans="1:18" x14ac:dyDescent="0.25">
      <c r="A266" s="2">
        <f ca="1">RAND()</f>
        <v>0.23648665850113071</v>
      </c>
      <c r="B266" s="1">
        <v>42747</v>
      </c>
      <c r="C266" s="1" t="str">
        <f>TEXT(B266, "mmmm")</f>
        <v>January</v>
      </c>
      <c r="D266" t="s">
        <v>11</v>
      </c>
      <c r="E266">
        <v>38.199999999999996</v>
      </c>
      <c r="F266" s="2">
        <v>1.33</v>
      </c>
      <c r="G266">
        <v>16</v>
      </c>
      <c r="H266">
        <v>0.3</v>
      </c>
      <c r="I266">
        <v>14</v>
      </c>
      <c r="J266" s="3">
        <f xml:space="preserve"> H266 * I266</f>
        <v>4.2</v>
      </c>
      <c r="L266" s="8" t="s">
        <v>662</v>
      </c>
      <c r="M266" s="2">
        <f t="shared" ref="M266" si="1044">AVERAGE(F297:F336)</f>
        <v>0.79549999999999987</v>
      </c>
      <c r="N266">
        <f t="shared" ref="N266" si="1045">_xlfn.STDEV.S(F297:F336)</f>
        <v>0.22798954092069815</v>
      </c>
      <c r="P266" s="8" t="s">
        <v>662</v>
      </c>
      <c r="Q266">
        <f t="shared" ref="Q266" si="1046">AVERAGE(E276:E315)</f>
        <v>61.322500000000012</v>
      </c>
      <c r="R266">
        <f t="shared" ref="R266" si="1047">_xlfn.STDEV.S(E276:E315)</f>
        <v>13.138307417428939</v>
      </c>
    </row>
    <row r="267" spans="1:18" x14ac:dyDescent="0.25">
      <c r="A267" s="2">
        <f ca="1">RAND()</f>
        <v>0.4542855085390759</v>
      </c>
      <c r="B267" s="1">
        <v>43043</v>
      </c>
      <c r="C267" s="1" t="str">
        <f>TEXT(B267, "mmmm")</f>
        <v>November</v>
      </c>
      <c r="D267" t="s">
        <v>13</v>
      </c>
      <c r="E267">
        <v>48.699999999999996</v>
      </c>
      <c r="F267" s="2">
        <v>0.95</v>
      </c>
      <c r="G267">
        <v>39</v>
      </c>
      <c r="H267">
        <v>0.3</v>
      </c>
      <c r="I267">
        <v>19</v>
      </c>
      <c r="J267" s="3">
        <f xml:space="preserve"> H267 * I267</f>
        <v>5.7</v>
      </c>
      <c r="L267" s="8" t="s">
        <v>663</v>
      </c>
      <c r="M267" s="2">
        <f t="shared" ref="M267" si="1048">AVERAGE(F266:F305)</f>
        <v>0.82225000000000004</v>
      </c>
      <c r="N267" s="2">
        <f t="shared" ref="N267" si="1049">_xlfn.STDEV.S(F266:F305)</f>
        <v>0.3023115009220515</v>
      </c>
      <c r="P267" s="8" t="s">
        <v>663</v>
      </c>
      <c r="Q267" s="2">
        <f t="shared" ref="Q267" si="1050">AVERAGE(E266:E305)</f>
        <v>62.797499999999999</v>
      </c>
      <c r="R267" s="2">
        <f t="shared" ref="R267" si="1051">_xlfn.STDEV.S(E266:E305)</f>
        <v>15.408547203519118</v>
      </c>
    </row>
    <row r="268" spans="1:18" x14ac:dyDescent="0.25">
      <c r="A268" s="2">
        <f ca="1">RAND()</f>
        <v>5.3662678222335614E-2</v>
      </c>
      <c r="B268" s="1">
        <v>42869</v>
      </c>
      <c r="C268" s="1" t="str">
        <f>TEXT(B268, "mmmm")</f>
        <v>May</v>
      </c>
      <c r="D268" t="s">
        <v>7</v>
      </c>
      <c r="E268">
        <v>77.3</v>
      </c>
      <c r="F268" s="2">
        <v>0.63</v>
      </c>
      <c r="G268">
        <v>58</v>
      </c>
      <c r="H268">
        <v>0.3</v>
      </c>
      <c r="I268">
        <v>31</v>
      </c>
      <c r="J268" s="3">
        <f xml:space="preserve"> H268 * I268</f>
        <v>9.2999999999999989</v>
      </c>
      <c r="L268" s="8" t="s">
        <v>664</v>
      </c>
      <c r="M268" s="2">
        <f t="shared" ref="M268" si="1052">AVERAGE(F299:F338)</f>
        <v>0.79424999999999979</v>
      </c>
      <c r="N268">
        <f t="shared" ref="N268" si="1053">_xlfn.STDEV.S(F299:F338)</f>
        <v>0.22923381300680989</v>
      </c>
      <c r="P268" s="8" t="s">
        <v>664</v>
      </c>
      <c r="Q268">
        <f t="shared" ref="Q268" si="1054">AVERAGE(E278:E317)</f>
        <v>61.832500000000003</v>
      </c>
      <c r="R268">
        <f t="shared" ref="R268" si="1055">_xlfn.STDEV.S(E278:E317)</f>
        <v>13.817109191515165</v>
      </c>
    </row>
    <row r="269" spans="1:18" x14ac:dyDescent="0.25">
      <c r="A269" s="2">
        <f ca="1">RAND()</f>
        <v>0.73317835328324477</v>
      </c>
      <c r="B269" s="1">
        <v>42812</v>
      </c>
      <c r="C269" s="1" t="str">
        <f>TEXT(B269, "mmmm")</f>
        <v>March</v>
      </c>
      <c r="D269" t="s">
        <v>13</v>
      </c>
      <c r="E269">
        <v>53.9</v>
      </c>
      <c r="F269" s="2">
        <v>0.83</v>
      </c>
      <c r="G269">
        <v>32</v>
      </c>
      <c r="H269">
        <v>0.3</v>
      </c>
      <c r="I269">
        <v>23</v>
      </c>
      <c r="J269" s="3">
        <f xml:space="preserve"> H269 * I269</f>
        <v>6.8999999999999995</v>
      </c>
      <c r="L269" s="8" t="s">
        <v>665</v>
      </c>
      <c r="M269" s="2">
        <f t="shared" ref="M269" si="1056">AVERAGE(F268:F307)</f>
        <v>0.80475000000000008</v>
      </c>
      <c r="N269" s="2">
        <f t="shared" ref="N269" si="1057">_xlfn.STDEV.S(F268:F307)</f>
        <v>0.29056962182617252</v>
      </c>
      <c r="P269" s="8" t="s">
        <v>665</v>
      </c>
      <c r="Q269" s="2">
        <f t="shared" ref="Q269" si="1058">AVERAGE(E268:E307)</f>
        <v>63.757500000000007</v>
      </c>
      <c r="R269" s="2">
        <f t="shared" ref="R269" si="1059">_xlfn.STDEV.S(E268:E307)</f>
        <v>14.771800707897661</v>
      </c>
    </row>
    <row r="270" spans="1:18" x14ac:dyDescent="0.25">
      <c r="A270" s="2">
        <f ca="1">RAND()</f>
        <v>0.67424489961514267</v>
      </c>
      <c r="B270" s="1">
        <v>42912</v>
      </c>
      <c r="C270" s="1" t="str">
        <f>TEXT(B270, "mmmm")</f>
        <v>June</v>
      </c>
      <c r="D270" t="s">
        <v>8</v>
      </c>
      <c r="E270">
        <v>102.6</v>
      </c>
      <c r="F270" s="2">
        <v>0.47</v>
      </c>
      <c r="G270">
        <v>60</v>
      </c>
      <c r="H270">
        <v>0.3</v>
      </c>
      <c r="I270">
        <v>42</v>
      </c>
      <c r="J270" s="3">
        <f xml:space="preserve"> H270 * I270</f>
        <v>12.6</v>
      </c>
      <c r="L270" s="8" t="s">
        <v>666</v>
      </c>
      <c r="M270" s="2">
        <f t="shared" ref="M270" si="1060">AVERAGE(F301:F340)</f>
        <v>0.82099999999999995</v>
      </c>
      <c r="N270">
        <f t="shared" ref="N270" si="1061">_xlfn.STDEV.S(F301:F340)</f>
        <v>0.25719193670815621</v>
      </c>
      <c r="P270" s="8" t="s">
        <v>666</v>
      </c>
      <c r="Q270">
        <f t="shared" ref="Q270" si="1062">AVERAGE(E280:E319)</f>
        <v>62.307500000000019</v>
      </c>
      <c r="R270">
        <f t="shared" ref="R270" si="1063">_xlfn.STDEV.S(E280:E319)</f>
        <v>14.569310694146113</v>
      </c>
    </row>
    <row r="271" spans="1:18" x14ac:dyDescent="0.25">
      <c r="A271" s="2">
        <f ca="1">RAND()</f>
        <v>0.51758392970237788</v>
      </c>
      <c r="B271" s="1">
        <v>42789</v>
      </c>
      <c r="C271" s="1" t="str">
        <f>TEXT(B271, "mmmm")</f>
        <v>February</v>
      </c>
      <c r="D271" t="s">
        <v>11</v>
      </c>
      <c r="E271">
        <v>45</v>
      </c>
      <c r="F271" s="2">
        <v>1</v>
      </c>
      <c r="G271">
        <v>23</v>
      </c>
      <c r="H271">
        <v>0.3</v>
      </c>
      <c r="I271">
        <v>20</v>
      </c>
      <c r="J271" s="3">
        <f xml:space="preserve"> H271 * I271</f>
        <v>6</v>
      </c>
      <c r="L271" s="8" t="s">
        <v>667</v>
      </c>
      <c r="M271" s="2">
        <f t="shared" ref="M271" si="1064">AVERAGE(F270:F309)</f>
        <v>0.81550000000000011</v>
      </c>
      <c r="N271" s="2">
        <f t="shared" ref="N271" si="1065">_xlfn.STDEV.S(F270:F309)</f>
        <v>0.29555640704202246</v>
      </c>
      <c r="P271" s="8" t="s">
        <v>667</v>
      </c>
      <c r="Q271" s="2">
        <f t="shared" ref="Q271" si="1066">AVERAGE(E270:E309)</f>
        <v>63.132500000000007</v>
      </c>
      <c r="R271" s="2">
        <f t="shared" ref="R271" si="1067">_xlfn.STDEV.S(E270:E309)</f>
        <v>14.895523118519824</v>
      </c>
    </row>
    <row r="272" spans="1:18" x14ac:dyDescent="0.25">
      <c r="A272" s="2">
        <f ca="1">RAND()</f>
        <v>0.37954288074288567</v>
      </c>
      <c r="B272" s="1">
        <v>43010</v>
      </c>
      <c r="C272" s="1" t="str">
        <f>TEXT(B272, "mmmm")</f>
        <v>October</v>
      </c>
      <c r="D272" t="s">
        <v>8</v>
      </c>
      <c r="E272">
        <v>58.499999999999993</v>
      </c>
      <c r="F272" s="2">
        <v>0.74</v>
      </c>
      <c r="G272">
        <v>32</v>
      </c>
      <c r="H272">
        <v>0.3</v>
      </c>
      <c r="I272">
        <v>25</v>
      </c>
      <c r="J272" s="3">
        <f xml:space="preserve"> H272 * I272</f>
        <v>7.5</v>
      </c>
      <c r="L272" s="8" t="s">
        <v>668</v>
      </c>
      <c r="M272" s="2">
        <f t="shared" ref="M272" si="1068">AVERAGE(F303:F342)</f>
        <v>0.83699999999999997</v>
      </c>
      <c r="N272">
        <f t="shared" ref="N272" si="1069">_xlfn.STDEV.S(F303:F342)</f>
        <v>0.27209726767632753</v>
      </c>
      <c r="P272" s="8" t="s">
        <v>668</v>
      </c>
      <c r="Q272">
        <f t="shared" ref="Q272" si="1070">AVERAGE(E282:E321)</f>
        <v>62.95500000000002</v>
      </c>
      <c r="R272">
        <f t="shared" ref="R272" si="1071">_xlfn.STDEV.S(E282:E321)</f>
        <v>14.781536473344595</v>
      </c>
    </row>
    <row r="273" spans="1:18" x14ac:dyDescent="0.25">
      <c r="A273" s="2">
        <f ca="1">RAND()</f>
        <v>0.21725245571887719</v>
      </c>
      <c r="B273" s="1">
        <v>43046</v>
      </c>
      <c r="C273" s="1" t="str">
        <f>TEXT(B273, "mmmm")</f>
        <v>November</v>
      </c>
      <c r="D273" t="s">
        <v>9</v>
      </c>
      <c r="E273">
        <v>52.3</v>
      </c>
      <c r="F273" s="2">
        <v>0.91</v>
      </c>
      <c r="G273">
        <v>34</v>
      </c>
      <c r="H273">
        <v>0.3</v>
      </c>
      <c r="I273">
        <v>21</v>
      </c>
      <c r="J273" s="3">
        <f xml:space="preserve"> H273 * I273</f>
        <v>6.3</v>
      </c>
      <c r="L273" s="8" t="s">
        <v>669</v>
      </c>
      <c r="M273" s="2">
        <f t="shared" ref="M273" si="1072">AVERAGE(F272:F311)</f>
        <v>0.81525000000000014</v>
      </c>
      <c r="N273" s="2">
        <f t="shared" ref="N273" si="1073">_xlfn.STDEV.S(F272:F311)</f>
        <v>0.2896150185580138</v>
      </c>
      <c r="P273" s="8" t="s">
        <v>669</v>
      </c>
      <c r="Q273" s="2">
        <f t="shared" ref="Q273" si="1074">AVERAGE(E272:E311)</f>
        <v>62.432500000000005</v>
      </c>
      <c r="R273" s="2">
        <f t="shared" ref="R273" si="1075">_xlfn.STDEV.S(E272:E311)</f>
        <v>13.195869351759903</v>
      </c>
    </row>
    <row r="274" spans="1:18" x14ac:dyDescent="0.25">
      <c r="A274" s="2">
        <f ca="1">RAND()</f>
        <v>0.27043490174242901</v>
      </c>
      <c r="B274" s="1">
        <v>42927</v>
      </c>
      <c r="C274" s="1" t="str">
        <f>TEXT(B274, "mmmm")</f>
        <v>July</v>
      </c>
      <c r="D274" t="s">
        <v>9</v>
      </c>
      <c r="E274">
        <v>83.5</v>
      </c>
      <c r="F274" s="2">
        <v>0.54</v>
      </c>
      <c r="G274">
        <v>40</v>
      </c>
      <c r="H274">
        <v>0.5</v>
      </c>
      <c r="I274">
        <v>35</v>
      </c>
      <c r="J274" s="3">
        <f xml:space="preserve"> H274 * I274</f>
        <v>17.5</v>
      </c>
      <c r="L274" s="8" t="s">
        <v>670</v>
      </c>
      <c r="M274" s="2">
        <f t="shared" ref="M274" si="1076">AVERAGE(F305:F344)</f>
        <v>0.8374999999999998</v>
      </c>
      <c r="N274">
        <f t="shared" ref="N274" si="1077">_xlfn.STDEV.S(F305:F344)</f>
        <v>0.2692987093764006</v>
      </c>
      <c r="P274" s="8" t="s">
        <v>670</v>
      </c>
      <c r="Q274">
        <f t="shared" ref="Q274" si="1078">AVERAGE(E284:E323)</f>
        <v>62.305000000000021</v>
      </c>
      <c r="R274">
        <f t="shared" ref="R274" si="1079">_xlfn.STDEV.S(E284:E323)</f>
        <v>14.598594066482734</v>
      </c>
    </row>
    <row r="275" spans="1:18" x14ac:dyDescent="0.25">
      <c r="A275" s="2">
        <f ca="1">RAND()</f>
        <v>0.26370226021408949</v>
      </c>
      <c r="B275" s="1">
        <v>42807</v>
      </c>
      <c r="C275" s="1" t="str">
        <f>TEXT(B275, "mmmm")</f>
        <v>March</v>
      </c>
      <c r="D275" t="s">
        <v>8</v>
      </c>
      <c r="E275">
        <v>55.9</v>
      </c>
      <c r="F275" s="2">
        <v>0.87</v>
      </c>
      <c r="G275">
        <v>48</v>
      </c>
      <c r="H275">
        <v>0.3</v>
      </c>
      <c r="I275">
        <v>23</v>
      </c>
      <c r="J275" s="3">
        <f xml:space="preserve"> H275 * I275</f>
        <v>6.8999999999999995</v>
      </c>
      <c r="L275" s="8" t="s">
        <v>671</v>
      </c>
      <c r="M275" s="2">
        <f t="shared" ref="M275" si="1080">AVERAGE(F274:F313)</f>
        <v>0.81400000000000028</v>
      </c>
      <c r="N275" s="2">
        <f t="shared" ref="N275" si="1081">_xlfn.STDEV.S(F274:F313)</f>
        <v>0.28906391804918913</v>
      </c>
      <c r="P275" s="8" t="s">
        <v>671</v>
      </c>
      <c r="Q275" s="2">
        <f t="shared" ref="Q275" si="1082">AVERAGE(E274:E313)</f>
        <v>62.447500000000005</v>
      </c>
      <c r="R275" s="2">
        <f t="shared" ref="R275" si="1083">_xlfn.STDEV.S(E274:E313)</f>
        <v>13.175443115206777</v>
      </c>
    </row>
    <row r="276" spans="1:18" x14ac:dyDescent="0.25">
      <c r="A276" s="2">
        <f ca="1">RAND()</f>
        <v>2.3252682129370594E-2</v>
      </c>
      <c r="B276" s="1">
        <v>42979</v>
      </c>
      <c r="C276" s="1" t="str">
        <f>TEXT(B276, "mmmm")</f>
        <v>September</v>
      </c>
      <c r="D276" t="s">
        <v>12</v>
      </c>
      <c r="E276">
        <v>71.699999999999989</v>
      </c>
      <c r="F276" s="2">
        <v>0.69</v>
      </c>
      <c r="G276">
        <v>41</v>
      </c>
      <c r="H276">
        <v>0.3</v>
      </c>
      <c r="I276">
        <v>29</v>
      </c>
      <c r="J276" s="3">
        <f xml:space="preserve"> H276 * I276</f>
        <v>8.6999999999999993</v>
      </c>
      <c r="L276" s="8" t="s">
        <v>672</v>
      </c>
      <c r="M276" s="2">
        <f t="shared" ref="M276" si="1084">AVERAGE(F307:F346)</f>
        <v>0.85225000000000006</v>
      </c>
      <c r="N276">
        <f t="shared" ref="N276" si="1085">_xlfn.STDEV.S(F307:F346)</f>
        <v>0.28502350330437154</v>
      </c>
      <c r="P276" s="8" t="s">
        <v>672</v>
      </c>
      <c r="Q276">
        <f t="shared" ref="Q276" si="1086">AVERAGE(E286:E325)</f>
        <v>62.05</v>
      </c>
      <c r="R276">
        <f t="shared" ref="R276" si="1087">_xlfn.STDEV.S(E286:E325)</f>
        <v>15.699371210664978</v>
      </c>
    </row>
    <row r="277" spans="1:18" x14ac:dyDescent="0.25">
      <c r="A277" s="2">
        <f ca="1">RAND()</f>
        <v>0.45078598274848536</v>
      </c>
      <c r="B277" s="1">
        <v>42964</v>
      </c>
      <c r="C277" s="1" t="str">
        <f>TEXT(B277, "mmmm")</f>
        <v>August</v>
      </c>
      <c r="D277" t="s">
        <v>11</v>
      </c>
      <c r="E277">
        <v>68</v>
      </c>
      <c r="F277" s="2">
        <v>0.67</v>
      </c>
      <c r="G277">
        <v>42</v>
      </c>
      <c r="H277">
        <v>0.5</v>
      </c>
      <c r="I277">
        <v>30</v>
      </c>
      <c r="J277" s="3">
        <f xml:space="preserve"> H277 * I277</f>
        <v>15</v>
      </c>
      <c r="L277" s="8" t="s">
        <v>673</v>
      </c>
      <c r="M277" s="2">
        <f t="shared" ref="M277" si="1088">AVERAGE(F276:F315)</f>
        <v>0.83100000000000007</v>
      </c>
      <c r="N277" s="2">
        <f t="shared" ref="N277" si="1089">_xlfn.STDEV.S(F276:F315)</f>
        <v>0.29142268183375736</v>
      </c>
      <c r="P277" s="8" t="s">
        <v>673</v>
      </c>
      <c r="Q277" s="2">
        <f t="shared" ref="Q277" si="1090">AVERAGE(E276:E315)</f>
        <v>61.322500000000012</v>
      </c>
      <c r="R277" s="2">
        <f t="shared" ref="R277" si="1091">_xlfn.STDEV.S(E276:E315)</f>
        <v>13.138307417428939</v>
      </c>
    </row>
    <row r="278" spans="1:18" x14ac:dyDescent="0.25">
      <c r="A278" s="2">
        <f ca="1">RAND()</f>
        <v>0.73799028002725009</v>
      </c>
      <c r="B278" s="1">
        <v>42982</v>
      </c>
      <c r="C278" s="1" t="str">
        <f>TEXT(B278, "mmmm")</f>
        <v>September</v>
      </c>
      <c r="D278" t="s">
        <v>8</v>
      </c>
      <c r="E278">
        <v>59.8</v>
      </c>
      <c r="F278" s="2">
        <v>0.74</v>
      </c>
      <c r="G278">
        <v>54</v>
      </c>
      <c r="H278">
        <v>0.3</v>
      </c>
      <c r="I278">
        <v>26</v>
      </c>
      <c r="J278" s="3">
        <f xml:space="preserve"> H278 * I278</f>
        <v>7.8</v>
      </c>
      <c r="L278" s="8" t="s">
        <v>674</v>
      </c>
      <c r="M278" s="2">
        <f t="shared" ref="M278" si="1092">AVERAGE(F309:F348)</f>
        <v>0.84774999999999989</v>
      </c>
      <c r="N278">
        <f t="shared" ref="N278" si="1093">_xlfn.STDEV.S(F309:F348)</f>
        <v>0.27946365756111452</v>
      </c>
      <c r="P278" s="8" t="s">
        <v>674</v>
      </c>
      <c r="Q278">
        <f t="shared" ref="Q278" si="1094">AVERAGE(E288:E327)</f>
        <v>63.247499999999988</v>
      </c>
      <c r="R278">
        <f t="shared" ref="R278" si="1095">_xlfn.STDEV.S(E288:E327)</f>
        <v>16.020595518557705</v>
      </c>
    </row>
    <row r="279" spans="1:18" x14ac:dyDescent="0.25">
      <c r="A279" s="2">
        <f ca="1">RAND()</f>
        <v>0.87772009563688447</v>
      </c>
      <c r="B279" s="1">
        <v>42903</v>
      </c>
      <c r="C279" s="1" t="str">
        <f>TEXT(B279, "mmmm")</f>
        <v>June</v>
      </c>
      <c r="D279" t="s">
        <v>13</v>
      </c>
      <c r="E279">
        <v>76.3</v>
      </c>
      <c r="F279" s="2">
        <v>0.65</v>
      </c>
      <c r="G279">
        <v>47</v>
      </c>
      <c r="H279">
        <v>0.3</v>
      </c>
      <c r="I279">
        <v>31</v>
      </c>
      <c r="J279" s="3">
        <f xml:space="preserve"> H279 * I279</f>
        <v>9.2999999999999989</v>
      </c>
      <c r="L279" s="8" t="s">
        <v>675</v>
      </c>
      <c r="M279" s="2">
        <f t="shared" ref="M279" si="1096">AVERAGE(F278:F317)</f>
        <v>0.82700000000000018</v>
      </c>
      <c r="N279" s="2">
        <f t="shared" ref="N279" si="1097">_xlfn.STDEV.S(F278:F317)</f>
        <v>0.29448956274221688</v>
      </c>
      <c r="P279" s="8" t="s">
        <v>675</v>
      </c>
      <c r="Q279" s="2">
        <f t="shared" ref="Q279" si="1098">AVERAGE(E278:E317)</f>
        <v>61.832500000000003</v>
      </c>
      <c r="R279" s="2">
        <f t="shared" ref="R279" si="1099">_xlfn.STDEV.S(E278:E317)</f>
        <v>13.817109191515165</v>
      </c>
    </row>
    <row r="280" spans="1:18" x14ac:dyDescent="0.25">
      <c r="A280" s="2">
        <f ca="1">RAND()</f>
        <v>0.95061042241422611</v>
      </c>
      <c r="B280" s="1">
        <v>42808</v>
      </c>
      <c r="C280" s="1" t="str">
        <f>TEXT(B280, "mmmm")</f>
        <v>March</v>
      </c>
      <c r="D280" t="s">
        <v>9</v>
      </c>
      <c r="E280">
        <v>58.9</v>
      </c>
      <c r="F280" s="2">
        <v>0.87</v>
      </c>
      <c r="G280">
        <v>35</v>
      </c>
      <c r="H280">
        <v>0.3</v>
      </c>
      <c r="I280">
        <v>23</v>
      </c>
      <c r="J280" s="3">
        <f xml:space="preserve"> H280 * I280</f>
        <v>6.8999999999999995</v>
      </c>
      <c r="L280" s="8" t="s">
        <v>676</v>
      </c>
      <c r="M280" s="2">
        <f t="shared" ref="M280" si="1100">AVERAGE(F311:F350)</f>
        <v>0.84525000000000006</v>
      </c>
      <c r="N280">
        <f t="shared" ref="N280" si="1101">_xlfn.STDEV.S(F311:F350)</f>
        <v>0.2811696038938879</v>
      </c>
      <c r="P280" s="8" t="s">
        <v>676</v>
      </c>
      <c r="Q280">
        <f t="shared" ref="Q280" si="1102">AVERAGE(E290:E329)</f>
        <v>62.967499999999987</v>
      </c>
      <c r="R280">
        <f t="shared" ref="R280" si="1103">_xlfn.STDEV.S(E290:E329)</f>
        <v>16.187972545325337</v>
      </c>
    </row>
    <row r="281" spans="1:18" x14ac:dyDescent="0.25">
      <c r="A281" s="2">
        <f ca="1">RAND()</f>
        <v>0.33279763278143992</v>
      </c>
      <c r="B281" s="1">
        <v>43026</v>
      </c>
      <c r="C281" s="1" t="str">
        <f>TEXT(B281, "mmmm")</f>
        <v>October</v>
      </c>
      <c r="D281" t="s">
        <v>10</v>
      </c>
      <c r="E281">
        <v>62.499999999999993</v>
      </c>
      <c r="F281" s="2">
        <v>0.77</v>
      </c>
      <c r="G281">
        <v>33</v>
      </c>
      <c r="H281">
        <v>0.3</v>
      </c>
      <c r="I281">
        <v>25</v>
      </c>
      <c r="J281" s="3">
        <f xml:space="preserve"> H281 * I281</f>
        <v>7.5</v>
      </c>
      <c r="L281" s="8" t="s">
        <v>677</v>
      </c>
      <c r="M281" s="2">
        <f t="shared" ref="M281" si="1104">AVERAGE(F280:F319)</f>
        <v>0.82250000000000012</v>
      </c>
      <c r="N281" s="2">
        <f t="shared" ref="N281" si="1105">_xlfn.STDEV.S(F280:F319)</f>
        <v>0.29861002782550433</v>
      </c>
      <c r="P281" s="8" t="s">
        <v>677</v>
      </c>
      <c r="Q281" s="2">
        <f t="shared" ref="Q281" si="1106">AVERAGE(E280:E319)</f>
        <v>62.307500000000019</v>
      </c>
      <c r="R281" s="2">
        <f t="shared" ref="R281" si="1107">_xlfn.STDEV.S(E280:E319)</f>
        <v>14.569310694146113</v>
      </c>
    </row>
    <row r="282" spans="1:18" x14ac:dyDescent="0.25">
      <c r="A282" s="2">
        <f ca="1">RAND()</f>
        <v>0.24738870061776175</v>
      </c>
      <c r="B282" s="1">
        <v>42967</v>
      </c>
      <c r="C282" s="1" t="str">
        <f>TEXT(B282, "mmmm")</f>
        <v>August</v>
      </c>
      <c r="D282" t="s">
        <v>7</v>
      </c>
      <c r="E282">
        <v>74.3</v>
      </c>
      <c r="F282" s="2">
        <v>0.65</v>
      </c>
      <c r="G282">
        <v>53</v>
      </c>
      <c r="H282">
        <v>0.5</v>
      </c>
      <c r="I282">
        <v>31</v>
      </c>
      <c r="J282" s="3">
        <f xml:space="preserve"> H282 * I282</f>
        <v>15.5</v>
      </c>
      <c r="L282" s="8" t="s">
        <v>678</v>
      </c>
      <c r="M282" s="2">
        <f t="shared" ref="M282" si="1108">AVERAGE(F313:F352)</f>
        <v>0.84275</v>
      </c>
      <c r="N282">
        <f t="shared" ref="N282" si="1109">_xlfn.STDEV.S(F313:F352)</f>
        <v>0.28229814662824726</v>
      </c>
      <c r="P282" s="8" t="s">
        <v>678</v>
      </c>
      <c r="Q282">
        <f t="shared" ref="Q282" si="1110">AVERAGE(E292:E331)</f>
        <v>62.417499999999983</v>
      </c>
      <c r="R282">
        <f t="shared" ref="R282" si="1111">_xlfn.STDEV.S(E292:E331)</f>
        <v>16.21904368959931</v>
      </c>
    </row>
    <row r="283" spans="1:18" x14ac:dyDescent="0.25">
      <c r="A283" s="2">
        <f ca="1">RAND()</f>
        <v>0.35119582019588025</v>
      </c>
      <c r="B283" s="1">
        <v>42888</v>
      </c>
      <c r="C283" s="1" t="str">
        <f>TEXT(B283, "mmmm")</f>
        <v>June</v>
      </c>
      <c r="D283" t="s">
        <v>12</v>
      </c>
      <c r="E283">
        <v>79.899999999999991</v>
      </c>
      <c r="F283" s="2">
        <v>0.59</v>
      </c>
      <c r="G283">
        <v>48</v>
      </c>
      <c r="H283">
        <v>0.3</v>
      </c>
      <c r="I283">
        <v>33</v>
      </c>
      <c r="J283" s="3">
        <f xml:space="preserve"> H283 * I283</f>
        <v>9.9</v>
      </c>
      <c r="L283" s="8" t="s">
        <v>679</v>
      </c>
      <c r="M283" s="2">
        <f t="shared" ref="M283" si="1112">AVERAGE(F282:F321)</f>
        <v>0.81300000000000006</v>
      </c>
      <c r="N283" s="2">
        <f t="shared" ref="N283" si="1113">_xlfn.STDEV.S(F282:F321)</f>
        <v>0.30140865861348287</v>
      </c>
      <c r="P283" s="8" t="s">
        <v>679</v>
      </c>
      <c r="Q283" s="2">
        <f t="shared" ref="Q283" si="1114">AVERAGE(E282:E321)</f>
        <v>62.95500000000002</v>
      </c>
      <c r="R283" s="2">
        <f t="shared" ref="R283" si="1115">_xlfn.STDEV.S(E282:E321)</f>
        <v>14.781536473344595</v>
      </c>
    </row>
    <row r="284" spans="1:18" x14ac:dyDescent="0.25">
      <c r="A284" s="2">
        <f ca="1">RAND()</f>
        <v>0.92814600907168887</v>
      </c>
      <c r="B284" s="1">
        <v>42803</v>
      </c>
      <c r="C284" s="1" t="str">
        <f>TEXT(B284, "mmmm")</f>
        <v>March</v>
      </c>
      <c r="D284" t="s">
        <v>11</v>
      </c>
      <c r="E284">
        <v>52.9</v>
      </c>
      <c r="F284" s="2">
        <v>0.8</v>
      </c>
      <c r="G284">
        <v>29</v>
      </c>
      <c r="H284">
        <v>0.3</v>
      </c>
      <c r="I284">
        <v>23</v>
      </c>
      <c r="J284" s="3">
        <f xml:space="preserve"> H284 * I284</f>
        <v>6.8999999999999995</v>
      </c>
      <c r="L284" s="8" t="s">
        <v>680</v>
      </c>
      <c r="M284" s="2">
        <f t="shared" ref="M284" si="1116">AVERAGE(F315:F354)</f>
        <v>0.84750000000000014</v>
      </c>
      <c r="N284">
        <f t="shared" ref="N284" si="1117">_xlfn.STDEV.S(F315:F354)</f>
        <v>0.28512480398266538</v>
      </c>
      <c r="P284" s="8" t="s">
        <v>680</v>
      </c>
      <c r="Q284">
        <f t="shared" ref="Q284" si="1118">AVERAGE(E294:E333)</f>
        <v>61.412500000000001</v>
      </c>
      <c r="R284">
        <f t="shared" ref="R284" si="1119">_xlfn.STDEV.S(E294:E333)</f>
        <v>16.144955352472639</v>
      </c>
    </row>
    <row r="285" spans="1:18" x14ac:dyDescent="0.25">
      <c r="A285" s="2">
        <f ca="1">RAND()</f>
        <v>0.35963895110411648</v>
      </c>
      <c r="B285" s="1">
        <v>42958</v>
      </c>
      <c r="C285" s="1" t="str">
        <f>TEXT(B285, "mmmm")</f>
        <v>August</v>
      </c>
      <c r="D285" t="s">
        <v>12</v>
      </c>
      <c r="E285">
        <v>75</v>
      </c>
      <c r="F285" s="2">
        <v>0.67</v>
      </c>
      <c r="G285">
        <v>49</v>
      </c>
      <c r="H285">
        <v>0.5</v>
      </c>
      <c r="I285">
        <v>30</v>
      </c>
      <c r="J285" s="3">
        <f xml:space="preserve"> H285 * I285</f>
        <v>15</v>
      </c>
      <c r="L285" s="8" t="s">
        <v>681</v>
      </c>
      <c r="M285" s="2">
        <f t="shared" ref="M285" si="1120">AVERAGE(F284:F323)</f>
        <v>0.81799999999999995</v>
      </c>
      <c r="N285" s="2">
        <f t="shared" ref="N285" si="1121">_xlfn.STDEV.S(F284:F323)</f>
        <v>0.29988202808643077</v>
      </c>
      <c r="P285" s="8" t="s">
        <v>681</v>
      </c>
      <c r="Q285" s="2">
        <f t="shared" ref="Q285" si="1122">AVERAGE(E284:E323)</f>
        <v>62.305000000000021</v>
      </c>
      <c r="R285" s="2">
        <f t="shared" ref="R285" si="1123">_xlfn.STDEV.S(E284:E323)</f>
        <v>14.598594066482734</v>
      </c>
    </row>
    <row r="286" spans="1:18" x14ac:dyDescent="0.25">
      <c r="A286" s="2">
        <f ca="1">RAND()</f>
        <v>0.99208375733976939</v>
      </c>
      <c r="B286" s="1">
        <v>43060</v>
      </c>
      <c r="C286" s="1" t="str">
        <f>TEXT(B286, "mmmm")</f>
        <v>November</v>
      </c>
      <c r="D286" t="s">
        <v>9</v>
      </c>
      <c r="E286">
        <v>47</v>
      </c>
      <c r="F286" s="2">
        <v>0.95</v>
      </c>
      <c r="G286">
        <v>28</v>
      </c>
      <c r="H286">
        <v>0.3</v>
      </c>
      <c r="I286">
        <v>20</v>
      </c>
      <c r="J286" s="3">
        <f xml:space="preserve"> H286 * I286</f>
        <v>6</v>
      </c>
      <c r="L286" s="8" t="s">
        <v>682</v>
      </c>
      <c r="M286" s="2">
        <f t="shared" ref="M286" si="1124">AVERAGE(F317:F356)</f>
        <v>0.85049999999999992</v>
      </c>
      <c r="N286">
        <f t="shared" ref="N286" si="1125">_xlfn.STDEV.S(F317:F356)</f>
        <v>0.28710714519237035</v>
      </c>
      <c r="P286" s="8" t="s">
        <v>682</v>
      </c>
      <c r="Q286">
        <f t="shared" ref="Q286" si="1126">AVERAGE(E296:E335)</f>
        <v>61.23249999999998</v>
      </c>
      <c r="R286">
        <f t="shared" ref="R286" si="1127">_xlfn.STDEV.S(E296:E335)</f>
        <v>16.12323355460725</v>
      </c>
    </row>
    <row r="287" spans="1:18" x14ac:dyDescent="0.25">
      <c r="A287" s="2">
        <f ca="1">RAND()</f>
        <v>0.1255664763748886</v>
      </c>
      <c r="B287" s="1">
        <v>43000</v>
      </c>
      <c r="C287" s="1" t="str">
        <f>TEXT(B287, "mmmm")</f>
        <v>September</v>
      </c>
      <c r="D287" t="s">
        <v>12</v>
      </c>
      <c r="E287">
        <v>64.8</v>
      </c>
      <c r="F287" s="2">
        <v>0.74</v>
      </c>
      <c r="G287">
        <v>34</v>
      </c>
      <c r="H287">
        <v>0.3</v>
      </c>
      <c r="I287">
        <v>26</v>
      </c>
      <c r="J287" s="3">
        <f xml:space="preserve"> H287 * I287</f>
        <v>7.8</v>
      </c>
      <c r="L287" s="8" t="s">
        <v>683</v>
      </c>
      <c r="M287" s="2">
        <f t="shared" ref="M287" si="1128">AVERAGE(F286:F325)</f>
        <v>0.83099999999999985</v>
      </c>
      <c r="N287" s="2">
        <f t="shared" ref="N287" si="1129">_xlfn.STDEV.S(F286:F325)</f>
        <v>0.31701168788612571</v>
      </c>
      <c r="P287" s="8" t="s">
        <v>683</v>
      </c>
      <c r="Q287" s="2">
        <f t="shared" ref="Q287" si="1130">AVERAGE(E286:E325)</f>
        <v>62.05</v>
      </c>
      <c r="R287" s="2">
        <f t="shared" ref="R287" si="1131">_xlfn.STDEV.S(E286:E325)</f>
        <v>15.699371210664978</v>
      </c>
    </row>
    <row r="288" spans="1:18" x14ac:dyDescent="0.25">
      <c r="A288" s="2">
        <f ca="1">RAND()</f>
        <v>0.7598070920299842</v>
      </c>
      <c r="B288" s="1">
        <v>42951</v>
      </c>
      <c r="C288" s="1" t="str">
        <f>TEXT(B288, "mmmm")</f>
        <v>August</v>
      </c>
      <c r="D288" t="s">
        <v>12</v>
      </c>
      <c r="E288">
        <v>70.699999999999989</v>
      </c>
      <c r="F288" s="2">
        <v>0.69</v>
      </c>
      <c r="G288">
        <v>34</v>
      </c>
      <c r="H288">
        <v>0.5</v>
      </c>
      <c r="I288">
        <v>29</v>
      </c>
      <c r="J288" s="3">
        <f xml:space="preserve"> H288 * I288</f>
        <v>14.5</v>
      </c>
      <c r="L288" s="8" t="s">
        <v>684</v>
      </c>
      <c r="M288" s="2">
        <f t="shared" ref="M288" si="1132">AVERAGE(F319:F358)</f>
        <v>0.86724999999999997</v>
      </c>
      <c r="N288">
        <f t="shared" ref="N288" si="1133">_xlfn.STDEV.S(F319:F358)</f>
        <v>0.27785799269152572</v>
      </c>
      <c r="P288" s="8" t="s">
        <v>684</v>
      </c>
      <c r="Q288">
        <f t="shared" ref="Q288" si="1134">AVERAGE(E298:E337)</f>
        <v>62.127499999999984</v>
      </c>
      <c r="R288">
        <f t="shared" ref="R288" si="1135">_xlfn.STDEV.S(E298:E337)</f>
        <v>15.087947091499855</v>
      </c>
    </row>
    <row r="289" spans="1:18" x14ac:dyDescent="0.25">
      <c r="A289" s="2">
        <f ca="1">RAND()</f>
        <v>0.47004289544376621</v>
      </c>
      <c r="B289" s="1">
        <v>43013</v>
      </c>
      <c r="C289" s="1" t="str">
        <f>TEXT(B289, "mmmm")</f>
        <v>October</v>
      </c>
      <c r="D289" t="s">
        <v>11</v>
      </c>
      <c r="E289">
        <v>60.499999999999993</v>
      </c>
      <c r="F289" s="2">
        <v>0.8</v>
      </c>
      <c r="G289">
        <v>33</v>
      </c>
      <c r="H289">
        <v>0.3</v>
      </c>
      <c r="I289">
        <v>25</v>
      </c>
      <c r="J289" s="3">
        <f xml:space="preserve"> H289 * I289</f>
        <v>7.5</v>
      </c>
      <c r="L289" s="8" t="s">
        <v>685</v>
      </c>
      <c r="M289" s="2">
        <f t="shared" ref="M289" si="1136">AVERAGE(F288:F327)</f>
        <v>0.81699999999999984</v>
      </c>
      <c r="N289" s="2">
        <f t="shared" ref="N289" si="1137">_xlfn.STDEV.S(F288:F327)</f>
        <v>0.3215284012657561</v>
      </c>
      <c r="P289" s="8" t="s">
        <v>685</v>
      </c>
      <c r="Q289" s="2">
        <f t="shared" ref="Q289" si="1138">AVERAGE(E288:E327)</f>
        <v>63.247499999999988</v>
      </c>
      <c r="R289" s="2">
        <f t="shared" ref="R289" si="1139">_xlfn.STDEV.S(E288:E327)</f>
        <v>16.020595518557705</v>
      </c>
    </row>
    <row r="290" spans="1:18" x14ac:dyDescent="0.25">
      <c r="A290" s="2">
        <f ca="1">RAND()</f>
        <v>0.64184052927842183</v>
      </c>
      <c r="B290" s="1">
        <v>43003</v>
      </c>
      <c r="C290" s="1" t="str">
        <f>TEXT(B290, "mmmm")</f>
        <v>September</v>
      </c>
      <c r="D290" t="s">
        <v>8</v>
      </c>
      <c r="E290">
        <v>61.099999999999994</v>
      </c>
      <c r="F290" s="2">
        <v>0.71</v>
      </c>
      <c r="G290">
        <v>33</v>
      </c>
      <c r="H290">
        <v>0.3</v>
      </c>
      <c r="I290">
        <v>27</v>
      </c>
      <c r="J290" s="3">
        <f xml:space="preserve"> H290 * I290</f>
        <v>8.1</v>
      </c>
      <c r="L290" s="8" t="s">
        <v>686</v>
      </c>
      <c r="M290" s="2">
        <f t="shared" ref="M290" si="1140">AVERAGE(F321:F360)</f>
        <v>0.8630000000000001</v>
      </c>
      <c r="N290">
        <f t="shared" ref="N290" si="1141">_xlfn.STDEV.S(F321:F360)</f>
        <v>0.28113506198431149</v>
      </c>
      <c r="P290" s="8" t="s">
        <v>686</v>
      </c>
      <c r="Q290">
        <f t="shared" ref="Q290" si="1142">AVERAGE(E300:E339)</f>
        <v>61.717499999999973</v>
      </c>
      <c r="R290">
        <f t="shared" ref="R290" si="1143">_xlfn.STDEV.S(E300:E339)</f>
        <v>15.239336540844935</v>
      </c>
    </row>
    <row r="291" spans="1:18" x14ac:dyDescent="0.25">
      <c r="A291" s="2">
        <f ca="1">RAND()</f>
        <v>0.87664737178294094</v>
      </c>
      <c r="B291" s="1">
        <v>42863</v>
      </c>
      <c r="C291" s="1" t="str">
        <f>TEXT(B291, "mmmm")</f>
        <v>May</v>
      </c>
      <c r="D291" t="s">
        <v>8</v>
      </c>
      <c r="E291">
        <v>75</v>
      </c>
      <c r="F291" s="2">
        <v>0.67</v>
      </c>
      <c r="G291">
        <v>56</v>
      </c>
      <c r="H291">
        <v>0.3</v>
      </c>
      <c r="I291">
        <v>30</v>
      </c>
      <c r="J291" s="3">
        <f xml:space="preserve"> H291 * I291</f>
        <v>9</v>
      </c>
      <c r="L291" s="8" t="s">
        <v>687</v>
      </c>
      <c r="M291" s="2">
        <f t="shared" ref="M291" si="1144">AVERAGE(F290:F329)</f>
        <v>0.82174999999999976</v>
      </c>
      <c r="N291" s="2">
        <f t="shared" ref="N291" si="1145">_xlfn.STDEV.S(F290:F329)</f>
        <v>0.32438413047275322</v>
      </c>
      <c r="P291" s="8" t="s">
        <v>687</v>
      </c>
      <c r="Q291" s="2">
        <f t="shared" ref="Q291" si="1146">AVERAGE(E290:E329)</f>
        <v>62.967499999999987</v>
      </c>
      <c r="R291" s="2">
        <f t="shared" ref="R291" si="1147">_xlfn.STDEV.S(E290:E329)</f>
        <v>16.187972545325337</v>
      </c>
    </row>
    <row r="292" spans="1:18" x14ac:dyDescent="0.25">
      <c r="A292" s="2">
        <f ca="1">RAND()</f>
        <v>0.4709415265641671</v>
      </c>
      <c r="B292" s="1">
        <v>42815</v>
      </c>
      <c r="C292" s="1" t="str">
        <f>TEXT(B292, "mmmm")</f>
        <v>March</v>
      </c>
      <c r="D292" t="s">
        <v>9</v>
      </c>
      <c r="E292">
        <v>57.199999999999996</v>
      </c>
      <c r="F292" s="2">
        <v>0.83</v>
      </c>
      <c r="G292">
        <v>36</v>
      </c>
      <c r="H292">
        <v>0.3</v>
      </c>
      <c r="I292">
        <v>24</v>
      </c>
      <c r="J292" s="3">
        <f xml:space="preserve"> H292 * I292</f>
        <v>7.1999999999999993</v>
      </c>
      <c r="L292" s="8" t="s">
        <v>688</v>
      </c>
      <c r="M292" s="2">
        <f t="shared" ref="M292" si="1148">AVERAGE(F323:F362)</f>
        <v>0.86950000000000005</v>
      </c>
      <c r="N292">
        <f t="shared" ref="N292" si="1149">_xlfn.STDEV.S(F323:F362)</f>
        <v>0.29218847096369543</v>
      </c>
      <c r="P292" s="8" t="s">
        <v>688</v>
      </c>
      <c r="Q292">
        <f t="shared" ref="Q292" si="1150">AVERAGE(E302:E341)</f>
        <v>60.442499999999974</v>
      </c>
      <c r="R292">
        <f t="shared" ref="R292" si="1151">_xlfn.STDEV.S(E302:E341)</f>
        <v>15.987477270888677</v>
      </c>
    </row>
    <row r="293" spans="1:18" x14ac:dyDescent="0.25">
      <c r="A293" s="2">
        <f ca="1">RAND()</f>
        <v>0.7865694507013723</v>
      </c>
      <c r="B293" s="1">
        <v>42892</v>
      </c>
      <c r="C293" s="1" t="str">
        <f>TEXT(B293, "mmmm")</f>
        <v>June</v>
      </c>
      <c r="D293" t="s">
        <v>9</v>
      </c>
      <c r="E293">
        <v>84.199999999999989</v>
      </c>
      <c r="F293" s="2">
        <v>0.56000000000000005</v>
      </c>
      <c r="G293">
        <v>44</v>
      </c>
      <c r="H293">
        <v>0.3</v>
      </c>
      <c r="I293">
        <v>34</v>
      </c>
      <c r="J293" s="3">
        <f xml:space="preserve"> H293 * I293</f>
        <v>10.199999999999999</v>
      </c>
    </row>
    <row r="294" spans="1:18" x14ac:dyDescent="0.25">
      <c r="A294" s="2">
        <f ca="1">RAND()</f>
        <v>0.83112753423295316</v>
      </c>
      <c r="B294" s="1">
        <v>42857</v>
      </c>
      <c r="C294" s="1" t="str">
        <f>TEXT(B294, "mmmm")</f>
        <v>May</v>
      </c>
      <c r="D294" t="s">
        <v>9</v>
      </c>
      <c r="E294">
        <v>65.699999999999989</v>
      </c>
      <c r="F294" s="2">
        <v>0.69</v>
      </c>
      <c r="G294">
        <v>40</v>
      </c>
      <c r="H294">
        <v>0.3</v>
      </c>
      <c r="I294">
        <v>29</v>
      </c>
      <c r="J294" s="3">
        <f xml:space="preserve"> H294 * I294</f>
        <v>8.6999999999999993</v>
      </c>
    </row>
    <row r="295" spans="1:18" x14ac:dyDescent="0.25">
      <c r="A295" s="2">
        <f ca="1">RAND()</f>
        <v>0.1840189901380429</v>
      </c>
      <c r="B295" s="1">
        <v>43079</v>
      </c>
      <c r="C295" s="1" t="str">
        <f>TEXT(B295, "mmmm")</f>
        <v>December</v>
      </c>
      <c r="D295" t="s">
        <v>7</v>
      </c>
      <c r="E295">
        <v>31.299999999999997</v>
      </c>
      <c r="F295" s="2">
        <v>1.82</v>
      </c>
      <c r="G295">
        <v>15</v>
      </c>
      <c r="H295">
        <v>0.3</v>
      </c>
      <c r="I295">
        <v>11</v>
      </c>
      <c r="J295" s="3">
        <f xml:space="preserve"> H295 * I295</f>
        <v>3.3</v>
      </c>
    </row>
    <row r="296" spans="1:18" x14ac:dyDescent="0.25">
      <c r="A296" s="2">
        <f ca="1">RAND()</f>
        <v>2.5817538961219189E-3</v>
      </c>
      <c r="B296" s="1">
        <v>42736</v>
      </c>
      <c r="C296" s="1" t="str">
        <f>TEXT(B296, "mmmm")</f>
        <v>January</v>
      </c>
      <c r="D296" t="s">
        <v>7</v>
      </c>
      <c r="E296">
        <v>27</v>
      </c>
      <c r="F296" s="2">
        <v>2</v>
      </c>
      <c r="G296">
        <v>15</v>
      </c>
      <c r="H296">
        <v>0.3</v>
      </c>
      <c r="I296">
        <v>10</v>
      </c>
      <c r="J296" s="3">
        <f xml:space="preserve"> H296 * I296</f>
        <v>3</v>
      </c>
    </row>
    <row r="297" spans="1:18" x14ac:dyDescent="0.25">
      <c r="A297" s="2">
        <f ca="1">RAND()</f>
        <v>0.49158774805178784</v>
      </c>
      <c r="B297" s="1">
        <v>42885</v>
      </c>
      <c r="C297" s="1" t="str">
        <f>TEXT(B297, "mmmm")</f>
        <v>May</v>
      </c>
      <c r="D297" t="s">
        <v>9</v>
      </c>
      <c r="E297">
        <v>75</v>
      </c>
      <c r="F297" s="2">
        <v>0.67</v>
      </c>
      <c r="G297">
        <v>43</v>
      </c>
      <c r="H297">
        <v>0.3</v>
      </c>
      <c r="I297">
        <v>30</v>
      </c>
      <c r="J297" s="3">
        <f xml:space="preserve"> H297 * I297</f>
        <v>9</v>
      </c>
    </row>
    <row r="298" spans="1:18" x14ac:dyDescent="0.25">
      <c r="A298" s="2">
        <f ca="1">RAND()</f>
        <v>0.83565137290326741</v>
      </c>
      <c r="B298" s="1">
        <v>43001</v>
      </c>
      <c r="C298" s="1" t="str">
        <f>TEXT(B298, "mmmm")</f>
        <v>September</v>
      </c>
      <c r="D298" t="s">
        <v>13</v>
      </c>
      <c r="E298">
        <v>63.399999999999991</v>
      </c>
      <c r="F298" s="2">
        <v>0.71</v>
      </c>
      <c r="G298">
        <v>39</v>
      </c>
      <c r="H298">
        <v>0.3</v>
      </c>
      <c r="I298">
        <v>28</v>
      </c>
      <c r="J298" s="3">
        <f xml:space="preserve"> H298 * I298</f>
        <v>8.4</v>
      </c>
    </row>
    <row r="299" spans="1:18" x14ac:dyDescent="0.25">
      <c r="A299" s="2">
        <f ca="1">RAND()</f>
        <v>0.91946411417090634</v>
      </c>
      <c r="B299" s="1">
        <v>42886</v>
      </c>
      <c r="C299" s="1" t="str">
        <f>TEXT(B299, "mmmm")</f>
        <v>May</v>
      </c>
      <c r="D299" t="s">
        <v>10</v>
      </c>
      <c r="E299">
        <v>77.3</v>
      </c>
      <c r="F299" s="2">
        <v>0.65</v>
      </c>
      <c r="G299">
        <v>56</v>
      </c>
      <c r="H299">
        <v>0.3</v>
      </c>
      <c r="I299">
        <v>31</v>
      </c>
      <c r="J299" s="3">
        <f xml:space="preserve"> H299 * I299</f>
        <v>9.2999999999999989</v>
      </c>
    </row>
    <row r="300" spans="1:18" x14ac:dyDescent="0.25">
      <c r="A300" s="2">
        <f ca="1">RAND()</f>
        <v>1.7139291146300306E-2</v>
      </c>
      <c r="B300" s="1">
        <v>42987</v>
      </c>
      <c r="C300" s="1" t="str">
        <f>TEXT(B300, "mmmm")</f>
        <v>September</v>
      </c>
      <c r="D300" t="s">
        <v>13</v>
      </c>
      <c r="E300">
        <v>64.8</v>
      </c>
      <c r="F300" s="2">
        <v>0.77</v>
      </c>
      <c r="G300">
        <v>45</v>
      </c>
      <c r="H300">
        <v>0.3</v>
      </c>
      <c r="I300">
        <v>26</v>
      </c>
      <c r="J300" s="3">
        <f xml:space="preserve"> H300 * I300</f>
        <v>7.8</v>
      </c>
    </row>
    <row r="301" spans="1:18" x14ac:dyDescent="0.25">
      <c r="A301" s="2">
        <f ca="1">RAND()</f>
        <v>0.57267575989406927</v>
      </c>
      <c r="B301" s="1">
        <v>42994</v>
      </c>
      <c r="C301" s="1" t="str">
        <f>TEXT(B301, "mmmm")</f>
        <v>September</v>
      </c>
      <c r="D301" t="s">
        <v>13</v>
      </c>
      <c r="E301">
        <v>68.099999999999994</v>
      </c>
      <c r="F301" s="2">
        <v>0.69</v>
      </c>
      <c r="G301">
        <v>37</v>
      </c>
      <c r="H301">
        <v>0.3</v>
      </c>
      <c r="I301">
        <v>27</v>
      </c>
      <c r="J301" s="3">
        <f xml:space="preserve"> H301 * I301</f>
        <v>8.1</v>
      </c>
    </row>
    <row r="302" spans="1:18" x14ac:dyDescent="0.25">
      <c r="A302" s="2">
        <f ca="1">RAND()</f>
        <v>4.2397616871025279E-2</v>
      </c>
      <c r="B302" s="1">
        <v>42745</v>
      </c>
      <c r="C302" s="1" t="str">
        <f>TEXT(B302, "mmmm")</f>
        <v>January</v>
      </c>
      <c r="D302" t="s">
        <v>9</v>
      </c>
      <c r="E302">
        <v>43.4</v>
      </c>
      <c r="F302" s="2">
        <v>1.05</v>
      </c>
      <c r="G302">
        <v>33</v>
      </c>
      <c r="H302">
        <v>0.3</v>
      </c>
      <c r="I302">
        <v>18</v>
      </c>
      <c r="J302" s="3">
        <f xml:space="preserve"> H302 * I302</f>
        <v>5.3999999999999995</v>
      </c>
    </row>
    <row r="303" spans="1:18" x14ac:dyDescent="0.25">
      <c r="A303" s="2">
        <f ca="1">RAND()</f>
        <v>0.9294439823692785</v>
      </c>
      <c r="B303" s="1">
        <v>42909</v>
      </c>
      <c r="C303" s="1" t="str">
        <f>TEXT(B303, "mmmm")</f>
        <v>June</v>
      </c>
      <c r="D303" t="s">
        <v>12</v>
      </c>
      <c r="E303">
        <v>79.899999999999991</v>
      </c>
      <c r="F303" s="2">
        <v>0.61</v>
      </c>
      <c r="G303">
        <v>39</v>
      </c>
      <c r="H303">
        <v>0.3</v>
      </c>
      <c r="I303">
        <v>33</v>
      </c>
      <c r="J303" s="3">
        <f xml:space="preserve"> H303 * I303</f>
        <v>9.9</v>
      </c>
    </row>
    <row r="304" spans="1:18" x14ac:dyDescent="0.25">
      <c r="A304" s="2">
        <f ca="1">RAND()</f>
        <v>0.41626813733138046</v>
      </c>
      <c r="B304" s="1">
        <v>43080</v>
      </c>
      <c r="C304" s="1" t="str">
        <f>TEXT(B304, "mmmm")</f>
        <v>December</v>
      </c>
      <c r="D304" t="s">
        <v>8</v>
      </c>
      <c r="E304">
        <v>45.099999999999994</v>
      </c>
      <c r="F304" s="2">
        <v>1.1100000000000001</v>
      </c>
      <c r="G304">
        <v>33</v>
      </c>
      <c r="H304">
        <v>0.3</v>
      </c>
      <c r="I304">
        <v>17</v>
      </c>
      <c r="J304" s="3">
        <f xml:space="preserve"> H304 * I304</f>
        <v>5.0999999999999996</v>
      </c>
    </row>
    <row r="305" spans="1:10" x14ac:dyDescent="0.25">
      <c r="A305" s="2">
        <f ca="1">RAND()</f>
        <v>0.58762139114911838</v>
      </c>
      <c r="B305" s="1">
        <v>42824</v>
      </c>
      <c r="C305" s="1" t="str">
        <f>TEXT(B305, "mmmm")</f>
        <v>March</v>
      </c>
      <c r="D305" t="s">
        <v>11</v>
      </c>
      <c r="E305">
        <v>55.199999999999996</v>
      </c>
      <c r="F305" s="2">
        <v>0.8</v>
      </c>
      <c r="G305">
        <v>47</v>
      </c>
      <c r="H305">
        <v>0.3</v>
      </c>
      <c r="I305">
        <v>24</v>
      </c>
      <c r="J305" s="3">
        <f xml:space="preserve"> H305 * I305</f>
        <v>7.1999999999999993</v>
      </c>
    </row>
    <row r="306" spans="1:10" x14ac:dyDescent="0.25">
      <c r="A306" s="2">
        <f ca="1">RAND()</f>
        <v>0.25644522918778967</v>
      </c>
      <c r="B306" s="1">
        <v>42799</v>
      </c>
      <c r="C306" s="1" t="str">
        <f>TEXT(B306, "mmmm")</f>
        <v>March</v>
      </c>
      <c r="D306" t="s">
        <v>7</v>
      </c>
      <c r="E306">
        <v>55.9</v>
      </c>
      <c r="F306" s="2">
        <v>0.87</v>
      </c>
      <c r="G306">
        <v>32</v>
      </c>
      <c r="H306">
        <v>0.3</v>
      </c>
      <c r="I306">
        <v>23</v>
      </c>
      <c r="J306" s="3">
        <f xml:space="preserve"> H306 * I306</f>
        <v>6.8999999999999995</v>
      </c>
    </row>
    <row r="307" spans="1:10" x14ac:dyDescent="0.25">
      <c r="A307" s="2">
        <f ca="1">RAND()</f>
        <v>0.44842388587727178</v>
      </c>
      <c r="B307" s="1">
        <v>42860</v>
      </c>
      <c r="C307" s="1" t="str">
        <f>TEXT(B307, "mmmm")</f>
        <v>May</v>
      </c>
      <c r="D307" t="s">
        <v>12</v>
      </c>
      <c r="E307">
        <v>69.399999999999991</v>
      </c>
      <c r="F307" s="2">
        <v>0.71</v>
      </c>
      <c r="G307">
        <v>31</v>
      </c>
      <c r="H307">
        <v>0.3</v>
      </c>
      <c r="I307">
        <v>28</v>
      </c>
      <c r="J307" s="3">
        <f xml:space="preserve"> H307 * I307</f>
        <v>8.4</v>
      </c>
    </row>
    <row r="308" spans="1:10" x14ac:dyDescent="0.25">
      <c r="A308" s="2">
        <f ca="1">RAND()</f>
        <v>0.7240489016769841</v>
      </c>
      <c r="B308" s="1">
        <v>42753</v>
      </c>
      <c r="C308" s="1" t="str">
        <f>TEXT(B308, "mmmm")</f>
        <v>January</v>
      </c>
      <c r="D308" t="s">
        <v>10</v>
      </c>
      <c r="E308">
        <v>42.8</v>
      </c>
      <c r="F308" s="2">
        <v>1.18</v>
      </c>
      <c r="G308">
        <v>33</v>
      </c>
      <c r="H308">
        <v>0.3</v>
      </c>
      <c r="I308">
        <v>16</v>
      </c>
      <c r="J308" s="3">
        <f xml:space="preserve"> H308 * I308</f>
        <v>4.8</v>
      </c>
    </row>
    <row r="309" spans="1:10" x14ac:dyDescent="0.25">
      <c r="A309" s="2">
        <f ca="1">RAND()</f>
        <v>0.55865608237344166</v>
      </c>
      <c r="B309" s="1">
        <v>43002</v>
      </c>
      <c r="C309" s="1" t="str">
        <f>TEXT(B309, "mmmm")</f>
        <v>September</v>
      </c>
      <c r="D309" t="s">
        <v>7</v>
      </c>
      <c r="E309">
        <v>63.399999999999991</v>
      </c>
      <c r="F309" s="2">
        <v>0.71</v>
      </c>
      <c r="G309">
        <v>43</v>
      </c>
      <c r="H309">
        <v>0.3</v>
      </c>
      <c r="I309">
        <v>28</v>
      </c>
      <c r="J309" s="3">
        <f xml:space="preserve"> H309 * I309</f>
        <v>8.4</v>
      </c>
    </row>
    <row r="310" spans="1:10" x14ac:dyDescent="0.25">
      <c r="A310" s="2">
        <f ca="1">RAND()</f>
        <v>7.7588952825806912E-2</v>
      </c>
      <c r="B310" s="1">
        <v>42811</v>
      </c>
      <c r="C310" s="1" t="str">
        <f>TEXT(B310, "mmmm")</f>
        <v>March</v>
      </c>
      <c r="D310" t="s">
        <v>12</v>
      </c>
      <c r="E310">
        <v>56.499999999999993</v>
      </c>
      <c r="F310" s="2">
        <v>0.77</v>
      </c>
      <c r="G310">
        <v>50</v>
      </c>
      <c r="H310">
        <v>0.3</v>
      </c>
      <c r="I310">
        <v>25</v>
      </c>
      <c r="J310" s="3">
        <f xml:space="preserve"> H310 * I310</f>
        <v>7.5</v>
      </c>
    </row>
    <row r="311" spans="1:10" x14ac:dyDescent="0.25">
      <c r="A311" s="2">
        <f ca="1">RAND()</f>
        <v>0.68862175187458197</v>
      </c>
      <c r="B311" s="1">
        <v>42834</v>
      </c>
      <c r="C311" s="1" t="str">
        <f>TEXT(B311, "mmmm")</f>
        <v>April</v>
      </c>
      <c r="D311" t="s">
        <v>7</v>
      </c>
      <c r="E311">
        <v>63.099999999999994</v>
      </c>
      <c r="F311" s="2">
        <v>0.69</v>
      </c>
      <c r="G311">
        <v>52</v>
      </c>
      <c r="H311">
        <v>0.3</v>
      </c>
      <c r="I311">
        <v>27</v>
      </c>
      <c r="J311" s="3">
        <f xml:space="preserve"> H311 * I311</f>
        <v>8.1</v>
      </c>
    </row>
    <row r="312" spans="1:10" x14ac:dyDescent="0.25">
      <c r="A312" s="2">
        <f ca="1">RAND()</f>
        <v>0.83767009636913015</v>
      </c>
      <c r="B312" s="1">
        <v>42847</v>
      </c>
      <c r="C312" s="1" t="str">
        <f>TEXT(B312, "mmmm")</f>
        <v>April</v>
      </c>
      <c r="D312" t="s">
        <v>13</v>
      </c>
      <c r="E312">
        <v>57.499999999999993</v>
      </c>
      <c r="F312" s="2">
        <v>0.77</v>
      </c>
      <c r="G312">
        <v>47</v>
      </c>
      <c r="H312">
        <v>0.3</v>
      </c>
      <c r="I312">
        <v>25</v>
      </c>
      <c r="J312" s="3">
        <f xml:space="preserve"> H312 * I312</f>
        <v>7.5</v>
      </c>
    </row>
    <row r="313" spans="1:10" x14ac:dyDescent="0.25">
      <c r="A313" s="2">
        <f ca="1">RAND()</f>
        <v>0.80138053386886776</v>
      </c>
      <c r="B313" s="1">
        <v>43048</v>
      </c>
      <c r="C313" s="1" t="str">
        <f>TEXT(B313, "mmmm")</f>
        <v>November</v>
      </c>
      <c r="D313" t="s">
        <v>11</v>
      </c>
      <c r="E313">
        <v>53.9</v>
      </c>
      <c r="F313" s="2">
        <v>0.83</v>
      </c>
      <c r="G313">
        <v>33</v>
      </c>
      <c r="H313">
        <v>0.3</v>
      </c>
      <c r="I313">
        <v>23</v>
      </c>
      <c r="J313" s="3">
        <f xml:space="preserve"> H313 * I313</f>
        <v>6.8999999999999995</v>
      </c>
    </row>
    <row r="314" spans="1:10" x14ac:dyDescent="0.25">
      <c r="A314" s="2">
        <f ca="1">RAND()</f>
        <v>0.63654322684156994</v>
      </c>
      <c r="B314" s="1">
        <v>42754</v>
      </c>
      <c r="C314" s="1" t="str">
        <f>TEXT(B314, "mmmm")</f>
        <v>January</v>
      </c>
      <c r="D314" t="s">
        <v>11</v>
      </c>
      <c r="E314">
        <v>43.099999999999994</v>
      </c>
      <c r="F314" s="2">
        <v>1.18</v>
      </c>
      <c r="G314">
        <v>30</v>
      </c>
      <c r="H314">
        <v>0.3</v>
      </c>
      <c r="I314">
        <v>17</v>
      </c>
      <c r="J314" s="3">
        <f xml:space="preserve"> H314 * I314</f>
        <v>5.0999999999999996</v>
      </c>
    </row>
    <row r="315" spans="1:10" x14ac:dyDescent="0.25">
      <c r="A315" s="2">
        <f ca="1">RAND()</f>
        <v>0.84741537061421157</v>
      </c>
      <c r="B315" s="1">
        <v>42777</v>
      </c>
      <c r="C315" s="1" t="str">
        <f>TEXT(B315, "mmmm")</f>
        <v>February</v>
      </c>
      <c r="D315" t="s">
        <v>13</v>
      </c>
      <c r="E315">
        <v>51.3</v>
      </c>
      <c r="F315" s="2">
        <v>0.91</v>
      </c>
      <c r="G315">
        <v>35</v>
      </c>
      <c r="H315">
        <v>0.3</v>
      </c>
      <c r="I315">
        <v>21</v>
      </c>
      <c r="J315" s="3">
        <f xml:space="preserve"> H315 * I315</f>
        <v>6.3</v>
      </c>
    </row>
    <row r="316" spans="1:10" x14ac:dyDescent="0.25">
      <c r="A316" s="2">
        <f ca="1">RAND()</f>
        <v>8.261292018353561E-2</v>
      </c>
      <c r="B316" s="1">
        <v>42872</v>
      </c>
      <c r="C316" s="1" t="str">
        <f>TEXT(B316, "mmmm")</f>
        <v>May</v>
      </c>
      <c r="D316" t="s">
        <v>10</v>
      </c>
      <c r="E316">
        <v>70.699999999999989</v>
      </c>
      <c r="F316" s="2">
        <v>0.67</v>
      </c>
      <c r="G316">
        <v>43</v>
      </c>
      <c r="H316">
        <v>0.3</v>
      </c>
      <c r="I316">
        <v>29</v>
      </c>
      <c r="J316" s="3">
        <f xml:space="preserve"> H316 * I316</f>
        <v>8.6999999999999993</v>
      </c>
    </row>
    <row r="317" spans="1:10" x14ac:dyDescent="0.25">
      <c r="A317" s="2">
        <f ca="1">RAND()</f>
        <v>0.3998834177291325</v>
      </c>
      <c r="B317" s="1">
        <v>42916</v>
      </c>
      <c r="C317" s="1" t="str">
        <f>TEXT(B317, "mmmm")</f>
        <v>June</v>
      </c>
      <c r="D317" t="s">
        <v>12</v>
      </c>
      <c r="E317">
        <v>89.399999999999991</v>
      </c>
      <c r="F317" s="2">
        <v>0.53</v>
      </c>
      <c r="G317">
        <v>47</v>
      </c>
      <c r="H317">
        <v>0.3</v>
      </c>
      <c r="I317">
        <v>38</v>
      </c>
      <c r="J317" s="3">
        <f xml:space="preserve"> H317 * I317</f>
        <v>11.4</v>
      </c>
    </row>
    <row r="318" spans="1:10" x14ac:dyDescent="0.25">
      <c r="A318" s="2">
        <f ca="1">RAND()</f>
        <v>0.62251107139225204</v>
      </c>
      <c r="B318" s="1">
        <v>42907</v>
      </c>
      <c r="C318" s="1" t="str">
        <f>TEXT(B318, "mmmm")</f>
        <v>June</v>
      </c>
      <c r="D318" t="s">
        <v>10</v>
      </c>
      <c r="E318">
        <v>94.3</v>
      </c>
      <c r="F318" s="2">
        <v>0.47</v>
      </c>
      <c r="G318">
        <v>76</v>
      </c>
      <c r="H318">
        <v>0.3</v>
      </c>
      <c r="I318">
        <v>41</v>
      </c>
      <c r="J318" s="3">
        <f xml:space="preserve"> H318 * I318</f>
        <v>12.299999999999999</v>
      </c>
    </row>
    <row r="319" spans="1:10" x14ac:dyDescent="0.25">
      <c r="A319" s="2">
        <f ca="1">RAND()</f>
        <v>0.20339203024264063</v>
      </c>
      <c r="B319" s="1">
        <v>42836</v>
      </c>
      <c r="C319" s="1" t="str">
        <f>TEXT(B319, "mmmm")</f>
        <v>April</v>
      </c>
      <c r="D319" t="s">
        <v>9</v>
      </c>
      <c r="E319">
        <v>60.8</v>
      </c>
      <c r="F319" s="2">
        <v>0.74</v>
      </c>
      <c r="G319">
        <v>34</v>
      </c>
      <c r="H319">
        <v>0.3</v>
      </c>
      <c r="I319">
        <v>26</v>
      </c>
      <c r="J319" s="3">
        <f xml:space="preserve"> H319 * I319</f>
        <v>7.8</v>
      </c>
    </row>
    <row r="320" spans="1:10" x14ac:dyDescent="0.25">
      <c r="A320" s="2">
        <f ca="1">RAND()</f>
        <v>0.17320780677484215</v>
      </c>
      <c r="B320" s="1">
        <v>42878</v>
      </c>
      <c r="C320" s="1" t="str">
        <f>TEXT(B320, "mmmm")</f>
        <v>May</v>
      </c>
      <c r="D320" t="s">
        <v>9</v>
      </c>
      <c r="E320">
        <v>76.3</v>
      </c>
      <c r="F320" s="2">
        <v>0.63</v>
      </c>
      <c r="G320">
        <v>45</v>
      </c>
      <c r="H320">
        <v>0.3</v>
      </c>
      <c r="I320">
        <v>31</v>
      </c>
      <c r="J320" s="3">
        <f xml:space="preserve"> H320 * I320</f>
        <v>9.2999999999999989</v>
      </c>
    </row>
    <row r="321" spans="1:10" x14ac:dyDescent="0.25">
      <c r="A321" s="2">
        <f ca="1">RAND()</f>
        <v>0.17206101836392229</v>
      </c>
      <c r="B321" s="1">
        <v>42963</v>
      </c>
      <c r="C321" s="1" t="str">
        <f>TEXT(B321, "mmmm")</f>
        <v>August</v>
      </c>
      <c r="D321" t="s">
        <v>10</v>
      </c>
      <c r="E321">
        <v>71</v>
      </c>
      <c r="F321" s="2">
        <v>0.63</v>
      </c>
      <c r="G321">
        <v>49</v>
      </c>
      <c r="H321">
        <v>0.5</v>
      </c>
      <c r="I321">
        <v>30</v>
      </c>
      <c r="J321" s="3">
        <f xml:space="preserve"> H321 * I321</f>
        <v>15</v>
      </c>
    </row>
    <row r="322" spans="1:10" x14ac:dyDescent="0.25">
      <c r="A322" s="2">
        <f ca="1">RAND()</f>
        <v>9.3257922989477327E-2</v>
      </c>
      <c r="B322" s="1">
        <v>43063</v>
      </c>
      <c r="C322" s="1" t="str">
        <f>TEXT(B322, "mmmm")</f>
        <v>November</v>
      </c>
      <c r="D322" t="s">
        <v>12</v>
      </c>
      <c r="E322">
        <v>53.599999999999994</v>
      </c>
      <c r="F322" s="2">
        <v>0.83</v>
      </c>
      <c r="G322">
        <v>46</v>
      </c>
      <c r="H322">
        <v>0.3</v>
      </c>
      <c r="I322">
        <v>22</v>
      </c>
      <c r="J322" s="3">
        <f xml:space="preserve"> H322 * I322</f>
        <v>6.6</v>
      </c>
    </row>
    <row r="323" spans="1:10" x14ac:dyDescent="0.25">
      <c r="A323" s="2">
        <f ca="1">RAND()</f>
        <v>0.94271485820533407</v>
      </c>
      <c r="B323" s="1">
        <v>42947</v>
      </c>
      <c r="C323" s="1" t="str">
        <f>TEXT(B323, "mmmm")</f>
        <v>July</v>
      </c>
      <c r="D323" t="s">
        <v>8</v>
      </c>
      <c r="E323">
        <v>74.599999999999994</v>
      </c>
      <c r="F323" s="2">
        <v>0.61</v>
      </c>
      <c r="G323">
        <v>38</v>
      </c>
      <c r="H323">
        <v>0.5</v>
      </c>
      <c r="I323">
        <v>32</v>
      </c>
      <c r="J323" s="3">
        <f xml:space="preserve"> H323 * I323</f>
        <v>16</v>
      </c>
    </row>
    <row r="324" spans="1:10" x14ac:dyDescent="0.25">
      <c r="A324" s="2">
        <f ca="1">RAND()</f>
        <v>0.482773498380491</v>
      </c>
      <c r="B324" s="1">
        <v>42905</v>
      </c>
      <c r="C324" s="1" t="str">
        <f>TEXT(B324, "mmmm")</f>
        <v>June</v>
      </c>
      <c r="D324" t="s">
        <v>8</v>
      </c>
      <c r="E324">
        <v>86.5</v>
      </c>
      <c r="F324" s="2">
        <v>0.56000000000000005</v>
      </c>
      <c r="G324">
        <v>66</v>
      </c>
      <c r="H324">
        <v>0.3</v>
      </c>
      <c r="I324">
        <v>35</v>
      </c>
      <c r="J324" s="3">
        <f xml:space="preserve"> H324 * I324</f>
        <v>10.5</v>
      </c>
    </row>
    <row r="325" spans="1:10" x14ac:dyDescent="0.25">
      <c r="A325" s="2">
        <f ca="1">RAND()</f>
        <v>0.89493603522832055</v>
      </c>
      <c r="B325" s="1">
        <v>43078</v>
      </c>
      <c r="C325" s="1" t="str">
        <f>TEXT(B325, "mmmm")</f>
        <v>December</v>
      </c>
      <c r="D325" t="s">
        <v>13</v>
      </c>
      <c r="E325">
        <v>31.199999999999996</v>
      </c>
      <c r="F325" s="2">
        <v>1.43</v>
      </c>
      <c r="G325">
        <v>19</v>
      </c>
      <c r="H325">
        <v>0.3</v>
      </c>
      <c r="I325">
        <v>14</v>
      </c>
      <c r="J325" s="3">
        <f xml:space="preserve"> H325 * I325</f>
        <v>4.2</v>
      </c>
    </row>
    <row r="326" spans="1:10" x14ac:dyDescent="0.25">
      <c r="A326" s="2">
        <f ca="1">RAND()</f>
        <v>0.77719431690751939</v>
      </c>
      <c r="B326" s="1">
        <v>42971</v>
      </c>
      <c r="C326" s="1" t="str">
        <f>TEXT(B326, "mmmm")</f>
        <v>August</v>
      </c>
      <c r="D326" t="s">
        <v>11</v>
      </c>
      <c r="E326">
        <v>74.599999999999994</v>
      </c>
      <c r="F326" s="2">
        <v>0.59</v>
      </c>
      <c r="G326">
        <v>64</v>
      </c>
      <c r="H326">
        <v>0.5</v>
      </c>
      <c r="I326">
        <v>32</v>
      </c>
      <c r="J326" s="3">
        <f xml:space="preserve"> H326 * I326</f>
        <v>16</v>
      </c>
    </row>
    <row r="327" spans="1:10" x14ac:dyDescent="0.25">
      <c r="A327" s="2">
        <f ca="1">RAND()</f>
        <v>0.72400345727903126</v>
      </c>
      <c r="B327" s="1">
        <v>42906</v>
      </c>
      <c r="C327" s="1" t="str">
        <f>TEXT(B327, "mmmm")</f>
        <v>June</v>
      </c>
      <c r="D327" t="s">
        <v>9</v>
      </c>
      <c r="E327">
        <v>85.1</v>
      </c>
      <c r="F327" s="2">
        <v>0.54</v>
      </c>
      <c r="G327">
        <v>70</v>
      </c>
      <c r="H327">
        <v>0.3</v>
      </c>
      <c r="I327">
        <v>37</v>
      </c>
      <c r="J327" s="3">
        <f xml:space="preserve"> H327 * I327</f>
        <v>11.1</v>
      </c>
    </row>
    <row r="328" spans="1:10" x14ac:dyDescent="0.25">
      <c r="A328" s="2">
        <f ca="1">RAND()</f>
        <v>5.9676525672726188E-2</v>
      </c>
      <c r="B328" s="1">
        <v>42859</v>
      </c>
      <c r="C328" s="1" t="str">
        <f>TEXT(B328, "mmmm")</f>
        <v>May</v>
      </c>
      <c r="D328" t="s">
        <v>11</v>
      </c>
      <c r="E328">
        <v>71.3</v>
      </c>
      <c r="F328" s="2">
        <v>0.63</v>
      </c>
      <c r="G328">
        <v>64</v>
      </c>
      <c r="H328">
        <v>0.3</v>
      </c>
      <c r="I328">
        <v>31</v>
      </c>
      <c r="J328" s="3">
        <f xml:space="preserve"> H328 * I328</f>
        <v>9.2999999999999989</v>
      </c>
    </row>
    <row r="329" spans="1:10" x14ac:dyDescent="0.25">
      <c r="A329" s="2">
        <f ca="1">RAND()</f>
        <v>0.77961481634628238</v>
      </c>
      <c r="B329" s="1">
        <v>42792</v>
      </c>
      <c r="C329" s="1" t="str">
        <f>TEXT(B329, "mmmm")</f>
        <v>February</v>
      </c>
      <c r="D329" t="s">
        <v>7</v>
      </c>
      <c r="E329">
        <v>48.699999999999996</v>
      </c>
      <c r="F329" s="2">
        <v>1.05</v>
      </c>
      <c r="G329">
        <v>32</v>
      </c>
      <c r="H329">
        <v>0.3</v>
      </c>
      <c r="I329">
        <v>19</v>
      </c>
      <c r="J329" s="3">
        <f xml:space="preserve"> H329 * I329</f>
        <v>5.7</v>
      </c>
    </row>
    <row r="330" spans="1:10" x14ac:dyDescent="0.25">
      <c r="A330" s="2">
        <f ca="1">RAND()</f>
        <v>0.22963480111293255</v>
      </c>
      <c r="B330" s="1">
        <v>43064</v>
      </c>
      <c r="C330" s="1" t="str">
        <f>TEXT(B330, "mmmm")</f>
        <v>November</v>
      </c>
      <c r="D330" t="s">
        <v>13</v>
      </c>
      <c r="E330">
        <v>49</v>
      </c>
      <c r="F330" s="2">
        <v>0.91</v>
      </c>
      <c r="G330">
        <v>32</v>
      </c>
      <c r="H330">
        <v>0.3</v>
      </c>
      <c r="I330">
        <v>20</v>
      </c>
      <c r="J330" s="3">
        <f xml:space="preserve"> H330 * I330</f>
        <v>6</v>
      </c>
    </row>
    <row r="331" spans="1:10" x14ac:dyDescent="0.25">
      <c r="A331" s="2">
        <f ca="1">RAND()</f>
        <v>0.96395171846063155</v>
      </c>
      <c r="B331" s="1">
        <v>42841</v>
      </c>
      <c r="C331" s="1" t="str">
        <f>TEXT(B331, "mmmm")</f>
        <v>April</v>
      </c>
      <c r="D331" t="s">
        <v>7</v>
      </c>
      <c r="E331">
        <v>65.099999999999994</v>
      </c>
      <c r="F331" s="2">
        <v>0.69</v>
      </c>
      <c r="G331">
        <v>43</v>
      </c>
      <c r="H331">
        <v>0.3</v>
      </c>
      <c r="I331">
        <v>27</v>
      </c>
      <c r="J331" s="3">
        <f xml:space="preserve"> H331 * I331</f>
        <v>8.1</v>
      </c>
    </row>
    <row r="332" spans="1:10" x14ac:dyDescent="0.25">
      <c r="A332" s="2">
        <f ca="1">RAND()</f>
        <v>0.39441763818993658</v>
      </c>
      <c r="B332" s="1">
        <v>43088</v>
      </c>
      <c r="C332" s="1" t="str">
        <f>TEXT(B332, "mmmm")</f>
        <v>December</v>
      </c>
      <c r="D332" t="s">
        <v>9</v>
      </c>
      <c r="E332">
        <v>41.4</v>
      </c>
      <c r="F332" s="2">
        <v>1</v>
      </c>
      <c r="G332">
        <v>33</v>
      </c>
      <c r="H332">
        <v>0.3</v>
      </c>
      <c r="I332">
        <v>18</v>
      </c>
      <c r="J332" s="3">
        <f xml:space="preserve"> H332 * I332</f>
        <v>5.3999999999999995</v>
      </c>
    </row>
    <row r="333" spans="1:10" x14ac:dyDescent="0.25">
      <c r="A333" s="2">
        <f ca="1">RAND()</f>
        <v>0.61538227198691775</v>
      </c>
      <c r="B333" s="1">
        <v>42995</v>
      </c>
      <c r="C333" s="1" t="str">
        <f>TEXT(B333, "mmmm")</f>
        <v>September</v>
      </c>
      <c r="D333" t="s">
        <v>7</v>
      </c>
      <c r="E333">
        <v>59.8</v>
      </c>
      <c r="F333" s="2">
        <v>0.71</v>
      </c>
      <c r="G333">
        <v>53</v>
      </c>
      <c r="H333">
        <v>0.3</v>
      </c>
      <c r="I333">
        <v>26</v>
      </c>
      <c r="J333" s="3">
        <f xml:space="preserve"> H333 * I333</f>
        <v>7.8</v>
      </c>
    </row>
    <row r="334" spans="1:10" x14ac:dyDescent="0.25">
      <c r="A334" s="2">
        <f ca="1">RAND()</f>
        <v>0.17326869780118936</v>
      </c>
      <c r="B334" s="1">
        <v>42755</v>
      </c>
      <c r="C334" s="1" t="str">
        <f>TEXT(B334, "mmmm")</f>
        <v>January</v>
      </c>
      <c r="D334" t="s">
        <v>12</v>
      </c>
      <c r="E334">
        <v>31.599999999999998</v>
      </c>
      <c r="F334" s="2">
        <v>1.43</v>
      </c>
      <c r="G334">
        <v>20</v>
      </c>
      <c r="H334">
        <v>0.3</v>
      </c>
      <c r="I334">
        <v>12</v>
      </c>
      <c r="J334" s="3">
        <f xml:space="preserve"> H334 * I334</f>
        <v>3.5999999999999996</v>
      </c>
    </row>
    <row r="335" spans="1:10" x14ac:dyDescent="0.25">
      <c r="A335" s="2">
        <f ca="1">RAND()</f>
        <v>0.45798609998147655</v>
      </c>
      <c r="B335" s="1">
        <v>43024</v>
      </c>
      <c r="C335" s="1" t="str">
        <f>TEXT(B335, "mmmm")</f>
        <v>October</v>
      </c>
      <c r="D335" t="s">
        <v>8</v>
      </c>
      <c r="E335">
        <v>58.199999999999996</v>
      </c>
      <c r="F335" s="2">
        <v>0.8</v>
      </c>
      <c r="G335">
        <v>28</v>
      </c>
      <c r="H335">
        <v>0.3</v>
      </c>
      <c r="I335">
        <v>24</v>
      </c>
      <c r="J335" s="3">
        <f xml:space="preserve"> H335 * I335</f>
        <v>7.1999999999999993</v>
      </c>
    </row>
    <row r="336" spans="1:10" x14ac:dyDescent="0.25">
      <c r="A336" s="2">
        <f ca="1">RAND()</f>
        <v>0.54296326006782347</v>
      </c>
      <c r="B336" s="1">
        <v>42880</v>
      </c>
      <c r="C336" s="1" t="str">
        <f>TEXT(B336, "mmmm")</f>
        <v>May</v>
      </c>
      <c r="D336" t="s">
        <v>11</v>
      </c>
      <c r="E336">
        <v>71.699999999999989</v>
      </c>
      <c r="F336" s="2">
        <v>0.69</v>
      </c>
      <c r="G336">
        <v>53</v>
      </c>
      <c r="H336">
        <v>0.3</v>
      </c>
      <c r="I336">
        <v>29</v>
      </c>
      <c r="J336" s="3">
        <f xml:space="preserve"> H336 * I336</f>
        <v>8.6999999999999993</v>
      </c>
    </row>
    <row r="337" spans="1:10" x14ac:dyDescent="0.25">
      <c r="A337" s="2">
        <f ca="1">RAND()</f>
        <v>0.25028517522544524</v>
      </c>
      <c r="B337" s="1">
        <v>42837</v>
      </c>
      <c r="C337" s="1" t="str">
        <f>TEXT(B337, "mmmm")</f>
        <v>April</v>
      </c>
      <c r="D337" t="s">
        <v>10</v>
      </c>
      <c r="E337">
        <v>66.099999999999994</v>
      </c>
      <c r="F337" s="2">
        <v>0.74</v>
      </c>
      <c r="G337">
        <v>30</v>
      </c>
      <c r="H337">
        <v>0.3</v>
      </c>
      <c r="I337">
        <v>27</v>
      </c>
      <c r="J337" s="3">
        <f xml:space="preserve"> H337 * I337</f>
        <v>8.1</v>
      </c>
    </row>
    <row r="338" spans="1:10" x14ac:dyDescent="0.25">
      <c r="A338" s="2">
        <f ca="1">RAND()</f>
        <v>0.8281197195658121</v>
      </c>
      <c r="B338" s="1">
        <v>42942</v>
      </c>
      <c r="C338" s="1" t="str">
        <f>TEXT(B338, "mmmm")</f>
        <v>July</v>
      </c>
      <c r="D338" t="s">
        <v>10</v>
      </c>
      <c r="E338">
        <v>76.599999999999994</v>
      </c>
      <c r="F338" s="2">
        <v>0.59</v>
      </c>
      <c r="G338">
        <v>37</v>
      </c>
      <c r="H338">
        <v>0.5</v>
      </c>
      <c r="I338">
        <v>32</v>
      </c>
      <c r="J338" s="3">
        <f xml:space="preserve"> H338 * I338</f>
        <v>16</v>
      </c>
    </row>
    <row r="339" spans="1:10" x14ac:dyDescent="0.25">
      <c r="A339" s="2">
        <f ca="1">RAND()</f>
        <v>0.55714250433369772</v>
      </c>
      <c r="B339" s="1">
        <v>42780</v>
      </c>
      <c r="C339" s="1" t="str">
        <f>TEXT(B339, "mmmm")</f>
        <v>February</v>
      </c>
      <c r="D339" t="s">
        <v>9</v>
      </c>
      <c r="E339">
        <v>47.699999999999996</v>
      </c>
      <c r="F339" s="2">
        <v>0.95</v>
      </c>
      <c r="G339">
        <v>35</v>
      </c>
      <c r="H339">
        <v>0.3</v>
      </c>
      <c r="I339">
        <v>19</v>
      </c>
      <c r="J339" s="3">
        <f xml:space="preserve"> H339 * I339</f>
        <v>5.7</v>
      </c>
    </row>
    <row r="340" spans="1:10" x14ac:dyDescent="0.25">
      <c r="A340" s="2">
        <f ca="1">RAND()</f>
        <v>0.97773539602910708</v>
      </c>
      <c r="B340" s="1">
        <v>43083</v>
      </c>
      <c r="C340" s="1" t="str">
        <f>TEXT(B340, "mmmm")</f>
        <v>December</v>
      </c>
      <c r="D340" t="s">
        <v>11</v>
      </c>
      <c r="E340">
        <v>31.9</v>
      </c>
      <c r="F340" s="2">
        <v>1.54</v>
      </c>
      <c r="G340">
        <v>24</v>
      </c>
      <c r="H340">
        <v>0.3</v>
      </c>
      <c r="I340">
        <v>13</v>
      </c>
      <c r="J340" s="3">
        <f xml:space="preserve"> H340 * I340</f>
        <v>3.9</v>
      </c>
    </row>
    <row r="341" spans="1:10" x14ac:dyDescent="0.25">
      <c r="A341" s="2">
        <f ca="1">RAND()</f>
        <v>0.47310429606438764</v>
      </c>
      <c r="B341" s="1">
        <v>43068</v>
      </c>
      <c r="C341" s="1" t="str">
        <f>TEXT(B341, "mmmm")</f>
        <v>November</v>
      </c>
      <c r="D341" t="s">
        <v>10</v>
      </c>
      <c r="E341">
        <v>50</v>
      </c>
      <c r="F341" s="2">
        <v>0.95</v>
      </c>
      <c r="G341">
        <v>27</v>
      </c>
      <c r="H341">
        <v>0.3</v>
      </c>
      <c r="I341">
        <v>20</v>
      </c>
      <c r="J341" s="3">
        <f xml:space="preserve"> H341 * I341</f>
        <v>6</v>
      </c>
    </row>
    <row r="342" spans="1:10" x14ac:dyDescent="0.25">
      <c r="A342" s="2">
        <f ca="1">RAND()</f>
        <v>0.89710369769001175</v>
      </c>
      <c r="B342" s="1">
        <v>43082</v>
      </c>
      <c r="C342" s="1" t="str">
        <f>TEXT(B342, "mmmm")</f>
        <v>December</v>
      </c>
      <c r="D342" t="s">
        <v>10</v>
      </c>
      <c r="E342">
        <v>32.199999999999996</v>
      </c>
      <c r="F342" s="2">
        <v>1.43</v>
      </c>
      <c r="G342">
        <v>26</v>
      </c>
      <c r="H342">
        <v>0.3</v>
      </c>
      <c r="I342">
        <v>14</v>
      </c>
      <c r="J342" s="3">
        <f xml:space="preserve"> H342 * I342</f>
        <v>4.2</v>
      </c>
    </row>
    <row r="343" spans="1:10" x14ac:dyDescent="0.25">
      <c r="A343" s="2">
        <f ca="1">RAND()</f>
        <v>0.55128836466089259</v>
      </c>
      <c r="B343" s="1">
        <v>42838</v>
      </c>
      <c r="C343" s="1" t="str">
        <f>TEXT(B343, "mmmm")</f>
        <v>April</v>
      </c>
      <c r="D343" t="s">
        <v>11</v>
      </c>
      <c r="E343">
        <v>61.099999999999994</v>
      </c>
      <c r="F343" s="2">
        <v>0.69</v>
      </c>
      <c r="G343">
        <v>46</v>
      </c>
      <c r="H343">
        <v>0.3</v>
      </c>
      <c r="I343">
        <v>27</v>
      </c>
      <c r="J343" s="3">
        <f xml:space="preserve"> H343 * I343</f>
        <v>8.1</v>
      </c>
    </row>
    <row r="344" spans="1:10" x14ac:dyDescent="0.25">
      <c r="A344" s="2">
        <f ca="1">RAND()</f>
        <v>0.54489605966132781</v>
      </c>
      <c r="B344" s="1">
        <v>42765</v>
      </c>
      <c r="C344" s="1" t="str">
        <f>TEXT(B344, "mmmm")</f>
        <v>January</v>
      </c>
      <c r="D344" t="s">
        <v>8</v>
      </c>
      <c r="E344">
        <v>41.099999999999994</v>
      </c>
      <c r="F344" s="2">
        <v>1.05</v>
      </c>
      <c r="G344">
        <v>20</v>
      </c>
      <c r="H344">
        <v>0.3</v>
      </c>
      <c r="I344">
        <v>17</v>
      </c>
      <c r="J344" s="3">
        <f xml:space="preserve"> H344 * I344</f>
        <v>5.0999999999999996</v>
      </c>
    </row>
    <row r="345" spans="1:10" x14ac:dyDescent="0.25">
      <c r="A345" s="2">
        <f ca="1">RAND()</f>
        <v>0.19484981511453092</v>
      </c>
      <c r="B345" s="1">
        <v>43087</v>
      </c>
      <c r="C345" s="1" t="str">
        <f>TEXT(B345, "mmmm")</f>
        <v>December</v>
      </c>
      <c r="D345" t="s">
        <v>8</v>
      </c>
      <c r="E345">
        <v>30.9</v>
      </c>
      <c r="F345" s="2">
        <v>1.43</v>
      </c>
      <c r="G345">
        <v>27</v>
      </c>
      <c r="H345">
        <v>0.3</v>
      </c>
      <c r="I345">
        <v>13</v>
      </c>
      <c r="J345" s="3">
        <f xml:space="preserve"> H345 * I345</f>
        <v>3.9</v>
      </c>
    </row>
    <row r="346" spans="1:10" x14ac:dyDescent="0.25">
      <c r="A346" s="2">
        <f ca="1">RAND()</f>
        <v>0.23349284713846208</v>
      </c>
      <c r="B346" s="1">
        <v>42822</v>
      </c>
      <c r="C346" s="1" t="str">
        <f>TEXT(B346, "mmmm")</f>
        <v>March</v>
      </c>
      <c r="D346" t="s">
        <v>9</v>
      </c>
      <c r="E346">
        <v>55.9</v>
      </c>
      <c r="F346" s="2">
        <v>0.83</v>
      </c>
      <c r="G346">
        <v>48</v>
      </c>
      <c r="H346">
        <v>0.3</v>
      </c>
      <c r="I346">
        <v>23</v>
      </c>
      <c r="J346" s="3">
        <f xml:space="preserve"> H346 * I346</f>
        <v>6.8999999999999995</v>
      </c>
    </row>
    <row r="347" spans="1:10" x14ac:dyDescent="0.25">
      <c r="A347" s="2">
        <f ca="1">RAND()</f>
        <v>0.75201561731448918</v>
      </c>
      <c r="B347" s="1">
        <v>42776</v>
      </c>
      <c r="C347" s="1" t="str">
        <f>TEXT(B347, "mmmm")</f>
        <v>February</v>
      </c>
      <c r="D347" t="s">
        <v>12</v>
      </c>
      <c r="E347">
        <v>50</v>
      </c>
      <c r="F347" s="2">
        <v>0.91</v>
      </c>
      <c r="G347">
        <v>40</v>
      </c>
      <c r="H347">
        <v>0.3</v>
      </c>
      <c r="I347">
        <v>20</v>
      </c>
      <c r="J347" s="3">
        <f xml:space="preserve"> H347 * I347</f>
        <v>6</v>
      </c>
    </row>
    <row r="348" spans="1:10" x14ac:dyDescent="0.25">
      <c r="A348" s="2">
        <f ca="1">RAND()</f>
        <v>0.71300681806448307</v>
      </c>
      <c r="B348" s="1">
        <v>43053</v>
      </c>
      <c r="C348" s="1" t="str">
        <f>TEXT(B348, "mmmm")</f>
        <v>November</v>
      </c>
      <c r="D348" t="s">
        <v>9</v>
      </c>
      <c r="E348">
        <v>55.9</v>
      </c>
      <c r="F348" s="2">
        <v>0.8</v>
      </c>
      <c r="G348">
        <v>28</v>
      </c>
      <c r="H348">
        <v>0.3</v>
      </c>
      <c r="I348">
        <v>23</v>
      </c>
      <c r="J348" s="3">
        <f xml:space="preserve"> H348 * I348</f>
        <v>6.8999999999999995</v>
      </c>
    </row>
    <row r="349" spans="1:10" x14ac:dyDescent="0.25">
      <c r="A349" s="2">
        <f ca="1">RAND()</f>
        <v>0.66523281698688541</v>
      </c>
      <c r="B349" s="1">
        <v>42801</v>
      </c>
      <c r="C349" s="1" t="str">
        <f>TEXT(B349, "mmmm")</f>
        <v>March</v>
      </c>
      <c r="D349" t="s">
        <v>9</v>
      </c>
      <c r="E349">
        <v>60.199999999999996</v>
      </c>
      <c r="F349" s="2">
        <v>0.77</v>
      </c>
      <c r="G349">
        <v>32</v>
      </c>
      <c r="H349">
        <v>0.3</v>
      </c>
      <c r="I349">
        <v>24</v>
      </c>
      <c r="J349" s="3">
        <f xml:space="preserve"> H349 * I349</f>
        <v>7.1999999999999993</v>
      </c>
    </row>
    <row r="350" spans="1:10" x14ac:dyDescent="0.25">
      <c r="A350" s="2">
        <f ca="1">RAND()</f>
        <v>0.36010773144241759</v>
      </c>
      <c r="B350" s="1">
        <v>42953</v>
      </c>
      <c r="C350" s="1" t="str">
        <f>TEXT(B350, "mmmm")</f>
        <v>August</v>
      </c>
      <c r="D350" t="s">
        <v>7</v>
      </c>
      <c r="E350">
        <v>77.3</v>
      </c>
      <c r="F350" s="2">
        <v>0.61</v>
      </c>
      <c r="G350">
        <v>36</v>
      </c>
      <c r="H350">
        <v>0.5</v>
      </c>
      <c r="I350">
        <v>31</v>
      </c>
      <c r="J350" s="3">
        <f xml:space="preserve"> H350 * I350</f>
        <v>15.5</v>
      </c>
    </row>
    <row r="351" spans="1:10" x14ac:dyDescent="0.25">
      <c r="A351" s="2">
        <f ca="1">RAND()</f>
        <v>0.83332134053048401</v>
      </c>
      <c r="B351" s="1">
        <v>42965</v>
      </c>
      <c r="C351" s="1" t="str">
        <f>TEXT(B351, "mmmm")</f>
        <v>August</v>
      </c>
      <c r="D351" t="s">
        <v>12</v>
      </c>
      <c r="E351">
        <v>65.699999999999989</v>
      </c>
      <c r="F351" s="2">
        <v>0.69</v>
      </c>
      <c r="G351">
        <v>45</v>
      </c>
      <c r="H351">
        <v>0.5</v>
      </c>
      <c r="I351">
        <v>29</v>
      </c>
      <c r="J351" s="3">
        <f xml:space="preserve"> H351 * I351</f>
        <v>14.5</v>
      </c>
    </row>
    <row r="352" spans="1:10" x14ac:dyDescent="0.25">
      <c r="A352" s="2">
        <f ca="1">RAND()</f>
        <v>0.19634526659245777</v>
      </c>
      <c r="B352" s="1">
        <v>42997</v>
      </c>
      <c r="C352" s="1" t="str">
        <f>TEXT(B352, "mmmm")</f>
        <v>September</v>
      </c>
      <c r="D352" t="s">
        <v>9</v>
      </c>
      <c r="E352">
        <v>67.399999999999991</v>
      </c>
      <c r="F352" s="2">
        <v>0.67</v>
      </c>
      <c r="G352">
        <v>48</v>
      </c>
      <c r="H352">
        <v>0.3</v>
      </c>
      <c r="I352">
        <v>28</v>
      </c>
      <c r="J352" s="3">
        <f xml:space="preserve"> H352 * I352</f>
        <v>8.4</v>
      </c>
    </row>
    <row r="353" spans="1:10" x14ac:dyDescent="0.25">
      <c r="A353" s="2">
        <f ca="1">RAND()</f>
        <v>0.46338157875148833</v>
      </c>
      <c r="B353" s="1">
        <v>42772</v>
      </c>
      <c r="C353" s="1" t="str">
        <f>TEXT(B353, "mmmm")</f>
        <v>February</v>
      </c>
      <c r="D353" t="s">
        <v>8</v>
      </c>
      <c r="E353">
        <v>45</v>
      </c>
      <c r="F353" s="2">
        <v>0.95</v>
      </c>
      <c r="G353">
        <v>28</v>
      </c>
      <c r="H353">
        <v>0.3</v>
      </c>
      <c r="I353">
        <v>20</v>
      </c>
      <c r="J353" s="3">
        <f xml:space="preserve"> H353 * I353</f>
        <v>6</v>
      </c>
    </row>
    <row r="354" spans="1:10" x14ac:dyDescent="0.25">
      <c r="A354" s="2">
        <f ca="1">RAND()</f>
        <v>3.4409759657805128E-2</v>
      </c>
      <c r="B354" s="1">
        <v>43098</v>
      </c>
      <c r="C354" s="1" t="str">
        <f>TEXT(B354, "mmmm")</f>
        <v>December</v>
      </c>
      <c r="D354" t="s">
        <v>12</v>
      </c>
      <c r="E354">
        <v>39.5</v>
      </c>
      <c r="F354" s="2">
        <v>1.25</v>
      </c>
      <c r="G354">
        <v>17</v>
      </c>
      <c r="H354">
        <v>0.3</v>
      </c>
      <c r="I354">
        <v>15</v>
      </c>
      <c r="J354" s="3">
        <f xml:space="preserve"> H354 * I354</f>
        <v>4.5</v>
      </c>
    </row>
    <row r="355" spans="1:10" x14ac:dyDescent="0.25">
      <c r="A355" s="2">
        <f ca="1">RAND()</f>
        <v>0.74104015182786187</v>
      </c>
      <c r="B355" s="1">
        <v>42862</v>
      </c>
      <c r="C355" s="1" t="str">
        <f>TEXT(B355, "mmmm")</f>
        <v>May</v>
      </c>
      <c r="D355" t="s">
        <v>7</v>
      </c>
      <c r="E355">
        <v>69.699999999999989</v>
      </c>
      <c r="F355" s="2">
        <v>0.65</v>
      </c>
      <c r="G355">
        <v>49</v>
      </c>
      <c r="H355">
        <v>0.3</v>
      </c>
      <c r="I355">
        <v>29</v>
      </c>
      <c r="J355" s="3">
        <f xml:space="preserve"> H355 * I355</f>
        <v>8.6999999999999993</v>
      </c>
    </row>
    <row r="356" spans="1:10" x14ac:dyDescent="0.25">
      <c r="A356" s="2">
        <f ca="1">RAND()</f>
        <v>0.20468554170084552</v>
      </c>
      <c r="B356" s="1">
        <v>43051</v>
      </c>
      <c r="C356" s="1" t="str">
        <f>TEXT(B356, "mmmm")</f>
        <v>November</v>
      </c>
      <c r="D356" t="s">
        <v>7</v>
      </c>
      <c r="E356">
        <v>49.699999999999996</v>
      </c>
      <c r="F356" s="2">
        <v>1.05</v>
      </c>
      <c r="G356">
        <v>38</v>
      </c>
      <c r="H356">
        <v>0.3</v>
      </c>
      <c r="I356">
        <v>19</v>
      </c>
      <c r="J356" s="3">
        <f xml:space="preserve"> H356 * I356</f>
        <v>5.7</v>
      </c>
    </row>
    <row r="357" spans="1:10" x14ac:dyDescent="0.25">
      <c r="A357" s="2">
        <f ca="1">RAND()</f>
        <v>0.81495004582521313</v>
      </c>
      <c r="B357" s="1">
        <v>42867</v>
      </c>
      <c r="C357" s="1" t="str">
        <f>TEXT(B357, "mmmm")</f>
        <v>May</v>
      </c>
      <c r="D357" t="s">
        <v>12</v>
      </c>
      <c r="E357">
        <v>66.699999999999989</v>
      </c>
      <c r="F357" s="2">
        <v>0.67</v>
      </c>
      <c r="G357">
        <v>40</v>
      </c>
      <c r="H357">
        <v>0.3</v>
      </c>
      <c r="I357">
        <v>29</v>
      </c>
      <c r="J357" s="3">
        <f xml:space="preserve"> H357 * I357</f>
        <v>8.6999999999999993</v>
      </c>
    </row>
    <row r="358" spans="1:10" x14ac:dyDescent="0.25">
      <c r="A358" s="2">
        <f ca="1">RAND()</f>
        <v>0.33002622665785841</v>
      </c>
      <c r="B358" s="1">
        <v>43061</v>
      </c>
      <c r="C358" s="1" t="str">
        <f>TEXT(B358, "mmmm")</f>
        <v>November</v>
      </c>
      <c r="D358" t="s">
        <v>10</v>
      </c>
      <c r="E358">
        <v>48.699999999999996</v>
      </c>
      <c r="F358" s="2">
        <v>1</v>
      </c>
      <c r="G358">
        <v>40</v>
      </c>
      <c r="H358">
        <v>0.3</v>
      </c>
      <c r="I358">
        <v>19</v>
      </c>
      <c r="J358" s="3">
        <f xml:space="preserve"> H358 * I358</f>
        <v>5.7</v>
      </c>
    </row>
    <row r="359" spans="1:10" x14ac:dyDescent="0.25">
      <c r="A359" s="2">
        <f ca="1">RAND()</f>
        <v>0.57322173317317326</v>
      </c>
      <c r="B359" s="1">
        <v>42975</v>
      </c>
      <c r="C359" s="1" t="str">
        <f>TEXT(B359, "mmmm")</f>
        <v>August</v>
      </c>
      <c r="D359" t="s">
        <v>8</v>
      </c>
      <c r="E359">
        <v>77.599999999999994</v>
      </c>
      <c r="F359" s="2">
        <v>0.63</v>
      </c>
      <c r="G359">
        <v>49</v>
      </c>
      <c r="H359">
        <v>0.5</v>
      </c>
      <c r="I359">
        <v>32</v>
      </c>
      <c r="J359" s="3">
        <f xml:space="preserve"> H359 * I359</f>
        <v>16</v>
      </c>
    </row>
    <row r="360" spans="1:10" x14ac:dyDescent="0.25">
      <c r="A360" s="2">
        <f ca="1">RAND()</f>
        <v>5.7535389235681134E-2</v>
      </c>
      <c r="B360" s="1">
        <v>42945</v>
      </c>
      <c r="C360" s="1" t="str">
        <f>TEXT(B360, "mmmm")</f>
        <v>July</v>
      </c>
      <c r="D360" t="s">
        <v>13</v>
      </c>
      <c r="E360">
        <v>85.5</v>
      </c>
      <c r="F360" s="2">
        <v>0.56999999999999995</v>
      </c>
      <c r="G360">
        <v>50</v>
      </c>
      <c r="H360">
        <v>0.5</v>
      </c>
      <c r="I360">
        <v>35</v>
      </c>
      <c r="J360" s="3">
        <f xml:space="preserve"> H360 * I360</f>
        <v>17.5</v>
      </c>
    </row>
    <row r="361" spans="1:10" x14ac:dyDescent="0.25">
      <c r="A361" s="2">
        <f ca="1">RAND()</f>
        <v>0.95366336971919274</v>
      </c>
      <c r="B361" s="1">
        <v>42756</v>
      </c>
      <c r="C361" s="1" t="str">
        <f>TEXT(B361, "mmmm")</f>
        <v>January</v>
      </c>
      <c r="D361" t="s">
        <v>13</v>
      </c>
      <c r="E361">
        <v>36.199999999999996</v>
      </c>
      <c r="F361" s="2">
        <v>1.25</v>
      </c>
      <c r="G361">
        <v>16</v>
      </c>
      <c r="H361">
        <v>0.3</v>
      </c>
      <c r="I361">
        <v>14</v>
      </c>
      <c r="J361" s="3">
        <f xml:space="preserve"> H361 * I361</f>
        <v>4.2</v>
      </c>
    </row>
    <row r="362" spans="1:10" x14ac:dyDescent="0.25">
      <c r="A362" s="2">
        <f ca="1">RAND()</f>
        <v>0.5677443245518915</v>
      </c>
      <c r="B362" s="1">
        <v>42917</v>
      </c>
      <c r="C362" s="1" t="str">
        <f>TEXT(B362, "mmmm")</f>
        <v>July</v>
      </c>
      <c r="D362" t="s">
        <v>13</v>
      </c>
      <c r="E362">
        <v>102.89999999999999</v>
      </c>
      <c r="F362" s="2">
        <v>0.47</v>
      </c>
      <c r="G362">
        <v>59</v>
      </c>
      <c r="H362">
        <v>0.5</v>
      </c>
      <c r="I362">
        <v>43</v>
      </c>
      <c r="J362" s="3">
        <f xml:space="preserve"> H362 * I362</f>
        <v>21.5</v>
      </c>
    </row>
    <row r="363" spans="1:10" x14ac:dyDescent="0.25">
      <c r="A363" s="2">
        <f ca="1">RAND()</f>
        <v>0.72733715035805346</v>
      </c>
      <c r="B363" s="1">
        <v>42781</v>
      </c>
      <c r="C363" s="1" t="str">
        <f>TEXT(B363, "mmmm")</f>
        <v>February</v>
      </c>
      <c r="D363" t="s">
        <v>10</v>
      </c>
      <c r="E363">
        <v>52</v>
      </c>
      <c r="F363" s="2">
        <v>0.91</v>
      </c>
      <c r="G363">
        <v>33</v>
      </c>
      <c r="H363">
        <v>0.3</v>
      </c>
      <c r="I363">
        <v>20</v>
      </c>
      <c r="J363" s="3">
        <f xml:space="preserve"> H363 * I363</f>
        <v>6</v>
      </c>
    </row>
    <row r="364" spans="1:10" x14ac:dyDescent="0.25">
      <c r="A364" s="2">
        <f ca="1">RAND()</f>
        <v>0.99389488023599593</v>
      </c>
      <c r="B364" s="1">
        <v>42793</v>
      </c>
      <c r="C364" s="1" t="str">
        <f>TEXT(B364, "mmmm")</f>
        <v>February</v>
      </c>
      <c r="D364" t="s">
        <v>8</v>
      </c>
      <c r="E364">
        <v>45</v>
      </c>
      <c r="F364" s="2">
        <v>1</v>
      </c>
      <c r="G364">
        <v>34</v>
      </c>
      <c r="H364">
        <v>0.3</v>
      </c>
      <c r="I364">
        <v>20</v>
      </c>
      <c r="J364" s="3">
        <f xml:space="preserve"> H364 * I364</f>
        <v>6</v>
      </c>
    </row>
    <row r="365" spans="1:10" x14ac:dyDescent="0.25">
      <c r="A365" s="2">
        <f ca="1">RAND()</f>
        <v>0.10206120191110124</v>
      </c>
      <c r="B365" s="1">
        <v>42902</v>
      </c>
      <c r="C365" s="1" t="str">
        <f>TEXT(B365, "mmmm")</f>
        <v>June</v>
      </c>
      <c r="D365" t="s">
        <v>12</v>
      </c>
      <c r="E365">
        <v>99.3</v>
      </c>
      <c r="F365" s="2">
        <v>0.47</v>
      </c>
      <c r="G365">
        <v>77</v>
      </c>
      <c r="H365">
        <v>0.3</v>
      </c>
      <c r="I365">
        <v>41</v>
      </c>
      <c r="J365" s="3">
        <f xml:space="preserve"> H365 * I365</f>
        <v>12.299999999999999</v>
      </c>
    </row>
    <row r="366" spans="1:10" x14ac:dyDescent="0.25">
      <c r="A366" s="2">
        <f ca="1">RAND()</f>
        <v>0.20532272761548009</v>
      </c>
      <c r="B366" s="1">
        <v>42814</v>
      </c>
      <c r="C366" s="1" t="str">
        <f>TEXT(B366, "mmmm")</f>
        <v>March</v>
      </c>
      <c r="D366" t="s">
        <v>8</v>
      </c>
      <c r="E366">
        <v>58.199999999999996</v>
      </c>
      <c r="F366" s="2">
        <v>0.77</v>
      </c>
      <c r="G366">
        <v>33</v>
      </c>
      <c r="H366">
        <v>0.3</v>
      </c>
      <c r="I366">
        <v>24</v>
      </c>
      <c r="J366" s="3">
        <f xml:space="preserve"> H366 * I366</f>
        <v>7.1999999999999993</v>
      </c>
    </row>
    <row r="367" spans="1:10" x14ac:dyDescent="0.25">
      <c r="B367" s="1"/>
      <c r="C367" s="1"/>
      <c r="F367" s="2"/>
      <c r="G367" s="4">
        <f>SUBTOTAL(109,Table16[Flyers])</f>
        <v>14704</v>
      </c>
      <c r="J367" s="3">
        <f>SUBTOTAL(109,Table16[Revenue])</f>
        <v>3183.7000000000003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{165FD5D1-C777-4A08-88D7-DFC9A89A3396}</x14:id>
        </ext>
      </extLst>
    </cfRule>
  </conditionalFormatting>
  <conditionalFormatting sqref="I2:I366">
    <cfRule type="top10" dxfId="5" priority="1" percent="1" bottom="1" rank="10"/>
    <cfRule type="top10" dxfId="4" priority="2" percent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5FD5D1-C777-4A08-88D7-DFC9A89A33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F2:F366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623F-BCB0-49C0-834F-FE9162E02681}">
  <dimension ref="A1:N377"/>
  <sheetViews>
    <sheetView tabSelected="1" workbookViewId="0">
      <selection activeCell="K5" sqref="K5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1.42578125" bestFit="1" customWidth="1"/>
    <col min="4" max="4" width="14.85546875" bestFit="1" customWidth="1"/>
    <col min="5" max="5" width="10" bestFit="1" customWidth="1"/>
    <col min="6" max="6" width="10.5703125" bestFit="1" customWidth="1"/>
    <col min="7" max="7" width="14.140625" bestFit="1" customWidth="1"/>
    <col min="8" max="8" width="12" bestFit="1" customWidth="1"/>
    <col min="9" max="9" width="12.28515625" bestFit="1" customWidth="1"/>
    <col min="10" max="10" width="15.5703125" bestFit="1" customWidth="1"/>
    <col min="11" max="11" width="13.7109375" bestFit="1" customWidth="1"/>
    <col min="12" max="12" width="15.140625" bestFit="1" customWidth="1"/>
  </cols>
  <sheetData>
    <row r="1" spans="1:14" x14ac:dyDescent="0.25">
      <c r="N1" t="s">
        <v>5</v>
      </c>
    </row>
    <row r="2" spans="1:14" x14ac:dyDescent="0.25">
      <c r="G2" s="8" t="s">
        <v>388</v>
      </c>
      <c r="H2">
        <f>AVERAGE(H12:H376)</f>
        <v>25.323287671232876</v>
      </c>
      <c r="J2" s="8" t="s">
        <v>388</v>
      </c>
      <c r="K2">
        <f>AVERAGE(H12:H376)</f>
        <v>25.323287671232876</v>
      </c>
    </row>
    <row r="3" spans="1:14" x14ac:dyDescent="0.25">
      <c r="G3" s="8" t="s">
        <v>696</v>
      </c>
      <c r="H3">
        <f>_xlfn.STDEV.P(H12:H376)</f>
        <v>6.8841394155397326</v>
      </c>
      <c r="J3" s="8" t="s">
        <v>696</v>
      </c>
      <c r="K3">
        <f>_xlfn.STDEV.P(H12:H376)</f>
        <v>6.8841394155397326</v>
      </c>
    </row>
    <row r="4" spans="1:14" x14ac:dyDescent="0.25">
      <c r="G4" s="8" t="s">
        <v>698</v>
      </c>
      <c r="H4">
        <f>AVERAGE(K12:K183)</f>
        <v>29.994186046511629</v>
      </c>
      <c r="J4" s="8" t="s">
        <v>697</v>
      </c>
      <c r="K4">
        <f>AVERAGE(L12:L241)</f>
        <v>29.469565217391306</v>
      </c>
    </row>
    <row r="5" spans="1:14" x14ac:dyDescent="0.25">
      <c r="G5" s="8" t="s">
        <v>699</v>
      </c>
      <c r="H5">
        <f>_xlfn.Z.TEST(K12:K183, H2, H3)</f>
        <v>2.8312753066760779E-19</v>
      </c>
      <c r="J5" s="8" t="s">
        <v>700</v>
      </c>
      <c r="K5">
        <f>_xlfn.Z.TEST(L12:L241, K2, K3)</f>
        <v>3.2932532840824049E-20</v>
      </c>
    </row>
    <row r="11" spans="1:14" x14ac:dyDescent="0.25">
      <c r="A11" s="1" t="s">
        <v>0</v>
      </c>
      <c r="B11" s="1" t="s">
        <v>14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15</v>
      </c>
      <c r="K11" s="8" t="s">
        <v>698</v>
      </c>
      <c r="L11" s="8" t="s">
        <v>697</v>
      </c>
    </row>
    <row r="12" spans="1:14" x14ac:dyDescent="0.25">
      <c r="A12" s="1">
        <v>42736</v>
      </c>
      <c r="B12" s="1" t="str">
        <f>TEXT(A12, 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 xml:space="preserve"> G12 * H12</f>
        <v>3</v>
      </c>
      <c r="K12">
        <v>22</v>
      </c>
      <c r="L12">
        <v>24</v>
      </c>
    </row>
    <row r="13" spans="1:14" x14ac:dyDescent="0.25">
      <c r="A13" s="1">
        <v>42737</v>
      </c>
      <c r="B13" s="1" t="str">
        <f>TEXT(A13, "mmmm")</f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 xml:space="preserve"> G13 * H13</f>
        <v>3.9</v>
      </c>
      <c r="K13">
        <v>22</v>
      </c>
      <c r="L13">
        <v>24</v>
      </c>
    </row>
    <row r="14" spans="1:14" x14ac:dyDescent="0.25">
      <c r="A14" s="1">
        <v>42738</v>
      </c>
      <c r="B14" s="1" t="str">
        <f>TEXT(A14, "mmmm")</f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 xml:space="preserve"> G14 * H14</f>
        <v>4.5</v>
      </c>
      <c r="K14">
        <v>22</v>
      </c>
      <c r="L14">
        <v>25</v>
      </c>
    </row>
    <row r="15" spans="1:14" x14ac:dyDescent="0.25">
      <c r="A15" s="1">
        <v>42739</v>
      </c>
      <c r="B15" s="1" t="str">
        <f>TEXT(A15, "mmmm")</f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 xml:space="preserve"> G15 * H15</f>
        <v>5.0999999999999996</v>
      </c>
      <c r="K15">
        <v>23</v>
      </c>
      <c r="L15">
        <v>24</v>
      </c>
    </row>
    <row r="16" spans="1:14" x14ac:dyDescent="0.25">
      <c r="A16" s="1">
        <v>42740</v>
      </c>
      <c r="B16" s="1" t="str">
        <f>TEXT(A16, "mmmm")</f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 xml:space="preserve"> G16 * H16</f>
        <v>5.3999999999999995</v>
      </c>
      <c r="K16">
        <v>25</v>
      </c>
      <c r="L16">
        <v>24</v>
      </c>
    </row>
    <row r="17" spans="1:12" x14ac:dyDescent="0.25">
      <c r="A17" s="1">
        <v>42741</v>
      </c>
      <c r="B17" s="1" t="str">
        <f>TEXT(A17, "mmmm")</f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 xml:space="preserve"> G17 * H17</f>
        <v>3.3</v>
      </c>
      <c r="K17">
        <v>25</v>
      </c>
      <c r="L17">
        <v>25</v>
      </c>
    </row>
    <row r="18" spans="1:12" x14ac:dyDescent="0.25">
      <c r="A18" s="1">
        <v>42742</v>
      </c>
      <c r="B18" s="1" t="str">
        <f>TEXT(A18, "mmmm")</f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 xml:space="preserve"> G18 * H18</f>
        <v>3.9</v>
      </c>
      <c r="K18">
        <v>23</v>
      </c>
      <c r="L18">
        <v>23</v>
      </c>
    </row>
    <row r="19" spans="1:12" x14ac:dyDescent="0.25">
      <c r="A19" s="1">
        <v>42743</v>
      </c>
      <c r="B19" s="1" t="str">
        <f>TEXT(A19, "mmmm")</f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 xml:space="preserve"> G19 * H19</f>
        <v>4.5</v>
      </c>
      <c r="K19">
        <v>25</v>
      </c>
      <c r="L19">
        <v>25</v>
      </c>
    </row>
    <row r="20" spans="1:12" x14ac:dyDescent="0.25">
      <c r="A20" s="1">
        <v>42744</v>
      </c>
      <c r="B20" s="1" t="str">
        <f>TEXT(A20, "mmmm")</f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 xml:space="preserve"> G20 * H20</f>
        <v>5.0999999999999996</v>
      </c>
      <c r="K20">
        <v>23</v>
      </c>
      <c r="L20">
        <v>25</v>
      </c>
    </row>
    <row r="21" spans="1:12" x14ac:dyDescent="0.25">
      <c r="A21" s="1">
        <v>42745</v>
      </c>
      <c r="B21" s="1" t="str">
        <f>TEXT(A21, "mmmm")</f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 xml:space="preserve"> G21 * H21</f>
        <v>5.3999999999999995</v>
      </c>
      <c r="K21">
        <v>24</v>
      </c>
      <c r="L21">
        <v>24</v>
      </c>
    </row>
    <row r="22" spans="1:12" x14ac:dyDescent="0.25">
      <c r="A22" s="1">
        <v>42746</v>
      </c>
      <c r="B22" s="1" t="str">
        <f>TEXT(A22, "mmmm")</f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 xml:space="preserve"> G22 * H22</f>
        <v>3.5999999999999996</v>
      </c>
      <c r="K22">
        <v>23</v>
      </c>
      <c r="L22">
        <v>25</v>
      </c>
    </row>
    <row r="23" spans="1:12" x14ac:dyDescent="0.25">
      <c r="A23" s="1">
        <v>42747</v>
      </c>
      <c r="B23" s="1" t="str">
        <f>TEXT(A23, "mmmm")</f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 xml:space="preserve"> G23 * H23</f>
        <v>4.2</v>
      </c>
      <c r="K23">
        <v>24</v>
      </c>
      <c r="L23">
        <v>24</v>
      </c>
    </row>
    <row r="24" spans="1:12" x14ac:dyDescent="0.25">
      <c r="A24" s="1">
        <v>42748</v>
      </c>
      <c r="B24" s="1" t="str">
        <f>TEXT(A24, "mmmm")</f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xml:space="preserve"> G24 * H24</f>
        <v>4.5</v>
      </c>
      <c r="K24">
        <v>25</v>
      </c>
      <c r="L24">
        <v>25</v>
      </c>
    </row>
    <row r="25" spans="1:12" x14ac:dyDescent="0.25">
      <c r="A25" s="1">
        <v>42749</v>
      </c>
      <c r="B25" s="1" t="str">
        <f>TEXT(A25, "mmmm")</f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 xml:space="preserve"> G25 * H25</f>
        <v>5.0999999999999996</v>
      </c>
      <c r="K25">
        <v>26</v>
      </c>
      <c r="L25">
        <v>25</v>
      </c>
    </row>
    <row r="26" spans="1:12" x14ac:dyDescent="0.25">
      <c r="A26" s="1">
        <v>42750</v>
      </c>
      <c r="B26" s="1" t="str">
        <f>TEXT(A26, "mmmm")</f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 xml:space="preserve"> G26 * H26</f>
        <v>5.3999999999999995</v>
      </c>
      <c r="K26">
        <v>26</v>
      </c>
      <c r="L26">
        <v>24</v>
      </c>
    </row>
    <row r="27" spans="1:12" x14ac:dyDescent="0.25">
      <c r="A27" s="1">
        <v>42751</v>
      </c>
      <c r="B27" s="1" t="str">
        <f>TEXT(A27, "mmmm")</f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 xml:space="preserve"> G27 * H27</f>
        <v>3.5999999999999996</v>
      </c>
      <c r="K27">
        <v>26</v>
      </c>
      <c r="L27">
        <v>25</v>
      </c>
    </row>
    <row r="28" spans="1:12" x14ac:dyDescent="0.25">
      <c r="A28" s="1">
        <v>42752</v>
      </c>
      <c r="B28" s="1" t="str">
        <f>TEXT(A28, "mmmm")</f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 xml:space="preserve"> G28 * H28</f>
        <v>4.2</v>
      </c>
      <c r="K28">
        <v>27</v>
      </c>
      <c r="L28">
        <v>25</v>
      </c>
    </row>
    <row r="29" spans="1:12" x14ac:dyDescent="0.25">
      <c r="A29" s="1">
        <v>42753</v>
      </c>
      <c r="B29" s="1" t="str">
        <f>TEXT(A29, "mmmm")</f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 xml:space="preserve"> G29 * H29</f>
        <v>4.8</v>
      </c>
      <c r="K29">
        <v>25</v>
      </c>
      <c r="L29">
        <v>26</v>
      </c>
    </row>
    <row r="30" spans="1:12" x14ac:dyDescent="0.25">
      <c r="A30" s="1">
        <v>42754</v>
      </c>
      <c r="B30" s="1" t="str">
        <f>TEXT(A30, "mmmm")</f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 xml:space="preserve"> G30 * H30</f>
        <v>5.0999999999999996</v>
      </c>
      <c r="K30">
        <v>27</v>
      </c>
      <c r="L30">
        <v>26</v>
      </c>
    </row>
    <row r="31" spans="1:12" x14ac:dyDescent="0.25">
      <c r="A31" s="1">
        <v>42755</v>
      </c>
      <c r="B31" s="1" t="str">
        <f>TEXT(A31, "mmmm")</f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 xml:space="preserve"> G31 * H31</f>
        <v>3.5999999999999996</v>
      </c>
      <c r="K31">
        <v>25</v>
      </c>
      <c r="L31">
        <v>27</v>
      </c>
    </row>
    <row r="32" spans="1:12" x14ac:dyDescent="0.25">
      <c r="A32" s="1">
        <v>42756</v>
      </c>
      <c r="B32" s="1" t="str">
        <f>TEXT(A32, "mmmm")</f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 xml:space="preserve"> G32 * H32</f>
        <v>4.2</v>
      </c>
      <c r="K32">
        <v>26</v>
      </c>
      <c r="L32">
        <v>28</v>
      </c>
    </row>
    <row r="33" spans="1:12" x14ac:dyDescent="0.25">
      <c r="A33" s="1">
        <v>42757</v>
      </c>
      <c r="B33" s="1" t="str">
        <f>TEXT(A33, "mmmm")</f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 xml:space="preserve"> G33 * H33</f>
        <v>4.8</v>
      </c>
      <c r="K33">
        <v>27</v>
      </c>
      <c r="L33">
        <v>25</v>
      </c>
    </row>
    <row r="34" spans="1:12" x14ac:dyDescent="0.25">
      <c r="A34" s="1">
        <v>42758</v>
      </c>
      <c r="B34" s="1" t="str">
        <f>TEXT(A34, "mmmm")</f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xml:space="preserve"> G34 * H34</f>
        <v>5.0999999999999996</v>
      </c>
      <c r="K34">
        <v>27</v>
      </c>
      <c r="L34">
        <v>26</v>
      </c>
    </row>
    <row r="35" spans="1:12" x14ac:dyDescent="0.25">
      <c r="A35" s="1">
        <v>42759</v>
      </c>
      <c r="B35" s="1" t="str">
        <f>TEXT(A35, "mmmm")</f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 xml:space="preserve"> G35 * H35</f>
        <v>3.5999999999999996</v>
      </c>
      <c r="K35">
        <v>26</v>
      </c>
      <c r="L35">
        <v>26</v>
      </c>
    </row>
    <row r="36" spans="1:12" x14ac:dyDescent="0.25">
      <c r="A36" s="1">
        <v>42760</v>
      </c>
      <c r="B36" s="1" t="str">
        <f>TEXT(A36, "mmmm")</f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 xml:space="preserve"> G36 * H36</f>
        <v>4.2</v>
      </c>
      <c r="K36">
        <v>27</v>
      </c>
      <c r="L36">
        <v>27</v>
      </c>
    </row>
    <row r="37" spans="1:12" x14ac:dyDescent="0.25">
      <c r="A37" s="1">
        <v>42761</v>
      </c>
      <c r="B37" s="1" t="str">
        <f>TEXT(A37, "mmmm")</f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 xml:space="preserve"> G37 * H37</f>
        <v>4.8</v>
      </c>
      <c r="K37">
        <v>27</v>
      </c>
      <c r="L37">
        <v>25</v>
      </c>
    </row>
    <row r="38" spans="1:12" x14ac:dyDescent="0.25">
      <c r="A38" s="1">
        <v>42762</v>
      </c>
      <c r="B38" s="1" t="str">
        <f>TEXT(A38, "mmmm")</f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 xml:space="preserve"> G38 * H38</f>
        <v>5.0999999999999996</v>
      </c>
      <c r="K38">
        <v>25</v>
      </c>
      <c r="L38">
        <v>26</v>
      </c>
    </row>
    <row r="39" spans="1:12" x14ac:dyDescent="0.25">
      <c r="A39" s="1">
        <v>42763</v>
      </c>
      <c r="B39" s="1" t="str">
        <f>TEXT(A39, "mmmm")</f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 xml:space="preserve"> G39 * H39</f>
        <v>3.9</v>
      </c>
      <c r="K39">
        <v>26</v>
      </c>
      <c r="L39">
        <v>27</v>
      </c>
    </row>
    <row r="40" spans="1:12" x14ac:dyDescent="0.25">
      <c r="A40" s="1">
        <v>42764</v>
      </c>
      <c r="B40" s="1" t="str">
        <f>TEXT(A40, "mmmm")</f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 xml:space="preserve"> G40 * H40</f>
        <v>4.2</v>
      </c>
      <c r="K40">
        <v>27</v>
      </c>
      <c r="L40">
        <v>27</v>
      </c>
    </row>
    <row r="41" spans="1:12" x14ac:dyDescent="0.25">
      <c r="A41" s="1">
        <v>42765</v>
      </c>
      <c r="B41" s="1" t="str">
        <f>TEXT(A41, "mmmm")</f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 xml:space="preserve"> G41 * H41</f>
        <v>5.0999999999999996</v>
      </c>
      <c r="K41">
        <v>25</v>
      </c>
      <c r="L41">
        <v>25</v>
      </c>
    </row>
    <row r="42" spans="1:12" x14ac:dyDescent="0.25">
      <c r="A42" s="1">
        <v>42766</v>
      </c>
      <c r="B42" s="1" t="str">
        <f>TEXT(A42, "mmmm")</f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 xml:space="preserve"> G42 * H42</f>
        <v>5.3999999999999995</v>
      </c>
      <c r="K42">
        <v>25</v>
      </c>
      <c r="L42">
        <v>26</v>
      </c>
    </row>
    <row r="43" spans="1:12" x14ac:dyDescent="0.25">
      <c r="A43" s="1">
        <v>42767</v>
      </c>
      <c r="B43" s="1" t="str">
        <f>TEXT(A43, "mmmm")</f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 xml:space="preserve"> G43 * H43</f>
        <v>5.3999999999999995</v>
      </c>
      <c r="K43">
        <v>29</v>
      </c>
      <c r="L43">
        <v>27</v>
      </c>
    </row>
    <row r="44" spans="1:12" x14ac:dyDescent="0.25">
      <c r="A44" s="1">
        <v>42768</v>
      </c>
      <c r="B44" s="1" t="str">
        <f>TEXT(A44, "mmmm")</f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 xml:space="preserve"> G44 * H44</f>
        <v>6</v>
      </c>
      <c r="K44">
        <v>30</v>
      </c>
      <c r="L44">
        <v>27</v>
      </c>
    </row>
    <row r="45" spans="1:12" x14ac:dyDescent="0.25">
      <c r="A45" s="1">
        <v>42769</v>
      </c>
      <c r="B45" s="1" t="str">
        <f>TEXT(A45, "mmmm")</f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 xml:space="preserve"> G45 * H45</f>
        <v>6.3</v>
      </c>
      <c r="K45">
        <v>31</v>
      </c>
      <c r="L45">
        <v>25</v>
      </c>
    </row>
    <row r="46" spans="1:12" x14ac:dyDescent="0.25">
      <c r="A46" s="1">
        <v>42770</v>
      </c>
      <c r="B46" s="1" t="str">
        <f>TEXT(A46, "mmmm")</f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 xml:space="preserve"> G46 * H46</f>
        <v>6.6</v>
      </c>
      <c r="K46">
        <v>29</v>
      </c>
      <c r="L46">
        <v>26</v>
      </c>
    </row>
    <row r="47" spans="1:12" x14ac:dyDescent="0.25">
      <c r="A47" s="1">
        <v>42771</v>
      </c>
      <c r="B47" s="1" t="str">
        <f>TEXT(A47, "mmmm")</f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xml:space="preserve"> G47 * H47</f>
        <v>5.3999999999999995</v>
      </c>
      <c r="K47">
        <v>29</v>
      </c>
      <c r="L47">
        <v>27</v>
      </c>
    </row>
    <row r="48" spans="1:12" x14ac:dyDescent="0.25">
      <c r="A48" s="1">
        <v>42772</v>
      </c>
      <c r="B48" s="1" t="str">
        <f>TEXT(A48, "mmmm")</f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 xml:space="preserve"> G48 * H48</f>
        <v>6</v>
      </c>
      <c r="K48">
        <v>30</v>
      </c>
      <c r="L48">
        <v>27</v>
      </c>
    </row>
    <row r="49" spans="1:12" x14ac:dyDescent="0.25">
      <c r="A49" s="1">
        <v>42773</v>
      </c>
      <c r="B49" s="1" t="str">
        <f>TEXT(A49, "mmmm")</f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 xml:space="preserve"> G49 * H49</f>
        <v>6.3</v>
      </c>
      <c r="K49">
        <v>31</v>
      </c>
      <c r="L49">
        <v>25</v>
      </c>
    </row>
    <row r="50" spans="1:12" x14ac:dyDescent="0.25">
      <c r="A50" s="1">
        <v>42774</v>
      </c>
      <c r="B50" s="1" t="str">
        <f>TEXT(A50, "mmmm")</f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 xml:space="preserve"> G50 * H50</f>
        <v>6.6</v>
      </c>
      <c r="K50">
        <v>29</v>
      </c>
      <c r="L50">
        <v>26</v>
      </c>
    </row>
    <row r="51" spans="1:12" x14ac:dyDescent="0.25">
      <c r="A51" s="1">
        <v>42775</v>
      </c>
      <c r="B51" s="1" t="str">
        <f>TEXT(A51, "mmmm")</f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 xml:space="preserve"> G51 * H51</f>
        <v>5.7</v>
      </c>
      <c r="K51">
        <v>31</v>
      </c>
      <c r="L51">
        <v>27</v>
      </c>
    </row>
    <row r="52" spans="1:12" x14ac:dyDescent="0.25">
      <c r="A52" s="1">
        <v>42776</v>
      </c>
      <c r="B52" s="1" t="str">
        <f>TEXT(A52, "mmmm")</f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 xml:space="preserve"> G52 * H52</f>
        <v>6</v>
      </c>
      <c r="K52">
        <v>29</v>
      </c>
      <c r="L52">
        <v>27</v>
      </c>
    </row>
    <row r="53" spans="1:12" x14ac:dyDescent="0.25">
      <c r="A53" s="1">
        <v>42777</v>
      </c>
      <c r="B53" s="1" t="str">
        <f>TEXT(A53, "mmmm")</f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 xml:space="preserve"> G53 * H53</f>
        <v>6.3</v>
      </c>
      <c r="K53">
        <v>29</v>
      </c>
      <c r="L53">
        <v>25</v>
      </c>
    </row>
    <row r="54" spans="1:12" x14ac:dyDescent="0.25">
      <c r="A54" s="1">
        <v>42778</v>
      </c>
      <c r="B54" s="1" t="str">
        <f>TEXT(A54, "mmmm")</f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 xml:space="preserve"> G54 * H54</f>
        <v>6.6</v>
      </c>
      <c r="K54">
        <v>30</v>
      </c>
      <c r="L54">
        <v>25</v>
      </c>
    </row>
    <row r="55" spans="1:12" x14ac:dyDescent="0.25">
      <c r="A55" s="1">
        <v>42779</v>
      </c>
      <c r="B55" s="1" t="str">
        <f>TEXT(A55, "mmmm")</f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 xml:space="preserve"> G55 * H55</f>
        <v>5.3999999999999995</v>
      </c>
      <c r="K55">
        <v>31</v>
      </c>
      <c r="L55">
        <v>26</v>
      </c>
    </row>
    <row r="56" spans="1:12" x14ac:dyDescent="0.25">
      <c r="A56" s="1">
        <v>42780</v>
      </c>
      <c r="B56" s="1" t="str">
        <f>TEXT(A56, "mmmm")</f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 xml:space="preserve"> G56 * H56</f>
        <v>5.7</v>
      </c>
      <c r="K56">
        <v>28</v>
      </c>
      <c r="L56">
        <v>27</v>
      </c>
    </row>
    <row r="57" spans="1:12" x14ac:dyDescent="0.25">
      <c r="A57" s="1">
        <v>42781</v>
      </c>
      <c r="B57" s="1" t="str">
        <f>TEXT(A57, "mmmm")</f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 xml:space="preserve"> G57 * H57</f>
        <v>6</v>
      </c>
      <c r="K57">
        <v>29</v>
      </c>
      <c r="L57">
        <v>27</v>
      </c>
    </row>
    <row r="58" spans="1:12" x14ac:dyDescent="0.25">
      <c r="A58" s="1">
        <v>42782</v>
      </c>
      <c r="B58" s="1" t="str">
        <f>TEXT(A58, "mmmm")</f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 xml:space="preserve"> G58 * H58</f>
        <v>6.3</v>
      </c>
      <c r="K58">
        <v>31</v>
      </c>
      <c r="L58">
        <v>29</v>
      </c>
    </row>
    <row r="59" spans="1:12" x14ac:dyDescent="0.25">
      <c r="A59" s="1">
        <v>42783</v>
      </c>
      <c r="B59" s="1" t="str">
        <f>TEXT(A59, "mmmm")</f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 xml:space="preserve"> G59 * H59</f>
        <v>5.3999999999999995</v>
      </c>
      <c r="K59">
        <v>29</v>
      </c>
      <c r="L59">
        <v>29</v>
      </c>
    </row>
    <row r="60" spans="1:12" x14ac:dyDescent="0.25">
      <c r="A60" s="1">
        <v>42784</v>
      </c>
      <c r="B60" s="1" t="str">
        <f>TEXT(A60, "mmmm")</f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 xml:space="preserve"> G60 * H60</f>
        <v>5.7</v>
      </c>
      <c r="K60">
        <v>30</v>
      </c>
      <c r="L60">
        <v>30</v>
      </c>
    </row>
    <row r="61" spans="1:12" x14ac:dyDescent="0.25">
      <c r="A61" s="1">
        <v>42785</v>
      </c>
      <c r="B61" s="1" t="str">
        <f>TEXT(A61, "mmmm")</f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 xml:space="preserve"> G61 * H61</f>
        <v>6</v>
      </c>
      <c r="K61">
        <v>31</v>
      </c>
      <c r="L61">
        <v>31</v>
      </c>
    </row>
    <row r="62" spans="1:12" x14ac:dyDescent="0.25">
      <c r="A62" s="1">
        <v>42786</v>
      </c>
      <c r="B62" s="1" t="str">
        <f>TEXT(A62, "mmmm")</f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 xml:space="preserve"> G62 * H62</f>
        <v>6.3</v>
      </c>
      <c r="K62">
        <v>29</v>
      </c>
      <c r="L62">
        <v>28</v>
      </c>
    </row>
    <row r="63" spans="1:12" x14ac:dyDescent="0.25">
      <c r="A63" s="1">
        <v>42787</v>
      </c>
      <c r="B63" s="1" t="str">
        <f>TEXT(A63, "mmmm")</f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xml:space="preserve"> G63 * H63</f>
        <v>5.3999999999999995</v>
      </c>
      <c r="K63">
        <v>30</v>
      </c>
      <c r="L63">
        <v>29</v>
      </c>
    </row>
    <row r="64" spans="1:12" x14ac:dyDescent="0.25">
      <c r="A64" s="1">
        <v>42788</v>
      </c>
      <c r="B64" s="1" t="str">
        <f>TEXT(A64, "mmmm")</f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 xml:space="preserve"> G64 * H64</f>
        <v>5.7</v>
      </c>
      <c r="K64">
        <v>31</v>
      </c>
      <c r="L64">
        <v>29</v>
      </c>
    </row>
    <row r="65" spans="1:12" x14ac:dyDescent="0.25">
      <c r="A65" s="1">
        <v>42789</v>
      </c>
      <c r="B65" s="1" t="str">
        <f>TEXT(A65, "mmmm")</f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 xml:space="preserve"> G65 * H65</f>
        <v>6</v>
      </c>
      <c r="K65">
        <v>31</v>
      </c>
      <c r="L65">
        <v>30</v>
      </c>
    </row>
    <row r="66" spans="1:12" x14ac:dyDescent="0.25">
      <c r="A66" s="1">
        <v>42790</v>
      </c>
      <c r="B66" s="1" t="str">
        <f>TEXT(A66, "mmmm")</f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 xml:space="preserve"> G66 * H66</f>
        <v>6.3</v>
      </c>
      <c r="K66">
        <v>33</v>
      </c>
      <c r="L66">
        <v>31</v>
      </c>
    </row>
    <row r="67" spans="1:12" x14ac:dyDescent="0.25">
      <c r="A67" s="1">
        <v>42791</v>
      </c>
      <c r="B67" s="1" t="str">
        <f>TEXT(A67, "mmmm")</f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 xml:space="preserve"> G67 * H67</f>
        <v>5.3999999999999995</v>
      </c>
      <c r="K67">
        <v>35</v>
      </c>
      <c r="L67">
        <v>28</v>
      </c>
    </row>
    <row r="68" spans="1:12" x14ac:dyDescent="0.25">
      <c r="A68" s="1">
        <v>42792</v>
      </c>
      <c r="B68" s="1" t="str">
        <f>TEXT(A68, "mmmm")</f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 xml:space="preserve"> G68 * H68</f>
        <v>5.7</v>
      </c>
      <c r="K68">
        <v>38</v>
      </c>
      <c r="L68">
        <v>29</v>
      </c>
    </row>
    <row r="69" spans="1:12" x14ac:dyDescent="0.25">
      <c r="A69" s="1">
        <v>42793</v>
      </c>
      <c r="B69" s="1" t="str">
        <f>TEXT(A69, "mmmm")</f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 xml:space="preserve"> G69 * H69</f>
        <v>6</v>
      </c>
      <c r="K69">
        <v>34</v>
      </c>
      <c r="L69">
        <v>29</v>
      </c>
    </row>
    <row r="70" spans="1:12" x14ac:dyDescent="0.25">
      <c r="A70" s="1">
        <v>42794</v>
      </c>
      <c r="B70" s="1" t="str">
        <f>TEXT(A70, "mmmm")</f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 xml:space="preserve"> G70 * H70</f>
        <v>6.6</v>
      </c>
      <c r="K70">
        <v>36</v>
      </c>
      <c r="L70">
        <v>30</v>
      </c>
    </row>
    <row r="71" spans="1:12" x14ac:dyDescent="0.25">
      <c r="A71" s="1">
        <v>42795</v>
      </c>
      <c r="B71" s="1" t="str">
        <f>TEXT(A71, "mmmm")</f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 xml:space="preserve"> G71 * H71</f>
        <v>6.8999999999999995</v>
      </c>
      <c r="K71">
        <v>39</v>
      </c>
      <c r="L71">
        <v>31</v>
      </c>
    </row>
    <row r="72" spans="1:12" x14ac:dyDescent="0.25">
      <c r="A72" s="1">
        <v>42796</v>
      </c>
      <c r="B72" s="1" t="str">
        <f>TEXT(A72, "mmmm")</f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 xml:space="preserve"> G72 * H72</f>
        <v>7.1999999999999993</v>
      </c>
      <c r="K72">
        <v>32</v>
      </c>
      <c r="L72">
        <v>28</v>
      </c>
    </row>
    <row r="73" spans="1:12" x14ac:dyDescent="0.25">
      <c r="A73" s="1">
        <v>42797</v>
      </c>
      <c r="B73" s="1" t="str">
        <f>TEXT(A73, "mmmm")</f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 xml:space="preserve"> G73 * H73</f>
        <v>7.1999999999999993</v>
      </c>
      <c r="K73">
        <v>35</v>
      </c>
      <c r="L73">
        <v>29</v>
      </c>
    </row>
    <row r="74" spans="1:12" x14ac:dyDescent="0.25">
      <c r="A74" s="1">
        <v>42798</v>
      </c>
      <c r="B74" s="1" t="str">
        <f>TEXT(A74, "mmmm")</f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 xml:space="preserve"> G74 * H74</f>
        <v>7.5</v>
      </c>
      <c r="K74">
        <v>36</v>
      </c>
      <c r="L74">
        <v>29</v>
      </c>
    </row>
    <row r="75" spans="1:12" x14ac:dyDescent="0.25">
      <c r="A75" s="1">
        <v>42799</v>
      </c>
      <c r="B75" s="1" t="str">
        <f>TEXT(A75, "mmmm")</f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 xml:space="preserve"> G75 * H75</f>
        <v>6.8999999999999995</v>
      </c>
      <c r="K75">
        <v>40</v>
      </c>
      <c r="L75">
        <v>30</v>
      </c>
    </row>
    <row r="76" spans="1:12" x14ac:dyDescent="0.25">
      <c r="A76" s="1">
        <v>42800</v>
      </c>
      <c r="B76" s="1" t="str">
        <f>TEXT(A76, "mmmm")</f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 xml:space="preserve"> G76 * H76</f>
        <v>7.1999999999999993</v>
      </c>
      <c r="K76">
        <v>32</v>
      </c>
      <c r="L76">
        <v>31</v>
      </c>
    </row>
    <row r="77" spans="1:12" x14ac:dyDescent="0.25">
      <c r="A77" s="1">
        <v>42801</v>
      </c>
      <c r="B77" s="1" t="str">
        <f>TEXT(A77, "mmmm")</f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 xml:space="preserve"> G77 * H77</f>
        <v>7.1999999999999993</v>
      </c>
      <c r="K77">
        <v>35</v>
      </c>
      <c r="L77">
        <v>28</v>
      </c>
    </row>
    <row r="78" spans="1:12" x14ac:dyDescent="0.25">
      <c r="A78" s="1">
        <v>42802</v>
      </c>
      <c r="B78" s="1" t="str">
        <f>TEXT(A78, "mmmm")</f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 xml:space="preserve"> G78 * H78</f>
        <v>7.5</v>
      </c>
      <c r="K78">
        <v>36</v>
      </c>
      <c r="L78">
        <v>29</v>
      </c>
    </row>
    <row r="79" spans="1:12" x14ac:dyDescent="0.25">
      <c r="A79" s="1">
        <v>42803</v>
      </c>
      <c r="B79" s="1" t="str">
        <f>TEXT(A79, "mmmm")</f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 xml:space="preserve"> G79 * H79</f>
        <v>6.8999999999999995</v>
      </c>
      <c r="K79">
        <v>41</v>
      </c>
      <c r="L79">
        <v>30</v>
      </c>
    </row>
    <row r="80" spans="1:12" x14ac:dyDescent="0.25">
      <c r="A80" s="1">
        <v>42804</v>
      </c>
      <c r="B80" s="1" t="str">
        <f>TEXT(A80, "mmmm")</f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 xml:space="preserve"> G80 * H80</f>
        <v>7.1999999999999993</v>
      </c>
      <c r="K80">
        <v>31</v>
      </c>
      <c r="L80">
        <v>31</v>
      </c>
    </row>
    <row r="81" spans="1:12" x14ac:dyDescent="0.25">
      <c r="A81" s="1">
        <v>42805</v>
      </c>
      <c r="B81" s="1" t="str">
        <f>TEXT(A81, "mmmm")</f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 xml:space="preserve"> G81 * H81</f>
        <v>7.1999999999999993</v>
      </c>
      <c r="K81">
        <v>32</v>
      </c>
      <c r="L81">
        <v>28</v>
      </c>
    </row>
    <row r="82" spans="1:12" x14ac:dyDescent="0.25">
      <c r="A82" s="1">
        <v>42806</v>
      </c>
      <c r="B82" s="1" t="str">
        <f>TEXT(A82, "mmmm")</f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 xml:space="preserve"> G82 * H82</f>
        <v>7.5</v>
      </c>
      <c r="K82">
        <v>35</v>
      </c>
      <c r="L82">
        <v>29</v>
      </c>
    </row>
    <row r="83" spans="1:12" x14ac:dyDescent="0.25">
      <c r="A83" s="1">
        <v>42807</v>
      </c>
      <c r="B83" s="1" t="str">
        <f>TEXT(A83, "mmmm")</f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 xml:space="preserve"> G83 * H83</f>
        <v>6.8999999999999995</v>
      </c>
      <c r="K83">
        <v>37</v>
      </c>
      <c r="L83">
        <v>30</v>
      </c>
    </row>
    <row r="84" spans="1:12" x14ac:dyDescent="0.25">
      <c r="A84" s="1">
        <v>42808</v>
      </c>
      <c r="B84" s="1" t="str">
        <f>TEXT(A84, "mmmm")</f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 xml:space="preserve"> G84 * H84</f>
        <v>6.8999999999999995</v>
      </c>
      <c r="K84">
        <v>41</v>
      </c>
      <c r="L84">
        <v>31</v>
      </c>
    </row>
    <row r="85" spans="1:12" x14ac:dyDescent="0.25">
      <c r="A85" s="1">
        <v>42809</v>
      </c>
      <c r="B85" s="1" t="str">
        <f>TEXT(A85, "mmmm")</f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 xml:space="preserve"> G85 * H85</f>
        <v>7.1999999999999993</v>
      </c>
      <c r="K85">
        <v>35</v>
      </c>
      <c r="L85">
        <v>29</v>
      </c>
    </row>
    <row r="86" spans="1:12" x14ac:dyDescent="0.25">
      <c r="A86" s="1">
        <v>42810</v>
      </c>
      <c r="B86" s="1" t="str">
        <f>TEXT(A86, "mmmm")</f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 xml:space="preserve"> G86 * H86</f>
        <v>7.1999999999999993</v>
      </c>
      <c r="K86">
        <v>37</v>
      </c>
      <c r="L86">
        <v>29</v>
      </c>
    </row>
    <row r="87" spans="1:12" x14ac:dyDescent="0.25">
      <c r="A87" s="1">
        <v>42811</v>
      </c>
      <c r="B87" s="1" t="str">
        <f>TEXT(A87, "mmmm")</f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 xml:space="preserve"> G87 * H87</f>
        <v>7.5</v>
      </c>
      <c r="K87">
        <v>42</v>
      </c>
      <c r="L87">
        <v>30</v>
      </c>
    </row>
    <row r="88" spans="1:12" x14ac:dyDescent="0.25">
      <c r="A88" s="1">
        <v>42812</v>
      </c>
      <c r="B88" s="1" t="str">
        <f>TEXT(A88, "mmmm")</f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 xml:space="preserve"> G88 * H88</f>
        <v>6.8999999999999995</v>
      </c>
      <c r="K88">
        <v>31</v>
      </c>
      <c r="L88">
        <v>31</v>
      </c>
    </row>
    <row r="89" spans="1:12" x14ac:dyDescent="0.25">
      <c r="A89" s="1">
        <v>42813</v>
      </c>
      <c r="B89" s="1" t="str">
        <f>TEXT(A89, "mmmm")</f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 xml:space="preserve"> G89 * H89</f>
        <v>6.8999999999999995</v>
      </c>
      <c r="K89">
        <v>33</v>
      </c>
      <c r="L89">
        <v>31</v>
      </c>
    </row>
    <row r="90" spans="1:12" x14ac:dyDescent="0.25">
      <c r="A90" s="1">
        <v>42814</v>
      </c>
      <c r="B90" s="1" t="str">
        <f>TEXT(A90, "mmmm")</f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 xml:space="preserve"> G90 * H90</f>
        <v>7.1999999999999993</v>
      </c>
      <c r="K90">
        <v>35</v>
      </c>
      <c r="L90">
        <v>33</v>
      </c>
    </row>
    <row r="91" spans="1:12" x14ac:dyDescent="0.25">
      <c r="A91" s="1">
        <v>42815</v>
      </c>
      <c r="B91" s="1" t="str">
        <f>TEXT(A91, "mmmm")</f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 xml:space="preserve"> G91 * H91</f>
        <v>7.1999999999999993</v>
      </c>
      <c r="K91">
        <v>38</v>
      </c>
      <c r="L91">
        <v>35</v>
      </c>
    </row>
    <row r="92" spans="1:12" x14ac:dyDescent="0.25">
      <c r="A92" s="1">
        <v>42816</v>
      </c>
      <c r="B92" s="1" t="str">
        <f>TEXT(A92, "mmmm")</f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 xml:space="preserve"> G92 * H92</f>
        <v>7.5</v>
      </c>
      <c r="K92">
        <v>43</v>
      </c>
      <c r="L92">
        <v>38</v>
      </c>
    </row>
    <row r="93" spans="1:12" x14ac:dyDescent="0.25">
      <c r="A93" s="1">
        <v>42817</v>
      </c>
      <c r="B93" s="1" t="str">
        <f>TEXT(A93, "mmmm")</f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 xml:space="preserve"> G93 * H93</f>
        <v>6.8999999999999995</v>
      </c>
      <c r="K93">
        <v>38</v>
      </c>
      <c r="L93">
        <v>32</v>
      </c>
    </row>
    <row r="94" spans="1:12" x14ac:dyDescent="0.25">
      <c r="A94" s="1">
        <v>42818</v>
      </c>
      <c r="B94" s="1" t="str">
        <f>TEXT(A94, "mmmm")</f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 xml:space="preserve"> G94 * H94</f>
        <v>6.8999999999999995</v>
      </c>
      <c r="K94">
        <v>35</v>
      </c>
      <c r="L94">
        <v>34</v>
      </c>
    </row>
    <row r="95" spans="1:12" x14ac:dyDescent="0.25">
      <c r="A95" s="1">
        <v>42819</v>
      </c>
      <c r="B95" s="1" t="str">
        <f>TEXT(A95, "mmmm")</f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 xml:space="preserve"> G95 * H95</f>
        <v>7.1999999999999993</v>
      </c>
      <c r="K95">
        <v>34</v>
      </c>
      <c r="L95">
        <v>36</v>
      </c>
    </row>
    <row r="96" spans="1:12" x14ac:dyDescent="0.25">
      <c r="A96" s="1">
        <v>42820</v>
      </c>
      <c r="B96" s="1" t="str">
        <f>TEXT(A96, "mmmm")</f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 xml:space="preserve"> G96 * H96</f>
        <v>7.5</v>
      </c>
      <c r="K96">
        <v>32</v>
      </c>
      <c r="L96">
        <v>39</v>
      </c>
    </row>
    <row r="97" spans="1:12" x14ac:dyDescent="0.25">
      <c r="A97" s="1">
        <v>42821</v>
      </c>
      <c r="B97" s="1" t="str">
        <f>TEXT(A97, "mmmm")</f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 xml:space="preserve"> G97 * H97</f>
        <v>7.5</v>
      </c>
      <c r="K97">
        <v>39</v>
      </c>
      <c r="L97">
        <v>32</v>
      </c>
    </row>
    <row r="98" spans="1:12" x14ac:dyDescent="0.25">
      <c r="A98" s="1">
        <v>42822</v>
      </c>
      <c r="B98" s="1" t="str">
        <f>TEXT(A98, "mmmm")</f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 xml:space="preserve"> G98 * H98</f>
        <v>6.8999999999999995</v>
      </c>
      <c r="K98">
        <v>35</v>
      </c>
      <c r="L98">
        <v>35</v>
      </c>
    </row>
    <row r="99" spans="1:12" x14ac:dyDescent="0.25">
      <c r="A99" s="1">
        <v>42823</v>
      </c>
      <c r="B99" s="1" t="str">
        <f>TEXT(A99, "mmmm")</f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 xml:space="preserve"> G99 * H99</f>
        <v>7.1999999999999993</v>
      </c>
      <c r="K99">
        <v>34</v>
      </c>
      <c r="L99">
        <v>36</v>
      </c>
    </row>
    <row r="100" spans="1:12" x14ac:dyDescent="0.25">
      <c r="A100" s="1">
        <v>42824</v>
      </c>
      <c r="B100" s="1" t="str">
        <f>TEXT(A100, "mmmm")</f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 xml:space="preserve"> G100 * H100</f>
        <v>7.1999999999999993</v>
      </c>
      <c r="K100">
        <v>33</v>
      </c>
      <c r="L100">
        <v>40</v>
      </c>
    </row>
    <row r="101" spans="1:12" x14ac:dyDescent="0.25">
      <c r="A101" s="1">
        <v>42825</v>
      </c>
      <c r="B101" s="1" t="str">
        <f>TEXT(A101, "mmmm")</f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 xml:space="preserve"> G101 * H101</f>
        <v>7.5</v>
      </c>
      <c r="K101">
        <v>40</v>
      </c>
      <c r="L101">
        <v>32</v>
      </c>
    </row>
    <row r="102" spans="1:12" x14ac:dyDescent="0.25">
      <c r="A102" s="1">
        <v>42826</v>
      </c>
      <c r="B102" s="1" t="str">
        <f>TEXT(A102, "mmmm")</f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 xml:space="preserve"> G102 * H102</f>
        <v>7.5</v>
      </c>
      <c r="K102">
        <v>33</v>
      </c>
      <c r="L102">
        <v>35</v>
      </c>
    </row>
    <row r="103" spans="1:12" x14ac:dyDescent="0.25">
      <c r="A103" s="1">
        <v>42827</v>
      </c>
      <c r="B103" s="1" t="str">
        <f>TEXT(A103, "mmmm")</f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 xml:space="preserve"> G103 * H103</f>
        <v>7.8</v>
      </c>
      <c r="K103">
        <v>40</v>
      </c>
      <c r="L103">
        <v>36</v>
      </c>
    </row>
    <row r="104" spans="1:12" x14ac:dyDescent="0.25">
      <c r="A104" s="1">
        <v>42828</v>
      </c>
      <c r="B104" s="1" t="str">
        <f>TEXT(A104, "mmmm")</f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 xml:space="preserve"> G104 * H104</f>
        <v>7.8</v>
      </c>
      <c r="K104">
        <v>35</v>
      </c>
      <c r="L104">
        <v>41</v>
      </c>
    </row>
    <row r="105" spans="1:12" x14ac:dyDescent="0.25">
      <c r="A105" s="1">
        <v>42829</v>
      </c>
      <c r="B105" s="1" t="str">
        <f>TEXT(A105, "mmmm")</f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 xml:space="preserve"> G105 * H105</f>
        <v>8.1</v>
      </c>
      <c r="K105">
        <v>34</v>
      </c>
      <c r="L105">
        <v>31</v>
      </c>
    </row>
    <row r="106" spans="1:12" x14ac:dyDescent="0.25">
      <c r="A106" s="1">
        <v>42830</v>
      </c>
      <c r="B106" s="1" t="str">
        <f>TEXT(A106, "mmmm")</f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 xml:space="preserve"> G106 * H106</f>
        <v>8.4</v>
      </c>
      <c r="K106">
        <v>33</v>
      </c>
      <c r="L106">
        <v>32</v>
      </c>
    </row>
    <row r="107" spans="1:12" x14ac:dyDescent="0.25">
      <c r="A107" s="1">
        <v>42831</v>
      </c>
      <c r="B107" s="1" t="str">
        <f>TEXT(A107, "mmmm")</f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 xml:space="preserve"> G107 * H107</f>
        <v>7.5</v>
      </c>
      <c r="K107">
        <v>41</v>
      </c>
      <c r="L107">
        <v>35</v>
      </c>
    </row>
    <row r="108" spans="1:12" x14ac:dyDescent="0.25">
      <c r="A108" s="1">
        <v>42832</v>
      </c>
      <c r="B108" s="1" t="str">
        <f>TEXT(A108, "mmmm")</f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 xml:space="preserve"> G108 * H108</f>
        <v>7.8</v>
      </c>
      <c r="K108">
        <v>36</v>
      </c>
      <c r="L108">
        <v>37</v>
      </c>
    </row>
    <row r="109" spans="1:12" x14ac:dyDescent="0.25">
      <c r="A109" s="1">
        <v>42833</v>
      </c>
      <c r="B109" s="1" t="str">
        <f>TEXT(A109, "mmmm")</f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 xml:space="preserve"> G109 * H109</f>
        <v>7.8</v>
      </c>
      <c r="K109">
        <v>35</v>
      </c>
      <c r="L109">
        <v>41</v>
      </c>
    </row>
    <row r="110" spans="1:12" x14ac:dyDescent="0.25">
      <c r="A110" s="1">
        <v>42834</v>
      </c>
      <c r="B110" s="1" t="str">
        <f>TEXT(A110, "mmmm")</f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 xml:space="preserve"> G110 * H110</f>
        <v>8.1</v>
      </c>
      <c r="K110">
        <v>33</v>
      </c>
      <c r="L110">
        <v>31</v>
      </c>
    </row>
    <row r="111" spans="1:12" x14ac:dyDescent="0.25">
      <c r="A111" s="1">
        <v>42835</v>
      </c>
      <c r="B111" s="1" t="str">
        <f>TEXT(A111, "mmmm")</f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 xml:space="preserve"> G111 * H111</f>
        <v>7.5</v>
      </c>
      <c r="K111">
        <v>42</v>
      </c>
      <c r="L111">
        <v>33</v>
      </c>
    </row>
    <row r="112" spans="1:12" x14ac:dyDescent="0.25">
      <c r="A112" s="1">
        <v>42836</v>
      </c>
      <c r="B112" s="1" t="str">
        <f>TEXT(A112, "mmmm")</f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 xml:space="preserve"> G112 * H112</f>
        <v>7.8</v>
      </c>
      <c r="K112">
        <v>37</v>
      </c>
      <c r="L112">
        <v>35</v>
      </c>
    </row>
    <row r="113" spans="1:12" x14ac:dyDescent="0.25">
      <c r="A113" s="1">
        <v>42837</v>
      </c>
      <c r="B113" s="1" t="str">
        <f>TEXT(A113, "mmmm")</f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 xml:space="preserve"> G113 * H113</f>
        <v>8.1</v>
      </c>
      <c r="K113">
        <v>35</v>
      </c>
      <c r="L113">
        <v>37</v>
      </c>
    </row>
    <row r="114" spans="1:12" x14ac:dyDescent="0.25">
      <c r="A114" s="1">
        <v>42838</v>
      </c>
      <c r="B114" s="1" t="str">
        <f>TEXT(A114, "mmmm")</f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 xml:space="preserve"> G114 * H114</f>
        <v>8.1</v>
      </c>
      <c r="K114">
        <v>33</v>
      </c>
      <c r="L114">
        <v>42</v>
      </c>
    </row>
    <row r="115" spans="1:12" x14ac:dyDescent="0.25">
      <c r="A115" s="1">
        <v>42839</v>
      </c>
      <c r="B115" s="1" t="str">
        <f>TEXT(A115, "mmmm")</f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 xml:space="preserve"> G115 * H115</f>
        <v>7.5</v>
      </c>
      <c r="K115">
        <v>43</v>
      </c>
      <c r="L115">
        <v>31</v>
      </c>
    </row>
    <row r="116" spans="1:12" x14ac:dyDescent="0.25">
      <c r="A116" s="1">
        <v>42840</v>
      </c>
      <c r="B116" s="1" t="str">
        <f>TEXT(A116, "mmmm")</f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 xml:space="preserve"> G116 * H116</f>
        <v>7.8</v>
      </c>
      <c r="K116">
        <v>38</v>
      </c>
      <c r="L116">
        <v>33</v>
      </c>
    </row>
    <row r="117" spans="1:12" x14ac:dyDescent="0.25">
      <c r="A117" s="1">
        <v>42841</v>
      </c>
      <c r="B117" s="1" t="str">
        <f>TEXT(A117, "mmmm")</f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 xml:space="preserve"> G117 * H117</f>
        <v>8.1</v>
      </c>
      <c r="K117">
        <v>35</v>
      </c>
      <c r="L117">
        <v>35</v>
      </c>
    </row>
    <row r="118" spans="1:12" x14ac:dyDescent="0.25">
      <c r="A118" s="1">
        <v>42842</v>
      </c>
      <c r="B118" s="1" t="str">
        <f>TEXT(A118, "mmmm")</f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 xml:space="preserve"> G118 * H118</f>
        <v>8.1</v>
      </c>
      <c r="K118">
        <v>34</v>
      </c>
      <c r="L118">
        <v>38</v>
      </c>
    </row>
    <row r="119" spans="1:12" x14ac:dyDescent="0.25">
      <c r="A119" s="1">
        <v>42843</v>
      </c>
      <c r="B119" s="1" t="str">
        <f>TEXT(A119, "mmmm")</f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 xml:space="preserve"> G119 * H119</f>
        <v>7.5</v>
      </c>
      <c r="K119">
        <v>32</v>
      </c>
      <c r="L119">
        <v>43</v>
      </c>
    </row>
    <row r="120" spans="1:12" x14ac:dyDescent="0.25">
      <c r="A120" s="1">
        <v>42844</v>
      </c>
      <c r="B120" s="1" t="str">
        <f>TEXT(A120, "mmmm")</f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 xml:space="preserve"> G120 * H120</f>
        <v>7.8</v>
      </c>
      <c r="K120">
        <v>31</v>
      </c>
      <c r="L120">
        <v>38</v>
      </c>
    </row>
    <row r="121" spans="1:12" x14ac:dyDescent="0.25">
      <c r="A121" s="1">
        <v>42845</v>
      </c>
      <c r="B121" s="1" t="str">
        <f>TEXT(A121, "mmmm")</f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 xml:space="preserve"> G121 * H121</f>
        <v>8.1</v>
      </c>
      <c r="K121">
        <v>30</v>
      </c>
      <c r="L121">
        <v>35</v>
      </c>
    </row>
    <row r="122" spans="1:12" x14ac:dyDescent="0.25">
      <c r="A122" s="1">
        <v>42846</v>
      </c>
      <c r="B122" s="1" t="str">
        <f>TEXT(A122, "mmmm")</f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 xml:space="preserve"> G122 * H122</f>
        <v>8.1</v>
      </c>
      <c r="K122">
        <v>32</v>
      </c>
      <c r="L122">
        <v>34</v>
      </c>
    </row>
    <row r="123" spans="1:12" x14ac:dyDescent="0.25">
      <c r="A123" s="1">
        <v>42847</v>
      </c>
      <c r="B123" s="1" t="str">
        <f>TEXT(A123, "mmmm")</f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 xml:space="preserve"> G123 * H123</f>
        <v>7.5</v>
      </c>
      <c r="K123">
        <v>29</v>
      </c>
      <c r="L123">
        <v>32</v>
      </c>
    </row>
    <row r="124" spans="1:12" x14ac:dyDescent="0.25">
      <c r="A124" s="1">
        <v>42848</v>
      </c>
      <c r="B124" s="1" t="str">
        <f>TEXT(A124, "mmmm")</f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 xml:space="preserve"> G124 * H124</f>
        <v>7.8</v>
      </c>
      <c r="K124">
        <v>32</v>
      </c>
      <c r="L124">
        <v>39</v>
      </c>
    </row>
    <row r="125" spans="1:12" x14ac:dyDescent="0.25">
      <c r="A125" s="1">
        <v>42849</v>
      </c>
      <c r="B125" s="1" t="str">
        <f>TEXT(A125, "mmmm")</f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 xml:space="preserve"> G125 * H125</f>
        <v>8.1</v>
      </c>
      <c r="K125">
        <v>31</v>
      </c>
      <c r="L125">
        <v>35</v>
      </c>
    </row>
    <row r="126" spans="1:12" x14ac:dyDescent="0.25">
      <c r="A126" s="1">
        <v>42850</v>
      </c>
      <c r="B126" s="1" t="str">
        <f>TEXT(A126, "mmmm")</f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 xml:space="preserve"> G126 * H126</f>
        <v>8.1</v>
      </c>
      <c r="K126">
        <v>30</v>
      </c>
      <c r="L126">
        <v>34</v>
      </c>
    </row>
    <row r="127" spans="1:12" x14ac:dyDescent="0.25">
      <c r="A127" s="1">
        <v>42851</v>
      </c>
      <c r="B127" s="1" t="str">
        <f>TEXT(A127, "mmmm")</f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 xml:space="preserve"> G127 * H127</f>
        <v>7.5</v>
      </c>
      <c r="K127">
        <v>29</v>
      </c>
      <c r="L127">
        <v>33</v>
      </c>
    </row>
    <row r="128" spans="1:12" x14ac:dyDescent="0.25">
      <c r="A128" s="1">
        <v>42852</v>
      </c>
      <c r="B128" s="1" t="str">
        <f>TEXT(A128, "mmmm")</f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 xml:space="preserve"> G128 * H128</f>
        <v>7.5</v>
      </c>
      <c r="K128">
        <v>29</v>
      </c>
      <c r="L128">
        <v>40</v>
      </c>
    </row>
    <row r="129" spans="1:12" x14ac:dyDescent="0.25">
      <c r="A129" s="1">
        <v>42853</v>
      </c>
      <c r="B129" s="1" t="str">
        <f>TEXT(A129, "mmmm")</f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 xml:space="preserve"> G129 * H129</f>
        <v>7.8</v>
      </c>
      <c r="K129">
        <v>32</v>
      </c>
      <c r="L129">
        <v>35</v>
      </c>
    </row>
    <row r="130" spans="1:12" x14ac:dyDescent="0.25">
      <c r="A130" s="1">
        <v>42854</v>
      </c>
      <c r="B130" s="1" t="str">
        <f>TEXT(A130, "mmmm")</f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 xml:space="preserve"> G130 * H130</f>
        <v>8.1</v>
      </c>
      <c r="K130">
        <v>31</v>
      </c>
      <c r="L130">
        <v>34</v>
      </c>
    </row>
    <row r="131" spans="1:12" x14ac:dyDescent="0.25">
      <c r="A131" s="1">
        <v>42855</v>
      </c>
      <c r="B131" s="1" t="str">
        <f>TEXT(A131, "mmmm")</f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 xml:space="preserve"> G131 * H131</f>
        <v>8.1</v>
      </c>
      <c r="K131">
        <v>30</v>
      </c>
      <c r="L131">
        <v>33</v>
      </c>
    </row>
    <row r="132" spans="1:12" x14ac:dyDescent="0.25">
      <c r="A132" s="1">
        <v>42856</v>
      </c>
      <c r="B132" s="1" t="str">
        <f>TEXT(A132, "mmmm")</f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 xml:space="preserve"> G132 * H132</f>
        <v>8.6999999999999993</v>
      </c>
      <c r="K132">
        <v>30</v>
      </c>
      <c r="L132">
        <v>40</v>
      </c>
    </row>
    <row r="133" spans="1:12" x14ac:dyDescent="0.25">
      <c r="A133" s="1">
        <v>42857</v>
      </c>
      <c r="B133" s="1" t="str">
        <f>TEXT(A133, "mmmm")</f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 xml:space="preserve"> G133 * H133</f>
        <v>8.6999999999999993</v>
      </c>
      <c r="K133">
        <v>29</v>
      </c>
      <c r="L133">
        <v>35</v>
      </c>
    </row>
    <row r="134" spans="1:12" x14ac:dyDescent="0.25">
      <c r="A134" s="1">
        <v>42858</v>
      </c>
      <c r="B134" s="1" t="str">
        <f>TEXT(A134, "mmmm")</f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 xml:space="preserve"> G134 * H134</f>
        <v>9</v>
      </c>
      <c r="K134">
        <v>32</v>
      </c>
      <c r="L134">
        <v>34</v>
      </c>
    </row>
    <row r="135" spans="1:12" x14ac:dyDescent="0.25">
      <c r="A135" s="1">
        <v>42859</v>
      </c>
      <c r="B135" s="1" t="str">
        <f>TEXT(A135, "mmmm")</f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 xml:space="preserve"> G135 * H135</f>
        <v>9.2999999999999989</v>
      </c>
      <c r="K135">
        <v>31</v>
      </c>
      <c r="L135">
        <v>33</v>
      </c>
    </row>
    <row r="136" spans="1:12" x14ac:dyDescent="0.25">
      <c r="A136" s="1">
        <v>42860</v>
      </c>
      <c r="B136" s="1" t="str">
        <f>TEXT(A136, "mmmm")</f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 xml:space="preserve"> G136 * H136</f>
        <v>8.4</v>
      </c>
      <c r="K136">
        <v>30</v>
      </c>
      <c r="L136">
        <v>41</v>
      </c>
    </row>
    <row r="137" spans="1:12" x14ac:dyDescent="0.25">
      <c r="A137" s="1">
        <v>42861</v>
      </c>
      <c r="B137" s="1" t="str">
        <f>TEXT(A137, "mmmm")</f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 xml:space="preserve"> G137 * H137</f>
        <v>8.6999999999999993</v>
      </c>
      <c r="K137">
        <v>30</v>
      </c>
      <c r="L137">
        <v>36</v>
      </c>
    </row>
    <row r="138" spans="1:12" x14ac:dyDescent="0.25">
      <c r="A138" s="1">
        <v>42862</v>
      </c>
      <c r="B138" s="1" t="str">
        <f>TEXT(A138, "mmmm")</f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 xml:space="preserve"> G138 * H138</f>
        <v>8.6999999999999993</v>
      </c>
      <c r="K138">
        <v>32</v>
      </c>
      <c r="L138">
        <v>35</v>
      </c>
    </row>
    <row r="139" spans="1:12" x14ac:dyDescent="0.25">
      <c r="A139" s="1">
        <v>42863</v>
      </c>
      <c r="B139" s="1" t="str">
        <f>TEXT(A139, "mmmm")</f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 xml:space="preserve"> G139 * H139</f>
        <v>9</v>
      </c>
      <c r="K139">
        <v>30</v>
      </c>
      <c r="L139">
        <v>33</v>
      </c>
    </row>
    <row r="140" spans="1:12" x14ac:dyDescent="0.25">
      <c r="A140" s="1">
        <v>42864</v>
      </c>
      <c r="B140" s="1" t="str">
        <f>TEXT(A140, "mmmm")</f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 xml:space="preserve"> G140 * H140</f>
        <v>9.2999999999999989</v>
      </c>
      <c r="K140">
        <v>30</v>
      </c>
      <c r="L140">
        <v>42</v>
      </c>
    </row>
    <row r="141" spans="1:12" x14ac:dyDescent="0.25">
      <c r="A141" s="1">
        <v>42865</v>
      </c>
      <c r="B141" s="1" t="str">
        <f>TEXT(A141, "mmmm")</f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 xml:space="preserve"> G141 * H141</f>
        <v>8.4</v>
      </c>
      <c r="K141">
        <v>29</v>
      </c>
      <c r="L141">
        <v>37</v>
      </c>
    </row>
    <row r="142" spans="1:12" x14ac:dyDescent="0.25">
      <c r="A142" s="1">
        <v>42866</v>
      </c>
      <c r="B142" s="1" t="str">
        <f>TEXT(A142, "mmmm")</f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 xml:space="preserve"> G142 * H142</f>
        <v>8.6999999999999993</v>
      </c>
      <c r="K142">
        <v>32</v>
      </c>
      <c r="L142">
        <v>35</v>
      </c>
    </row>
    <row r="143" spans="1:12" x14ac:dyDescent="0.25">
      <c r="A143" s="1">
        <v>42867</v>
      </c>
      <c r="B143" s="1" t="str">
        <f>TEXT(A143, "mmmm")</f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 xml:space="preserve"> G143 * H143</f>
        <v>8.6999999999999993</v>
      </c>
      <c r="K143">
        <v>30</v>
      </c>
      <c r="L143">
        <v>33</v>
      </c>
    </row>
    <row r="144" spans="1:12" x14ac:dyDescent="0.25">
      <c r="A144" s="1">
        <v>42868</v>
      </c>
      <c r="B144" s="1" t="str">
        <f>TEXT(A144, "mmmm")</f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 xml:space="preserve"> G144 * H144</f>
        <v>9</v>
      </c>
      <c r="K144">
        <v>29</v>
      </c>
      <c r="L144">
        <v>32</v>
      </c>
    </row>
    <row r="145" spans="1:12" x14ac:dyDescent="0.25">
      <c r="A145" s="1">
        <v>42869</v>
      </c>
      <c r="B145" s="1" t="str">
        <f>TEXT(A145, "mmmm")</f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 xml:space="preserve"> G145 * H145</f>
        <v>9.2999999999999989</v>
      </c>
      <c r="K145">
        <v>29</v>
      </c>
      <c r="L145">
        <v>43</v>
      </c>
    </row>
    <row r="146" spans="1:12" x14ac:dyDescent="0.25">
      <c r="A146" s="1">
        <v>42870</v>
      </c>
      <c r="B146" s="1" t="str">
        <f>TEXT(A146, "mmmm")</f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 xml:space="preserve"> G146 * H146</f>
        <v>8.4</v>
      </c>
      <c r="K146">
        <v>28</v>
      </c>
      <c r="L146">
        <v>38</v>
      </c>
    </row>
    <row r="147" spans="1:12" x14ac:dyDescent="0.25">
      <c r="A147" s="1">
        <v>42871</v>
      </c>
      <c r="B147" s="1" t="str">
        <f>TEXT(A147, "mmmm")</f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 xml:space="preserve"> G147 * H147</f>
        <v>8.6999999999999993</v>
      </c>
      <c r="K147">
        <v>27</v>
      </c>
      <c r="L147">
        <v>35</v>
      </c>
    </row>
    <row r="148" spans="1:12" x14ac:dyDescent="0.25">
      <c r="A148" s="1">
        <v>42872</v>
      </c>
      <c r="B148" s="1" t="str">
        <f>TEXT(A148, "mmmm")</f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 xml:space="preserve"> G148 * H148</f>
        <v>8.6999999999999993</v>
      </c>
      <c r="K148">
        <v>26</v>
      </c>
      <c r="L148">
        <v>34</v>
      </c>
    </row>
    <row r="149" spans="1:12" x14ac:dyDescent="0.25">
      <c r="A149" s="1">
        <v>42873</v>
      </c>
      <c r="B149" s="1" t="str">
        <f>TEXT(A149, "mmmm")</f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 xml:space="preserve"> G149 * H149</f>
        <v>9</v>
      </c>
      <c r="K149">
        <v>29</v>
      </c>
      <c r="L149">
        <v>32</v>
      </c>
    </row>
    <row r="150" spans="1:12" x14ac:dyDescent="0.25">
      <c r="A150" s="1">
        <v>42874</v>
      </c>
      <c r="B150" s="1" t="str">
        <f>TEXT(A150, "mmmm")</f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 xml:space="preserve"> G150 * H150</f>
        <v>9.2999999999999989</v>
      </c>
      <c r="K150">
        <v>28</v>
      </c>
      <c r="L150">
        <v>32</v>
      </c>
    </row>
    <row r="151" spans="1:12" x14ac:dyDescent="0.25">
      <c r="A151" s="1">
        <v>42875</v>
      </c>
      <c r="B151" s="1" t="str">
        <f>TEXT(A151, "mmmm")</f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 xml:space="preserve"> G151 * H151</f>
        <v>8.4</v>
      </c>
      <c r="K151">
        <v>26</v>
      </c>
      <c r="L151">
        <v>31</v>
      </c>
    </row>
    <row r="152" spans="1:12" x14ac:dyDescent="0.25">
      <c r="A152" s="1">
        <v>42876</v>
      </c>
      <c r="B152" s="1" t="str">
        <f>TEXT(A152, "mmmm")</f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 xml:space="preserve"> G152 * H152</f>
        <v>8.6999999999999993</v>
      </c>
      <c r="K152">
        <v>26</v>
      </c>
      <c r="L152">
        <v>30</v>
      </c>
    </row>
    <row r="153" spans="1:12" x14ac:dyDescent="0.25">
      <c r="A153" s="1">
        <v>42877</v>
      </c>
      <c r="B153" s="1" t="str">
        <f>TEXT(A153, "mmmm")</f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 xml:space="preserve"> G153 * H153</f>
        <v>9</v>
      </c>
      <c r="K153">
        <v>26</v>
      </c>
      <c r="L153">
        <v>29</v>
      </c>
    </row>
    <row r="154" spans="1:12" x14ac:dyDescent="0.25">
      <c r="A154" s="1">
        <v>42878</v>
      </c>
      <c r="B154" s="1" t="str">
        <f>TEXT(A154, "mmmm")</f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 xml:space="preserve"> G154 * H154</f>
        <v>9.2999999999999989</v>
      </c>
      <c r="K154">
        <v>28</v>
      </c>
      <c r="L154">
        <v>32</v>
      </c>
    </row>
    <row r="155" spans="1:12" x14ac:dyDescent="0.25">
      <c r="A155" s="1">
        <v>42879</v>
      </c>
      <c r="B155" s="1" t="str">
        <f>TEXT(A155, "mmmm")</f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 xml:space="preserve"> G155 * H155</f>
        <v>8.4</v>
      </c>
      <c r="K155">
        <v>26</v>
      </c>
      <c r="L155">
        <v>31</v>
      </c>
    </row>
    <row r="156" spans="1:12" x14ac:dyDescent="0.25">
      <c r="A156" s="1">
        <v>42880</v>
      </c>
      <c r="B156" s="1" t="str">
        <f>TEXT(A156, "mmmm")</f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 xml:space="preserve"> G156 * H156</f>
        <v>8.6999999999999993</v>
      </c>
      <c r="K156">
        <v>28</v>
      </c>
      <c r="L156">
        <v>30</v>
      </c>
    </row>
    <row r="157" spans="1:12" x14ac:dyDescent="0.25">
      <c r="A157" s="1">
        <v>42881</v>
      </c>
      <c r="B157" s="1" t="str">
        <f>TEXT(A157, "mmmm")</f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 xml:space="preserve"> G157 * H157</f>
        <v>9</v>
      </c>
      <c r="K157">
        <v>27</v>
      </c>
      <c r="L157">
        <v>29</v>
      </c>
    </row>
    <row r="158" spans="1:12" x14ac:dyDescent="0.25">
      <c r="A158" s="1">
        <v>42882</v>
      </c>
      <c r="B158" s="1" t="str">
        <f>TEXT(A158, "mmmm")</f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 xml:space="preserve"> G158 * H158</f>
        <v>9.2999999999999989</v>
      </c>
      <c r="K158">
        <v>26</v>
      </c>
      <c r="L158">
        <v>32</v>
      </c>
    </row>
    <row r="159" spans="1:12" x14ac:dyDescent="0.25">
      <c r="A159" s="1">
        <v>42883</v>
      </c>
      <c r="B159" s="1" t="str">
        <f>TEXT(A159, "mmmm")</f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 xml:space="preserve"> G159 * H159</f>
        <v>8.6999999999999993</v>
      </c>
      <c r="K159">
        <v>28</v>
      </c>
      <c r="L159">
        <v>31</v>
      </c>
    </row>
    <row r="160" spans="1:12" x14ac:dyDescent="0.25">
      <c r="A160" s="1">
        <v>42884</v>
      </c>
      <c r="B160" s="1" t="str">
        <f>TEXT(A160, "mmmm")</f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 xml:space="preserve"> G160 * H160</f>
        <v>8.6999999999999993</v>
      </c>
      <c r="K160">
        <v>26</v>
      </c>
      <c r="L160">
        <v>30</v>
      </c>
    </row>
    <row r="161" spans="1:12" x14ac:dyDescent="0.25">
      <c r="A161" s="1">
        <v>42885</v>
      </c>
      <c r="B161" s="1" t="str">
        <f>TEXT(A161, "mmmm")</f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 xml:space="preserve"> G161 * H161</f>
        <v>9</v>
      </c>
      <c r="K161">
        <v>29</v>
      </c>
      <c r="L161">
        <v>29</v>
      </c>
    </row>
    <row r="162" spans="1:12" x14ac:dyDescent="0.25">
      <c r="A162" s="1">
        <v>42886</v>
      </c>
      <c r="B162" s="1" t="str">
        <f>TEXT(A162, "mmmm")</f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 xml:space="preserve"> G162 * H162</f>
        <v>9.2999999999999989</v>
      </c>
      <c r="K162">
        <v>27</v>
      </c>
      <c r="L162">
        <v>29</v>
      </c>
    </row>
    <row r="163" spans="1:12" x14ac:dyDescent="0.25">
      <c r="A163" s="1">
        <v>42887</v>
      </c>
      <c r="B163" s="1" t="str">
        <f>TEXT(A163, "mmmm")</f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 xml:space="preserve"> G163 * H163</f>
        <v>9.2999999999999989</v>
      </c>
      <c r="K163">
        <v>25</v>
      </c>
      <c r="L163">
        <v>32</v>
      </c>
    </row>
    <row r="164" spans="1:12" x14ac:dyDescent="0.25">
      <c r="A164" s="1">
        <v>42888</v>
      </c>
      <c r="B164" s="1" t="str">
        <f>TEXT(A164, "mmmm")</f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 xml:space="preserve"> G164 * H164</f>
        <v>9.9</v>
      </c>
      <c r="K164">
        <v>25</v>
      </c>
      <c r="L164">
        <v>31</v>
      </c>
    </row>
    <row r="165" spans="1:12" x14ac:dyDescent="0.25">
      <c r="A165" s="1">
        <v>42889</v>
      </c>
      <c r="B165" s="1" t="str">
        <f>TEXT(A165, "mmmm")</f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 xml:space="preserve"> G165 * H165</f>
        <v>10.5</v>
      </c>
      <c r="K165">
        <v>24</v>
      </c>
      <c r="L165">
        <v>30</v>
      </c>
    </row>
    <row r="166" spans="1:12" x14ac:dyDescent="0.25">
      <c r="A166" s="1">
        <v>42890</v>
      </c>
      <c r="B166" s="1" t="str">
        <f>TEXT(A166, "mmmm")</f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 xml:space="preserve"> G166 * H166</f>
        <v>11.4</v>
      </c>
      <c r="K166">
        <v>25</v>
      </c>
      <c r="L166">
        <v>30</v>
      </c>
    </row>
    <row r="167" spans="1:12" x14ac:dyDescent="0.25">
      <c r="A167" s="1">
        <v>42891</v>
      </c>
      <c r="B167" s="1" t="str">
        <f>TEXT(A167, "mmmm")</f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 xml:space="preserve"> G167 * H167</f>
        <v>9.6</v>
      </c>
      <c r="K167">
        <v>25</v>
      </c>
      <c r="L167">
        <v>29</v>
      </c>
    </row>
    <row r="168" spans="1:12" x14ac:dyDescent="0.25">
      <c r="A168" s="1">
        <v>42892</v>
      </c>
      <c r="B168" s="1" t="str">
        <f>TEXT(A168, "mmmm")</f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 xml:space="preserve"> G168 * H168</f>
        <v>10.199999999999999</v>
      </c>
      <c r="K168">
        <v>25</v>
      </c>
      <c r="L168">
        <v>32</v>
      </c>
    </row>
    <row r="169" spans="1:12" x14ac:dyDescent="0.25">
      <c r="A169" s="1">
        <v>42893</v>
      </c>
      <c r="B169" s="1" t="str">
        <f>TEXT(A169, "mmmm")</f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 xml:space="preserve"> G169 * H169</f>
        <v>10.799999999999999</v>
      </c>
      <c r="K169">
        <v>25</v>
      </c>
      <c r="L169">
        <v>31</v>
      </c>
    </row>
    <row r="170" spans="1:12" x14ac:dyDescent="0.25">
      <c r="A170" s="1">
        <v>42894</v>
      </c>
      <c r="B170" s="1" t="str">
        <f>TEXT(A170, "mmmm")</f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 xml:space="preserve"> G170 * H170</f>
        <v>11.7</v>
      </c>
      <c r="K170">
        <v>25</v>
      </c>
      <c r="L170">
        <v>30</v>
      </c>
    </row>
    <row r="171" spans="1:12" x14ac:dyDescent="0.25">
      <c r="A171" s="1">
        <v>42895</v>
      </c>
      <c r="B171" s="1" t="str">
        <f>TEXT(A171, "mmmm")</f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 xml:space="preserve"> G171 * H171</f>
        <v>9.6</v>
      </c>
      <c r="K171">
        <v>24</v>
      </c>
      <c r="L171">
        <v>30</v>
      </c>
    </row>
    <row r="172" spans="1:12" x14ac:dyDescent="0.25">
      <c r="A172" s="1">
        <v>42896</v>
      </c>
      <c r="B172" s="1" t="str">
        <f>TEXT(A172, "mmmm")</f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 xml:space="preserve"> G172 * H172</f>
        <v>10.5</v>
      </c>
      <c r="K172">
        <v>25</v>
      </c>
      <c r="L172">
        <v>29</v>
      </c>
    </row>
    <row r="173" spans="1:12" x14ac:dyDescent="0.25">
      <c r="A173" s="1">
        <v>42897</v>
      </c>
      <c r="B173" s="1" t="str">
        <f>TEXT(A173, "mmmm")</f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 xml:space="preserve"> G173 * H173</f>
        <v>10.799999999999999</v>
      </c>
      <c r="K173">
        <v>25</v>
      </c>
      <c r="L173">
        <v>32</v>
      </c>
    </row>
    <row r="174" spans="1:12" x14ac:dyDescent="0.25">
      <c r="A174" s="1">
        <v>42898</v>
      </c>
      <c r="B174" s="1" t="str">
        <f>TEXT(A174, "mmmm")</f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 xml:space="preserve"> G174 * H174</f>
        <v>12</v>
      </c>
      <c r="K174">
        <v>24</v>
      </c>
      <c r="L174">
        <v>30</v>
      </c>
    </row>
    <row r="175" spans="1:12" x14ac:dyDescent="0.25">
      <c r="A175" s="1">
        <v>42899</v>
      </c>
      <c r="B175" s="1" t="str">
        <f>TEXT(A175, "mmmm")</f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 xml:space="preserve"> G175 * H175</f>
        <v>9.6</v>
      </c>
      <c r="K175">
        <v>24</v>
      </c>
      <c r="L175">
        <v>30</v>
      </c>
    </row>
    <row r="176" spans="1:12" x14ac:dyDescent="0.25">
      <c r="A176" s="1">
        <v>42900</v>
      </c>
      <c r="B176" s="1" t="str">
        <f>TEXT(A176, "mmmm")</f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 xml:space="preserve"> G176 * H176</f>
        <v>10.5</v>
      </c>
      <c r="K176">
        <v>26</v>
      </c>
      <c r="L176">
        <v>29</v>
      </c>
    </row>
    <row r="177" spans="1:12" x14ac:dyDescent="0.25">
      <c r="A177" s="1">
        <v>42901</v>
      </c>
      <c r="B177" s="1" t="str">
        <f>TEXT(A177, "mmmm")</f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 xml:space="preserve"> G177 * H177</f>
        <v>10.799999999999999</v>
      </c>
      <c r="K177">
        <v>23</v>
      </c>
      <c r="L177">
        <v>32</v>
      </c>
    </row>
    <row r="178" spans="1:12" x14ac:dyDescent="0.25">
      <c r="A178" s="1">
        <v>42902</v>
      </c>
      <c r="B178" s="1" t="str">
        <f>TEXT(A178, "mmmm")</f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 xml:space="preserve"> G178 * H178</f>
        <v>12.299999999999999</v>
      </c>
      <c r="K178">
        <v>22</v>
      </c>
      <c r="L178">
        <v>30</v>
      </c>
    </row>
    <row r="179" spans="1:12" x14ac:dyDescent="0.25">
      <c r="A179" s="1">
        <v>42903</v>
      </c>
      <c r="B179" s="1" t="str">
        <f>TEXT(A179, "mmmm")</f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 xml:space="preserve"> G179 * H179</f>
        <v>9.2999999999999989</v>
      </c>
      <c r="K179">
        <v>23</v>
      </c>
      <c r="L179">
        <v>30</v>
      </c>
    </row>
    <row r="180" spans="1:12" x14ac:dyDescent="0.25">
      <c r="A180" s="1">
        <v>42904</v>
      </c>
      <c r="B180" s="1" t="str">
        <f>TEXT(A180, "mmmm")</f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 xml:space="preserve"> G180 * H180</f>
        <v>9.6</v>
      </c>
      <c r="K180">
        <v>23</v>
      </c>
      <c r="L180">
        <v>29</v>
      </c>
    </row>
    <row r="181" spans="1:12" x14ac:dyDescent="0.25">
      <c r="A181" s="1">
        <v>42905</v>
      </c>
      <c r="B181" s="1" t="str">
        <f>TEXT(A181, "mmmm")</f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 xml:space="preserve"> G181 * H181</f>
        <v>10.5</v>
      </c>
      <c r="K181">
        <v>22</v>
      </c>
      <c r="L181">
        <v>29</v>
      </c>
    </row>
    <row r="182" spans="1:12" x14ac:dyDescent="0.25">
      <c r="A182" s="1">
        <v>42906</v>
      </c>
      <c r="B182" s="1" t="str">
        <f>TEXT(A182, "mmmm")</f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 xml:space="preserve"> G182 * H182</f>
        <v>11.1</v>
      </c>
      <c r="K182">
        <v>23</v>
      </c>
      <c r="L182">
        <v>28</v>
      </c>
    </row>
    <row r="183" spans="1:12" x14ac:dyDescent="0.25">
      <c r="A183" s="1">
        <v>42907</v>
      </c>
      <c r="B183" s="1" t="str">
        <f>TEXT(A183, "mmmm")</f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 xml:space="preserve"> G183 * H183</f>
        <v>12.299999999999999</v>
      </c>
      <c r="K183">
        <v>22</v>
      </c>
      <c r="L183">
        <v>27</v>
      </c>
    </row>
    <row r="184" spans="1:12" x14ac:dyDescent="0.25">
      <c r="A184" s="1">
        <v>42908</v>
      </c>
      <c r="B184" s="1" t="str">
        <f>TEXT(A184, "mmmm")</f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 xml:space="preserve"> G184 * H184</f>
        <v>9.2999999999999989</v>
      </c>
      <c r="L184">
        <v>26</v>
      </c>
    </row>
    <row r="185" spans="1:12" x14ac:dyDescent="0.25">
      <c r="A185" s="1">
        <v>42909</v>
      </c>
      <c r="B185" s="1" t="str">
        <f>TEXT(A185, "mmmm")</f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 xml:space="preserve"> G185 * H185</f>
        <v>9.9</v>
      </c>
      <c r="L185">
        <v>26</v>
      </c>
    </row>
    <row r="186" spans="1:12" x14ac:dyDescent="0.25">
      <c r="A186" s="1">
        <v>42910</v>
      </c>
      <c r="B186" s="1" t="str">
        <f>TEXT(A186, "mmmm")</f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 xml:space="preserve"> G186 * H186</f>
        <v>10.5</v>
      </c>
      <c r="L186">
        <v>29</v>
      </c>
    </row>
    <row r="187" spans="1:12" x14ac:dyDescent="0.25">
      <c r="A187" s="1">
        <v>42911</v>
      </c>
      <c r="B187" s="1" t="str">
        <f>TEXT(A187, "mmmm")</f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 xml:space="preserve"> G187 * H187</f>
        <v>11.1</v>
      </c>
      <c r="L187">
        <v>28</v>
      </c>
    </row>
    <row r="188" spans="1:12" x14ac:dyDescent="0.25">
      <c r="A188" s="1">
        <v>42912</v>
      </c>
      <c r="B188" s="1" t="str">
        <f>TEXT(A188, "mmmm")</f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 xml:space="preserve"> G188 * H188</f>
        <v>12.6</v>
      </c>
      <c r="L188">
        <v>27</v>
      </c>
    </row>
    <row r="189" spans="1:12" x14ac:dyDescent="0.25">
      <c r="A189" s="1">
        <v>42913</v>
      </c>
      <c r="B189" s="1" t="str">
        <f>TEXT(A189, "mmmm")</f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 xml:space="preserve"> G189 * H189</f>
        <v>9.2999999999999989</v>
      </c>
      <c r="L189">
        <v>26</v>
      </c>
    </row>
    <row r="190" spans="1:12" x14ac:dyDescent="0.25">
      <c r="A190" s="1">
        <v>42914</v>
      </c>
      <c r="B190" s="1" t="str">
        <f>TEXT(A190, "mmmm")</f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 xml:space="preserve"> G190 * H190</f>
        <v>9.9</v>
      </c>
      <c r="L190">
        <v>26</v>
      </c>
    </row>
    <row r="191" spans="1:12" x14ac:dyDescent="0.25">
      <c r="A191" s="1">
        <v>42915</v>
      </c>
      <c r="B191" s="1" t="str">
        <f>TEXT(A191, "mmmm")</f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 xml:space="preserve"> G191 * H191</f>
        <v>10.5</v>
      </c>
      <c r="L191">
        <v>28</v>
      </c>
    </row>
    <row r="192" spans="1:12" x14ac:dyDescent="0.25">
      <c r="A192" s="1">
        <v>42916</v>
      </c>
      <c r="B192" s="1" t="str">
        <f>TEXT(A192, "mmmm")</f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 xml:space="preserve"> G192 * H192</f>
        <v>11.4</v>
      </c>
      <c r="L192">
        <v>27</v>
      </c>
    </row>
    <row r="193" spans="1:12" x14ac:dyDescent="0.25">
      <c r="A193" s="1">
        <v>42917</v>
      </c>
      <c r="B193" s="1" t="str">
        <f>TEXT(A193, "mmmm")</f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 xml:space="preserve"> G193 * H193</f>
        <v>21.5</v>
      </c>
      <c r="L193">
        <v>26</v>
      </c>
    </row>
    <row r="194" spans="1:12" x14ac:dyDescent="0.25">
      <c r="A194" s="1">
        <v>42918</v>
      </c>
      <c r="B194" s="1" t="str">
        <f>TEXT(A194, "mmmm")</f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 xml:space="preserve"> G194 * H194</f>
        <v>19</v>
      </c>
      <c r="L194">
        <v>26</v>
      </c>
    </row>
    <row r="195" spans="1:12" x14ac:dyDescent="0.25">
      <c r="A195" s="1">
        <v>42919</v>
      </c>
      <c r="B195" s="1" t="str">
        <f>TEXT(A195, "mmmm")</f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 xml:space="preserve"> G195 * H195</f>
        <v>17.5</v>
      </c>
      <c r="L195">
        <v>28</v>
      </c>
    </row>
    <row r="196" spans="1:12" x14ac:dyDescent="0.25">
      <c r="A196" s="1">
        <v>42920</v>
      </c>
      <c r="B196" s="1" t="str">
        <f>TEXT(A196, "mmmm")</f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 xml:space="preserve"> G196 * H196</f>
        <v>17</v>
      </c>
      <c r="L196">
        <v>27</v>
      </c>
    </row>
    <row r="197" spans="1:12" x14ac:dyDescent="0.25">
      <c r="A197" s="1">
        <v>42921</v>
      </c>
      <c r="B197" s="1" t="str">
        <f>TEXT(A197, "mmmm")</f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 xml:space="preserve"> G197 * H197</f>
        <v>16</v>
      </c>
      <c r="L197">
        <v>26</v>
      </c>
    </row>
    <row r="198" spans="1:12" x14ac:dyDescent="0.25">
      <c r="A198" s="1">
        <v>42922</v>
      </c>
      <c r="B198" s="1" t="str">
        <f>TEXT(A198, "mmmm")</f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 xml:space="preserve"> G198 * H198</f>
        <v>19.5</v>
      </c>
      <c r="L198">
        <v>26</v>
      </c>
    </row>
    <row r="199" spans="1:12" x14ac:dyDescent="0.25">
      <c r="A199" s="1">
        <v>42923</v>
      </c>
      <c r="B199" s="1" t="str">
        <f>TEXT(A199, "mmmm")</f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 xml:space="preserve"> G199 * H199</f>
        <v>17.5</v>
      </c>
      <c r="L199">
        <v>28</v>
      </c>
    </row>
    <row r="200" spans="1:12" x14ac:dyDescent="0.25">
      <c r="A200" s="1">
        <v>42924</v>
      </c>
      <c r="B200" s="1" t="str">
        <f>TEXT(A200, "mmmm")</f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 xml:space="preserve"> G200 * H200</f>
        <v>17</v>
      </c>
      <c r="L200">
        <v>27</v>
      </c>
    </row>
    <row r="201" spans="1:12" x14ac:dyDescent="0.25">
      <c r="A201" s="1">
        <v>42925</v>
      </c>
      <c r="B201" s="1" t="str">
        <f>TEXT(A201, "mmmm")</f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 xml:space="preserve"> G201 * H201</f>
        <v>16.5</v>
      </c>
      <c r="L201">
        <v>26</v>
      </c>
    </row>
    <row r="202" spans="1:12" x14ac:dyDescent="0.25">
      <c r="A202" s="1">
        <v>42926</v>
      </c>
      <c r="B202" s="1" t="str">
        <f>TEXT(A202, "mmmm")</f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 xml:space="preserve"> G202 * H202</f>
        <v>20</v>
      </c>
      <c r="L202">
        <v>26</v>
      </c>
    </row>
    <row r="203" spans="1:12" x14ac:dyDescent="0.25">
      <c r="A203" s="1">
        <v>42927</v>
      </c>
      <c r="B203" s="1" t="str">
        <f>TEXT(A203, "mmmm")</f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 xml:space="preserve"> G203 * H203</f>
        <v>17.5</v>
      </c>
      <c r="L203">
        <v>28</v>
      </c>
    </row>
    <row r="204" spans="1:12" x14ac:dyDescent="0.25">
      <c r="A204" s="1">
        <v>42928</v>
      </c>
      <c r="B204" s="1" t="str">
        <f>TEXT(A204, "mmmm")</f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 xml:space="preserve"> G204 * H204</f>
        <v>17</v>
      </c>
      <c r="L204">
        <v>28</v>
      </c>
    </row>
    <row r="205" spans="1:12" x14ac:dyDescent="0.25">
      <c r="A205" s="1">
        <v>42929</v>
      </c>
      <c r="B205" s="1" t="str">
        <f>TEXT(A205, "mmmm")</f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 xml:space="preserve"> G205 * H205</f>
        <v>16.5</v>
      </c>
      <c r="L205">
        <v>27</v>
      </c>
    </row>
    <row r="206" spans="1:12" x14ac:dyDescent="0.25">
      <c r="A206" s="1">
        <v>42930</v>
      </c>
      <c r="B206" s="1" t="str">
        <f>TEXT(A206, "mmmm")</f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 xml:space="preserve"> G206 * H206</f>
        <v>20</v>
      </c>
      <c r="L206">
        <v>26</v>
      </c>
    </row>
    <row r="207" spans="1:12" x14ac:dyDescent="0.25">
      <c r="A207" s="1">
        <v>42931</v>
      </c>
      <c r="B207" s="1" t="str">
        <f>TEXT(A207, "mmmm")</f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 xml:space="preserve"> G207 * H207</f>
        <v>17.5</v>
      </c>
      <c r="L207">
        <v>29</v>
      </c>
    </row>
    <row r="208" spans="1:12" x14ac:dyDescent="0.25">
      <c r="A208" s="1">
        <v>42932</v>
      </c>
      <c r="B208" s="1" t="str">
        <f>TEXT(A208, "mmmm")</f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 xml:space="preserve"> G208 * H208</f>
        <v>17</v>
      </c>
      <c r="L208">
        <v>28</v>
      </c>
    </row>
    <row r="209" spans="1:12" x14ac:dyDescent="0.25">
      <c r="A209" s="1">
        <v>42933</v>
      </c>
      <c r="B209" s="1" t="str">
        <f>TEXT(A209, "mmmm")</f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 xml:space="preserve"> G209 * H209</f>
        <v>16.5</v>
      </c>
      <c r="L209">
        <v>27</v>
      </c>
    </row>
    <row r="210" spans="1:12" x14ac:dyDescent="0.25">
      <c r="A210" s="1">
        <v>42934</v>
      </c>
      <c r="B210" s="1" t="str">
        <f>TEXT(A210, "mmmm")</f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 xml:space="preserve"> G210 * H210</f>
        <v>20.5</v>
      </c>
      <c r="L210">
        <v>26</v>
      </c>
    </row>
    <row r="211" spans="1:12" x14ac:dyDescent="0.25">
      <c r="A211" s="1">
        <v>42935</v>
      </c>
      <c r="B211" s="1" t="str">
        <f>TEXT(A211, "mmmm")</f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 xml:space="preserve"> G211 * H211</f>
        <v>18</v>
      </c>
      <c r="L211">
        <v>25</v>
      </c>
    </row>
    <row r="212" spans="1:12" x14ac:dyDescent="0.25">
      <c r="A212" s="1">
        <v>42936</v>
      </c>
      <c r="B212" s="1" t="str">
        <f>TEXT(A212, "mmmm")</f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 xml:space="preserve"> G212 * H212</f>
        <v>17.5</v>
      </c>
      <c r="L212">
        <v>25</v>
      </c>
    </row>
    <row r="213" spans="1:12" x14ac:dyDescent="0.25">
      <c r="A213" s="1">
        <v>42937</v>
      </c>
      <c r="B213" s="1" t="str">
        <f>TEXT(A213, "mmmm")</f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 xml:space="preserve"> G213 * H213</f>
        <v>16.5</v>
      </c>
      <c r="L213">
        <v>24</v>
      </c>
    </row>
    <row r="214" spans="1:12" x14ac:dyDescent="0.25">
      <c r="A214" s="1">
        <v>42938</v>
      </c>
      <c r="B214" s="1" t="str">
        <f>TEXT(A214, "mmmm")</f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 xml:space="preserve"> G214 * H214</f>
        <v>21</v>
      </c>
      <c r="L214">
        <v>24</v>
      </c>
    </row>
    <row r="215" spans="1:12" x14ac:dyDescent="0.25">
      <c r="A215" s="1">
        <v>42939</v>
      </c>
      <c r="B215" s="1" t="str">
        <f>TEXT(A215, "mmmm")</f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 xml:space="preserve"> G215 * H215</f>
        <v>18.5</v>
      </c>
      <c r="L215">
        <v>25</v>
      </c>
    </row>
    <row r="216" spans="1:12" x14ac:dyDescent="0.25">
      <c r="A216" s="1">
        <v>42940</v>
      </c>
      <c r="B216" s="1" t="str">
        <f>TEXT(A216, "mmmm")</f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 xml:space="preserve"> G216 * H216</f>
        <v>17.5</v>
      </c>
      <c r="L216">
        <v>25</v>
      </c>
    </row>
    <row r="217" spans="1:12" x14ac:dyDescent="0.25">
      <c r="A217" s="1">
        <v>42941</v>
      </c>
      <c r="B217" s="1" t="str">
        <f>TEXT(A217, "mmmm")</f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 xml:space="preserve"> G217 * H217</f>
        <v>16.5</v>
      </c>
      <c r="L217">
        <v>25</v>
      </c>
    </row>
    <row r="218" spans="1:12" x14ac:dyDescent="0.25">
      <c r="A218" s="1">
        <v>42942</v>
      </c>
      <c r="B218" s="1" t="str">
        <f>TEXT(A218, "mmmm")</f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 xml:space="preserve"> G218 * H218</f>
        <v>16</v>
      </c>
      <c r="L218">
        <v>24</v>
      </c>
    </row>
    <row r="219" spans="1:12" x14ac:dyDescent="0.25">
      <c r="A219" s="1">
        <v>42943</v>
      </c>
      <c r="B219" s="1" t="str">
        <f>TEXT(A219, "mmmm")</f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 xml:space="preserve"> G219 * H219</f>
        <v>21.5</v>
      </c>
      <c r="L219">
        <v>25</v>
      </c>
    </row>
    <row r="220" spans="1:12" x14ac:dyDescent="0.25">
      <c r="A220" s="1">
        <v>42944</v>
      </c>
      <c r="B220" s="1" t="str">
        <f>TEXT(A220, "mmmm")</f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 xml:space="preserve"> G220 * H220</f>
        <v>19</v>
      </c>
      <c r="L220">
        <v>25</v>
      </c>
    </row>
    <row r="221" spans="1:12" x14ac:dyDescent="0.25">
      <c r="A221" s="1">
        <v>42945</v>
      </c>
      <c r="B221" s="1" t="str">
        <f>TEXT(A221, "mmmm")</f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 xml:space="preserve"> G221 * H221</f>
        <v>17.5</v>
      </c>
      <c r="L221">
        <v>25</v>
      </c>
    </row>
    <row r="222" spans="1:12" x14ac:dyDescent="0.25">
      <c r="A222" s="1">
        <v>42946</v>
      </c>
      <c r="B222" s="1" t="str">
        <f>TEXT(A222, "mmmm")</f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 xml:space="preserve"> G222 * H222</f>
        <v>17</v>
      </c>
      <c r="L222">
        <v>24</v>
      </c>
    </row>
    <row r="223" spans="1:12" x14ac:dyDescent="0.25">
      <c r="A223" s="1">
        <v>42947</v>
      </c>
      <c r="B223" s="1" t="str">
        <f>TEXT(A223, "mmmm")</f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 xml:space="preserve"> G223 * H223</f>
        <v>16</v>
      </c>
      <c r="L223">
        <v>25</v>
      </c>
    </row>
    <row r="224" spans="1:12" x14ac:dyDescent="0.25">
      <c r="A224" s="1">
        <v>42948</v>
      </c>
      <c r="B224" s="1" t="str">
        <f>TEXT(A224, "mmmm")</f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 xml:space="preserve"> G224 * H224</f>
        <v>16</v>
      </c>
      <c r="L224">
        <v>25</v>
      </c>
    </row>
    <row r="225" spans="1:12" x14ac:dyDescent="0.25">
      <c r="A225" s="1">
        <v>42949</v>
      </c>
      <c r="B225" s="1" t="str">
        <f>TEXT(A225, "mmmm")</f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 xml:space="preserve"> G225 * H225</f>
        <v>15.5</v>
      </c>
      <c r="L225">
        <v>25</v>
      </c>
    </row>
    <row r="226" spans="1:12" x14ac:dyDescent="0.25">
      <c r="A226" s="1">
        <v>42950</v>
      </c>
      <c r="B226" s="1" t="str">
        <f>TEXT(A226, "mmmm")</f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 xml:space="preserve"> G226 * H226</f>
        <v>15</v>
      </c>
      <c r="L226">
        <v>24</v>
      </c>
    </row>
    <row r="227" spans="1:12" x14ac:dyDescent="0.25">
      <c r="A227" s="1">
        <v>42951</v>
      </c>
      <c r="B227" s="1" t="str">
        <f>TEXT(A227, "mmmm")</f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 xml:space="preserve"> G227 * H227</f>
        <v>14.5</v>
      </c>
      <c r="L227">
        <v>25</v>
      </c>
    </row>
    <row r="228" spans="1:12" x14ac:dyDescent="0.25">
      <c r="A228" s="1">
        <v>42952</v>
      </c>
      <c r="B228" s="1" t="str">
        <f>TEXT(A228, "mmmm")</f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 xml:space="preserve"> G228 * H228</f>
        <v>16</v>
      </c>
      <c r="L228">
        <v>25</v>
      </c>
    </row>
    <row r="229" spans="1:12" x14ac:dyDescent="0.25">
      <c r="A229" s="1">
        <v>42953</v>
      </c>
      <c r="B229" s="1" t="str">
        <f>TEXT(A229, "mmmm")</f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 xml:space="preserve"> G229 * H229</f>
        <v>15.5</v>
      </c>
      <c r="L229">
        <v>25</v>
      </c>
    </row>
    <row r="230" spans="1:12" x14ac:dyDescent="0.25">
      <c r="A230" s="1">
        <v>42954</v>
      </c>
      <c r="B230" s="1" t="str">
        <f>TEXT(A230, "mmmm")</f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 xml:space="preserve"> G230 * H230</f>
        <v>15</v>
      </c>
      <c r="L230">
        <v>24</v>
      </c>
    </row>
    <row r="231" spans="1:12" x14ac:dyDescent="0.25">
      <c r="A231" s="1">
        <v>42955</v>
      </c>
      <c r="B231" s="1" t="str">
        <f>TEXT(A231, "mmmm")</f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 xml:space="preserve"> G231 * H231</f>
        <v>14.5</v>
      </c>
      <c r="L231">
        <v>25</v>
      </c>
    </row>
    <row r="232" spans="1:12" x14ac:dyDescent="0.25">
      <c r="A232" s="1">
        <v>42956</v>
      </c>
      <c r="B232" s="1" t="str">
        <f>TEXT(A232, "mmmm")</f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 xml:space="preserve"> G232 * H232</f>
        <v>16</v>
      </c>
      <c r="L232">
        <v>25</v>
      </c>
    </row>
    <row r="233" spans="1:12" x14ac:dyDescent="0.25">
      <c r="A233" s="1">
        <v>42957</v>
      </c>
      <c r="B233" s="1" t="str">
        <f>TEXT(A233, "mmmm")</f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 xml:space="preserve"> G233 * H233</f>
        <v>15.5</v>
      </c>
      <c r="L233">
        <v>25</v>
      </c>
    </row>
    <row r="234" spans="1:12" x14ac:dyDescent="0.25">
      <c r="A234" s="1">
        <v>42958</v>
      </c>
      <c r="B234" s="1" t="str">
        <f>TEXT(A234, "mmmm")</f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 xml:space="preserve"> G234 * H234</f>
        <v>15</v>
      </c>
      <c r="L234">
        <v>24</v>
      </c>
    </row>
    <row r="235" spans="1:12" x14ac:dyDescent="0.25">
      <c r="A235" s="1">
        <v>42959</v>
      </c>
      <c r="B235" s="1" t="str">
        <f>TEXT(A235, "mmmm")</f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 xml:space="preserve"> G235 * H235</f>
        <v>14.5</v>
      </c>
      <c r="L235">
        <v>24</v>
      </c>
    </row>
    <row r="236" spans="1:12" x14ac:dyDescent="0.25">
      <c r="A236" s="1">
        <v>42960</v>
      </c>
      <c r="B236" s="1" t="str">
        <f>TEXT(A236, "mmmm")</f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 xml:space="preserve"> G236 * H236</f>
        <v>14.5</v>
      </c>
      <c r="L236">
        <v>26</v>
      </c>
    </row>
    <row r="237" spans="1:12" x14ac:dyDescent="0.25">
      <c r="A237" s="1">
        <v>42961</v>
      </c>
      <c r="B237" s="1" t="str">
        <f>TEXT(A237, "mmmm")</f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 xml:space="preserve"> G237 * H237</f>
        <v>16</v>
      </c>
      <c r="L237">
        <v>25</v>
      </c>
    </row>
    <row r="238" spans="1:12" x14ac:dyDescent="0.25">
      <c r="A238" s="1">
        <v>42962</v>
      </c>
      <c r="B238" s="1" t="str">
        <f>TEXT(A238, "mmmm")</f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 xml:space="preserve"> G238 * H238</f>
        <v>15.5</v>
      </c>
      <c r="L238">
        <v>25</v>
      </c>
    </row>
    <row r="239" spans="1:12" x14ac:dyDescent="0.25">
      <c r="A239" s="1">
        <v>42963</v>
      </c>
      <c r="B239" s="1" t="str">
        <f>TEXT(A239, "mmmm")</f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 xml:space="preserve"> G239 * H239</f>
        <v>15</v>
      </c>
      <c r="L239">
        <v>24</v>
      </c>
    </row>
    <row r="240" spans="1:12" x14ac:dyDescent="0.25">
      <c r="A240" s="1">
        <v>42964</v>
      </c>
      <c r="B240" s="1" t="str">
        <f>TEXT(A240, "mmmm")</f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 xml:space="preserve"> G240 * H240</f>
        <v>15</v>
      </c>
      <c r="L240">
        <v>24</v>
      </c>
    </row>
    <row r="241" spans="1:12" x14ac:dyDescent="0.25">
      <c r="A241" s="1">
        <v>42965</v>
      </c>
      <c r="B241" s="1" t="str">
        <f>TEXT(A241, "mmmm")</f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 xml:space="preserve"> G241 * H241</f>
        <v>14.5</v>
      </c>
      <c r="L241">
        <v>23</v>
      </c>
    </row>
    <row r="242" spans="1:12" x14ac:dyDescent="0.25">
      <c r="A242" s="1">
        <v>42966</v>
      </c>
      <c r="B242" s="1" t="str">
        <f>TEXT(A242, "mmmm")</f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 xml:space="preserve"> G242 * H242</f>
        <v>16</v>
      </c>
    </row>
    <row r="243" spans="1:12" x14ac:dyDescent="0.25">
      <c r="A243" s="1">
        <v>42967</v>
      </c>
      <c r="B243" s="1" t="str">
        <f>TEXT(A243, "mmmm")</f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 xml:space="preserve"> G243 * H243</f>
        <v>15.5</v>
      </c>
    </row>
    <row r="244" spans="1:12" x14ac:dyDescent="0.25">
      <c r="A244" s="1">
        <v>42968</v>
      </c>
      <c r="B244" s="1" t="str">
        <f>TEXT(A244, "mmmm")</f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 xml:space="preserve"> G244 * H244</f>
        <v>15</v>
      </c>
    </row>
    <row r="245" spans="1:12" x14ac:dyDescent="0.25">
      <c r="A245" s="1">
        <v>42969</v>
      </c>
      <c r="B245" s="1" t="str">
        <f>TEXT(A245, "mmmm")</f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 xml:space="preserve"> G245 * H245</f>
        <v>15</v>
      </c>
    </row>
    <row r="246" spans="1:12" x14ac:dyDescent="0.25">
      <c r="A246" s="1">
        <v>42970</v>
      </c>
      <c r="B246" s="1" t="str">
        <f>TEXT(A246, "mmmm")</f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 xml:space="preserve"> G246 * H246</f>
        <v>14.5</v>
      </c>
    </row>
    <row r="247" spans="1:12" x14ac:dyDescent="0.25">
      <c r="A247" s="1">
        <v>42971</v>
      </c>
      <c r="B247" s="1" t="str">
        <f>TEXT(A247, "mmmm")</f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 xml:space="preserve"> G247 * H247</f>
        <v>16</v>
      </c>
    </row>
    <row r="248" spans="1:12" x14ac:dyDescent="0.25">
      <c r="A248" s="1">
        <v>42972</v>
      </c>
      <c r="B248" s="1" t="str">
        <f>TEXT(A248, "mmmm")</f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 xml:space="preserve"> G248 * H248</f>
        <v>15</v>
      </c>
    </row>
    <row r="249" spans="1:12" x14ac:dyDescent="0.25">
      <c r="A249" s="1">
        <v>42973</v>
      </c>
      <c r="B249" s="1" t="str">
        <f>TEXT(A249, "mmmm")</f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 xml:space="preserve"> G249 * H249</f>
        <v>15</v>
      </c>
    </row>
    <row r="250" spans="1:12" x14ac:dyDescent="0.25">
      <c r="A250" s="1">
        <v>42974</v>
      </c>
      <c r="B250" s="1" t="str">
        <f>TEXT(A250, "mmmm")</f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 xml:space="preserve"> G250 * H250</f>
        <v>14.5</v>
      </c>
    </row>
    <row r="251" spans="1:12" x14ac:dyDescent="0.25">
      <c r="A251" s="1">
        <v>42975</v>
      </c>
      <c r="B251" s="1" t="str">
        <f>TEXT(A251, "mmmm")</f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 xml:space="preserve"> G251 * H251</f>
        <v>16</v>
      </c>
    </row>
    <row r="252" spans="1:12" x14ac:dyDescent="0.25">
      <c r="A252" s="1">
        <v>42976</v>
      </c>
      <c r="B252" s="1" t="str">
        <f>TEXT(A252, "mmmm")</f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 xml:space="preserve"> G252 * H252</f>
        <v>15</v>
      </c>
    </row>
    <row r="253" spans="1:12" x14ac:dyDescent="0.25">
      <c r="A253" s="1">
        <v>42977</v>
      </c>
      <c r="B253" s="1" t="str">
        <f>TEXT(A253, "mmmm")</f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 xml:space="preserve"> G253 * H253</f>
        <v>15</v>
      </c>
    </row>
    <row r="254" spans="1:12" x14ac:dyDescent="0.25">
      <c r="A254" s="1">
        <v>42978</v>
      </c>
      <c r="B254" s="1" t="str">
        <f>TEXT(A254, "mmmm")</f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 xml:space="preserve"> G254 * H254</f>
        <v>14.5</v>
      </c>
    </row>
    <row r="255" spans="1:12" x14ac:dyDescent="0.25">
      <c r="A255" s="1">
        <v>42979</v>
      </c>
      <c r="B255" s="1" t="str">
        <f>TEXT(A255, "mmmm")</f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 xml:space="preserve"> G255 * H255</f>
        <v>8.6999999999999993</v>
      </c>
    </row>
    <row r="256" spans="1:12" x14ac:dyDescent="0.25">
      <c r="A256" s="1">
        <v>42980</v>
      </c>
      <c r="B256" s="1" t="str">
        <f>TEXT(A256, "mmmm")</f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 xml:space="preserve"> G256 * H256</f>
        <v>8.4</v>
      </c>
    </row>
    <row r="257" spans="1:9" x14ac:dyDescent="0.25">
      <c r="A257" s="1">
        <v>42981</v>
      </c>
      <c r="B257" s="1" t="str">
        <f>TEXT(A257, "mmmm")</f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 xml:space="preserve"> G257 * H257</f>
        <v>8.1</v>
      </c>
    </row>
    <row r="258" spans="1:9" x14ac:dyDescent="0.25">
      <c r="A258" s="1">
        <v>42982</v>
      </c>
      <c r="B258" s="1" t="str">
        <f>TEXT(A258, "mmmm")</f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 xml:space="preserve"> G258 * H258</f>
        <v>7.8</v>
      </c>
    </row>
    <row r="259" spans="1:9" x14ac:dyDescent="0.25">
      <c r="A259" s="1">
        <v>42983</v>
      </c>
      <c r="B259" s="1" t="str">
        <f>TEXT(A259, "mmmm")</f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 xml:space="preserve"> G259 * H259</f>
        <v>7.8</v>
      </c>
    </row>
    <row r="260" spans="1:9" x14ac:dyDescent="0.25">
      <c r="A260" s="1">
        <v>42984</v>
      </c>
      <c r="B260" s="1" t="str">
        <f>TEXT(A260, "mmmm")</f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 xml:space="preserve"> G260 * H260</f>
        <v>8.6999999999999993</v>
      </c>
    </row>
    <row r="261" spans="1:9" x14ac:dyDescent="0.25">
      <c r="A261" s="1">
        <v>42985</v>
      </c>
      <c r="B261" s="1" t="str">
        <f>TEXT(A261, "mmmm")</f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 xml:space="preserve"> G261 * H261</f>
        <v>8.4</v>
      </c>
    </row>
    <row r="262" spans="1:9" x14ac:dyDescent="0.25">
      <c r="A262" s="1">
        <v>42986</v>
      </c>
      <c r="B262" s="1" t="str">
        <f>TEXT(A262, "mmmm")</f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 xml:space="preserve"> G262 * H262</f>
        <v>8.1</v>
      </c>
    </row>
    <row r="263" spans="1:9" x14ac:dyDescent="0.25">
      <c r="A263" s="1">
        <v>42987</v>
      </c>
      <c r="B263" s="1" t="str">
        <f>TEXT(A263, "mmmm")</f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 xml:space="preserve"> G263 * H263</f>
        <v>7.8</v>
      </c>
    </row>
    <row r="264" spans="1:9" x14ac:dyDescent="0.25">
      <c r="A264" s="1">
        <v>42988</v>
      </c>
      <c r="B264" s="1" t="str">
        <f>TEXT(A264, "mmmm")</f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 xml:space="preserve"> G264 * H264</f>
        <v>7.8</v>
      </c>
    </row>
    <row r="265" spans="1:9" x14ac:dyDescent="0.25">
      <c r="A265" s="1">
        <v>42989</v>
      </c>
      <c r="B265" s="1" t="str">
        <f>TEXT(A265, "mmmm")</f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 xml:space="preserve"> G265 * H265</f>
        <v>8.4</v>
      </c>
    </row>
    <row r="266" spans="1:9" x14ac:dyDescent="0.25">
      <c r="A266" s="1">
        <v>42990</v>
      </c>
      <c r="B266" s="1" t="str">
        <f>TEXT(A266, "mmmm")</f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 xml:space="preserve"> G266 * H266</f>
        <v>8.1</v>
      </c>
    </row>
    <row r="267" spans="1:9" x14ac:dyDescent="0.25">
      <c r="A267" s="1">
        <v>42991</v>
      </c>
      <c r="B267" s="1" t="str">
        <f>TEXT(A267, "mmmm")</f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 xml:space="preserve"> G267 * H267</f>
        <v>7.8</v>
      </c>
    </row>
    <row r="268" spans="1:9" x14ac:dyDescent="0.25">
      <c r="A268" s="1">
        <v>42992</v>
      </c>
      <c r="B268" s="1" t="str">
        <f>TEXT(A268, "mmmm")</f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 xml:space="preserve"> G268 * H268</f>
        <v>7.8</v>
      </c>
    </row>
    <row r="269" spans="1:9" x14ac:dyDescent="0.25">
      <c r="A269" s="1">
        <v>42993</v>
      </c>
      <c r="B269" s="1" t="str">
        <f>TEXT(A269, "mmmm")</f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 xml:space="preserve"> G269 * H269</f>
        <v>8.4</v>
      </c>
    </row>
    <row r="270" spans="1:9" x14ac:dyDescent="0.25">
      <c r="A270" s="1">
        <v>42994</v>
      </c>
      <c r="B270" s="1" t="str">
        <f>TEXT(A270, "mmmm")</f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 xml:space="preserve"> G270 * H270</f>
        <v>8.1</v>
      </c>
    </row>
    <row r="271" spans="1:9" x14ac:dyDescent="0.25">
      <c r="A271" s="1">
        <v>42995</v>
      </c>
      <c r="B271" s="1" t="str">
        <f>TEXT(A271, "mmmm")</f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 xml:space="preserve"> G271 * H271</f>
        <v>7.8</v>
      </c>
    </row>
    <row r="272" spans="1:9" x14ac:dyDescent="0.25">
      <c r="A272" s="1">
        <v>42996</v>
      </c>
      <c r="B272" s="1" t="str">
        <f>TEXT(A272, "mmmm")</f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 xml:space="preserve"> G272 * H272</f>
        <v>7.8</v>
      </c>
    </row>
    <row r="273" spans="1:9" x14ac:dyDescent="0.25">
      <c r="A273" s="1">
        <v>42997</v>
      </c>
      <c r="B273" s="1" t="str">
        <f>TEXT(A273, "mmmm")</f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 xml:space="preserve"> G273 * H273</f>
        <v>8.4</v>
      </c>
    </row>
    <row r="274" spans="1:9" x14ac:dyDescent="0.25">
      <c r="A274" s="1">
        <v>42998</v>
      </c>
      <c r="B274" s="1" t="str">
        <f>TEXT(A274, "mmmm")</f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 xml:space="preserve"> G274 * H274</f>
        <v>8.1</v>
      </c>
    </row>
    <row r="275" spans="1:9" x14ac:dyDescent="0.25">
      <c r="A275" s="1">
        <v>42999</v>
      </c>
      <c r="B275" s="1" t="str">
        <f>TEXT(A275, "mmmm")</f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 xml:space="preserve"> G275 * H275</f>
        <v>7.8</v>
      </c>
    </row>
    <row r="276" spans="1:9" x14ac:dyDescent="0.25">
      <c r="A276" s="1">
        <v>43000</v>
      </c>
      <c r="B276" s="1" t="str">
        <f>TEXT(A276, "mmmm")</f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 xml:space="preserve"> G276 * H276</f>
        <v>7.8</v>
      </c>
    </row>
    <row r="277" spans="1:9" x14ac:dyDescent="0.25">
      <c r="A277" s="1">
        <v>43001</v>
      </c>
      <c r="B277" s="1" t="str">
        <f>TEXT(A277, "mmmm")</f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 xml:space="preserve"> G277 * H277</f>
        <v>8.4</v>
      </c>
    </row>
    <row r="278" spans="1:9" x14ac:dyDescent="0.25">
      <c r="A278" s="1">
        <v>43002</v>
      </c>
      <c r="B278" s="1" t="str">
        <f>TEXT(A278, "mmmm")</f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 xml:space="preserve"> G278 * H278</f>
        <v>8.4</v>
      </c>
    </row>
    <row r="279" spans="1:9" x14ac:dyDescent="0.25">
      <c r="A279" s="1">
        <v>43003</v>
      </c>
      <c r="B279" s="1" t="str">
        <f>TEXT(A279, "mmmm")</f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 xml:space="preserve"> G279 * H279</f>
        <v>8.1</v>
      </c>
    </row>
    <row r="280" spans="1:9" x14ac:dyDescent="0.25">
      <c r="A280" s="1">
        <v>43004</v>
      </c>
      <c r="B280" s="1" t="str">
        <f>TEXT(A280, "mmmm")</f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 xml:space="preserve"> G280 * H280</f>
        <v>7.8</v>
      </c>
    </row>
    <row r="281" spans="1:9" x14ac:dyDescent="0.25">
      <c r="A281" s="1">
        <v>43005</v>
      </c>
      <c r="B281" s="1" t="str">
        <f>TEXT(A281, "mmmm")</f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 xml:space="preserve"> G281 * H281</f>
        <v>8.6999999999999993</v>
      </c>
    </row>
    <row r="282" spans="1:9" x14ac:dyDescent="0.25">
      <c r="A282" s="1">
        <v>43006</v>
      </c>
      <c r="B282" s="1" t="str">
        <f>TEXT(A282, "mmmm")</f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 xml:space="preserve"> G282 * H282</f>
        <v>8.4</v>
      </c>
    </row>
    <row r="283" spans="1:9" x14ac:dyDescent="0.25">
      <c r="A283" s="1">
        <v>43007</v>
      </c>
      <c r="B283" s="1" t="str">
        <f>TEXT(A283, "mmmm")</f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 xml:space="preserve"> G283 * H283</f>
        <v>8.1</v>
      </c>
    </row>
    <row r="284" spans="1:9" x14ac:dyDescent="0.25">
      <c r="A284" s="1">
        <v>43008</v>
      </c>
      <c r="B284" s="1" t="str">
        <f>TEXT(A284, "mmmm")</f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 xml:space="preserve"> G284 * H284</f>
        <v>7.8</v>
      </c>
    </row>
    <row r="285" spans="1:9" x14ac:dyDescent="0.25">
      <c r="A285" s="1">
        <v>43009</v>
      </c>
      <c r="B285" s="1" t="str">
        <f>TEXT(A285, "mmmm")</f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 xml:space="preserve"> G285 * H285</f>
        <v>7.5</v>
      </c>
    </row>
    <row r="286" spans="1:9" x14ac:dyDescent="0.25">
      <c r="A286" s="1">
        <v>43010</v>
      </c>
      <c r="B286" s="1" t="str">
        <f>TEXT(A286, "mmmm")</f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 xml:space="preserve"> G286 * H286</f>
        <v>7.5</v>
      </c>
    </row>
    <row r="287" spans="1:9" x14ac:dyDescent="0.25">
      <c r="A287" s="1">
        <v>43011</v>
      </c>
      <c r="B287" s="1" t="str">
        <f>TEXT(A287, "mmmm")</f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 xml:space="preserve"> G287 * H287</f>
        <v>7.1999999999999993</v>
      </c>
    </row>
    <row r="288" spans="1:9" x14ac:dyDescent="0.25">
      <c r="A288" s="1">
        <v>43012</v>
      </c>
      <c r="B288" s="1" t="str">
        <f>TEXT(A288, "mmmm")</f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 xml:space="preserve"> G288 * H288</f>
        <v>7.1999999999999993</v>
      </c>
    </row>
    <row r="289" spans="1:9" x14ac:dyDescent="0.25">
      <c r="A289" s="1">
        <v>43013</v>
      </c>
      <c r="B289" s="1" t="str">
        <f>TEXT(A289, "mmmm")</f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 xml:space="preserve"> G289 * H289</f>
        <v>7.5</v>
      </c>
    </row>
    <row r="290" spans="1:9" x14ac:dyDescent="0.25">
      <c r="A290" s="1">
        <v>43014</v>
      </c>
      <c r="B290" s="1" t="str">
        <f>TEXT(A290, "mmmm")</f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 xml:space="preserve"> G290 * H290</f>
        <v>7.5</v>
      </c>
    </row>
    <row r="291" spans="1:9" x14ac:dyDescent="0.25">
      <c r="A291" s="1">
        <v>43015</v>
      </c>
      <c r="B291" s="1" t="str">
        <f>TEXT(A291, "mmmm")</f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 xml:space="preserve"> G291 * H291</f>
        <v>7.5</v>
      </c>
    </row>
    <row r="292" spans="1:9" x14ac:dyDescent="0.25">
      <c r="A292" s="1">
        <v>43016</v>
      </c>
      <c r="B292" s="1" t="str">
        <f>TEXT(A292, "mmmm")</f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 xml:space="preserve"> G292 * H292</f>
        <v>7.1999999999999993</v>
      </c>
    </row>
    <row r="293" spans="1:9" x14ac:dyDescent="0.25">
      <c r="A293" s="1">
        <v>43017</v>
      </c>
      <c r="B293" s="1" t="str">
        <f>TEXT(A293, "mmmm")</f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 xml:space="preserve"> G293 * H293</f>
        <v>7.5</v>
      </c>
    </row>
    <row r="294" spans="1:9" x14ac:dyDescent="0.25">
      <c r="A294" s="1">
        <v>43018</v>
      </c>
      <c r="B294" s="1" t="str">
        <f>TEXT(A294, "mmmm")</f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 xml:space="preserve"> G294 * H294</f>
        <v>7.5</v>
      </c>
    </row>
    <row r="295" spans="1:9" x14ac:dyDescent="0.25">
      <c r="A295" s="1">
        <v>43019</v>
      </c>
      <c r="B295" s="1" t="str">
        <f>TEXT(A295, "mmmm")</f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 xml:space="preserve"> G295 * H295</f>
        <v>7.5</v>
      </c>
    </row>
    <row r="296" spans="1:9" x14ac:dyDescent="0.25">
      <c r="A296" s="1">
        <v>43020</v>
      </c>
      <c r="B296" s="1" t="str">
        <f>TEXT(A296, "mmmm")</f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 xml:space="preserve"> G296 * H296</f>
        <v>7.1999999999999993</v>
      </c>
    </row>
    <row r="297" spans="1:9" x14ac:dyDescent="0.25">
      <c r="A297" s="1">
        <v>43021</v>
      </c>
      <c r="B297" s="1" t="str">
        <f>TEXT(A297, "mmmm")</f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 xml:space="preserve"> G297 * H297</f>
        <v>7.5</v>
      </c>
    </row>
    <row r="298" spans="1:9" x14ac:dyDescent="0.25">
      <c r="A298" s="1">
        <v>43022</v>
      </c>
      <c r="B298" s="1" t="str">
        <f>TEXT(A298, "mmmm")</f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 xml:space="preserve"> G298 * H298</f>
        <v>7.5</v>
      </c>
    </row>
    <row r="299" spans="1:9" x14ac:dyDescent="0.25">
      <c r="A299" s="1">
        <v>43023</v>
      </c>
      <c r="B299" s="1" t="str">
        <f>TEXT(A299, "mmmm")</f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 xml:space="preserve"> G299 * H299</f>
        <v>7.5</v>
      </c>
    </row>
    <row r="300" spans="1:9" x14ac:dyDescent="0.25">
      <c r="A300" s="1">
        <v>43024</v>
      </c>
      <c r="B300" s="1" t="str">
        <f>TEXT(A300, "mmmm")</f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 xml:space="preserve"> G300 * H300</f>
        <v>7.1999999999999993</v>
      </c>
    </row>
    <row r="301" spans="1:9" x14ac:dyDescent="0.25">
      <c r="A301" s="1">
        <v>43025</v>
      </c>
      <c r="B301" s="1" t="str">
        <f>TEXT(A301, "mmmm")</f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 xml:space="preserve"> G301 * H301</f>
        <v>7.5</v>
      </c>
    </row>
    <row r="302" spans="1:9" x14ac:dyDescent="0.25">
      <c r="A302" s="1">
        <v>43026</v>
      </c>
      <c r="B302" s="1" t="str">
        <f>TEXT(A302, "mmmm")</f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 xml:space="preserve"> G302 * H302</f>
        <v>7.5</v>
      </c>
    </row>
    <row r="303" spans="1:9" x14ac:dyDescent="0.25">
      <c r="A303" s="1">
        <v>43027</v>
      </c>
      <c r="B303" s="1" t="str">
        <f>TEXT(A303, "mmmm")</f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 xml:space="preserve"> G303 * H303</f>
        <v>7.5</v>
      </c>
    </row>
    <row r="304" spans="1:9" x14ac:dyDescent="0.25">
      <c r="A304" s="1">
        <v>43028</v>
      </c>
      <c r="B304" s="1" t="str">
        <f>TEXT(A304, "mmmm")</f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 xml:space="preserve"> G304 * H304</f>
        <v>7.1999999999999993</v>
      </c>
    </row>
    <row r="305" spans="1:9" x14ac:dyDescent="0.25">
      <c r="A305" s="1">
        <v>43029</v>
      </c>
      <c r="B305" s="1" t="str">
        <f>TEXT(A305, "mmmm")</f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 xml:space="preserve"> G305 * H305</f>
        <v>7.1999999999999993</v>
      </c>
    </row>
    <row r="306" spans="1:9" x14ac:dyDescent="0.25">
      <c r="A306" s="1">
        <v>43030</v>
      </c>
      <c r="B306" s="1" t="str">
        <f>TEXT(A306, "mmmm")</f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 xml:space="preserve"> G306 * H306</f>
        <v>7.5</v>
      </c>
    </row>
    <row r="307" spans="1:9" x14ac:dyDescent="0.25">
      <c r="A307" s="1">
        <v>43031</v>
      </c>
      <c r="B307" s="1" t="str">
        <f>TEXT(A307, "mmmm")</f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 xml:space="preserve"> G307 * H307</f>
        <v>7.5</v>
      </c>
    </row>
    <row r="308" spans="1:9" x14ac:dyDescent="0.25">
      <c r="A308" s="1">
        <v>43032</v>
      </c>
      <c r="B308" s="1" t="str">
        <f>TEXT(A308, "mmmm")</f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 xml:space="preserve"> G308 * H308</f>
        <v>7.5</v>
      </c>
    </row>
    <row r="309" spans="1:9" x14ac:dyDescent="0.25">
      <c r="A309" s="1">
        <v>43033</v>
      </c>
      <c r="B309" s="1" t="str">
        <f>TEXT(A309, "mmmm")</f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 xml:space="preserve"> G309 * H309</f>
        <v>7.1999999999999993</v>
      </c>
    </row>
    <row r="310" spans="1:9" x14ac:dyDescent="0.25">
      <c r="A310" s="1">
        <v>43034</v>
      </c>
      <c r="B310" s="1" t="str">
        <f>TEXT(A310, "mmmm")</f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 xml:space="preserve"> G310 * H310</f>
        <v>7.1999999999999993</v>
      </c>
    </row>
    <row r="311" spans="1:9" x14ac:dyDescent="0.25">
      <c r="A311" s="1">
        <v>43035</v>
      </c>
      <c r="B311" s="1" t="str">
        <f>TEXT(A311, "mmmm")</f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 xml:space="preserve"> G311 * H311</f>
        <v>7.8</v>
      </c>
    </row>
    <row r="312" spans="1:9" x14ac:dyDescent="0.25">
      <c r="A312" s="1">
        <v>43036</v>
      </c>
      <c r="B312" s="1" t="str">
        <f>TEXT(A312, "mmmm")</f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 xml:space="preserve"> G312 * H312</f>
        <v>7.5</v>
      </c>
    </row>
    <row r="313" spans="1:9" x14ac:dyDescent="0.25">
      <c r="A313" s="1">
        <v>43037</v>
      </c>
      <c r="B313" s="1" t="str">
        <f>TEXT(A313, "mmmm")</f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 xml:space="preserve"> G313 * H313</f>
        <v>7.5</v>
      </c>
    </row>
    <row r="314" spans="1:9" x14ac:dyDescent="0.25">
      <c r="A314" s="1">
        <v>43038</v>
      </c>
      <c r="B314" s="1" t="str">
        <f>TEXT(A314, "mmmm")</f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 xml:space="preserve"> G314 * H314</f>
        <v>7.1999999999999993</v>
      </c>
    </row>
    <row r="315" spans="1:9" x14ac:dyDescent="0.25">
      <c r="A315" s="1">
        <v>43039</v>
      </c>
      <c r="B315" s="1" t="str">
        <f>TEXT(A315, "mmmm")</f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 xml:space="preserve"> G315 * H315</f>
        <v>7.1999999999999993</v>
      </c>
    </row>
    <row r="316" spans="1:9" x14ac:dyDescent="0.25">
      <c r="A316" s="1">
        <v>43040</v>
      </c>
      <c r="B316" s="1" t="str">
        <f>TEXT(A316, "mmmm")</f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 xml:space="preserve"> G316 * H316</f>
        <v>6.8999999999999995</v>
      </c>
    </row>
    <row r="317" spans="1:9" x14ac:dyDescent="0.25">
      <c r="A317" s="1">
        <v>43041</v>
      </c>
      <c r="B317" s="1" t="str">
        <f>TEXT(A317, "mmmm")</f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 xml:space="preserve"> G317 * H317</f>
        <v>6.6</v>
      </c>
    </row>
    <row r="318" spans="1:9" x14ac:dyDescent="0.25">
      <c r="A318" s="1">
        <v>43042</v>
      </c>
      <c r="B318" s="1" t="str">
        <f>TEXT(A318, "mmmm")</f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 xml:space="preserve"> G318 * H318</f>
        <v>6.3</v>
      </c>
    </row>
    <row r="319" spans="1:9" x14ac:dyDescent="0.25">
      <c r="A319" s="1">
        <v>43043</v>
      </c>
      <c r="B319" s="1" t="str">
        <f>TEXT(A319, "mmmm")</f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 xml:space="preserve"> G319 * H319</f>
        <v>5.7</v>
      </c>
    </row>
    <row r="320" spans="1:9" x14ac:dyDescent="0.25">
      <c r="A320" s="1">
        <v>43044</v>
      </c>
      <c r="B320" s="1" t="str">
        <f>TEXT(A320, "mmmm")</f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 xml:space="preserve"> G320 * H320</f>
        <v>6.8999999999999995</v>
      </c>
    </row>
    <row r="321" spans="1:9" x14ac:dyDescent="0.25">
      <c r="A321" s="1">
        <v>43045</v>
      </c>
      <c r="B321" s="1" t="str">
        <f>TEXT(A321, "mmmm")</f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 xml:space="preserve"> G321 * H321</f>
        <v>6.6</v>
      </c>
    </row>
    <row r="322" spans="1:9" x14ac:dyDescent="0.25">
      <c r="A322" s="1">
        <v>43046</v>
      </c>
      <c r="B322" s="1" t="str">
        <f>TEXT(A322, "mmmm")</f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 xml:space="preserve"> G322 * H322</f>
        <v>6.3</v>
      </c>
    </row>
    <row r="323" spans="1:9" x14ac:dyDescent="0.25">
      <c r="A323" s="1">
        <v>43047</v>
      </c>
      <c r="B323" s="1" t="str">
        <f>TEXT(A323, "mmmm")</f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 xml:space="preserve"> G323 * H323</f>
        <v>5.7</v>
      </c>
    </row>
    <row r="324" spans="1:9" x14ac:dyDescent="0.25">
      <c r="A324" s="1">
        <v>43048</v>
      </c>
      <c r="B324" s="1" t="str">
        <f>TEXT(A324, "mmmm")</f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 xml:space="preserve"> G324 * H324</f>
        <v>6.8999999999999995</v>
      </c>
    </row>
    <row r="325" spans="1:9" x14ac:dyDescent="0.25">
      <c r="A325" s="1">
        <v>43049</v>
      </c>
      <c r="B325" s="1" t="str">
        <f>TEXT(A325, "mmmm")</f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 xml:space="preserve"> G325 * H325</f>
        <v>6.6</v>
      </c>
    </row>
    <row r="326" spans="1:9" x14ac:dyDescent="0.25">
      <c r="A326" s="1">
        <v>43050</v>
      </c>
      <c r="B326" s="1" t="str">
        <f>TEXT(A326, "mmmm")</f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 xml:space="preserve"> G326 * H326</f>
        <v>6.3</v>
      </c>
    </row>
    <row r="327" spans="1:9" x14ac:dyDescent="0.25">
      <c r="A327" s="1">
        <v>43051</v>
      </c>
      <c r="B327" s="1" t="str">
        <f>TEXT(A327, "mmmm")</f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 xml:space="preserve"> G327 * H327</f>
        <v>5.7</v>
      </c>
    </row>
    <row r="328" spans="1:9" x14ac:dyDescent="0.25">
      <c r="A328" s="1">
        <v>43052</v>
      </c>
      <c r="B328" s="1" t="str">
        <f>TEXT(A328, "mmmm")</f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 xml:space="preserve"> G328 * H328</f>
        <v>5.7</v>
      </c>
    </row>
    <row r="329" spans="1:9" x14ac:dyDescent="0.25">
      <c r="A329" s="1">
        <v>43053</v>
      </c>
      <c r="B329" s="1" t="str">
        <f>TEXT(A329, "mmmm")</f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 xml:space="preserve"> G329 * H329</f>
        <v>6.8999999999999995</v>
      </c>
    </row>
    <row r="330" spans="1:9" x14ac:dyDescent="0.25">
      <c r="A330" s="1">
        <v>43054</v>
      </c>
      <c r="B330" s="1" t="str">
        <f>TEXT(A330, "mmmm")</f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 xml:space="preserve"> G330 * H330</f>
        <v>6.8999999999999995</v>
      </c>
    </row>
    <row r="331" spans="1:9" x14ac:dyDescent="0.25">
      <c r="A331" s="1">
        <v>43055</v>
      </c>
      <c r="B331" s="1" t="str">
        <f>TEXT(A331, "mmmm")</f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 xml:space="preserve"> G331 * H331</f>
        <v>6.3</v>
      </c>
    </row>
    <row r="332" spans="1:9" x14ac:dyDescent="0.25">
      <c r="A332" s="1">
        <v>43056</v>
      </c>
      <c r="B332" s="1" t="str">
        <f>TEXT(A332, "mmmm")</f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 xml:space="preserve"> G332 * H332</f>
        <v>6</v>
      </c>
    </row>
    <row r="333" spans="1:9" x14ac:dyDescent="0.25">
      <c r="A333" s="1">
        <v>43057</v>
      </c>
      <c r="B333" s="1" t="str">
        <f>TEXT(A333, "mmmm")</f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 xml:space="preserve"> G333 * H333</f>
        <v>5.7</v>
      </c>
    </row>
    <row r="334" spans="1:9" x14ac:dyDescent="0.25">
      <c r="A334" s="1">
        <v>43058</v>
      </c>
      <c r="B334" s="1" t="str">
        <f>TEXT(A334, "mmmm")</f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 xml:space="preserve"> G334 * H334</f>
        <v>6.8999999999999995</v>
      </c>
    </row>
    <row r="335" spans="1:9" x14ac:dyDescent="0.25">
      <c r="A335" s="1">
        <v>43059</v>
      </c>
      <c r="B335" s="1" t="str">
        <f>TEXT(A335, "mmmm")</f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 xml:space="preserve"> G335 * H335</f>
        <v>6.6</v>
      </c>
    </row>
    <row r="336" spans="1:9" x14ac:dyDescent="0.25">
      <c r="A336" s="1">
        <v>43060</v>
      </c>
      <c r="B336" s="1" t="str">
        <f>TEXT(A336, "mmmm")</f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 xml:space="preserve"> G336 * H336</f>
        <v>6</v>
      </c>
    </row>
    <row r="337" spans="1:9" x14ac:dyDescent="0.25">
      <c r="A337" s="1">
        <v>43061</v>
      </c>
      <c r="B337" s="1" t="str">
        <f>TEXT(A337, "mmmm")</f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 xml:space="preserve"> G337 * H337</f>
        <v>5.7</v>
      </c>
    </row>
    <row r="338" spans="1:9" x14ac:dyDescent="0.25">
      <c r="A338" s="1">
        <v>43062</v>
      </c>
      <c r="B338" s="1" t="str">
        <f>TEXT(A338, "mmmm")</f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 xml:space="preserve"> G338 * H338</f>
        <v>6.8999999999999995</v>
      </c>
    </row>
    <row r="339" spans="1:9" x14ac:dyDescent="0.25">
      <c r="A339" s="1">
        <v>43063</v>
      </c>
      <c r="B339" s="1" t="str">
        <f>TEXT(A339, "mmmm")</f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 xml:space="preserve"> G339 * H339</f>
        <v>6.6</v>
      </c>
    </row>
    <row r="340" spans="1:9" x14ac:dyDescent="0.25">
      <c r="A340" s="1">
        <v>43064</v>
      </c>
      <c r="B340" s="1" t="str">
        <f>TEXT(A340, "mmmm")</f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 xml:space="preserve"> G340 * H340</f>
        <v>6</v>
      </c>
    </row>
    <row r="341" spans="1:9" x14ac:dyDescent="0.25">
      <c r="A341" s="1">
        <v>43065</v>
      </c>
      <c r="B341" s="1" t="str">
        <f>TEXT(A341, "mmmm")</f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 xml:space="preserve"> G341 * H341</f>
        <v>5.7</v>
      </c>
    </row>
    <row r="342" spans="1:9" x14ac:dyDescent="0.25">
      <c r="A342" s="1">
        <v>43066</v>
      </c>
      <c r="B342" s="1" t="str">
        <f>TEXT(A342, "mmmm")</f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 xml:space="preserve"> G342 * H342</f>
        <v>6.8999999999999995</v>
      </c>
    </row>
    <row r="343" spans="1:9" x14ac:dyDescent="0.25">
      <c r="A343" s="1">
        <v>43067</v>
      </c>
      <c r="B343" s="1" t="str">
        <f>TEXT(A343, "mmmm")</f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 xml:space="preserve"> G343 * H343</f>
        <v>6.6</v>
      </c>
    </row>
    <row r="344" spans="1:9" x14ac:dyDescent="0.25">
      <c r="A344" s="1">
        <v>43068</v>
      </c>
      <c r="B344" s="1" t="str">
        <f>TEXT(A344, "mmmm")</f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 xml:space="preserve"> G344 * H344</f>
        <v>6</v>
      </c>
    </row>
    <row r="345" spans="1:9" x14ac:dyDescent="0.25">
      <c r="A345" s="1">
        <v>43069</v>
      </c>
      <c r="B345" s="1" t="str">
        <f>TEXT(A345, "mmmm")</f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 xml:space="preserve"> G345 * H345</f>
        <v>5.7</v>
      </c>
    </row>
    <row r="346" spans="1:9" x14ac:dyDescent="0.25">
      <c r="A346" s="1">
        <v>43070</v>
      </c>
      <c r="B346" s="1" t="str">
        <f>TEXT(A346, "mmmm")</f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 xml:space="preserve"> G346 * H346</f>
        <v>5.7</v>
      </c>
    </row>
    <row r="347" spans="1:9" x14ac:dyDescent="0.25">
      <c r="A347" s="1">
        <v>43071</v>
      </c>
      <c r="B347" s="1" t="str">
        <f>TEXT(A347, "mmmm")</f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 xml:space="preserve"> G347 * H347</f>
        <v>5.0999999999999996</v>
      </c>
    </row>
    <row r="348" spans="1:9" x14ac:dyDescent="0.25">
      <c r="A348" s="1">
        <v>43072</v>
      </c>
      <c r="B348" s="1" t="str">
        <f>TEXT(A348, "mmmm")</f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 xml:space="preserve"> G348 * H348</f>
        <v>4.5</v>
      </c>
    </row>
    <row r="349" spans="1:9" x14ac:dyDescent="0.25">
      <c r="A349" s="1">
        <v>43073</v>
      </c>
      <c r="B349" s="1" t="str">
        <f>TEXT(A349, "mmmm")</f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 xml:space="preserve"> G349 * H349</f>
        <v>3.9</v>
      </c>
    </row>
    <row r="350" spans="1:9" x14ac:dyDescent="0.25">
      <c r="A350" s="1">
        <v>43074</v>
      </c>
      <c r="B350" s="1" t="str">
        <f>TEXT(A350, "mmmm")</f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 xml:space="preserve"> G350 * H350</f>
        <v>3</v>
      </c>
    </row>
    <row r="351" spans="1:9" x14ac:dyDescent="0.25">
      <c r="A351" s="1">
        <v>43075</v>
      </c>
      <c r="B351" s="1" t="str">
        <f>TEXT(A351, "mmmm")</f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 xml:space="preserve"> G351 * H351</f>
        <v>5.7</v>
      </c>
    </row>
    <row r="352" spans="1:9" x14ac:dyDescent="0.25">
      <c r="A352" s="1">
        <v>43076</v>
      </c>
      <c r="B352" s="1" t="str">
        <f>TEXT(A352, "mmmm")</f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 xml:space="preserve"> G352 * H352</f>
        <v>5.0999999999999996</v>
      </c>
    </row>
    <row r="353" spans="1:9" x14ac:dyDescent="0.25">
      <c r="A353" s="1">
        <v>43077</v>
      </c>
      <c r="B353" s="1" t="str">
        <f>TEXT(A353, "mmmm")</f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 xml:space="preserve"> G353 * H353</f>
        <v>4.5</v>
      </c>
    </row>
    <row r="354" spans="1:9" x14ac:dyDescent="0.25">
      <c r="A354" s="1">
        <v>43078</v>
      </c>
      <c r="B354" s="1" t="str">
        <f>TEXT(A354, "mmmm")</f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 xml:space="preserve"> G354 * H354</f>
        <v>4.2</v>
      </c>
    </row>
    <row r="355" spans="1:9" x14ac:dyDescent="0.25">
      <c r="A355" s="1">
        <v>43079</v>
      </c>
      <c r="B355" s="1" t="str">
        <f>TEXT(A355, "mmmm")</f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 xml:space="preserve"> G355 * H355</f>
        <v>3.3</v>
      </c>
    </row>
    <row r="356" spans="1:9" x14ac:dyDescent="0.25">
      <c r="A356" s="1">
        <v>43080</v>
      </c>
      <c r="B356" s="1" t="str">
        <f>TEXT(A356, "mmmm")</f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 xml:space="preserve"> G356 * H356</f>
        <v>5.0999999999999996</v>
      </c>
    </row>
    <row r="357" spans="1:9" x14ac:dyDescent="0.25">
      <c r="A357" s="1">
        <v>43081</v>
      </c>
      <c r="B357" s="1" t="str">
        <f>TEXT(A357, "mmmm")</f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 xml:space="preserve"> G357 * H357</f>
        <v>4.5</v>
      </c>
    </row>
    <row r="358" spans="1:9" x14ac:dyDescent="0.25">
      <c r="A358" s="1">
        <v>43082</v>
      </c>
      <c r="B358" s="1" t="str">
        <f>TEXT(A358, "mmmm")</f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 xml:space="preserve"> G358 * H358</f>
        <v>4.2</v>
      </c>
    </row>
    <row r="359" spans="1:9" x14ac:dyDescent="0.25">
      <c r="A359" s="1">
        <v>43083</v>
      </c>
      <c r="B359" s="1" t="str">
        <f>TEXT(A359, "mmmm")</f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 xml:space="preserve"> G359 * H359</f>
        <v>3.9</v>
      </c>
    </row>
    <row r="360" spans="1:9" x14ac:dyDescent="0.25">
      <c r="A360" s="1">
        <v>43084</v>
      </c>
      <c r="B360" s="1" t="str">
        <f>TEXT(A360, "mmmm")</f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 xml:space="preserve"> G360 * H360</f>
        <v>5.0999999999999996</v>
      </c>
    </row>
    <row r="361" spans="1:9" x14ac:dyDescent="0.25">
      <c r="A361" s="1">
        <v>43085</v>
      </c>
      <c r="B361" s="1" t="str">
        <f>TEXT(A361, "mmmm")</f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 xml:space="preserve"> G361 * H361</f>
        <v>4.5</v>
      </c>
    </row>
    <row r="362" spans="1:9" x14ac:dyDescent="0.25">
      <c r="A362" s="1">
        <v>43086</v>
      </c>
      <c r="B362" s="1" t="str">
        <f>TEXT(A362, "mmmm")</f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 xml:space="preserve"> G362 * H362</f>
        <v>4.2</v>
      </c>
    </row>
    <row r="363" spans="1:9" x14ac:dyDescent="0.25">
      <c r="A363" s="1">
        <v>43087</v>
      </c>
      <c r="B363" s="1" t="str">
        <f>TEXT(A363, "mmmm")</f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 xml:space="preserve"> G363 * H363</f>
        <v>3.9</v>
      </c>
    </row>
    <row r="364" spans="1:9" x14ac:dyDescent="0.25">
      <c r="A364" s="1">
        <v>43088</v>
      </c>
      <c r="B364" s="1" t="str">
        <f>TEXT(A364, "mmmm")</f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 xml:space="preserve"> G364 * H364</f>
        <v>5.3999999999999995</v>
      </c>
    </row>
    <row r="365" spans="1:9" x14ac:dyDescent="0.25">
      <c r="A365" s="1">
        <v>43089</v>
      </c>
      <c r="B365" s="1" t="str">
        <f>TEXT(A365, "mmmm")</f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 xml:space="preserve"> G365 * H365</f>
        <v>4.8</v>
      </c>
    </row>
    <row r="366" spans="1:9" x14ac:dyDescent="0.25">
      <c r="A366" s="1">
        <v>43090</v>
      </c>
      <c r="B366" s="1" t="str">
        <f>TEXT(A366, "mmmm")</f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 xml:space="preserve"> G366 * H366</f>
        <v>4.5</v>
      </c>
    </row>
    <row r="367" spans="1:9" x14ac:dyDescent="0.25">
      <c r="A367" s="1">
        <v>43091</v>
      </c>
      <c r="B367" s="1" t="str">
        <f>TEXT(A367, "mmmm")</f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 xml:space="preserve"> G367 * H367</f>
        <v>3.9</v>
      </c>
    </row>
    <row r="368" spans="1:9" x14ac:dyDescent="0.25">
      <c r="A368" s="1">
        <v>43092</v>
      </c>
      <c r="B368" s="1" t="str">
        <f>TEXT(A368, "mmmm")</f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 xml:space="preserve"> G368 * H368</f>
        <v>5.3999999999999995</v>
      </c>
    </row>
    <row r="369" spans="1:9" x14ac:dyDescent="0.25">
      <c r="A369" s="1">
        <v>43093</v>
      </c>
      <c r="B369" s="1" t="str">
        <f>TEXT(A369, "mmmm")</f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 xml:space="preserve"> G369 * H369</f>
        <v>4.8</v>
      </c>
    </row>
    <row r="370" spans="1:9" x14ac:dyDescent="0.25">
      <c r="A370" s="1">
        <v>43094</v>
      </c>
      <c r="B370" s="1" t="str">
        <f>TEXT(A370, "mmmm")</f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 xml:space="preserve"> G370 * H370</f>
        <v>4.5</v>
      </c>
    </row>
    <row r="371" spans="1:9" x14ac:dyDescent="0.25">
      <c r="A371" s="1">
        <v>43095</v>
      </c>
      <c r="B371" s="1" t="str">
        <f>TEXT(A371, "mmmm")</f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 xml:space="preserve"> G371 * H371</f>
        <v>3.9</v>
      </c>
    </row>
    <row r="372" spans="1:9" x14ac:dyDescent="0.25">
      <c r="A372" s="1">
        <v>43096</v>
      </c>
      <c r="B372" s="1" t="str">
        <f>TEXT(A372, "mmmm")</f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 xml:space="preserve"> G372 * H372</f>
        <v>5.7</v>
      </c>
    </row>
    <row r="373" spans="1:9" x14ac:dyDescent="0.25">
      <c r="A373" s="1">
        <v>43097</v>
      </c>
      <c r="B373" s="1" t="str">
        <f>TEXT(A373, "mmmm")</f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 xml:space="preserve"> G373 * H373</f>
        <v>4.8</v>
      </c>
    </row>
    <row r="374" spans="1:9" x14ac:dyDescent="0.25">
      <c r="A374" s="1">
        <v>43098</v>
      </c>
      <c r="B374" s="1" t="str">
        <f>TEXT(A374, "mmmm")</f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 xml:space="preserve"> G374 * H374</f>
        <v>4.5</v>
      </c>
    </row>
    <row r="375" spans="1:9" x14ac:dyDescent="0.25">
      <c r="A375" s="1">
        <v>43099</v>
      </c>
      <c r="B375" s="1" t="str">
        <f>TEXT(A375, "mmmm")</f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 xml:space="preserve"> G375 * H375</f>
        <v>3.9</v>
      </c>
    </row>
    <row r="376" spans="1:9" x14ac:dyDescent="0.25">
      <c r="A376" s="1">
        <v>43100</v>
      </c>
      <c r="B376" s="1" t="str">
        <f>TEXT(A376, "mmmm")</f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xml:space="preserve"> G376 * H376</f>
        <v>2.1</v>
      </c>
    </row>
    <row r="377" spans="1:9" x14ac:dyDescent="0.25">
      <c r="A377" s="1"/>
      <c r="B377" s="1"/>
      <c r="E377" s="2"/>
      <c r="F377" s="4">
        <f>SUBTOTAL(109,Table17[Flyers])</f>
        <v>14704</v>
      </c>
      <c r="I377" s="3">
        <f>SUBTOTAL(109,Table17[Revenue])</f>
        <v>3183.6999999999985</v>
      </c>
    </row>
  </sheetData>
  <conditionalFormatting sqref="D12:D3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{7A367E84-6251-4456-B88A-2C79A76EF6A5}</x14:id>
        </ext>
      </extLst>
    </cfRule>
  </conditionalFormatting>
  <conditionalFormatting sqref="H12:H376">
    <cfRule type="top10" dxfId="3" priority="1" percent="1" bottom="1" rank="10"/>
    <cfRule type="top10" dxfId="2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367E84-6251-4456-B88A-2C79A76EF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E12:E376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opLeftCell="A345" zoomScaleNormal="100" workbookViewId="0">
      <selection activeCell="I362" sqref="I362"/>
    </sheetView>
  </sheetViews>
  <sheetFormatPr defaultRowHeight="15" x14ac:dyDescent="0.25"/>
  <cols>
    <col min="1" max="1" width="11.140625" style="1" bestFit="1" customWidth="1"/>
    <col min="2" max="2" width="18.7109375" style="1" customWidth="1"/>
    <col min="3" max="3" width="11.42578125" bestFit="1" customWidth="1"/>
    <col min="4" max="4" width="14.7109375" customWidth="1"/>
    <col min="5" max="5" width="9.85546875" style="2" customWidth="1"/>
    <col min="6" max="6" width="10.85546875" bestFit="1" customWidth="1"/>
    <col min="9" max="9" width="11.140625" style="3" bestFit="1" customWidth="1"/>
    <col min="10" max="10" width="10.7109375" bestFit="1" customWidth="1"/>
    <col min="11" max="11" width="22" bestFit="1" customWidth="1"/>
    <col min="14" max="14" width="10.5703125" bestFit="1" customWidth="1"/>
  </cols>
  <sheetData>
    <row r="1" spans="1:12" x14ac:dyDescent="0.25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8" t="s">
        <v>387</v>
      </c>
    </row>
    <row r="2" spans="1:12" x14ac:dyDescent="0.25">
      <c r="A2" s="1">
        <v>42736</v>
      </c>
      <c r="B2" s="1" t="str">
        <f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xml:space="preserve"> G2 * H2</f>
        <v>3</v>
      </c>
      <c r="K2" t="s">
        <v>388</v>
      </c>
      <c r="L2">
        <f>AVERAGE(H2:H366)</f>
        <v>25.323287671232876</v>
      </c>
    </row>
    <row r="3" spans="1:12" x14ac:dyDescent="0.25">
      <c r="A3" s="1">
        <v>42737</v>
      </c>
      <c r="B3" s="1" t="str">
        <f>TEXT(A3, 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xml:space="preserve"> G3 * H3</f>
        <v>3.9</v>
      </c>
      <c r="K3" t="s">
        <v>389</v>
      </c>
      <c r="L3">
        <f>MEDIAN(H1:H365)</f>
        <v>25</v>
      </c>
    </row>
    <row r="4" spans="1:12" x14ac:dyDescent="0.25">
      <c r="A4" s="1">
        <v>42738</v>
      </c>
      <c r="B4" s="1" t="str">
        <f>TEXT(A4, "mmmm")</f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xml:space="preserve"> G4 * H4</f>
        <v>4.5</v>
      </c>
      <c r="K4" t="s">
        <v>390</v>
      </c>
      <c r="L4">
        <f>_xlfn.MODE.SNGL(H2:H366)</f>
        <v>25</v>
      </c>
    </row>
    <row r="5" spans="1:12" x14ac:dyDescent="0.25">
      <c r="A5" s="1">
        <v>42739</v>
      </c>
      <c r="B5" s="1" t="str">
        <f>TEXT(A5, "mmmm")</f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xml:space="preserve"> G5 * H5</f>
        <v>5.0999999999999996</v>
      </c>
      <c r="K5" t="s">
        <v>391</v>
      </c>
      <c r="L5">
        <f>_xlfn.VAR.P(H2:H366)</f>
        <v>47.391375492587727</v>
      </c>
    </row>
    <row r="6" spans="1:12" x14ac:dyDescent="0.25">
      <c r="A6" s="1">
        <v>42740</v>
      </c>
      <c r="B6" s="1" t="str">
        <f>TEXT(A6, "mmmm")</f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xml:space="preserve"> G6 * H6</f>
        <v>5.3999999999999995</v>
      </c>
      <c r="K6" t="s">
        <v>392</v>
      </c>
      <c r="L6">
        <f>_xlfn.STDEV.P(H2:H366)</f>
        <v>6.8841394155397326</v>
      </c>
    </row>
    <row r="7" spans="1:12" x14ac:dyDescent="0.25">
      <c r="A7" s="1">
        <v>42741</v>
      </c>
      <c r="B7" s="1" t="str">
        <f>TEXT(A7, "mmmm")</f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xml:space="preserve"> G7 * H7</f>
        <v>3.3</v>
      </c>
    </row>
    <row r="8" spans="1:12" x14ac:dyDescent="0.25">
      <c r="A8" s="1">
        <v>42742</v>
      </c>
      <c r="B8" s="1" t="str">
        <f>TEXT(A8, "mmmm")</f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xml:space="preserve"> G8 * H8</f>
        <v>3.9</v>
      </c>
    </row>
    <row r="9" spans="1:12" x14ac:dyDescent="0.25">
      <c r="A9" s="1">
        <v>42743</v>
      </c>
      <c r="B9" s="1" t="str">
        <f>TEXT(A9, "mmmm")</f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xml:space="preserve"> G9 * H9</f>
        <v>4.5</v>
      </c>
    </row>
    <row r="10" spans="1:12" x14ac:dyDescent="0.25">
      <c r="A10" s="1">
        <v>42744</v>
      </c>
      <c r="B10" s="1" t="str">
        <f>TEXT(A10, "mmmm")</f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xml:space="preserve"> G10 * H10</f>
        <v>5.0999999999999996</v>
      </c>
    </row>
    <row r="11" spans="1:12" x14ac:dyDescent="0.25">
      <c r="A11" s="1">
        <v>42745</v>
      </c>
      <c r="B11" s="1" t="str">
        <f>TEXT(A11, "mmmm")</f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xml:space="preserve"> G11 * H11</f>
        <v>5.3999999999999995</v>
      </c>
    </row>
    <row r="12" spans="1:12" x14ac:dyDescent="0.25">
      <c r="A12" s="1">
        <v>42746</v>
      </c>
      <c r="B12" s="1" t="str">
        <f>TEXT(A12, "mmmm")</f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xml:space="preserve"> G12 * H12</f>
        <v>3.5999999999999996</v>
      </c>
    </row>
    <row r="13" spans="1:12" x14ac:dyDescent="0.25">
      <c r="A13" s="1">
        <v>42747</v>
      </c>
      <c r="B13" s="1" t="str">
        <f>TEXT(A13, "mmmm")</f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xml:space="preserve"> G13 * H13</f>
        <v>4.2</v>
      </c>
    </row>
    <row r="14" spans="1:12" x14ac:dyDescent="0.25">
      <c r="A14" s="1">
        <v>42748</v>
      </c>
      <c r="B14" s="1" t="str">
        <f>TEXT(A14, "mmmm")</f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xml:space="preserve"> G14 * H14</f>
        <v>4.5</v>
      </c>
    </row>
    <row r="15" spans="1:12" x14ac:dyDescent="0.25">
      <c r="A15" s="1">
        <v>42749</v>
      </c>
      <c r="B15" s="1" t="str">
        <f>TEXT(A15, "mmmm")</f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xml:space="preserve"> G15 * H15</f>
        <v>5.0999999999999996</v>
      </c>
    </row>
    <row r="16" spans="1:12" x14ac:dyDescent="0.25">
      <c r="A16" s="1">
        <v>42750</v>
      </c>
      <c r="B16" s="1" t="str">
        <f>TEXT(A16, "mmmm")</f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xml:space="preserve"> G16 * H16</f>
        <v>5.3999999999999995</v>
      </c>
    </row>
    <row r="17" spans="1:12" x14ac:dyDescent="0.25">
      <c r="A17" s="1">
        <v>42751</v>
      </c>
      <c r="B17" s="1" t="str">
        <f>TEXT(A17, "mmmm")</f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xml:space="preserve"> G17 * H17</f>
        <v>3.5999999999999996</v>
      </c>
      <c r="K17" s="8" t="s">
        <v>393</v>
      </c>
    </row>
    <row r="18" spans="1:12" x14ac:dyDescent="0.25">
      <c r="A18" s="1">
        <v>42752</v>
      </c>
      <c r="B18" s="1" t="str">
        <f>TEXT(A18, "mmmm")</f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xml:space="preserve"> G18 * H18</f>
        <v>4.2</v>
      </c>
      <c r="K18" t="s">
        <v>388</v>
      </c>
      <c r="L18" s="2">
        <f>AVERAGE(E2:E366)</f>
        <v>0.82660273972602816</v>
      </c>
    </row>
    <row r="19" spans="1:12" x14ac:dyDescent="0.25">
      <c r="A19" s="1">
        <v>42753</v>
      </c>
      <c r="B19" s="1" t="str">
        <f>TEXT(A19, "mmmm")</f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xml:space="preserve"> G19 * H19</f>
        <v>4.8</v>
      </c>
      <c r="K19" t="s">
        <v>389</v>
      </c>
      <c r="L19" s="2">
        <f>MEDIAN(E2:E366)</f>
        <v>0.74</v>
      </c>
    </row>
    <row r="20" spans="1:12" x14ac:dyDescent="0.25">
      <c r="A20" s="1">
        <v>42754</v>
      </c>
      <c r="B20" s="1" t="str">
        <f>TEXT(A20, "mmmm")</f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xml:space="preserve"> G20 * H20</f>
        <v>5.0999999999999996</v>
      </c>
      <c r="K20" t="s">
        <v>390</v>
      </c>
      <c r="L20">
        <f>_xlfn.MODE.SNGL(E2:E366)</f>
        <v>0.77</v>
      </c>
    </row>
    <row r="21" spans="1:12" x14ac:dyDescent="0.25">
      <c r="A21" s="1">
        <v>42755</v>
      </c>
      <c r="B21" s="1" t="str">
        <f>TEXT(A21, "mmmm")</f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xml:space="preserve"> G21 * H21</f>
        <v>3.5999999999999996</v>
      </c>
      <c r="K21" t="s">
        <v>391</v>
      </c>
      <c r="L21">
        <f>_xlfn.VAR.P(E2:E366)</f>
        <v>7.4418047663724063E-2</v>
      </c>
    </row>
    <row r="22" spans="1:12" x14ac:dyDescent="0.25">
      <c r="A22" s="1">
        <v>42756</v>
      </c>
      <c r="B22" s="1" t="str">
        <f>TEXT(A22, "mmmm")</f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xml:space="preserve"> G22 * H22</f>
        <v>4.2</v>
      </c>
      <c r="K22" t="s">
        <v>392</v>
      </c>
      <c r="L22">
        <f>_xlfn.STDEV.P(E2:E366)</f>
        <v>0.27279671490640073</v>
      </c>
    </row>
    <row r="23" spans="1:12" x14ac:dyDescent="0.25">
      <c r="A23" s="1">
        <v>42757</v>
      </c>
      <c r="B23" s="1" t="str">
        <f>TEXT(A23, "mmmm")</f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xml:space="preserve"> G23 * H23</f>
        <v>4.8</v>
      </c>
    </row>
    <row r="24" spans="1:12" x14ac:dyDescent="0.25">
      <c r="A24" s="1">
        <v>42758</v>
      </c>
      <c r="B24" s="1" t="str">
        <f>TEXT(A24, "mmmm")</f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xml:space="preserve"> G24 * H24</f>
        <v>5.0999999999999996</v>
      </c>
    </row>
    <row r="25" spans="1:12" x14ac:dyDescent="0.25">
      <c r="A25" s="1">
        <v>42759</v>
      </c>
      <c r="B25" s="1" t="str">
        <f>TEXT(A25, "mmmm")</f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xml:space="preserve"> G25 * H25</f>
        <v>3.5999999999999996</v>
      </c>
    </row>
    <row r="26" spans="1:12" x14ac:dyDescent="0.25">
      <c r="A26" s="1">
        <v>42760</v>
      </c>
      <c r="B26" s="1" t="str">
        <f>TEXT(A26, "mmmm")</f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xml:space="preserve"> G26 * H26</f>
        <v>4.2</v>
      </c>
    </row>
    <row r="27" spans="1:12" x14ac:dyDescent="0.25">
      <c r="A27" s="1">
        <v>42761</v>
      </c>
      <c r="B27" s="1" t="str">
        <f>TEXT(A27, "mmmm")</f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xml:space="preserve"> G27 * H27</f>
        <v>4.8</v>
      </c>
    </row>
    <row r="28" spans="1:12" x14ac:dyDescent="0.25">
      <c r="A28" s="1">
        <v>42762</v>
      </c>
      <c r="B28" s="1" t="str">
        <f>TEXT(A28, "mmmm")</f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xml:space="preserve"> G28 * H28</f>
        <v>5.0999999999999996</v>
      </c>
    </row>
    <row r="29" spans="1:12" x14ac:dyDescent="0.25">
      <c r="A29" s="1">
        <v>42763</v>
      </c>
      <c r="B29" s="1" t="str">
        <f>TEXT(A29, "mmmm")</f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xml:space="preserve"> G29 * H29</f>
        <v>3.9</v>
      </c>
    </row>
    <row r="30" spans="1:12" x14ac:dyDescent="0.25">
      <c r="A30" s="1">
        <v>42764</v>
      </c>
      <c r="B30" s="1" t="str">
        <f>TEXT(A30, "mmmm")</f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xml:space="preserve"> G30 * H30</f>
        <v>4.2</v>
      </c>
    </row>
    <row r="31" spans="1:12" x14ac:dyDescent="0.25">
      <c r="A31" s="1">
        <v>42765</v>
      </c>
      <c r="B31" s="1" t="str">
        <f>TEXT(A31, "mmmm")</f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xml:space="preserve"> G31 * H31</f>
        <v>5.0999999999999996</v>
      </c>
    </row>
    <row r="32" spans="1:12" x14ac:dyDescent="0.25">
      <c r="A32" s="1">
        <v>42766</v>
      </c>
      <c r="B32" s="1" t="str">
        <f>TEXT(A32, "mmmm")</f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xml:space="preserve"> G32 * H32</f>
        <v>5.3999999999999995</v>
      </c>
    </row>
    <row r="33" spans="1:12" x14ac:dyDescent="0.25">
      <c r="A33" s="1">
        <v>42767</v>
      </c>
      <c r="B33" s="1" t="str">
        <f>TEXT(A33, "mmmm")</f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xml:space="preserve"> G33 * H33</f>
        <v>5.3999999999999995</v>
      </c>
    </row>
    <row r="34" spans="1:12" x14ac:dyDescent="0.25">
      <c r="A34" s="1">
        <v>42768</v>
      </c>
      <c r="B34" s="1" t="str">
        <f>TEXT(A34, "mmmm")</f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xml:space="preserve"> G34 * H34</f>
        <v>6</v>
      </c>
    </row>
    <row r="35" spans="1:12" x14ac:dyDescent="0.25">
      <c r="A35" s="1">
        <v>42769</v>
      </c>
      <c r="B35" s="1" t="str">
        <f>TEXT(A35, "mmmm")</f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xml:space="preserve"> G35 * H35</f>
        <v>6.3</v>
      </c>
      <c r="K35" s="8" t="s">
        <v>394</v>
      </c>
    </row>
    <row r="36" spans="1:12" x14ac:dyDescent="0.25">
      <c r="A36" s="1">
        <v>42770</v>
      </c>
      <c r="B36" s="1" t="str">
        <f>TEXT(A36, "mmmm")</f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xml:space="preserve"> G36 * H36</f>
        <v>6.6</v>
      </c>
      <c r="K36" t="s">
        <v>388</v>
      </c>
      <c r="L36" s="2">
        <f>AVERAGE(D2:D366)</f>
        <v>60.731232876712376</v>
      </c>
    </row>
    <row r="37" spans="1:12" x14ac:dyDescent="0.25">
      <c r="A37" s="1">
        <v>42771</v>
      </c>
      <c r="B37" s="1" t="str">
        <f>TEXT(A37, "mmmm")</f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xml:space="preserve"> G37 * H37</f>
        <v>5.3999999999999995</v>
      </c>
      <c r="K37" t="s">
        <v>389</v>
      </c>
      <c r="L37" s="2">
        <f>MEDIAN(D2:D366)</f>
        <v>61.099999999999994</v>
      </c>
    </row>
    <row r="38" spans="1:12" x14ac:dyDescent="0.25">
      <c r="A38" s="1">
        <v>42772</v>
      </c>
      <c r="B38" s="1" t="str">
        <f>TEXT(A38, "mmmm")</f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xml:space="preserve"> G38 * H38</f>
        <v>6</v>
      </c>
      <c r="K38" t="s">
        <v>390</v>
      </c>
      <c r="L38">
        <f>_xlfn.MODE.SNGL(D2:D366)</f>
        <v>55.9</v>
      </c>
    </row>
    <row r="39" spans="1:12" x14ac:dyDescent="0.25">
      <c r="A39" s="1">
        <v>42773</v>
      </c>
      <c r="B39" s="1" t="str">
        <f>TEXT(A39, "mmmm")</f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xml:space="preserve"> G39 * H39</f>
        <v>6.3</v>
      </c>
      <c r="K39" t="s">
        <v>391</v>
      </c>
      <c r="L39">
        <f>_xlfn.VAR.P(D2:D366)</f>
        <v>261.60033957590281</v>
      </c>
    </row>
    <row r="40" spans="1:12" x14ac:dyDescent="0.25">
      <c r="A40" s="1">
        <v>42774</v>
      </c>
      <c r="B40" s="1" t="str">
        <f>TEXT(A40, "mmmm")</f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xml:space="preserve"> G40 * H40</f>
        <v>6.6</v>
      </c>
      <c r="K40" t="s">
        <v>392</v>
      </c>
      <c r="L40">
        <f>_xlfn.STDEV.P(D2:D366)</f>
        <v>16.174063792872303</v>
      </c>
    </row>
    <row r="41" spans="1:12" x14ac:dyDescent="0.25">
      <c r="A41" s="1">
        <v>42775</v>
      </c>
      <c r="B41" s="1" t="str">
        <f>TEXT(A41, "mmmm")</f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xml:space="preserve"> G41 * H41</f>
        <v>5.7</v>
      </c>
    </row>
    <row r="42" spans="1:12" x14ac:dyDescent="0.25">
      <c r="A42" s="1">
        <v>42776</v>
      </c>
      <c r="B42" s="1" t="str">
        <f>TEXT(A42, "mmmm")</f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xml:space="preserve"> G42 * H42</f>
        <v>6</v>
      </c>
    </row>
    <row r="43" spans="1:12" x14ac:dyDescent="0.25">
      <c r="A43" s="1">
        <v>42777</v>
      </c>
      <c r="B43" s="1" t="str">
        <f>TEXT(A43, "mmmm")</f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xml:space="preserve"> G43 * H43</f>
        <v>6.3</v>
      </c>
    </row>
    <row r="44" spans="1:12" x14ac:dyDescent="0.25">
      <c r="A44" s="1">
        <v>42778</v>
      </c>
      <c r="B44" s="1" t="str">
        <f>TEXT(A44, "mmmm")</f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xml:space="preserve"> G44 * H44</f>
        <v>6.6</v>
      </c>
    </row>
    <row r="45" spans="1:12" x14ac:dyDescent="0.25">
      <c r="A45" s="1">
        <v>42779</v>
      </c>
      <c r="B45" s="1" t="str">
        <f>TEXT(A45, "mmmm")</f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xml:space="preserve"> G45 * H45</f>
        <v>5.3999999999999995</v>
      </c>
    </row>
    <row r="46" spans="1:12" x14ac:dyDescent="0.25">
      <c r="A46" s="1">
        <v>42780</v>
      </c>
      <c r="B46" s="1" t="str">
        <f>TEXT(A46, "mmmm")</f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xml:space="preserve"> G46 * H46</f>
        <v>5.7</v>
      </c>
    </row>
    <row r="47" spans="1:12" x14ac:dyDescent="0.25">
      <c r="A47" s="1">
        <v>42781</v>
      </c>
      <c r="B47" s="1" t="str">
        <f>TEXT(A47, "mmmm")</f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xml:space="preserve"> G47 * H47</f>
        <v>6</v>
      </c>
    </row>
    <row r="48" spans="1:12" x14ac:dyDescent="0.25">
      <c r="A48" s="1">
        <v>42782</v>
      </c>
      <c r="B48" s="1" t="str">
        <f>TEXT(A48, "mmmm")</f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xml:space="preserve"> G48 * H48</f>
        <v>6.3</v>
      </c>
    </row>
    <row r="49" spans="1:9" x14ac:dyDescent="0.25">
      <c r="A49" s="1">
        <v>42783</v>
      </c>
      <c r="B49" s="1" t="str">
        <f>TEXT(A49, "mmmm")</f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xml:space="preserve"> G49 * H49</f>
        <v>5.3999999999999995</v>
      </c>
    </row>
    <row r="50" spans="1:9" x14ac:dyDescent="0.25">
      <c r="A50" s="1">
        <v>42784</v>
      </c>
      <c r="B50" s="1" t="str">
        <f>TEXT(A50, "mmmm")</f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xml:space="preserve"> G50 * H50</f>
        <v>5.7</v>
      </c>
    </row>
    <row r="51" spans="1:9" x14ac:dyDescent="0.25">
      <c r="A51" s="1">
        <v>42785</v>
      </c>
      <c r="B51" s="1" t="str">
        <f>TEXT(A51, "mmmm")</f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xml:space="preserve"> G51 * H51</f>
        <v>6</v>
      </c>
    </row>
    <row r="52" spans="1:9" x14ac:dyDescent="0.25">
      <c r="A52" s="1">
        <v>42786</v>
      </c>
      <c r="B52" s="1" t="str">
        <f>TEXT(A52, "mmmm")</f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xml:space="preserve"> G52 * H52</f>
        <v>6.3</v>
      </c>
    </row>
    <row r="53" spans="1:9" x14ac:dyDescent="0.25">
      <c r="A53" s="1">
        <v>42787</v>
      </c>
      <c r="B53" s="1" t="str">
        <f>TEXT(A53, "mmmm")</f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xml:space="preserve"> G53 * H53</f>
        <v>5.3999999999999995</v>
      </c>
    </row>
    <row r="54" spans="1:9" x14ac:dyDescent="0.25">
      <c r="A54" s="1">
        <v>42788</v>
      </c>
      <c r="B54" s="1" t="str">
        <f>TEXT(A54, "mmmm")</f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xml:space="preserve"> G54 * H54</f>
        <v>5.7</v>
      </c>
    </row>
    <row r="55" spans="1:9" x14ac:dyDescent="0.25">
      <c r="A55" s="1">
        <v>42789</v>
      </c>
      <c r="B55" s="1" t="str">
        <f>TEXT(A55, "mmmm")</f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xml:space="preserve"> G55 * H55</f>
        <v>6</v>
      </c>
    </row>
    <row r="56" spans="1:9" x14ac:dyDescent="0.25">
      <c r="A56" s="1">
        <v>42790</v>
      </c>
      <c r="B56" s="1" t="str">
        <f>TEXT(A56, "mmmm")</f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xml:space="preserve"> G56 * H56</f>
        <v>6.3</v>
      </c>
    </row>
    <row r="57" spans="1:9" x14ac:dyDescent="0.25">
      <c r="A57" s="1">
        <v>42791</v>
      </c>
      <c r="B57" s="1" t="str">
        <f>TEXT(A57, "mmmm")</f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xml:space="preserve"> G57 * H57</f>
        <v>5.3999999999999995</v>
      </c>
    </row>
    <row r="58" spans="1:9" x14ac:dyDescent="0.25">
      <c r="A58" s="1">
        <v>42792</v>
      </c>
      <c r="B58" s="1" t="str">
        <f>TEXT(A58, "mmmm")</f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xml:space="preserve"> G58 * H58</f>
        <v>5.7</v>
      </c>
    </row>
    <row r="59" spans="1:9" x14ac:dyDescent="0.25">
      <c r="A59" s="1">
        <v>42793</v>
      </c>
      <c r="B59" s="1" t="str">
        <f>TEXT(A59, "mmmm")</f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xml:space="preserve"> G59 * H59</f>
        <v>6</v>
      </c>
    </row>
    <row r="60" spans="1:9" x14ac:dyDescent="0.25">
      <c r="A60" s="1">
        <v>42794</v>
      </c>
      <c r="B60" s="1" t="str">
        <f>TEXT(A60, "mmmm")</f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xml:space="preserve"> G60 * H60</f>
        <v>6.6</v>
      </c>
    </row>
    <row r="61" spans="1:9" x14ac:dyDescent="0.25">
      <c r="A61" s="1">
        <v>42795</v>
      </c>
      <c r="B61" s="1" t="str">
        <f>TEXT(A61, "mmmm")</f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xml:space="preserve"> G61 * H61</f>
        <v>6.8999999999999995</v>
      </c>
    </row>
    <row r="62" spans="1:9" x14ac:dyDescent="0.25">
      <c r="A62" s="1">
        <v>42796</v>
      </c>
      <c r="B62" s="1" t="str">
        <f>TEXT(A62, "mmmm")</f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xml:space="preserve"> G62 * H62</f>
        <v>7.1999999999999993</v>
      </c>
    </row>
    <row r="63" spans="1:9" x14ac:dyDescent="0.25">
      <c r="A63" s="1">
        <v>42797</v>
      </c>
      <c r="B63" s="1" t="str">
        <f>TEXT(A63, "mmmm")</f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xml:space="preserve"> G63 * H63</f>
        <v>7.1999999999999993</v>
      </c>
    </row>
    <row r="64" spans="1:9" x14ac:dyDescent="0.25">
      <c r="A64" s="1">
        <v>42798</v>
      </c>
      <c r="B64" s="1" t="str">
        <f>TEXT(A64, "mmmm")</f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xml:space="preserve"> G64 * H64</f>
        <v>7.5</v>
      </c>
    </row>
    <row r="65" spans="1:9" x14ac:dyDescent="0.25">
      <c r="A65" s="1">
        <v>42799</v>
      </c>
      <c r="B65" s="1" t="str">
        <f>TEXT(A65, "mmmm")</f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xml:space="preserve"> G65 * H65</f>
        <v>6.8999999999999995</v>
      </c>
    </row>
    <row r="66" spans="1:9" x14ac:dyDescent="0.25">
      <c r="A66" s="1">
        <v>42800</v>
      </c>
      <c r="B66" s="1" t="str">
        <f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xml:space="preserve"> G66 * H66</f>
        <v>7.1999999999999993</v>
      </c>
    </row>
    <row r="67" spans="1:9" x14ac:dyDescent="0.25">
      <c r="A67" s="1">
        <v>42801</v>
      </c>
      <c r="B67" s="1" t="str">
        <f>TEXT(A67, "mmmm")</f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xml:space="preserve"> G67 * H67</f>
        <v>7.1999999999999993</v>
      </c>
    </row>
    <row r="68" spans="1:9" x14ac:dyDescent="0.25">
      <c r="A68" s="1">
        <v>42802</v>
      </c>
      <c r="B68" s="1" t="str">
        <f>TEXT(A68, 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xml:space="preserve"> G68 * H68</f>
        <v>7.5</v>
      </c>
    </row>
    <row r="69" spans="1:9" x14ac:dyDescent="0.25">
      <c r="A69" s="1">
        <v>42803</v>
      </c>
      <c r="B69" s="1" t="str">
        <f>TEXT(A69, "mmmm")</f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xml:space="preserve"> G69 * H69</f>
        <v>6.8999999999999995</v>
      </c>
    </row>
    <row r="70" spans="1:9" x14ac:dyDescent="0.25">
      <c r="A70" s="1">
        <v>42804</v>
      </c>
      <c r="B70" s="1" t="str">
        <f>TEXT(A70, "mmmm")</f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xml:space="preserve"> G70 * H70</f>
        <v>7.1999999999999993</v>
      </c>
    </row>
    <row r="71" spans="1:9" x14ac:dyDescent="0.25">
      <c r="A71" s="1">
        <v>42805</v>
      </c>
      <c r="B71" s="1" t="str">
        <f>TEXT(A71, "mmmm")</f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xml:space="preserve"> G71 * H71</f>
        <v>7.1999999999999993</v>
      </c>
    </row>
    <row r="72" spans="1:9" x14ac:dyDescent="0.25">
      <c r="A72" s="1">
        <v>42806</v>
      </c>
      <c r="B72" s="1" t="str">
        <f>TEXT(A72, "mmmm")</f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xml:space="preserve"> G72 * H72</f>
        <v>7.5</v>
      </c>
    </row>
    <row r="73" spans="1:9" x14ac:dyDescent="0.25">
      <c r="A73" s="1">
        <v>42807</v>
      </c>
      <c r="B73" s="1" t="str">
        <f>TEXT(A73, "mmmm")</f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xml:space="preserve"> G73 * H73</f>
        <v>6.8999999999999995</v>
      </c>
    </row>
    <row r="74" spans="1:9" x14ac:dyDescent="0.25">
      <c r="A74" s="1">
        <v>42808</v>
      </c>
      <c r="B74" s="1" t="str">
        <f>TEXT(A74, "mmmm")</f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xml:space="preserve"> G74 * H74</f>
        <v>6.8999999999999995</v>
      </c>
    </row>
    <row r="75" spans="1:9" x14ac:dyDescent="0.25">
      <c r="A75" s="1">
        <v>42809</v>
      </c>
      <c r="B75" s="1" t="str">
        <f>TEXT(A75, "mmmm")</f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xml:space="preserve"> G75 * H75</f>
        <v>7.1999999999999993</v>
      </c>
    </row>
    <row r="76" spans="1:9" x14ac:dyDescent="0.25">
      <c r="A76" s="1">
        <v>42810</v>
      </c>
      <c r="B76" s="1" t="str">
        <f>TEXT(A76, "mmmm")</f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xml:space="preserve"> G76 * H76</f>
        <v>7.1999999999999993</v>
      </c>
    </row>
    <row r="77" spans="1:9" x14ac:dyDescent="0.25">
      <c r="A77" s="1">
        <v>42811</v>
      </c>
      <c r="B77" s="1" t="str">
        <f>TEXT(A77, "mmmm")</f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xml:space="preserve"> G77 * H77</f>
        <v>7.5</v>
      </c>
    </row>
    <row r="78" spans="1:9" x14ac:dyDescent="0.25">
      <c r="A78" s="1">
        <v>42812</v>
      </c>
      <c r="B78" s="1" t="str">
        <f>TEXT(A78, "mmmm")</f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xml:space="preserve"> G78 * H78</f>
        <v>6.8999999999999995</v>
      </c>
    </row>
    <row r="79" spans="1:9" x14ac:dyDescent="0.25">
      <c r="A79" s="1">
        <v>42813</v>
      </c>
      <c r="B79" s="1" t="str">
        <f>TEXT(A79, "mmmm")</f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xml:space="preserve"> G79 * H79</f>
        <v>6.8999999999999995</v>
      </c>
    </row>
    <row r="80" spans="1:9" x14ac:dyDescent="0.25">
      <c r="A80" s="1">
        <v>42814</v>
      </c>
      <c r="B80" s="1" t="str">
        <f>TEXT(A80, "mmmm")</f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xml:space="preserve"> G80 * H80</f>
        <v>7.1999999999999993</v>
      </c>
    </row>
    <row r="81" spans="1:9" x14ac:dyDescent="0.25">
      <c r="A81" s="1">
        <v>42815</v>
      </c>
      <c r="B81" s="1" t="str">
        <f>TEXT(A81, "mmmm")</f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xml:space="preserve"> G81 * H81</f>
        <v>7.1999999999999993</v>
      </c>
    </row>
    <row r="82" spans="1:9" x14ac:dyDescent="0.25">
      <c r="A82" s="1">
        <v>42816</v>
      </c>
      <c r="B82" s="1" t="str">
        <f>TEXT(A82, "mmmm")</f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xml:space="preserve"> G82 * H82</f>
        <v>7.5</v>
      </c>
    </row>
    <row r="83" spans="1:9" x14ac:dyDescent="0.25">
      <c r="A83" s="1">
        <v>42817</v>
      </c>
      <c r="B83" s="1" t="str">
        <f>TEXT(A83, "mmmm")</f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xml:space="preserve"> G83 * H83</f>
        <v>6.8999999999999995</v>
      </c>
    </row>
    <row r="84" spans="1:9" x14ac:dyDescent="0.25">
      <c r="A84" s="1">
        <v>42818</v>
      </c>
      <c r="B84" s="1" t="str">
        <f>TEXT(A84, "mmmm")</f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xml:space="preserve"> G84 * H84</f>
        <v>6.8999999999999995</v>
      </c>
    </row>
    <row r="85" spans="1:9" x14ac:dyDescent="0.25">
      <c r="A85" s="1">
        <v>42819</v>
      </c>
      <c r="B85" s="1" t="str">
        <f>TEXT(A85, "mmmm")</f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xml:space="preserve"> G85 * H85</f>
        <v>7.1999999999999993</v>
      </c>
    </row>
    <row r="86" spans="1:9" x14ac:dyDescent="0.25">
      <c r="A86" s="1">
        <v>42820</v>
      </c>
      <c r="B86" s="1" t="str">
        <f>TEXT(A86, "mmmm")</f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xml:space="preserve"> G86 * H86</f>
        <v>7.5</v>
      </c>
    </row>
    <row r="87" spans="1:9" x14ac:dyDescent="0.25">
      <c r="A87" s="1">
        <v>42821</v>
      </c>
      <c r="B87" s="1" t="str">
        <f>TEXT(A87, "mmmm")</f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xml:space="preserve"> G87 * H87</f>
        <v>7.5</v>
      </c>
    </row>
    <row r="88" spans="1:9" x14ac:dyDescent="0.25">
      <c r="A88" s="1">
        <v>42822</v>
      </c>
      <c r="B88" s="1" t="str">
        <f>TEXT(A88, "mmmm")</f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xml:space="preserve"> G88 * H88</f>
        <v>6.8999999999999995</v>
      </c>
    </row>
    <row r="89" spans="1:9" x14ac:dyDescent="0.25">
      <c r="A89" s="1">
        <v>42823</v>
      </c>
      <c r="B89" s="1" t="str">
        <f>TEXT(A89, "mmmm")</f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xml:space="preserve"> G89 * H89</f>
        <v>7.1999999999999993</v>
      </c>
    </row>
    <row r="90" spans="1:9" x14ac:dyDescent="0.25">
      <c r="A90" s="1">
        <v>42824</v>
      </c>
      <c r="B90" s="1" t="str">
        <f>TEXT(A90, "mmmm")</f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xml:space="preserve"> G90 * H90</f>
        <v>7.1999999999999993</v>
      </c>
    </row>
    <row r="91" spans="1:9" x14ac:dyDescent="0.25">
      <c r="A91" s="1">
        <v>42825</v>
      </c>
      <c r="B91" s="1" t="str">
        <f>TEXT(A91, "mmmm")</f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xml:space="preserve"> G91 * H91</f>
        <v>7.5</v>
      </c>
    </row>
    <row r="92" spans="1:9" x14ac:dyDescent="0.25">
      <c r="A92" s="1">
        <v>42826</v>
      </c>
      <c r="B92" s="1" t="str">
        <f>TEXT(A92, "mmmm")</f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xml:space="preserve"> G92 * H92</f>
        <v>7.5</v>
      </c>
    </row>
    <row r="93" spans="1:9" x14ac:dyDescent="0.25">
      <c r="A93" s="1">
        <v>42827</v>
      </c>
      <c r="B93" s="1" t="str">
        <f>TEXT(A93, "mmmm")</f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xml:space="preserve"> G93 * H93</f>
        <v>7.8</v>
      </c>
    </row>
    <row r="94" spans="1:9" x14ac:dyDescent="0.25">
      <c r="A94" s="1">
        <v>42828</v>
      </c>
      <c r="B94" s="1" t="str">
        <f>TEXT(A94, "mmmm")</f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xml:space="preserve"> G94 * H94</f>
        <v>7.8</v>
      </c>
    </row>
    <row r="95" spans="1:9" x14ac:dyDescent="0.25">
      <c r="A95" s="1">
        <v>42829</v>
      </c>
      <c r="B95" s="1" t="str">
        <f>TEXT(A95, "mmmm")</f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xml:space="preserve"> G95 * H95</f>
        <v>8.1</v>
      </c>
    </row>
    <row r="96" spans="1:9" x14ac:dyDescent="0.25">
      <c r="A96" s="1">
        <v>42830</v>
      </c>
      <c r="B96" s="1" t="str">
        <f>TEXT(A96, "mmmm")</f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xml:space="preserve"> G96 * H96</f>
        <v>8.4</v>
      </c>
    </row>
    <row r="97" spans="1:9" x14ac:dyDescent="0.25">
      <c r="A97" s="1">
        <v>42831</v>
      </c>
      <c r="B97" s="1" t="str">
        <f>TEXT(A97, "mmmm")</f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xml:space="preserve"> G97 * H97</f>
        <v>7.5</v>
      </c>
    </row>
    <row r="98" spans="1:9" x14ac:dyDescent="0.25">
      <c r="A98" s="1">
        <v>42832</v>
      </c>
      <c r="B98" s="1" t="str">
        <f>TEXT(A98, "mmmm")</f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xml:space="preserve"> G98 * H98</f>
        <v>7.8</v>
      </c>
    </row>
    <row r="99" spans="1:9" x14ac:dyDescent="0.25">
      <c r="A99" s="1">
        <v>42833</v>
      </c>
      <c r="B99" s="1" t="str">
        <f>TEXT(A99, "mmmm")</f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xml:space="preserve"> G99 * H99</f>
        <v>7.8</v>
      </c>
    </row>
    <row r="100" spans="1:9" x14ac:dyDescent="0.25">
      <c r="A100" s="1">
        <v>42834</v>
      </c>
      <c r="B100" s="1" t="str">
        <f>TEXT(A100, "mmmm")</f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xml:space="preserve"> G100 * H100</f>
        <v>8.1</v>
      </c>
    </row>
    <row r="101" spans="1:9" x14ac:dyDescent="0.25">
      <c r="A101" s="1">
        <v>42835</v>
      </c>
      <c r="B101" s="1" t="str">
        <f>TEXT(A101, "mmmm")</f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xml:space="preserve"> G101 * H101</f>
        <v>7.5</v>
      </c>
    </row>
    <row r="102" spans="1:9" x14ac:dyDescent="0.25">
      <c r="A102" s="1">
        <v>42836</v>
      </c>
      <c r="B102" s="1" t="str">
        <f>TEXT(A102, "mmmm")</f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xml:space="preserve"> G102 * H102</f>
        <v>7.8</v>
      </c>
    </row>
    <row r="103" spans="1:9" x14ac:dyDescent="0.25">
      <c r="A103" s="1">
        <v>42837</v>
      </c>
      <c r="B103" s="1" t="str">
        <f>TEXT(A103, "mmmm")</f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xml:space="preserve"> G103 * H103</f>
        <v>8.1</v>
      </c>
    </row>
    <row r="104" spans="1:9" x14ac:dyDescent="0.25">
      <c r="A104" s="1">
        <v>42838</v>
      </c>
      <c r="B104" s="1" t="str">
        <f>TEXT(A104, "mmmm")</f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xml:space="preserve"> G104 * H104</f>
        <v>8.1</v>
      </c>
    </row>
    <row r="105" spans="1:9" x14ac:dyDescent="0.25">
      <c r="A105" s="1">
        <v>42839</v>
      </c>
      <c r="B105" s="1" t="str">
        <f>TEXT(A105, "mmmm")</f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xml:space="preserve"> G105 * H105</f>
        <v>7.5</v>
      </c>
    </row>
    <row r="106" spans="1:9" x14ac:dyDescent="0.25">
      <c r="A106" s="1">
        <v>42840</v>
      </c>
      <c r="B106" s="1" t="str">
        <f>TEXT(A106, "mmmm")</f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xml:space="preserve"> G106 * H106</f>
        <v>7.8</v>
      </c>
    </row>
    <row r="107" spans="1:9" x14ac:dyDescent="0.25">
      <c r="A107" s="1">
        <v>42841</v>
      </c>
      <c r="B107" s="1" t="str">
        <f>TEXT(A107, "mmmm")</f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xml:space="preserve"> G107 * H107</f>
        <v>8.1</v>
      </c>
    </row>
    <row r="108" spans="1:9" x14ac:dyDescent="0.25">
      <c r="A108" s="1">
        <v>42842</v>
      </c>
      <c r="B108" s="1" t="str">
        <f>TEXT(A108, "mmmm")</f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xml:space="preserve"> G108 * H108</f>
        <v>8.1</v>
      </c>
    </row>
    <row r="109" spans="1:9" x14ac:dyDescent="0.25">
      <c r="A109" s="1">
        <v>42843</v>
      </c>
      <c r="B109" s="1" t="str">
        <f>TEXT(A109, "mmmm")</f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xml:space="preserve"> G109 * H109</f>
        <v>7.5</v>
      </c>
    </row>
    <row r="110" spans="1:9" x14ac:dyDescent="0.25">
      <c r="A110" s="1">
        <v>42844</v>
      </c>
      <c r="B110" s="1" t="str">
        <f>TEXT(A110, "mmmm")</f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xml:space="preserve"> G110 * H110</f>
        <v>7.8</v>
      </c>
    </row>
    <row r="111" spans="1:9" x14ac:dyDescent="0.25">
      <c r="A111" s="1">
        <v>42845</v>
      </c>
      <c r="B111" s="1" t="str">
        <f>TEXT(A111, "mmmm")</f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xml:space="preserve"> G111 * H111</f>
        <v>8.1</v>
      </c>
    </row>
    <row r="112" spans="1:9" x14ac:dyDescent="0.25">
      <c r="A112" s="1">
        <v>42846</v>
      </c>
      <c r="B112" s="1" t="str">
        <f>TEXT(A112, "mmmm")</f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xml:space="preserve"> G112 * H112</f>
        <v>8.1</v>
      </c>
    </row>
    <row r="113" spans="1:9" x14ac:dyDescent="0.25">
      <c r="A113" s="1">
        <v>42847</v>
      </c>
      <c r="B113" s="1" t="str">
        <f>TEXT(A113, "mmmm")</f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xml:space="preserve"> G113 * H113</f>
        <v>7.5</v>
      </c>
    </row>
    <row r="114" spans="1:9" x14ac:dyDescent="0.25">
      <c r="A114" s="1">
        <v>42848</v>
      </c>
      <c r="B114" s="1" t="str">
        <f>TEXT(A114, "mmmm")</f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xml:space="preserve"> G114 * H114</f>
        <v>7.8</v>
      </c>
    </row>
    <row r="115" spans="1:9" x14ac:dyDescent="0.25">
      <c r="A115" s="1">
        <v>42849</v>
      </c>
      <c r="B115" s="1" t="str">
        <f>TEXT(A115, "mmmm")</f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xml:space="preserve"> G115 * H115</f>
        <v>8.1</v>
      </c>
    </row>
    <row r="116" spans="1:9" x14ac:dyDescent="0.25">
      <c r="A116" s="1">
        <v>42850</v>
      </c>
      <c r="B116" s="1" t="str">
        <f>TEXT(A116, "mmmm")</f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xml:space="preserve"> G116 * H116</f>
        <v>8.1</v>
      </c>
    </row>
    <row r="117" spans="1:9" x14ac:dyDescent="0.25">
      <c r="A117" s="1">
        <v>42851</v>
      </c>
      <c r="B117" s="1" t="str">
        <f>TEXT(A117, "mmmm")</f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xml:space="preserve"> G117 * H117</f>
        <v>7.5</v>
      </c>
    </row>
    <row r="118" spans="1:9" x14ac:dyDescent="0.25">
      <c r="A118" s="1">
        <v>42852</v>
      </c>
      <c r="B118" s="1" t="str">
        <f>TEXT(A118, "mmmm")</f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xml:space="preserve"> G118 * H118</f>
        <v>7.5</v>
      </c>
    </row>
    <row r="119" spans="1:9" x14ac:dyDescent="0.25">
      <c r="A119" s="1">
        <v>42853</v>
      </c>
      <c r="B119" s="1" t="str">
        <f>TEXT(A119, "mmmm")</f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xml:space="preserve"> G119 * H119</f>
        <v>7.8</v>
      </c>
    </row>
    <row r="120" spans="1:9" x14ac:dyDescent="0.25">
      <c r="A120" s="1">
        <v>42854</v>
      </c>
      <c r="B120" s="1" t="str">
        <f>TEXT(A120, "mmmm")</f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xml:space="preserve"> G120 * H120</f>
        <v>8.1</v>
      </c>
    </row>
    <row r="121" spans="1:9" x14ac:dyDescent="0.25">
      <c r="A121" s="1">
        <v>42855</v>
      </c>
      <c r="B121" s="1" t="str">
        <f>TEXT(A121, "mmmm")</f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xml:space="preserve"> G121 * H121</f>
        <v>8.1</v>
      </c>
    </row>
    <row r="122" spans="1:9" x14ac:dyDescent="0.25">
      <c r="A122" s="1">
        <v>42856</v>
      </c>
      <c r="B122" s="1" t="str">
        <f>TEXT(A122, "mmmm")</f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xml:space="preserve"> G122 * H122</f>
        <v>8.6999999999999993</v>
      </c>
    </row>
    <row r="123" spans="1:9" x14ac:dyDescent="0.25">
      <c r="A123" s="1">
        <v>42857</v>
      </c>
      <c r="B123" s="1" t="str">
        <f>TEXT(A123, "mmmm")</f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xml:space="preserve"> G123 * H123</f>
        <v>8.6999999999999993</v>
      </c>
    </row>
    <row r="124" spans="1:9" x14ac:dyDescent="0.25">
      <c r="A124" s="1">
        <v>42858</v>
      </c>
      <c r="B124" s="1" t="str">
        <f>TEXT(A124, "mmmm")</f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xml:space="preserve"> G124 * H124</f>
        <v>9</v>
      </c>
    </row>
    <row r="125" spans="1:9" x14ac:dyDescent="0.25">
      <c r="A125" s="1">
        <v>42859</v>
      </c>
      <c r="B125" s="1" t="str">
        <f>TEXT(A125, "mmmm")</f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xml:space="preserve"> G125 * H125</f>
        <v>9.2999999999999989</v>
      </c>
    </row>
    <row r="126" spans="1:9" x14ac:dyDescent="0.25">
      <c r="A126" s="1">
        <v>42860</v>
      </c>
      <c r="B126" s="1" t="str">
        <f>TEXT(A126, "mmmm")</f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xml:space="preserve"> G126 * H126</f>
        <v>8.4</v>
      </c>
    </row>
    <row r="127" spans="1:9" x14ac:dyDescent="0.25">
      <c r="A127" s="1">
        <v>42861</v>
      </c>
      <c r="B127" s="1" t="str">
        <f>TEXT(A127, "mmmm")</f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xml:space="preserve"> G127 * H127</f>
        <v>8.6999999999999993</v>
      </c>
    </row>
    <row r="128" spans="1:9" x14ac:dyDescent="0.25">
      <c r="A128" s="1">
        <v>42862</v>
      </c>
      <c r="B128" s="1" t="str">
        <f>TEXT(A128, "mmmm")</f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xml:space="preserve"> G128 * H128</f>
        <v>8.6999999999999993</v>
      </c>
    </row>
    <row r="129" spans="1:9" x14ac:dyDescent="0.25">
      <c r="A129" s="1">
        <v>42863</v>
      </c>
      <c r="B129" s="1" t="str">
        <f>TEXT(A129, "mmmm")</f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xml:space="preserve"> G129 * H129</f>
        <v>9</v>
      </c>
    </row>
    <row r="130" spans="1:9" x14ac:dyDescent="0.25">
      <c r="A130" s="1">
        <v>42864</v>
      </c>
      <c r="B130" s="1" t="str">
        <f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xml:space="preserve"> G130 * H130</f>
        <v>9.2999999999999989</v>
      </c>
    </row>
    <row r="131" spans="1:9" x14ac:dyDescent="0.25">
      <c r="A131" s="1">
        <v>42865</v>
      </c>
      <c r="B131" s="1" t="str">
        <f>TEXT(A131, "mmmm")</f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xml:space="preserve"> G131 * H131</f>
        <v>8.4</v>
      </c>
    </row>
    <row r="132" spans="1:9" x14ac:dyDescent="0.25">
      <c r="A132" s="1">
        <v>42866</v>
      </c>
      <c r="B132" s="1" t="str">
        <f>TEXT(A132, 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xml:space="preserve"> G132 * H132</f>
        <v>8.6999999999999993</v>
      </c>
    </row>
    <row r="133" spans="1:9" x14ac:dyDescent="0.25">
      <c r="A133" s="1">
        <v>42867</v>
      </c>
      <c r="B133" s="1" t="str">
        <f>TEXT(A133, "mmmm")</f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xml:space="preserve"> G133 * H133</f>
        <v>8.6999999999999993</v>
      </c>
    </row>
    <row r="134" spans="1:9" x14ac:dyDescent="0.25">
      <c r="A134" s="1">
        <v>42868</v>
      </c>
      <c r="B134" s="1" t="str">
        <f>TEXT(A134, "mmmm")</f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xml:space="preserve"> G134 * H134</f>
        <v>9</v>
      </c>
    </row>
    <row r="135" spans="1:9" x14ac:dyDescent="0.25">
      <c r="A135" s="1">
        <v>42869</v>
      </c>
      <c r="B135" s="1" t="str">
        <f>TEXT(A135, "mmmm")</f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xml:space="preserve"> G135 * H135</f>
        <v>9.2999999999999989</v>
      </c>
    </row>
    <row r="136" spans="1:9" x14ac:dyDescent="0.25">
      <c r="A136" s="1">
        <v>42870</v>
      </c>
      <c r="B136" s="1" t="str">
        <f>TEXT(A136, "mmmm")</f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xml:space="preserve"> G136 * H136</f>
        <v>8.4</v>
      </c>
    </row>
    <row r="137" spans="1:9" x14ac:dyDescent="0.25">
      <c r="A137" s="1">
        <v>42871</v>
      </c>
      <c r="B137" s="1" t="str">
        <f>TEXT(A137, "mmmm")</f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xml:space="preserve"> G137 * H137</f>
        <v>8.6999999999999993</v>
      </c>
    </row>
    <row r="138" spans="1:9" x14ac:dyDescent="0.25">
      <c r="A138" s="1">
        <v>42872</v>
      </c>
      <c r="B138" s="1" t="str">
        <f>TEXT(A138, "mmmm")</f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xml:space="preserve"> G138 * H138</f>
        <v>8.6999999999999993</v>
      </c>
    </row>
    <row r="139" spans="1:9" x14ac:dyDescent="0.25">
      <c r="A139" s="1">
        <v>42873</v>
      </c>
      <c r="B139" s="1" t="str">
        <f>TEXT(A139, "mmmm")</f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xml:space="preserve"> G139 * H139</f>
        <v>9</v>
      </c>
    </row>
    <row r="140" spans="1:9" x14ac:dyDescent="0.25">
      <c r="A140" s="1">
        <v>42874</v>
      </c>
      <c r="B140" s="1" t="str">
        <f>TEXT(A140, "mmmm")</f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xml:space="preserve"> G140 * H140</f>
        <v>9.2999999999999989</v>
      </c>
    </row>
    <row r="141" spans="1:9" x14ac:dyDescent="0.25">
      <c r="A141" s="1">
        <v>42875</v>
      </c>
      <c r="B141" s="1" t="str">
        <f>TEXT(A141, "mmmm")</f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xml:space="preserve"> G141 * H141</f>
        <v>8.4</v>
      </c>
    </row>
    <row r="142" spans="1:9" x14ac:dyDescent="0.25">
      <c r="A142" s="1">
        <v>42876</v>
      </c>
      <c r="B142" s="1" t="str">
        <f>TEXT(A142, "mmmm")</f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xml:space="preserve"> G142 * H142</f>
        <v>8.6999999999999993</v>
      </c>
    </row>
    <row r="143" spans="1:9" x14ac:dyDescent="0.25">
      <c r="A143" s="1">
        <v>42877</v>
      </c>
      <c r="B143" s="1" t="str">
        <f>TEXT(A143, "mmmm")</f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xml:space="preserve"> G143 * H143</f>
        <v>9</v>
      </c>
    </row>
    <row r="144" spans="1:9" x14ac:dyDescent="0.25">
      <c r="A144" s="1">
        <v>42878</v>
      </c>
      <c r="B144" s="1" t="str">
        <f>TEXT(A144, "mmmm")</f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xml:space="preserve"> G144 * H144</f>
        <v>9.2999999999999989</v>
      </c>
    </row>
    <row r="145" spans="1:9" x14ac:dyDescent="0.25">
      <c r="A145" s="1">
        <v>42879</v>
      </c>
      <c r="B145" s="1" t="str">
        <f>TEXT(A145, "mmmm")</f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xml:space="preserve"> G145 * H145</f>
        <v>8.4</v>
      </c>
    </row>
    <row r="146" spans="1:9" x14ac:dyDescent="0.25">
      <c r="A146" s="1">
        <v>42880</v>
      </c>
      <c r="B146" s="1" t="str">
        <f>TEXT(A146, "mmmm")</f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xml:space="preserve"> G146 * H146</f>
        <v>8.6999999999999993</v>
      </c>
    </row>
    <row r="147" spans="1:9" x14ac:dyDescent="0.25">
      <c r="A147" s="1">
        <v>42881</v>
      </c>
      <c r="B147" s="1" t="str">
        <f>TEXT(A147, "mmmm")</f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xml:space="preserve"> G147 * H147</f>
        <v>9</v>
      </c>
    </row>
    <row r="148" spans="1:9" x14ac:dyDescent="0.25">
      <c r="A148" s="1">
        <v>42882</v>
      </c>
      <c r="B148" s="1" t="str">
        <f>TEXT(A148, "mmmm")</f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xml:space="preserve"> G148 * H148</f>
        <v>9.2999999999999989</v>
      </c>
    </row>
    <row r="149" spans="1:9" x14ac:dyDescent="0.25">
      <c r="A149" s="1">
        <v>42883</v>
      </c>
      <c r="B149" s="1" t="str">
        <f>TEXT(A149, "mmmm")</f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xml:space="preserve"> G149 * H149</f>
        <v>8.6999999999999993</v>
      </c>
    </row>
    <row r="150" spans="1:9" x14ac:dyDescent="0.25">
      <c r="A150" s="1">
        <v>42884</v>
      </c>
      <c r="B150" s="1" t="str">
        <f>TEXT(A150, "mmmm")</f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xml:space="preserve"> G150 * H150</f>
        <v>8.6999999999999993</v>
      </c>
    </row>
    <row r="151" spans="1:9" x14ac:dyDescent="0.25">
      <c r="A151" s="1">
        <v>42885</v>
      </c>
      <c r="B151" s="1" t="str">
        <f>TEXT(A151, "mmmm")</f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xml:space="preserve"> G151 * H151</f>
        <v>9</v>
      </c>
    </row>
    <row r="152" spans="1:9" x14ac:dyDescent="0.25">
      <c r="A152" s="1">
        <v>42886</v>
      </c>
      <c r="B152" s="1" t="str">
        <f>TEXT(A152, "mmmm")</f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xml:space="preserve"> G152 * H152</f>
        <v>9.2999999999999989</v>
      </c>
    </row>
    <row r="153" spans="1:9" x14ac:dyDescent="0.25">
      <c r="A153" s="1">
        <v>42887</v>
      </c>
      <c r="B153" s="1" t="str">
        <f>TEXT(A153, "mmmm")</f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xml:space="preserve"> G153 * H153</f>
        <v>9.2999999999999989</v>
      </c>
    </row>
    <row r="154" spans="1:9" x14ac:dyDescent="0.25">
      <c r="A154" s="1">
        <v>42888</v>
      </c>
      <c r="B154" s="1" t="str">
        <f>TEXT(A154, "mmmm")</f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xml:space="preserve"> G154 * H154</f>
        <v>9.9</v>
      </c>
    </row>
    <row r="155" spans="1:9" x14ac:dyDescent="0.25">
      <c r="A155" s="1">
        <v>42889</v>
      </c>
      <c r="B155" s="1" t="str">
        <f>TEXT(A155, "mmmm")</f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xml:space="preserve"> G155 * H155</f>
        <v>10.5</v>
      </c>
    </row>
    <row r="156" spans="1:9" x14ac:dyDescent="0.25">
      <c r="A156" s="1">
        <v>42890</v>
      </c>
      <c r="B156" s="1" t="str">
        <f>TEXT(A156, "mmmm")</f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xml:space="preserve"> G156 * H156</f>
        <v>11.4</v>
      </c>
    </row>
    <row r="157" spans="1:9" x14ac:dyDescent="0.25">
      <c r="A157" s="1">
        <v>42891</v>
      </c>
      <c r="B157" s="1" t="str">
        <f>TEXT(A157, "mmmm")</f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xml:space="preserve"> G157 * H157</f>
        <v>9.6</v>
      </c>
    </row>
    <row r="158" spans="1:9" x14ac:dyDescent="0.25">
      <c r="A158" s="1">
        <v>42892</v>
      </c>
      <c r="B158" s="1" t="str">
        <f>TEXT(A158, "mmmm")</f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xml:space="preserve"> G158 * H158</f>
        <v>10.199999999999999</v>
      </c>
    </row>
    <row r="159" spans="1:9" x14ac:dyDescent="0.25">
      <c r="A159" s="1">
        <v>42893</v>
      </c>
      <c r="B159" s="1" t="str">
        <f>TEXT(A159, "mmmm")</f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xml:space="preserve"> G159 * H159</f>
        <v>10.799999999999999</v>
      </c>
    </row>
    <row r="160" spans="1:9" x14ac:dyDescent="0.25">
      <c r="A160" s="1">
        <v>42894</v>
      </c>
      <c r="B160" s="1" t="str">
        <f>TEXT(A160, "mmmm")</f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xml:space="preserve"> G160 * H160</f>
        <v>11.7</v>
      </c>
    </row>
    <row r="161" spans="1:9" x14ac:dyDescent="0.25">
      <c r="A161" s="1">
        <v>42895</v>
      </c>
      <c r="B161" s="1" t="str">
        <f>TEXT(A161, "mmmm")</f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xml:space="preserve"> G161 * H161</f>
        <v>9.6</v>
      </c>
    </row>
    <row r="162" spans="1:9" x14ac:dyDescent="0.25">
      <c r="A162" s="1">
        <v>42896</v>
      </c>
      <c r="B162" s="1" t="str">
        <f>TEXT(A162, "mmmm")</f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xml:space="preserve"> G162 * H162</f>
        <v>10.5</v>
      </c>
    </row>
    <row r="163" spans="1:9" x14ac:dyDescent="0.25">
      <c r="A163" s="1">
        <v>42897</v>
      </c>
      <c r="B163" s="1" t="str">
        <f>TEXT(A163, "mmmm")</f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xml:space="preserve"> G163 * H163</f>
        <v>10.799999999999999</v>
      </c>
    </row>
    <row r="164" spans="1:9" x14ac:dyDescent="0.25">
      <c r="A164" s="1">
        <v>42898</v>
      </c>
      <c r="B164" s="1" t="str">
        <f>TEXT(A164, "mmmm")</f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xml:space="preserve"> G164 * H164</f>
        <v>12</v>
      </c>
    </row>
    <row r="165" spans="1:9" x14ac:dyDescent="0.25">
      <c r="A165" s="1">
        <v>42899</v>
      </c>
      <c r="B165" s="1" t="str">
        <f>TEXT(A165, "mmmm")</f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xml:space="preserve"> G165 * H165</f>
        <v>9.6</v>
      </c>
    </row>
    <row r="166" spans="1:9" x14ac:dyDescent="0.25">
      <c r="A166" s="1">
        <v>42900</v>
      </c>
      <c r="B166" s="1" t="str">
        <f>TEXT(A166, "mmmm")</f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xml:space="preserve"> G166 * H166</f>
        <v>10.5</v>
      </c>
    </row>
    <row r="167" spans="1:9" x14ac:dyDescent="0.25">
      <c r="A167" s="1">
        <v>42901</v>
      </c>
      <c r="B167" s="1" t="str">
        <f>TEXT(A167, "mmmm")</f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xml:space="preserve"> G167 * H167</f>
        <v>10.799999999999999</v>
      </c>
    </row>
    <row r="168" spans="1:9" x14ac:dyDescent="0.25">
      <c r="A168" s="1">
        <v>42902</v>
      </c>
      <c r="B168" s="1" t="str">
        <f>TEXT(A168, "mmmm")</f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xml:space="preserve"> G168 * H168</f>
        <v>12.299999999999999</v>
      </c>
    </row>
    <row r="169" spans="1:9" x14ac:dyDescent="0.25">
      <c r="A169" s="1">
        <v>42903</v>
      </c>
      <c r="B169" s="1" t="str">
        <f>TEXT(A169, "mmmm")</f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xml:space="preserve"> G169 * H169</f>
        <v>9.2999999999999989</v>
      </c>
    </row>
    <row r="170" spans="1:9" x14ac:dyDescent="0.25">
      <c r="A170" s="1">
        <v>42904</v>
      </c>
      <c r="B170" s="1" t="str">
        <f>TEXT(A170, "mmmm")</f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xml:space="preserve"> G170 * H170</f>
        <v>9.6</v>
      </c>
    </row>
    <row r="171" spans="1:9" x14ac:dyDescent="0.25">
      <c r="A171" s="1">
        <v>42905</v>
      </c>
      <c r="B171" s="1" t="str">
        <f>TEXT(A171, "mmmm")</f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xml:space="preserve"> G171 * H171</f>
        <v>10.5</v>
      </c>
    </row>
    <row r="172" spans="1:9" x14ac:dyDescent="0.25">
      <c r="A172" s="1">
        <v>42906</v>
      </c>
      <c r="B172" s="1" t="str">
        <f>TEXT(A172, "mmmm")</f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xml:space="preserve"> G172 * H172</f>
        <v>11.1</v>
      </c>
    </row>
    <row r="173" spans="1:9" x14ac:dyDescent="0.25">
      <c r="A173" s="1">
        <v>42907</v>
      </c>
      <c r="B173" s="1" t="str">
        <f>TEXT(A173, "mmmm")</f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xml:space="preserve"> G173 * H173</f>
        <v>12.299999999999999</v>
      </c>
    </row>
    <row r="174" spans="1:9" x14ac:dyDescent="0.25">
      <c r="A174" s="1">
        <v>42908</v>
      </c>
      <c r="B174" s="1" t="str">
        <f>TEXT(A174, "mmmm")</f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xml:space="preserve"> G174 * H174</f>
        <v>9.2999999999999989</v>
      </c>
    </row>
    <row r="175" spans="1:9" x14ac:dyDescent="0.25">
      <c r="A175" s="1">
        <v>42909</v>
      </c>
      <c r="B175" s="1" t="str">
        <f>TEXT(A175, "mmmm")</f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xml:space="preserve"> G175 * H175</f>
        <v>9.9</v>
      </c>
    </row>
    <row r="176" spans="1:9" x14ac:dyDescent="0.25">
      <c r="A176" s="1">
        <v>42910</v>
      </c>
      <c r="B176" s="1" t="str">
        <f>TEXT(A176, "mmmm")</f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xml:space="preserve"> G176 * H176</f>
        <v>10.5</v>
      </c>
    </row>
    <row r="177" spans="1:9" x14ac:dyDescent="0.25">
      <c r="A177" s="1">
        <v>42911</v>
      </c>
      <c r="B177" s="1" t="str">
        <f>TEXT(A177, "mmmm")</f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xml:space="preserve"> G177 * H177</f>
        <v>11.1</v>
      </c>
    </row>
    <row r="178" spans="1:9" x14ac:dyDescent="0.25">
      <c r="A178" s="1">
        <v>42912</v>
      </c>
      <c r="B178" s="1" t="str">
        <f>TEXT(A178, "mmmm")</f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xml:space="preserve"> G178 * H178</f>
        <v>12.6</v>
      </c>
    </row>
    <row r="179" spans="1:9" x14ac:dyDescent="0.25">
      <c r="A179" s="1">
        <v>42913</v>
      </c>
      <c r="B179" s="1" t="str">
        <f>TEXT(A179, "mmmm")</f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xml:space="preserve"> G179 * H179</f>
        <v>9.2999999999999989</v>
      </c>
    </row>
    <row r="180" spans="1:9" x14ac:dyDescent="0.25">
      <c r="A180" s="1">
        <v>42914</v>
      </c>
      <c r="B180" s="1" t="str">
        <f>TEXT(A180, "mmmm")</f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xml:space="preserve"> G180 * H180</f>
        <v>9.9</v>
      </c>
    </row>
    <row r="181" spans="1:9" x14ac:dyDescent="0.25">
      <c r="A181" s="1">
        <v>42915</v>
      </c>
      <c r="B181" s="1" t="str">
        <f>TEXT(A181, "mmmm")</f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xml:space="preserve"> G181 * H181</f>
        <v>10.5</v>
      </c>
    </row>
    <row r="182" spans="1:9" x14ac:dyDescent="0.25">
      <c r="A182" s="1">
        <v>42916</v>
      </c>
      <c r="B182" s="1" t="str">
        <f>TEXT(A182, "mmmm")</f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xml:space="preserve"> G182 * H182</f>
        <v>11.4</v>
      </c>
    </row>
    <row r="183" spans="1:9" x14ac:dyDescent="0.25">
      <c r="A183" s="1">
        <v>42917</v>
      </c>
      <c r="B183" s="1" t="str">
        <f>TEXT(A183, "mmmm")</f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xml:space="preserve"> G183 * H183</f>
        <v>21.5</v>
      </c>
    </row>
    <row r="184" spans="1:9" x14ac:dyDescent="0.25">
      <c r="A184" s="1">
        <v>42918</v>
      </c>
      <c r="B184" s="1" t="str">
        <f>TEXT(A184, "mmmm")</f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xml:space="preserve"> G184 * H184</f>
        <v>19</v>
      </c>
    </row>
    <row r="185" spans="1:9" x14ac:dyDescent="0.25">
      <c r="A185" s="1">
        <v>42919</v>
      </c>
      <c r="B185" s="1" t="str">
        <f>TEXT(A185, "mmmm")</f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xml:space="preserve"> G185 * H185</f>
        <v>17.5</v>
      </c>
    </row>
    <row r="186" spans="1:9" x14ac:dyDescent="0.25">
      <c r="A186" s="1">
        <v>42920</v>
      </c>
      <c r="B186" s="1" t="str">
        <f>TEXT(A186, "mmmm")</f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xml:space="preserve"> G186 * H186</f>
        <v>17</v>
      </c>
    </row>
    <row r="187" spans="1:9" x14ac:dyDescent="0.25">
      <c r="A187" s="1">
        <v>42921</v>
      </c>
      <c r="B187" s="1" t="str">
        <f>TEXT(A187, "mmmm")</f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xml:space="preserve"> G187 * H187</f>
        <v>16</v>
      </c>
    </row>
    <row r="188" spans="1:9" x14ac:dyDescent="0.25">
      <c r="A188" s="1">
        <v>42922</v>
      </c>
      <c r="B188" s="1" t="str">
        <f>TEXT(A188, "mmmm")</f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xml:space="preserve"> G188 * H188</f>
        <v>19.5</v>
      </c>
    </row>
    <row r="189" spans="1:9" x14ac:dyDescent="0.25">
      <c r="A189" s="1">
        <v>42923</v>
      </c>
      <c r="B189" s="1" t="str">
        <f>TEXT(A189, "mmmm")</f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xml:space="preserve"> G189 * H189</f>
        <v>17.5</v>
      </c>
    </row>
    <row r="190" spans="1:9" x14ac:dyDescent="0.25">
      <c r="A190" s="1">
        <v>42924</v>
      </c>
      <c r="B190" s="1" t="str">
        <f>TEXT(A190, "mmmm")</f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xml:space="preserve"> G190 * H190</f>
        <v>17</v>
      </c>
    </row>
    <row r="191" spans="1:9" x14ac:dyDescent="0.25">
      <c r="A191" s="1">
        <v>42925</v>
      </c>
      <c r="B191" s="1" t="str">
        <f>TEXT(A191, "mmmm")</f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xml:space="preserve"> G191 * H191</f>
        <v>16.5</v>
      </c>
    </row>
    <row r="192" spans="1:9" x14ac:dyDescent="0.25">
      <c r="A192" s="1">
        <v>42926</v>
      </c>
      <c r="B192" s="1" t="str">
        <f>TEXT(A192, "mmmm")</f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xml:space="preserve"> G192 * H192</f>
        <v>20</v>
      </c>
    </row>
    <row r="193" spans="1:9" x14ac:dyDescent="0.25">
      <c r="A193" s="1">
        <v>42927</v>
      </c>
      <c r="B193" s="1" t="str">
        <f>TEXT(A193, "mmmm")</f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xml:space="preserve"> G193 * H193</f>
        <v>17.5</v>
      </c>
    </row>
    <row r="194" spans="1:9" x14ac:dyDescent="0.25">
      <c r="A194" s="1">
        <v>42928</v>
      </c>
      <c r="B194" s="1" t="str">
        <f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xml:space="preserve"> G194 * H194</f>
        <v>17</v>
      </c>
    </row>
    <row r="195" spans="1:9" x14ac:dyDescent="0.25">
      <c r="A195" s="1">
        <v>42929</v>
      </c>
      <c r="B195" s="1" t="str">
        <f>TEXT(A195, "mmmm")</f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xml:space="preserve"> G195 * H195</f>
        <v>16.5</v>
      </c>
    </row>
    <row r="196" spans="1:9" x14ac:dyDescent="0.25">
      <c r="A196" s="1">
        <v>42930</v>
      </c>
      <c r="B196" s="1" t="str">
        <f>TEXT(A196, 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xml:space="preserve"> G196 * H196</f>
        <v>20</v>
      </c>
    </row>
    <row r="197" spans="1:9" x14ac:dyDescent="0.25">
      <c r="A197" s="1">
        <v>42931</v>
      </c>
      <c r="B197" s="1" t="str">
        <f>TEXT(A197, "mmmm")</f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xml:space="preserve"> G197 * H197</f>
        <v>17.5</v>
      </c>
    </row>
    <row r="198" spans="1:9" x14ac:dyDescent="0.25">
      <c r="A198" s="1">
        <v>42932</v>
      </c>
      <c r="B198" s="1" t="str">
        <f>TEXT(A198, "mmmm")</f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xml:space="preserve"> G198 * H198</f>
        <v>17</v>
      </c>
    </row>
    <row r="199" spans="1:9" x14ac:dyDescent="0.25">
      <c r="A199" s="1">
        <v>42933</v>
      </c>
      <c r="B199" s="1" t="str">
        <f>TEXT(A199, "mmmm")</f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xml:space="preserve"> G199 * H199</f>
        <v>16.5</v>
      </c>
    </row>
    <row r="200" spans="1:9" x14ac:dyDescent="0.25">
      <c r="A200" s="1">
        <v>42934</v>
      </c>
      <c r="B200" s="1" t="str">
        <f>TEXT(A200, "mmmm")</f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xml:space="preserve"> G200 * H200</f>
        <v>20.5</v>
      </c>
    </row>
    <row r="201" spans="1:9" x14ac:dyDescent="0.25">
      <c r="A201" s="1">
        <v>42935</v>
      </c>
      <c r="B201" s="1" t="str">
        <f>TEXT(A201, "mmmm")</f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xml:space="preserve"> G201 * H201</f>
        <v>18</v>
      </c>
    </row>
    <row r="202" spans="1:9" x14ac:dyDescent="0.25">
      <c r="A202" s="1">
        <v>42936</v>
      </c>
      <c r="B202" s="1" t="str">
        <f>TEXT(A202, "mmmm")</f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xml:space="preserve"> G202 * H202</f>
        <v>17.5</v>
      </c>
    </row>
    <row r="203" spans="1:9" x14ac:dyDescent="0.25">
      <c r="A203" s="1">
        <v>42937</v>
      </c>
      <c r="B203" s="1" t="str">
        <f>TEXT(A203, "mmmm")</f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xml:space="preserve"> G203 * H203</f>
        <v>16.5</v>
      </c>
    </row>
    <row r="204" spans="1:9" x14ac:dyDescent="0.25">
      <c r="A204" s="1">
        <v>42938</v>
      </c>
      <c r="B204" s="1" t="str">
        <f>TEXT(A204, "mmmm")</f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xml:space="preserve"> G204 * H204</f>
        <v>21</v>
      </c>
    </row>
    <row r="205" spans="1:9" x14ac:dyDescent="0.25">
      <c r="A205" s="1">
        <v>42939</v>
      </c>
      <c r="B205" s="1" t="str">
        <f>TEXT(A205, "mmmm")</f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xml:space="preserve"> G205 * H205</f>
        <v>18.5</v>
      </c>
    </row>
    <row r="206" spans="1:9" x14ac:dyDescent="0.25">
      <c r="A206" s="1">
        <v>42940</v>
      </c>
      <c r="B206" s="1" t="str">
        <f>TEXT(A206, "mmmm")</f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xml:space="preserve"> G206 * H206</f>
        <v>17.5</v>
      </c>
    </row>
    <row r="207" spans="1:9" x14ac:dyDescent="0.25">
      <c r="A207" s="1">
        <v>42941</v>
      </c>
      <c r="B207" s="1" t="str">
        <f>TEXT(A207, "mmmm")</f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xml:space="preserve"> G207 * H207</f>
        <v>16.5</v>
      </c>
    </row>
    <row r="208" spans="1:9" x14ac:dyDescent="0.25">
      <c r="A208" s="1">
        <v>42942</v>
      </c>
      <c r="B208" s="1" t="str">
        <f>TEXT(A208, "mmmm")</f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xml:space="preserve"> G208 * H208</f>
        <v>16</v>
      </c>
    </row>
    <row r="209" spans="1:9" x14ac:dyDescent="0.25">
      <c r="A209" s="1">
        <v>42943</v>
      </c>
      <c r="B209" s="1" t="str">
        <f>TEXT(A209, "mmmm")</f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xml:space="preserve"> G209 * H209</f>
        <v>21.5</v>
      </c>
    </row>
    <row r="210" spans="1:9" x14ac:dyDescent="0.25">
      <c r="A210" s="1">
        <v>42944</v>
      </c>
      <c r="B210" s="1" t="str">
        <f>TEXT(A210, "mmmm")</f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xml:space="preserve"> G210 * H210</f>
        <v>19</v>
      </c>
    </row>
    <row r="211" spans="1:9" x14ac:dyDescent="0.25">
      <c r="A211" s="1">
        <v>42945</v>
      </c>
      <c r="B211" s="1" t="str">
        <f>TEXT(A211, "mmmm")</f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xml:space="preserve"> G211 * H211</f>
        <v>17.5</v>
      </c>
    </row>
    <row r="212" spans="1:9" x14ac:dyDescent="0.25">
      <c r="A212" s="1">
        <v>42946</v>
      </c>
      <c r="B212" s="1" t="str">
        <f>TEXT(A212, "mmmm")</f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xml:space="preserve"> G212 * H212</f>
        <v>17</v>
      </c>
    </row>
    <row r="213" spans="1:9" x14ac:dyDescent="0.25">
      <c r="A213" s="1">
        <v>42947</v>
      </c>
      <c r="B213" s="1" t="str">
        <f>TEXT(A213, "mmmm")</f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xml:space="preserve"> G213 * H213</f>
        <v>16</v>
      </c>
    </row>
    <row r="214" spans="1:9" x14ac:dyDescent="0.25">
      <c r="A214" s="1">
        <v>42948</v>
      </c>
      <c r="B214" s="1" t="str">
        <f>TEXT(A214, "mmmm")</f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xml:space="preserve"> G214 * H214</f>
        <v>16</v>
      </c>
    </row>
    <row r="215" spans="1:9" x14ac:dyDescent="0.25">
      <c r="A215" s="1">
        <v>42949</v>
      </c>
      <c r="B215" s="1" t="str">
        <f>TEXT(A215, "mmmm")</f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xml:space="preserve"> G215 * H215</f>
        <v>15.5</v>
      </c>
    </row>
    <row r="216" spans="1:9" x14ac:dyDescent="0.25">
      <c r="A216" s="1">
        <v>42950</v>
      </c>
      <c r="B216" s="1" t="str">
        <f>TEXT(A216, "mmmm")</f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xml:space="preserve"> G216 * H216</f>
        <v>15</v>
      </c>
    </row>
    <row r="217" spans="1:9" x14ac:dyDescent="0.25">
      <c r="A217" s="1">
        <v>42951</v>
      </c>
      <c r="B217" s="1" t="str">
        <f>TEXT(A217, "mmmm")</f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xml:space="preserve"> G217 * H217</f>
        <v>14.5</v>
      </c>
    </row>
    <row r="218" spans="1:9" x14ac:dyDescent="0.25">
      <c r="A218" s="1">
        <v>42952</v>
      </c>
      <c r="B218" s="1" t="str">
        <f>TEXT(A218, "mmmm")</f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xml:space="preserve"> G218 * H218</f>
        <v>16</v>
      </c>
    </row>
    <row r="219" spans="1:9" x14ac:dyDescent="0.25">
      <c r="A219" s="1">
        <v>42953</v>
      </c>
      <c r="B219" s="1" t="str">
        <f>TEXT(A219, "mmmm")</f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xml:space="preserve"> G219 * H219</f>
        <v>15.5</v>
      </c>
    </row>
    <row r="220" spans="1:9" x14ac:dyDescent="0.25">
      <c r="A220" s="1">
        <v>42954</v>
      </c>
      <c r="B220" s="1" t="str">
        <f>TEXT(A220, "mmmm")</f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xml:space="preserve"> G220 * H220</f>
        <v>15</v>
      </c>
    </row>
    <row r="221" spans="1:9" x14ac:dyDescent="0.25">
      <c r="A221" s="1">
        <v>42955</v>
      </c>
      <c r="B221" s="1" t="str">
        <f>TEXT(A221, "mmmm")</f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xml:space="preserve"> G221 * H221</f>
        <v>14.5</v>
      </c>
    </row>
    <row r="222" spans="1:9" x14ac:dyDescent="0.25">
      <c r="A222" s="1">
        <v>42956</v>
      </c>
      <c r="B222" s="1" t="str">
        <f>TEXT(A222, "mmmm")</f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xml:space="preserve"> G222 * H222</f>
        <v>16</v>
      </c>
    </row>
    <row r="223" spans="1:9" x14ac:dyDescent="0.25">
      <c r="A223" s="1">
        <v>42957</v>
      </c>
      <c r="B223" s="1" t="str">
        <f>TEXT(A223, "mmmm")</f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xml:space="preserve"> G223 * H223</f>
        <v>15.5</v>
      </c>
    </row>
    <row r="224" spans="1:9" x14ac:dyDescent="0.25">
      <c r="A224" s="1">
        <v>42958</v>
      </c>
      <c r="B224" s="1" t="str">
        <f>TEXT(A224, "mmmm")</f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xml:space="preserve"> G224 * H224</f>
        <v>15</v>
      </c>
    </row>
    <row r="225" spans="1:9" x14ac:dyDescent="0.25">
      <c r="A225" s="1">
        <v>42959</v>
      </c>
      <c r="B225" s="1" t="str">
        <f>TEXT(A225, "mmmm")</f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xml:space="preserve"> G225 * H225</f>
        <v>14.5</v>
      </c>
    </row>
    <row r="226" spans="1:9" x14ac:dyDescent="0.25">
      <c r="A226" s="1">
        <v>42960</v>
      </c>
      <c r="B226" s="1" t="str">
        <f>TEXT(A226, "mmmm")</f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xml:space="preserve"> G226 * H226</f>
        <v>14.5</v>
      </c>
    </row>
    <row r="227" spans="1:9" x14ac:dyDescent="0.25">
      <c r="A227" s="1">
        <v>42961</v>
      </c>
      <c r="B227" s="1" t="str">
        <f>TEXT(A227, "mmmm")</f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xml:space="preserve"> G227 * H227</f>
        <v>16</v>
      </c>
    </row>
    <row r="228" spans="1:9" x14ac:dyDescent="0.25">
      <c r="A228" s="1">
        <v>42962</v>
      </c>
      <c r="B228" s="1" t="str">
        <f>TEXT(A228, "mmmm")</f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xml:space="preserve"> G228 * H228</f>
        <v>15.5</v>
      </c>
    </row>
    <row r="229" spans="1:9" x14ac:dyDescent="0.25">
      <c r="A229" s="1">
        <v>42963</v>
      </c>
      <c r="B229" s="1" t="str">
        <f>TEXT(A229, "mmmm")</f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xml:space="preserve"> G229 * H229</f>
        <v>15</v>
      </c>
    </row>
    <row r="230" spans="1:9" x14ac:dyDescent="0.25">
      <c r="A230" s="1">
        <v>42964</v>
      </c>
      <c r="B230" s="1" t="str">
        <f>TEXT(A230, "mmmm")</f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xml:space="preserve"> G230 * H230</f>
        <v>15</v>
      </c>
    </row>
    <row r="231" spans="1:9" x14ac:dyDescent="0.25">
      <c r="A231" s="1">
        <v>42965</v>
      </c>
      <c r="B231" s="1" t="str">
        <f>TEXT(A231, "mmmm")</f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xml:space="preserve"> G231 * H231</f>
        <v>14.5</v>
      </c>
    </row>
    <row r="232" spans="1:9" x14ac:dyDescent="0.25">
      <c r="A232" s="1">
        <v>42966</v>
      </c>
      <c r="B232" s="1" t="str">
        <f>TEXT(A232, "mmmm")</f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xml:space="preserve"> G232 * H232</f>
        <v>16</v>
      </c>
    </row>
    <row r="233" spans="1:9" x14ac:dyDescent="0.25">
      <c r="A233" s="1">
        <v>42967</v>
      </c>
      <c r="B233" s="1" t="str">
        <f>TEXT(A233, "mmmm")</f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xml:space="preserve"> G233 * H233</f>
        <v>15.5</v>
      </c>
    </row>
    <row r="234" spans="1:9" x14ac:dyDescent="0.25">
      <c r="A234" s="1">
        <v>42968</v>
      </c>
      <c r="B234" s="1" t="str">
        <f>TEXT(A234, "mmmm")</f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xml:space="preserve"> G234 * H234</f>
        <v>15</v>
      </c>
    </row>
    <row r="235" spans="1:9" x14ac:dyDescent="0.25">
      <c r="A235" s="1">
        <v>42969</v>
      </c>
      <c r="B235" s="1" t="str">
        <f>TEXT(A235, "mmmm")</f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xml:space="preserve"> G235 * H235</f>
        <v>15</v>
      </c>
    </row>
    <row r="236" spans="1:9" x14ac:dyDescent="0.25">
      <c r="A236" s="1">
        <v>42970</v>
      </c>
      <c r="B236" s="1" t="str">
        <f>TEXT(A236, "mmmm")</f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xml:space="preserve"> G236 * H236</f>
        <v>14.5</v>
      </c>
    </row>
    <row r="237" spans="1:9" x14ac:dyDescent="0.25">
      <c r="A237" s="1">
        <v>42971</v>
      </c>
      <c r="B237" s="1" t="str">
        <f>TEXT(A237, "mmmm")</f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xml:space="preserve"> G237 * H237</f>
        <v>16</v>
      </c>
    </row>
    <row r="238" spans="1:9" x14ac:dyDescent="0.25">
      <c r="A238" s="1">
        <v>42972</v>
      </c>
      <c r="B238" s="1" t="str">
        <f>TEXT(A238, "mmmm")</f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xml:space="preserve"> G238 * H238</f>
        <v>15</v>
      </c>
    </row>
    <row r="239" spans="1:9" x14ac:dyDescent="0.25">
      <c r="A239" s="1">
        <v>42973</v>
      </c>
      <c r="B239" s="1" t="str">
        <f>TEXT(A239, "mmmm")</f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xml:space="preserve"> G239 * H239</f>
        <v>15</v>
      </c>
    </row>
    <row r="240" spans="1:9" x14ac:dyDescent="0.25">
      <c r="A240" s="1">
        <v>42974</v>
      </c>
      <c r="B240" s="1" t="str">
        <f>TEXT(A240, "mmmm")</f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xml:space="preserve"> G240 * H240</f>
        <v>14.5</v>
      </c>
    </row>
    <row r="241" spans="1:9" x14ac:dyDescent="0.25">
      <c r="A241" s="1">
        <v>42975</v>
      </c>
      <c r="B241" s="1" t="str">
        <f>TEXT(A241, "mmmm")</f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xml:space="preserve"> G241 * H241</f>
        <v>16</v>
      </c>
    </row>
    <row r="242" spans="1:9" x14ac:dyDescent="0.25">
      <c r="A242" s="1">
        <v>42976</v>
      </c>
      <c r="B242" s="1" t="str">
        <f>TEXT(A242, "mmmm")</f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xml:space="preserve"> G242 * H242</f>
        <v>15</v>
      </c>
    </row>
    <row r="243" spans="1:9" x14ac:dyDescent="0.25">
      <c r="A243" s="1">
        <v>42977</v>
      </c>
      <c r="B243" s="1" t="str">
        <f>TEXT(A243, "mmmm")</f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xml:space="preserve"> G243 * H243</f>
        <v>15</v>
      </c>
    </row>
    <row r="244" spans="1:9" x14ac:dyDescent="0.25">
      <c r="A244" s="1">
        <v>42978</v>
      </c>
      <c r="B244" s="1" t="str">
        <f>TEXT(A244, "mmmm")</f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xml:space="preserve"> G244 * H244</f>
        <v>14.5</v>
      </c>
    </row>
    <row r="245" spans="1:9" x14ac:dyDescent="0.25">
      <c r="A245" s="1">
        <v>42979</v>
      </c>
      <c r="B245" s="1" t="str">
        <f>TEXT(A245, "mmmm")</f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xml:space="preserve"> G245 * H245</f>
        <v>8.6999999999999993</v>
      </c>
    </row>
    <row r="246" spans="1:9" x14ac:dyDescent="0.25">
      <c r="A246" s="1">
        <v>42980</v>
      </c>
      <c r="B246" s="1" t="str">
        <f>TEXT(A246, "mmmm")</f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xml:space="preserve"> G246 * H246</f>
        <v>8.4</v>
      </c>
    </row>
    <row r="247" spans="1:9" x14ac:dyDescent="0.25">
      <c r="A247" s="1">
        <v>42981</v>
      </c>
      <c r="B247" s="1" t="str">
        <f>TEXT(A247, "mmmm")</f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xml:space="preserve"> G247 * H247</f>
        <v>8.1</v>
      </c>
    </row>
    <row r="248" spans="1:9" x14ac:dyDescent="0.25">
      <c r="A248" s="1">
        <v>42982</v>
      </c>
      <c r="B248" s="1" t="str">
        <f>TEXT(A248, "mmmm")</f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xml:space="preserve"> G248 * H248</f>
        <v>7.8</v>
      </c>
    </row>
    <row r="249" spans="1:9" x14ac:dyDescent="0.25">
      <c r="A249" s="1">
        <v>42983</v>
      </c>
      <c r="B249" s="1" t="str">
        <f>TEXT(A249, "mmmm")</f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xml:space="preserve"> G249 * H249</f>
        <v>7.8</v>
      </c>
    </row>
    <row r="250" spans="1:9" x14ac:dyDescent="0.25">
      <c r="A250" s="1">
        <v>42984</v>
      </c>
      <c r="B250" s="1" t="str">
        <f>TEXT(A250, "mmmm")</f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xml:space="preserve"> G250 * H250</f>
        <v>8.6999999999999993</v>
      </c>
    </row>
    <row r="251" spans="1:9" x14ac:dyDescent="0.25">
      <c r="A251" s="1">
        <v>42985</v>
      </c>
      <c r="B251" s="1" t="str">
        <f>TEXT(A251, "mmmm")</f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xml:space="preserve"> G251 * H251</f>
        <v>8.4</v>
      </c>
    </row>
    <row r="252" spans="1:9" x14ac:dyDescent="0.25">
      <c r="A252" s="1">
        <v>42986</v>
      </c>
      <c r="B252" s="1" t="str">
        <f>TEXT(A252, "mmmm")</f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xml:space="preserve"> G252 * H252</f>
        <v>8.1</v>
      </c>
    </row>
    <row r="253" spans="1:9" x14ac:dyDescent="0.25">
      <c r="A253" s="1">
        <v>42987</v>
      </c>
      <c r="B253" s="1" t="str">
        <f>TEXT(A253, "mmmm")</f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xml:space="preserve"> G253 * H253</f>
        <v>7.8</v>
      </c>
    </row>
    <row r="254" spans="1:9" x14ac:dyDescent="0.25">
      <c r="A254" s="1">
        <v>42988</v>
      </c>
      <c r="B254" s="1" t="str">
        <f>TEXT(A254, "mmmm")</f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xml:space="preserve"> G254 * H254</f>
        <v>7.8</v>
      </c>
    </row>
    <row r="255" spans="1:9" x14ac:dyDescent="0.25">
      <c r="A255" s="1">
        <v>42989</v>
      </c>
      <c r="B255" s="1" t="str">
        <f>TEXT(A255, "mmmm")</f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xml:space="preserve"> G255 * H255</f>
        <v>8.4</v>
      </c>
    </row>
    <row r="256" spans="1:9" x14ac:dyDescent="0.25">
      <c r="A256" s="1">
        <v>42990</v>
      </c>
      <c r="B256" s="1" t="str">
        <f>TEXT(A256, "mmmm")</f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xml:space="preserve"> G256 * H256</f>
        <v>8.1</v>
      </c>
    </row>
    <row r="257" spans="1:9" x14ac:dyDescent="0.25">
      <c r="A257" s="1">
        <v>42991</v>
      </c>
      <c r="B257" s="1" t="str">
        <f>TEXT(A257, "mmmm")</f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xml:space="preserve"> G257 * H257</f>
        <v>7.8</v>
      </c>
    </row>
    <row r="258" spans="1:9" x14ac:dyDescent="0.25">
      <c r="A258" s="1">
        <v>42992</v>
      </c>
      <c r="B258" s="1" t="str">
        <f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xml:space="preserve"> G258 * H258</f>
        <v>7.8</v>
      </c>
    </row>
    <row r="259" spans="1:9" x14ac:dyDescent="0.25">
      <c r="A259" s="1">
        <v>42993</v>
      </c>
      <c r="B259" s="1" t="str">
        <f>TEXT(A259, "mmmm")</f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xml:space="preserve"> G259 * H259</f>
        <v>8.4</v>
      </c>
    </row>
    <row r="260" spans="1:9" x14ac:dyDescent="0.25">
      <c r="A260" s="1">
        <v>42994</v>
      </c>
      <c r="B260" s="1" t="str">
        <f>TEXT(A260,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xml:space="preserve"> G260 * H260</f>
        <v>8.1</v>
      </c>
    </row>
    <row r="261" spans="1:9" x14ac:dyDescent="0.25">
      <c r="A261" s="1">
        <v>42995</v>
      </c>
      <c r="B261" s="1" t="str">
        <f>TEXT(A261, "mmmm")</f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xml:space="preserve"> G261 * H261</f>
        <v>7.8</v>
      </c>
    </row>
    <row r="262" spans="1:9" x14ac:dyDescent="0.25">
      <c r="A262" s="1">
        <v>42996</v>
      </c>
      <c r="B262" s="1" t="str">
        <f>TEXT(A262, "mmmm")</f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xml:space="preserve"> G262 * H262</f>
        <v>7.8</v>
      </c>
    </row>
    <row r="263" spans="1:9" x14ac:dyDescent="0.25">
      <c r="A263" s="1">
        <v>42997</v>
      </c>
      <c r="B263" s="1" t="str">
        <f>TEXT(A263, "mmmm")</f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xml:space="preserve"> G263 * H263</f>
        <v>8.4</v>
      </c>
    </row>
    <row r="264" spans="1:9" x14ac:dyDescent="0.25">
      <c r="A264" s="1">
        <v>42998</v>
      </c>
      <c r="B264" s="1" t="str">
        <f>TEXT(A264, "mmmm")</f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xml:space="preserve"> G264 * H264</f>
        <v>8.1</v>
      </c>
    </row>
    <row r="265" spans="1:9" x14ac:dyDescent="0.25">
      <c r="A265" s="1">
        <v>42999</v>
      </c>
      <c r="B265" s="1" t="str">
        <f>TEXT(A265, "mmmm")</f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xml:space="preserve"> G265 * H265</f>
        <v>7.8</v>
      </c>
    </row>
    <row r="266" spans="1:9" x14ac:dyDescent="0.25">
      <c r="A266" s="1">
        <v>43000</v>
      </c>
      <c r="B266" s="1" t="str">
        <f>TEXT(A266, "mmmm")</f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xml:space="preserve"> G266 * H266</f>
        <v>7.8</v>
      </c>
    </row>
    <row r="267" spans="1:9" x14ac:dyDescent="0.25">
      <c r="A267" s="1">
        <v>43001</v>
      </c>
      <c r="B267" s="1" t="str">
        <f>TEXT(A267, "mmmm")</f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xml:space="preserve"> G267 * H267</f>
        <v>8.4</v>
      </c>
    </row>
    <row r="268" spans="1:9" x14ac:dyDescent="0.25">
      <c r="A268" s="1">
        <v>43002</v>
      </c>
      <c r="B268" s="1" t="str">
        <f>TEXT(A268, "mmmm")</f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xml:space="preserve"> G268 * H268</f>
        <v>8.4</v>
      </c>
    </row>
    <row r="269" spans="1:9" x14ac:dyDescent="0.25">
      <c r="A269" s="1">
        <v>43003</v>
      </c>
      <c r="B269" s="1" t="str">
        <f>TEXT(A269, "mmmm")</f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xml:space="preserve"> G269 * H269</f>
        <v>8.1</v>
      </c>
    </row>
    <row r="270" spans="1:9" x14ac:dyDescent="0.25">
      <c r="A270" s="1">
        <v>43004</v>
      </c>
      <c r="B270" s="1" t="str">
        <f>TEXT(A270, "mmmm")</f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xml:space="preserve"> G270 * H270</f>
        <v>7.8</v>
      </c>
    </row>
    <row r="271" spans="1:9" x14ac:dyDescent="0.25">
      <c r="A271" s="1">
        <v>43005</v>
      </c>
      <c r="B271" s="1" t="str">
        <f>TEXT(A271, "mmmm")</f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xml:space="preserve"> G271 * H271</f>
        <v>8.6999999999999993</v>
      </c>
    </row>
    <row r="272" spans="1:9" x14ac:dyDescent="0.25">
      <c r="A272" s="1">
        <v>43006</v>
      </c>
      <c r="B272" s="1" t="str">
        <f>TEXT(A272, "mmmm")</f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xml:space="preserve"> G272 * H272</f>
        <v>8.4</v>
      </c>
    </row>
    <row r="273" spans="1:9" x14ac:dyDescent="0.25">
      <c r="A273" s="1">
        <v>43007</v>
      </c>
      <c r="B273" s="1" t="str">
        <f>TEXT(A273, "mmmm")</f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xml:space="preserve"> G273 * H273</f>
        <v>8.1</v>
      </c>
    </row>
    <row r="274" spans="1:9" x14ac:dyDescent="0.25">
      <c r="A274" s="1">
        <v>43008</v>
      </c>
      <c r="B274" s="1" t="str">
        <f>TEXT(A274, "mmmm")</f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xml:space="preserve"> G274 * H274</f>
        <v>7.8</v>
      </c>
    </row>
    <row r="275" spans="1:9" x14ac:dyDescent="0.25">
      <c r="A275" s="1">
        <v>43009</v>
      </c>
      <c r="B275" s="1" t="str">
        <f>TEXT(A275, "mmmm")</f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xml:space="preserve"> G275 * H275</f>
        <v>7.5</v>
      </c>
    </row>
    <row r="276" spans="1:9" x14ac:dyDescent="0.25">
      <c r="A276" s="1">
        <v>43010</v>
      </c>
      <c r="B276" s="1" t="str">
        <f>TEXT(A276, "mmmm")</f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xml:space="preserve"> G276 * H276</f>
        <v>7.5</v>
      </c>
    </row>
    <row r="277" spans="1:9" x14ac:dyDescent="0.25">
      <c r="A277" s="1">
        <v>43011</v>
      </c>
      <c r="B277" s="1" t="str">
        <f>TEXT(A277, "mmmm")</f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xml:space="preserve"> G277 * H277</f>
        <v>7.1999999999999993</v>
      </c>
    </row>
    <row r="278" spans="1:9" x14ac:dyDescent="0.25">
      <c r="A278" s="1">
        <v>43012</v>
      </c>
      <c r="B278" s="1" t="str">
        <f>TEXT(A278, "mmmm")</f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xml:space="preserve"> G278 * H278</f>
        <v>7.1999999999999993</v>
      </c>
    </row>
    <row r="279" spans="1:9" x14ac:dyDescent="0.25">
      <c r="A279" s="1">
        <v>43013</v>
      </c>
      <c r="B279" s="1" t="str">
        <f>TEXT(A279, "mmmm")</f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xml:space="preserve"> G279 * H279</f>
        <v>7.5</v>
      </c>
    </row>
    <row r="280" spans="1:9" x14ac:dyDescent="0.25">
      <c r="A280" s="1">
        <v>43014</v>
      </c>
      <c r="B280" s="1" t="str">
        <f>TEXT(A280, "mmmm")</f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xml:space="preserve"> G280 * H280</f>
        <v>7.5</v>
      </c>
    </row>
    <row r="281" spans="1:9" x14ac:dyDescent="0.25">
      <c r="A281" s="1">
        <v>43015</v>
      </c>
      <c r="B281" s="1" t="str">
        <f>TEXT(A281, "mmmm")</f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xml:space="preserve"> G281 * H281</f>
        <v>7.5</v>
      </c>
    </row>
    <row r="282" spans="1:9" x14ac:dyDescent="0.25">
      <c r="A282" s="1">
        <v>43016</v>
      </c>
      <c r="B282" s="1" t="str">
        <f>TEXT(A282, "mmmm")</f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xml:space="preserve"> G282 * H282</f>
        <v>7.1999999999999993</v>
      </c>
    </row>
    <row r="283" spans="1:9" x14ac:dyDescent="0.25">
      <c r="A283" s="1">
        <v>43017</v>
      </c>
      <c r="B283" s="1" t="str">
        <f>TEXT(A283, "mmmm")</f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xml:space="preserve"> G283 * H283</f>
        <v>7.5</v>
      </c>
    </row>
    <row r="284" spans="1:9" x14ac:dyDescent="0.25">
      <c r="A284" s="1">
        <v>43018</v>
      </c>
      <c r="B284" s="1" t="str">
        <f>TEXT(A284, "mmmm")</f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xml:space="preserve"> G284 * H284</f>
        <v>7.5</v>
      </c>
    </row>
    <row r="285" spans="1:9" x14ac:dyDescent="0.25">
      <c r="A285" s="1">
        <v>43019</v>
      </c>
      <c r="B285" s="1" t="str">
        <f>TEXT(A285, "mmmm")</f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xml:space="preserve"> G285 * H285</f>
        <v>7.5</v>
      </c>
    </row>
    <row r="286" spans="1:9" x14ac:dyDescent="0.25">
      <c r="A286" s="1">
        <v>43020</v>
      </c>
      <c r="B286" s="1" t="str">
        <f>TEXT(A286, "mmmm")</f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xml:space="preserve"> G286 * H286</f>
        <v>7.1999999999999993</v>
      </c>
    </row>
    <row r="287" spans="1:9" x14ac:dyDescent="0.25">
      <c r="A287" s="1">
        <v>43021</v>
      </c>
      <c r="B287" s="1" t="str">
        <f>TEXT(A287, "mmmm")</f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xml:space="preserve"> G287 * H287</f>
        <v>7.5</v>
      </c>
    </row>
    <row r="288" spans="1:9" x14ac:dyDescent="0.25">
      <c r="A288" s="1">
        <v>43022</v>
      </c>
      <c r="B288" s="1" t="str">
        <f>TEXT(A288, "mmmm")</f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xml:space="preserve"> G288 * H288</f>
        <v>7.5</v>
      </c>
    </row>
    <row r="289" spans="1:9" x14ac:dyDescent="0.25">
      <c r="A289" s="1">
        <v>43023</v>
      </c>
      <c r="B289" s="1" t="str">
        <f>TEXT(A289, "mmmm")</f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xml:space="preserve"> G289 * H289</f>
        <v>7.5</v>
      </c>
    </row>
    <row r="290" spans="1:9" x14ac:dyDescent="0.25">
      <c r="A290" s="1">
        <v>43024</v>
      </c>
      <c r="B290" s="1" t="str">
        <f>TEXT(A290, "mmmm")</f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xml:space="preserve"> G290 * H290</f>
        <v>7.1999999999999993</v>
      </c>
    </row>
    <row r="291" spans="1:9" x14ac:dyDescent="0.25">
      <c r="A291" s="1">
        <v>43025</v>
      </c>
      <c r="B291" s="1" t="str">
        <f>TEXT(A291, "mmmm")</f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xml:space="preserve"> G291 * H291</f>
        <v>7.5</v>
      </c>
    </row>
    <row r="292" spans="1:9" x14ac:dyDescent="0.25">
      <c r="A292" s="1">
        <v>43026</v>
      </c>
      <c r="B292" s="1" t="str">
        <f>TEXT(A292, "mmmm")</f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xml:space="preserve"> G292 * H292</f>
        <v>7.5</v>
      </c>
    </row>
    <row r="293" spans="1:9" x14ac:dyDescent="0.25">
      <c r="A293" s="1">
        <v>43027</v>
      </c>
      <c r="B293" s="1" t="str">
        <f>TEXT(A293, "mmmm")</f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xml:space="preserve"> G293 * H293</f>
        <v>7.5</v>
      </c>
    </row>
    <row r="294" spans="1:9" x14ac:dyDescent="0.25">
      <c r="A294" s="1">
        <v>43028</v>
      </c>
      <c r="B294" s="1" t="str">
        <f>TEXT(A294, "mmmm")</f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xml:space="preserve"> G294 * H294</f>
        <v>7.1999999999999993</v>
      </c>
    </row>
    <row r="295" spans="1:9" x14ac:dyDescent="0.25">
      <c r="A295" s="1">
        <v>43029</v>
      </c>
      <c r="B295" s="1" t="str">
        <f>TEXT(A295, "mmmm")</f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xml:space="preserve"> G295 * H295</f>
        <v>7.1999999999999993</v>
      </c>
    </row>
    <row r="296" spans="1:9" x14ac:dyDescent="0.25">
      <c r="A296" s="1">
        <v>43030</v>
      </c>
      <c r="B296" s="1" t="str">
        <f>TEXT(A296, "mmmm")</f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xml:space="preserve"> G296 * H296</f>
        <v>7.5</v>
      </c>
    </row>
    <row r="297" spans="1:9" x14ac:dyDescent="0.25">
      <c r="A297" s="1">
        <v>43031</v>
      </c>
      <c r="B297" s="1" t="str">
        <f>TEXT(A297, "mmmm")</f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xml:space="preserve"> G297 * H297</f>
        <v>7.5</v>
      </c>
    </row>
    <row r="298" spans="1:9" x14ac:dyDescent="0.25">
      <c r="A298" s="1">
        <v>43032</v>
      </c>
      <c r="B298" s="1" t="str">
        <f>TEXT(A298, "mmmm")</f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xml:space="preserve"> G298 * H298</f>
        <v>7.5</v>
      </c>
    </row>
    <row r="299" spans="1:9" x14ac:dyDescent="0.25">
      <c r="A299" s="1">
        <v>43033</v>
      </c>
      <c r="B299" s="1" t="str">
        <f>TEXT(A299, "mmmm")</f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xml:space="preserve"> G299 * H299</f>
        <v>7.1999999999999993</v>
      </c>
    </row>
    <row r="300" spans="1:9" x14ac:dyDescent="0.25">
      <c r="A300" s="1">
        <v>43034</v>
      </c>
      <c r="B300" s="1" t="str">
        <f>TEXT(A300, "mmmm")</f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xml:space="preserve"> G300 * H300</f>
        <v>7.1999999999999993</v>
      </c>
    </row>
    <row r="301" spans="1:9" x14ac:dyDescent="0.25">
      <c r="A301" s="1">
        <v>43035</v>
      </c>
      <c r="B301" s="1" t="str">
        <f>TEXT(A301, "mmmm")</f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xml:space="preserve"> G301 * H301</f>
        <v>7.8</v>
      </c>
    </row>
    <row r="302" spans="1:9" x14ac:dyDescent="0.25">
      <c r="A302" s="1">
        <v>43036</v>
      </c>
      <c r="B302" s="1" t="str">
        <f>TEXT(A302, "mmmm")</f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xml:space="preserve"> G302 * H302</f>
        <v>7.5</v>
      </c>
    </row>
    <row r="303" spans="1:9" x14ac:dyDescent="0.25">
      <c r="A303" s="1">
        <v>43037</v>
      </c>
      <c r="B303" s="1" t="str">
        <f>TEXT(A303, "mmmm")</f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xml:space="preserve"> G303 * H303</f>
        <v>7.5</v>
      </c>
    </row>
    <row r="304" spans="1:9" x14ac:dyDescent="0.25">
      <c r="A304" s="1">
        <v>43038</v>
      </c>
      <c r="B304" s="1" t="str">
        <f>TEXT(A304, "mmmm")</f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xml:space="preserve"> G304 * H304</f>
        <v>7.1999999999999993</v>
      </c>
    </row>
    <row r="305" spans="1:9" x14ac:dyDescent="0.25">
      <c r="A305" s="1">
        <v>43039</v>
      </c>
      <c r="B305" s="1" t="str">
        <f>TEXT(A305, "mmmm")</f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xml:space="preserve"> G305 * H305</f>
        <v>7.1999999999999993</v>
      </c>
    </row>
    <row r="306" spans="1:9" x14ac:dyDescent="0.25">
      <c r="A306" s="1">
        <v>43040</v>
      </c>
      <c r="B306" s="1" t="str">
        <f>TEXT(A306, "mmmm")</f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xml:space="preserve"> G306 * H306</f>
        <v>6.8999999999999995</v>
      </c>
    </row>
    <row r="307" spans="1:9" x14ac:dyDescent="0.25">
      <c r="A307" s="1">
        <v>43041</v>
      </c>
      <c r="B307" s="1" t="str">
        <f>TEXT(A307, "mmmm")</f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xml:space="preserve"> G307 * H307</f>
        <v>6.6</v>
      </c>
    </row>
    <row r="308" spans="1:9" x14ac:dyDescent="0.25">
      <c r="A308" s="1">
        <v>43042</v>
      </c>
      <c r="B308" s="1" t="str">
        <f>TEXT(A308, "mmmm")</f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xml:space="preserve"> G308 * H308</f>
        <v>6.3</v>
      </c>
    </row>
    <row r="309" spans="1:9" x14ac:dyDescent="0.25">
      <c r="A309" s="1">
        <v>43043</v>
      </c>
      <c r="B309" s="1" t="str">
        <f>TEXT(A309, "mmmm")</f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xml:space="preserve"> G309 * H309</f>
        <v>5.7</v>
      </c>
    </row>
    <row r="310" spans="1:9" x14ac:dyDescent="0.25">
      <c r="A310" s="1">
        <v>43044</v>
      </c>
      <c r="B310" s="1" t="str">
        <f>TEXT(A310, "mmmm")</f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xml:space="preserve"> G310 * H310</f>
        <v>6.8999999999999995</v>
      </c>
    </row>
    <row r="311" spans="1:9" x14ac:dyDescent="0.25">
      <c r="A311" s="1">
        <v>43045</v>
      </c>
      <c r="B311" s="1" t="str">
        <f>TEXT(A311, "mmmm")</f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xml:space="preserve"> G311 * H311</f>
        <v>6.6</v>
      </c>
    </row>
    <row r="312" spans="1:9" x14ac:dyDescent="0.25">
      <c r="A312" s="1">
        <v>43046</v>
      </c>
      <c r="B312" s="1" t="str">
        <f>TEXT(A312, "mmmm")</f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xml:space="preserve"> G312 * H312</f>
        <v>6.3</v>
      </c>
    </row>
    <row r="313" spans="1:9" x14ac:dyDescent="0.25">
      <c r="A313" s="1">
        <v>43047</v>
      </c>
      <c r="B313" s="1" t="str">
        <f>TEXT(A313, "mmmm")</f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xml:space="preserve"> G313 * H313</f>
        <v>5.7</v>
      </c>
    </row>
    <row r="314" spans="1:9" x14ac:dyDescent="0.25">
      <c r="A314" s="1">
        <v>43048</v>
      </c>
      <c r="B314" s="1" t="str">
        <f>TEXT(A314, "mmmm")</f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xml:space="preserve"> G314 * H314</f>
        <v>6.8999999999999995</v>
      </c>
    </row>
    <row r="315" spans="1:9" x14ac:dyDescent="0.25">
      <c r="A315" s="1">
        <v>43049</v>
      </c>
      <c r="B315" s="1" t="str">
        <f>TEXT(A315, "mmmm")</f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xml:space="preserve"> G315 * H315</f>
        <v>6.6</v>
      </c>
    </row>
    <row r="316" spans="1:9" x14ac:dyDescent="0.25">
      <c r="A316" s="1">
        <v>43050</v>
      </c>
      <c r="B316" s="1" t="str">
        <f>TEXT(A316, "mmmm")</f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xml:space="preserve"> G316 * H316</f>
        <v>6.3</v>
      </c>
    </row>
    <row r="317" spans="1:9" x14ac:dyDescent="0.25">
      <c r="A317" s="1">
        <v>43051</v>
      </c>
      <c r="B317" s="1" t="str">
        <f>TEXT(A317, "mmmm")</f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xml:space="preserve"> G317 * H317</f>
        <v>5.7</v>
      </c>
    </row>
    <row r="318" spans="1:9" x14ac:dyDescent="0.25">
      <c r="A318" s="1">
        <v>43052</v>
      </c>
      <c r="B318" s="1" t="str">
        <f>TEXT(A318, "mmmm")</f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xml:space="preserve"> G318 * H318</f>
        <v>5.7</v>
      </c>
    </row>
    <row r="319" spans="1:9" x14ac:dyDescent="0.25">
      <c r="A319" s="1">
        <v>43053</v>
      </c>
      <c r="B319" s="1" t="str">
        <f>TEXT(A319, "mmmm")</f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xml:space="preserve"> G319 * H319</f>
        <v>6.8999999999999995</v>
      </c>
    </row>
    <row r="320" spans="1:9" x14ac:dyDescent="0.25">
      <c r="A320" s="1">
        <v>43054</v>
      </c>
      <c r="B320" s="1" t="str">
        <f>TEXT(A320, "mmmm")</f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xml:space="preserve"> G320 * H320</f>
        <v>6.8999999999999995</v>
      </c>
    </row>
    <row r="321" spans="1:9" x14ac:dyDescent="0.25">
      <c r="A321" s="1">
        <v>43055</v>
      </c>
      <c r="B321" s="1" t="str">
        <f>TEXT(A321, "mmmm")</f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xml:space="preserve"> G321 * H321</f>
        <v>6.3</v>
      </c>
    </row>
    <row r="322" spans="1:9" x14ac:dyDescent="0.25">
      <c r="A322" s="1">
        <v>43056</v>
      </c>
      <c r="B322" s="1" t="str">
        <f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xml:space="preserve"> G322 * H322</f>
        <v>6</v>
      </c>
    </row>
    <row r="323" spans="1:9" x14ac:dyDescent="0.25">
      <c r="A323" s="1">
        <v>43057</v>
      </c>
      <c r="B323" s="1" t="str">
        <f>TEXT(A323, "mmmm")</f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xml:space="preserve"> G323 * H323</f>
        <v>5.7</v>
      </c>
    </row>
    <row r="324" spans="1:9" x14ac:dyDescent="0.25">
      <c r="A324" s="1">
        <v>43058</v>
      </c>
      <c r="B324" s="1" t="str">
        <f>TEXT(A324,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xml:space="preserve"> G324 * H324</f>
        <v>6.8999999999999995</v>
      </c>
    </row>
    <row r="325" spans="1:9" x14ac:dyDescent="0.25">
      <c r="A325" s="1">
        <v>43059</v>
      </c>
      <c r="B325" s="1" t="str">
        <f>TEXT(A325, "mmmm")</f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xml:space="preserve"> G325 * H325</f>
        <v>6.6</v>
      </c>
    </row>
    <row r="326" spans="1:9" x14ac:dyDescent="0.25">
      <c r="A326" s="1">
        <v>43060</v>
      </c>
      <c r="B326" s="1" t="str">
        <f>TEXT(A326, "mmmm")</f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xml:space="preserve"> G326 * H326</f>
        <v>6</v>
      </c>
    </row>
    <row r="327" spans="1:9" x14ac:dyDescent="0.25">
      <c r="A327" s="1">
        <v>43061</v>
      </c>
      <c r="B327" s="1" t="str">
        <f>TEXT(A327, "mmmm")</f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xml:space="preserve"> G327 * H327</f>
        <v>5.7</v>
      </c>
    </row>
    <row r="328" spans="1:9" x14ac:dyDescent="0.25">
      <c r="A328" s="1">
        <v>43062</v>
      </c>
      <c r="B328" s="1" t="str">
        <f>TEXT(A328, "mmmm")</f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xml:space="preserve"> G328 * H328</f>
        <v>6.8999999999999995</v>
      </c>
    </row>
    <row r="329" spans="1:9" x14ac:dyDescent="0.25">
      <c r="A329" s="1">
        <v>43063</v>
      </c>
      <c r="B329" s="1" t="str">
        <f>TEXT(A329, "mmmm")</f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xml:space="preserve"> G329 * H329</f>
        <v>6.6</v>
      </c>
    </row>
    <row r="330" spans="1:9" x14ac:dyDescent="0.25">
      <c r="A330" s="1">
        <v>43064</v>
      </c>
      <c r="B330" s="1" t="str">
        <f>TEXT(A330, "mmmm")</f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xml:space="preserve"> G330 * H330</f>
        <v>6</v>
      </c>
    </row>
    <row r="331" spans="1:9" x14ac:dyDescent="0.25">
      <c r="A331" s="1">
        <v>43065</v>
      </c>
      <c r="B331" s="1" t="str">
        <f>TEXT(A331, "mmmm")</f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xml:space="preserve"> G331 * H331</f>
        <v>5.7</v>
      </c>
    </row>
    <row r="332" spans="1:9" x14ac:dyDescent="0.25">
      <c r="A332" s="1">
        <v>43066</v>
      </c>
      <c r="B332" s="1" t="str">
        <f>TEXT(A332, "mmmm")</f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xml:space="preserve"> G332 * H332</f>
        <v>6.8999999999999995</v>
      </c>
    </row>
    <row r="333" spans="1:9" x14ac:dyDescent="0.25">
      <c r="A333" s="1">
        <v>43067</v>
      </c>
      <c r="B333" s="1" t="str">
        <f>TEXT(A333, "mmmm")</f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xml:space="preserve"> G333 * H333</f>
        <v>6.6</v>
      </c>
    </row>
    <row r="334" spans="1:9" x14ac:dyDescent="0.25">
      <c r="A334" s="1">
        <v>43068</v>
      </c>
      <c r="B334" s="1" t="str">
        <f>TEXT(A334, "mmmm")</f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xml:space="preserve"> G334 * H334</f>
        <v>6</v>
      </c>
    </row>
    <row r="335" spans="1:9" x14ac:dyDescent="0.25">
      <c r="A335" s="1">
        <v>43069</v>
      </c>
      <c r="B335" s="1" t="str">
        <f>TEXT(A335, "mmmm")</f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xml:space="preserve"> G335 * H335</f>
        <v>5.7</v>
      </c>
    </row>
    <row r="336" spans="1:9" x14ac:dyDescent="0.25">
      <c r="A336" s="1">
        <v>43070</v>
      </c>
      <c r="B336" s="1" t="str">
        <f>TEXT(A336, "mmmm")</f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xml:space="preserve"> G336 * H336</f>
        <v>5.7</v>
      </c>
    </row>
    <row r="337" spans="1:9" x14ac:dyDescent="0.25">
      <c r="A337" s="1">
        <v>43071</v>
      </c>
      <c r="B337" s="1" t="str">
        <f>TEXT(A337, "mmmm")</f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xml:space="preserve"> G337 * H337</f>
        <v>5.0999999999999996</v>
      </c>
    </row>
    <row r="338" spans="1:9" x14ac:dyDescent="0.25">
      <c r="A338" s="1">
        <v>43072</v>
      </c>
      <c r="B338" s="1" t="str">
        <f>TEXT(A338, "mmmm")</f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xml:space="preserve"> G338 * H338</f>
        <v>4.5</v>
      </c>
    </row>
    <row r="339" spans="1:9" x14ac:dyDescent="0.25">
      <c r="A339" s="1">
        <v>43073</v>
      </c>
      <c r="B339" s="1" t="str">
        <f>TEXT(A339, "mmmm")</f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xml:space="preserve"> G339 * H339</f>
        <v>3.9</v>
      </c>
    </row>
    <row r="340" spans="1:9" x14ac:dyDescent="0.25">
      <c r="A340" s="1">
        <v>43074</v>
      </c>
      <c r="B340" s="1" t="str">
        <f>TEXT(A340, "mmmm")</f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xml:space="preserve"> G340 * H340</f>
        <v>3</v>
      </c>
    </row>
    <row r="341" spans="1:9" x14ac:dyDescent="0.25">
      <c r="A341" s="1">
        <v>43075</v>
      </c>
      <c r="B341" s="1" t="str">
        <f>TEXT(A341, "mmmm")</f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xml:space="preserve"> G341 * H341</f>
        <v>5.7</v>
      </c>
    </row>
    <row r="342" spans="1:9" x14ac:dyDescent="0.25">
      <c r="A342" s="1">
        <v>43076</v>
      </c>
      <c r="B342" s="1" t="str">
        <f>TEXT(A342, "mmmm")</f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xml:space="preserve"> G342 * H342</f>
        <v>5.0999999999999996</v>
      </c>
    </row>
    <row r="343" spans="1:9" x14ac:dyDescent="0.25">
      <c r="A343" s="1">
        <v>43077</v>
      </c>
      <c r="B343" s="1" t="str">
        <f>TEXT(A343, "mmmm")</f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xml:space="preserve"> G343 * H343</f>
        <v>4.5</v>
      </c>
    </row>
    <row r="344" spans="1:9" x14ac:dyDescent="0.25">
      <c r="A344" s="1">
        <v>43078</v>
      </c>
      <c r="B344" s="1" t="str">
        <f>TEXT(A344, "mmmm")</f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xml:space="preserve"> G344 * H344</f>
        <v>4.2</v>
      </c>
    </row>
    <row r="345" spans="1:9" x14ac:dyDescent="0.25">
      <c r="A345" s="1">
        <v>43079</v>
      </c>
      <c r="B345" s="1" t="str">
        <f>TEXT(A345, "mmmm")</f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xml:space="preserve"> G345 * H345</f>
        <v>3.3</v>
      </c>
    </row>
    <row r="346" spans="1:9" x14ac:dyDescent="0.25">
      <c r="A346" s="1">
        <v>43080</v>
      </c>
      <c r="B346" s="1" t="str">
        <f>TEXT(A346, "mmmm")</f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xml:space="preserve"> G346 * H346</f>
        <v>5.0999999999999996</v>
      </c>
    </row>
    <row r="347" spans="1:9" x14ac:dyDescent="0.25">
      <c r="A347" s="1">
        <v>43081</v>
      </c>
      <c r="B347" s="1" t="str">
        <f>TEXT(A347, "mmmm")</f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xml:space="preserve"> G347 * H347</f>
        <v>4.5</v>
      </c>
    </row>
    <row r="348" spans="1:9" x14ac:dyDescent="0.25">
      <c r="A348" s="1">
        <v>43082</v>
      </c>
      <c r="B348" s="1" t="str">
        <f>TEXT(A348, "mmmm")</f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xml:space="preserve"> G348 * H348</f>
        <v>4.2</v>
      </c>
    </row>
    <row r="349" spans="1:9" x14ac:dyDescent="0.25">
      <c r="A349" s="1">
        <v>43083</v>
      </c>
      <c r="B349" s="1" t="str">
        <f>TEXT(A349, "mmmm")</f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xml:space="preserve"> G349 * H349</f>
        <v>3.9</v>
      </c>
    </row>
    <row r="350" spans="1:9" x14ac:dyDescent="0.25">
      <c r="A350" s="1">
        <v>43084</v>
      </c>
      <c r="B350" s="1" t="str">
        <f>TEXT(A350, "mmmm")</f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xml:space="preserve"> G350 * H350</f>
        <v>5.0999999999999996</v>
      </c>
    </row>
    <row r="351" spans="1:9" x14ac:dyDescent="0.25">
      <c r="A351" s="1">
        <v>43085</v>
      </c>
      <c r="B351" s="1" t="str">
        <f>TEXT(A351, "mmmm")</f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xml:space="preserve"> G351 * H351</f>
        <v>4.5</v>
      </c>
    </row>
    <row r="352" spans="1:9" x14ac:dyDescent="0.25">
      <c r="A352" s="1">
        <v>43086</v>
      </c>
      <c r="B352" s="1" t="str">
        <f>TEXT(A352, "mmmm")</f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xml:space="preserve"> G352 * H352</f>
        <v>4.2</v>
      </c>
    </row>
    <row r="353" spans="1:9" x14ac:dyDescent="0.25">
      <c r="A353" s="1">
        <v>43087</v>
      </c>
      <c r="B353" s="1" t="str">
        <f>TEXT(A353, "mmmm")</f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xml:space="preserve"> G353 * H353</f>
        <v>3.9</v>
      </c>
    </row>
    <row r="354" spans="1:9" x14ac:dyDescent="0.25">
      <c r="A354" s="1">
        <v>43088</v>
      </c>
      <c r="B354" s="1" t="str">
        <f>TEXT(A354, "mmmm")</f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xml:space="preserve"> G354 * H354</f>
        <v>5.3999999999999995</v>
      </c>
    </row>
    <row r="355" spans="1:9" x14ac:dyDescent="0.25">
      <c r="A355" s="1">
        <v>43089</v>
      </c>
      <c r="B355" s="1" t="str">
        <f>TEXT(A355, "mmmm")</f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xml:space="preserve"> G355 * H355</f>
        <v>4.8</v>
      </c>
    </row>
    <row r="356" spans="1:9" x14ac:dyDescent="0.25">
      <c r="A356" s="1">
        <v>43090</v>
      </c>
      <c r="B356" s="1" t="str">
        <f>TEXT(A356, "mmmm")</f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xml:space="preserve"> G356 * H356</f>
        <v>4.5</v>
      </c>
    </row>
    <row r="357" spans="1:9" x14ac:dyDescent="0.25">
      <c r="A357" s="1">
        <v>43091</v>
      </c>
      <c r="B357" s="1" t="str">
        <f>TEXT(A357, "mmmm")</f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xml:space="preserve"> G357 * H357</f>
        <v>3.9</v>
      </c>
    </row>
    <row r="358" spans="1:9" x14ac:dyDescent="0.25">
      <c r="A358" s="1">
        <v>43092</v>
      </c>
      <c r="B358" s="1" t="str">
        <f>TEXT(A358, "mmmm")</f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xml:space="preserve"> G358 * H358</f>
        <v>5.3999999999999995</v>
      </c>
    </row>
    <row r="359" spans="1:9" x14ac:dyDescent="0.25">
      <c r="A359" s="1">
        <v>43093</v>
      </c>
      <c r="B359" s="1" t="str">
        <f>TEXT(A359, "mmmm")</f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xml:space="preserve"> G359 * H359</f>
        <v>4.8</v>
      </c>
    </row>
    <row r="360" spans="1:9" x14ac:dyDescent="0.25">
      <c r="A360" s="1">
        <v>43094</v>
      </c>
      <c r="B360" s="1" t="str">
        <f>TEXT(A360, "mmmm")</f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xml:space="preserve"> G360 * H360</f>
        <v>4.5</v>
      </c>
    </row>
    <row r="361" spans="1:9" x14ac:dyDescent="0.25">
      <c r="A361" s="1">
        <v>43095</v>
      </c>
      <c r="B361" s="1" t="str">
        <f>TEXT(A361, "mmmm")</f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xml:space="preserve"> G361 * H361</f>
        <v>3.9</v>
      </c>
    </row>
    <row r="362" spans="1:9" x14ac:dyDescent="0.25">
      <c r="A362" s="1">
        <v>43096</v>
      </c>
      <c r="B362" s="1" t="str">
        <f>TEXT(A362, "mmmm")</f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xml:space="preserve"> G362 * H362</f>
        <v>5.7</v>
      </c>
    </row>
    <row r="363" spans="1:9" x14ac:dyDescent="0.25">
      <c r="A363" s="1">
        <v>43097</v>
      </c>
      <c r="B363" s="1" t="str">
        <f>TEXT(A363, "mmmm")</f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xml:space="preserve"> G363 * H363</f>
        <v>4.8</v>
      </c>
    </row>
    <row r="364" spans="1:9" x14ac:dyDescent="0.25">
      <c r="A364" s="1">
        <v>43098</v>
      </c>
      <c r="B364" s="1" t="str">
        <f>TEXT(A364, "mmmm")</f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xml:space="preserve"> G364 * H364</f>
        <v>4.5</v>
      </c>
    </row>
    <row r="365" spans="1:9" x14ac:dyDescent="0.25">
      <c r="A365" s="1">
        <v>43099</v>
      </c>
      <c r="B365" s="1" t="str">
        <f>TEXT(A365, "mmmm")</f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xml:space="preserve"> G365 * H365</f>
        <v>3.9</v>
      </c>
    </row>
    <row r="366" spans="1:9" x14ac:dyDescent="0.25">
      <c r="A366" s="1">
        <v>43100</v>
      </c>
      <c r="B366" s="1" t="str">
        <f>TEXT(A366, "mmmm")</f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xml:space="preserve"> G366 * H366</f>
        <v>2.1</v>
      </c>
    </row>
    <row r="367" spans="1:9" x14ac:dyDescent="0.25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{CA6F0EE1-0591-436E-B352-768DDD2A6097}</x14:id>
        </ext>
      </extLst>
    </cfRule>
  </conditionalFormatting>
  <conditionalFormatting sqref="H2:H366">
    <cfRule type="top10" dxfId="1" priority="1" percent="1" bottom="1" rank="10"/>
    <cfRule type="top10" dxfId="0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6F0EE1-0591-436E-B352-768DDD2A6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ScatterPlot</vt:lpstr>
      <vt:lpstr>LogDataCalc</vt:lpstr>
      <vt:lpstr>Sheet1</vt:lpstr>
      <vt:lpstr>PivotTable</vt:lpstr>
      <vt:lpstr>CorrelationCalc</vt:lpstr>
      <vt:lpstr>RandomSample</vt:lpstr>
      <vt:lpstr>HypothesisCalc</vt:lpstr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Arthur Ezenwanne</cp:lastModifiedBy>
  <cp:revision/>
  <dcterms:created xsi:type="dcterms:W3CDTF">2018-01-23T22:05:58Z</dcterms:created>
  <dcterms:modified xsi:type="dcterms:W3CDTF">2018-08-19T14:17:53Z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