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126e733202ce3c/Área de Trabalho/UEMG/Trabalhos 1° Período/Fundamentos de Sistemas de Informação/"/>
    </mc:Choice>
  </mc:AlternateContent>
  <xr:revisionPtr revIDLastSave="0" documentId="8_{B2CBC08F-65A4-496A-A3BB-EF852E31E91F}" xr6:coauthVersionLast="47" xr6:coauthVersionMax="47" xr10:uidLastSave="{00000000-0000-0000-0000-000000000000}"/>
  <bookViews>
    <workbookView xWindow="-120" yWindow="-120" windowWidth="29040" windowHeight="15840" xr2:uid="{36704DC1-1BCC-45EE-82F3-512EBAEDE5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H10" i="1"/>
  <c r="H11" i="1"/>
  <c r="H12" i="1"/>
  <c r="H13" i="1"/>
  <c r="H14" i="1"/>
  <c r="H9" i="1"/>
  <c r="H6" i="1"/>
  <c r="C15" i="1"/>
  <c r="D15" i="1"/>
  <c r="D17" i="1" s="1"/>
  <c r="E15" i="1"/>
  <c r="E17" i="1" s="1"/>
  <c r="F15" i="1"/>
  <c r="F17" i="1" s="1"/>
  <c r="G15" i="1"/>
  <c r="G17" i="1" s="1"/>
  <c r="B15" i="1"/>
  <c r="B17" i="1" s="1"/>
  <c r="H5" i="1"/>
  <c r="H4" i="1"/>
  <c r="I4" i="1" s="1"/>
  <c r="C6" i="1"/>
  <c r="C17" i="1" s="1"/>
  <c r="D6" i="1"/>
  <c r="E6" i="1"/>
  <c r="F6" i="1"/>
  <c r="G6" i="1"/>
  <c r="B6" i="1"/>
  <c r="B19" i="1" l="1"/>
  <c r="C19" i="1" s="1"/>
  <c r="H17" i="1"/>
  <c r="H15" i="1"/>
  <c r="I6" i="1"/>
  <c r="I5" i="1"/>
  <c r="I10" i="1" l="1"/>
  <c r="I13" i="1"/>
  <c r="I15" i="1"/>
  <c r="I9" i="1"/>
  <c r="I11" i="1"/>
  <c r="I12" i="1"/>
  <c r="I14" i="1"/>
</calcChain>
</file>

<file path=xl/sharedStrings.xml><?xml version="1.0" encoding="utf-8"?>
<sst xmlns="http://schemas.openxmlformats.org/spreadsheetml/2006/main" count="24" uniqueCount="22">
  <si>
    <t>Rendimentos</t>
  </si>
  <si>
    <t>Cópia Única</t>
  </si>
  <si>
    <t>Assinatura</t>
  </si>
  <si>
    <t>Total</t>
  </si>
  <si>
    <t>Despesas</t>
  </si>
  <si>
    <t>Salários</t>
  </si>
  <si>
    <t>Serviços Públicos</t>
  </si>
  <si>
    <t>Suprimentos</t>
  </si>
  <si>
    <t>Propagandas</t>
  </si>
  <si>
    <t>Viagens</t>
  </si>
  <si>
    <t>Outros</t>
  </si>
  <si>
    <t>Lucro Mensal</t>
  </si>
  <si>
    <t>Lucro Acumulado</t>
  </si>
  <si>
    <t>Jan</t>
  </si>
  <si>
    <t>Fev</t>
  </si>
  <si>
    <t>Mar</t>
  </si>
  <si>
    <t>Abr</t>
  </si>
  <si>
    <t>Jun</t>
  </si>
  <si>
    <t>Total %</t>
  </si>
  <si>
    <t>Mai</t>
  </si>
  <si>
    <t>Receita</t>
  </si>
  <si>
    <t>ORÇAMENTO PROJETADO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</si>
</sst>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8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44" fontId="0" fillId="0" borderId="1" xfId="0" applyNumberFormat="1" applyBorder="1"/>
    <xf numFmtId="44" fontId="0" fillId="3" borderId="1" xfId="0" applyNumberFormat="1" applyFill="1" applyBorder="1"/>
    <xf numFmtId="0" fontId="0" fillId="0" borderId="2" xfId="0" applyBorder="1"/>
    <xf numFmtId="0" fontId="0" fillId="0" borderId="3" xfId="0" applyBorder="1"/>
    <xf numFmtId="2" fontId="0" fillId="3" borderId="1" xfId="0" applyNumberFormat="1" applyFill="1" applyBorder="1"/>
    <xf numFmtId="44" fontId="0" fillId="3" borderId="2" xfId="0" applyNumberFormat="1" applyFill="1" applyBorder="1"/>
    <xf numFmtId="44" fontId="0" fillId="0" borderId="0" xfId="0" applyNumberFormat="1"/>
    <xf numFmtId="44" fontId="1" fillId="3" borderId="1" xfId="0" applyNumberFormat="1" applyFont="1" applyFill="1" applyBorder="1"/>
    <xf numFmtId="0" fontId="0" fillId="4" borderId="1" xfId="0" applyFill="1" applyBorder="1"/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B2E1-3E60-4539-AA3D-7BEB301F2FEE}">
  <dimension ref="A1:I19"/>
  <sheetViews>
    <sheetView tabSelected="1" zoomScale="130" zoomScaleNormal="130" workbookViewId="0">
      <selection activeCell="J15" sqref="J15"/>
    </sheetView>
  </sheetViews>
  <sheetFormatPr defaultRowHeight="15" x14ac:dyDescent="0.25"/>
  <cols>
    <col min="1" max="1" width="24" customWidth="1"/>
    <col min="2" max="2" width="12.7109375" bestFit="1" customWidth="1"/>
    <col min="3" max="8" width="13.85546875" bestFit="1" customWidth="1"/>
    <col min="9" max="9" width="11.140625" customWidth="1"/>
  </cols>
  <sheetData>
    <row r="1" spans="1:9" ht="23.25" x14ac:dyDescent="0.35">
      <c r="A1" s="11" t="s">
        <v>21</v>
      </c>
      <c r="B1" s="11"/>
      <c r="C1" s="11"/>
      <c r="D1" s="11"/>
      <c r="E1" s="11"/>
      <c r="F1" s="11"/>
      <c r="G1" s="11"/>
      <c r="H1" s="11"/>
      <c r="I1" s="11"/>
    </row>
    <row r="2" spans="1:9" ht="15.75" x14ac:dyDescent="0.25">
      <c r="A2" s="12" t="s">
        <v>20</v>
      </c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" t="s">
        <v>0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19</v>
      </c>
      <c r="G3" s="1" t="s">
        <v>17</v>
      </c>
      <c r="H3" s="1" t="s">
        <v>3</v>
      </c>
      <c r="I3" s="1" t="s">
        <v>18</v>
      </c>
    </row>
    <row r="4" spans="1:9" x14ac:dyDescent="0.25">
      <c r="A4" s="1" t="s">
        <v>1</v>
      </c>
      <c r="B4" s="2">
        <v>300</v>
      </c>
      <c r="C4" s="2">
        <v>300</v>
      </c>
      <c r="D4" s="2">
        <v>300</v>
      </c>
      <c r="E4" s="2">
        <v>1600</v>
      </c>
      <c r="F4" s="2">
        <v>2400</v>
      </c>
      <c r="G4" s="2">
        <v>4750</v>
      </c>
      <c r="H4" s="3">
        <f>SUM(B4:G4)</f>
        <v>9650</v>
      </c>
      <c r="I4" s="6">
        <f>SUM(H4/$H$6*100)</f>
        <v>44.06392694063927</v>
      </c>
    </row>
    <row r="5" spans="1:9" x14ac:dyDescent="0.25">
      <c r="A5" s="1" t="s">
        <v>2</v>
      </c>
      <c r="B5" s="2">
        <v>400</v>
      </c>
      <c r="C5" s="2">
        <v>400</v>
      </c>
      <c r="D5" s="2">
        <v>400</v>
      </c>
      <c r="E5" s="2">
        <v>1700</v>
      </c>
      <c r="F5" s="2">
        <v>3500</v>
      </c>
      <c r="G5" s="2">
        <v>5850</v>
      </c>
      <c r="H5" s="3">
        <f>SUM(B5:G5)</f>
        <v>12250</v>
      </c>
      <c r="I5" s="6">
        <f t="shared" ref="I5:I6" si="0">SUM(H5/$H$6*100)</f>
        <v>55.936073059360737</v>
      </c>
    </row>
    <row r="6" spans="1:9" x14ac:dyDescent="0.25">
      <c r="A6" s="1" t="s">
        <v>3</v>
      </c>
      <c r="B6" s="3">
        <f>SUM(B4:B5)</f>
        <v>700</v>
      </c>
      <c r="C6" s="3">
        <f t="shared" ref="C6:G6" si="1">SUM(C4:C5)</f>
        <v>700</v>
      </c>
      <c r="D6" s="3">
        <f t="shared" si="1"/>
        <v>700</v>
      </c>
      <c r="E6" s="3">
        <f t="shared" si="1"/>
        <v>3300</v>
      </c>
      <c r="F6" s="3">
        <f t="shared" si="1"/>
        <v>5900</v>
      </c>
      <c r="G6" s="3">
        <f t="shared" si="1"/>
        <v>10600</v>
      </c>
      <c r="H6" s="3">
        <f>SUM(B6:G6)</f>
        <v>21900</v>
      </c>
      <c r="I6" s="6">
        <f t="shared" si="0"/>
        <v>100</v>
      </c>
    </row>
    <row r="8" spans="1:9" ht="15.75" x14ac:dyDescent="0.25">
      <c r="A8" s="12" t="s">
        <v>4</v>
      </c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" t="s">
        <v>5</v>
      </c>
      <c r="B9" s="2">
        <v>3000</v>
      </c>
      <c r="C9" s="2">
        <v>3000</v>
      </c>
      <c r="D9" s="2">
        <v>3000</v>
      </c>
      <c r="E9" s="2">
        <v>3000</v>
      </c>
      <c r="F9" s="2">
        <v>3000</v>
      </c>
      <c r="G9" s="2">
        <v>3000</v>
      </c>
      <c r="H9" s="3">
        <f>SUM(B9:G9)</f>
        <v>18000</v>
      </c>
      <c r="I9" s="6">
        <f>SUM(H9/$H$15*100)</f>
        <v>40.54054054054054</v>
      </c>
    </row>
    <row r="10" spans="1:9" x14ac:dyDescent="0.25">
      <c r="A10" s="1" t="s">
        <v>6</v>
      </c>
      <c r="B10" s="2">
        <v>450</v>
      </c>
      <c r="C10" s="2">
        <v>450</v>
      </c>
      <c r="D10" s="2">
        <v>450</v>
      </c>
      <c r="E10" s="2">
        <v>450</v>
      </c>
      <c r="F10" s="2">
        <v>450</v>
      </c>
      <c r="G10" s="2">
        <v>450</v>
      </c>
      <c r="H10" s="3">
        <f t="shared" ref="H10:H14" si="2">SUM(B10:G10)</f>
        <v>2700</v>
      </c>
      <c r="I10" s="6">
        <f t="shared" ref="I10:I15" si="3">SUM(H10/$H$15*100)</f>
        <v>6.0810810810810816</v>
      </c>
    </row>
    <row r="11" spans="1:9" x14ac:dyDescent="0.25">
      <c r="A11" s="1" t="s">
        <v>7</v>
      </c>
      <c r="B11" s="2">
        <v>400</v>
      </c>
      <c r="C11" s="2">
        <v>400</v>
      </c>
      <c r="D11" s="2">
        <v>400</v>
      </c>
      <c r="E11" s="2">
        <v>400</v>
      </c>
      <c r="F11" s="2">
        <v>400</v>
      </c>
      <c r="G11" s="2">
        <v>400</v>
      </c>
      <c r="H11" s="3">
        <f t="shared" si="2"/>
        <v>2400</v>
      </c>
      <c r="I11" s="6">
        <f t="shared" si="3"/>
        <v>5.4054054054054053</v>
      </c>
    </row>
    <row r="12" spans="1:9" x14ac:dyDescent="0.25">
      <c r="A12" s="1" t="s">
        <v>8</v>
      </c>
      <c r="B12" s="2">
        <v>1000</v>
      </c>
      <c r="C12" s="2">
        <v>1000</v>
      </c>
      <c r="D12" s="2">
        <v>1000</v>
      </c>
      <c r="E12" s="2">
        <v>1000</v>
      </c>
      <c r="F12" s="2">
        <v>1000</v>
      </c>
      <c r="G12" s="2">
        <v>1000</v>
      </c>
      <c r="H12" s="3">
        <f t="shared" si="2"/>
        <v>6000</v>
      </c>
      <c r="I12" s="6">
        <f t="shared" si="3"/>
        <v>13.513513513513514</v>
      </c>
    </row>
    <row r="13" spans="1:9" x14ac:dyDescent="0.25">
      <c r="A13" s="1" t="s">
        <v>9</v>
      </c>
      <c r="B13" s="2">
        <v>2500</v>
      </c>
      <c r="C13" s="2">
        <v>2500</v>
      </c>
      <c r="D13" s="2">
        <v>2500</v>
      </c>
      <c r="E13" s="2">
        <v>2000</v>
      </c>
      <c r="F13" s="2">
        <v>2000</v>
      </c>
      <c r="G13" s="2">
        <v>1500</v>
      </c>
      <c r="H13" s="3">
        <f t="shared" si="2"/>
        <v>13000</v>
      </c>
      <c r="I13" s="6">
        <f t="shared" si="3"/>
        <v>29.27927927927928</v>
      </c>
    </row>
    <row r="14" spans="1:9" x14ac:dyDescent="0.25">
      <c r="A14" s="1" t="s">
        <v>10</v>
      </c>
      <c r="B14" s="2">
        <v>400</v>
      </c>
      <c r="C14" s="2">
        <v>400</v>
      </c>
      <c r="D14" s="2">
        <v>400</v>
      </c>
      <c r="E14" s="2">
        <v>450</v>
      </c>
      <c r="F14" s="2">
        <v>300</v>
      </c>
      <c r="G14" s="2">
        <v>350</v>
      </c>
      <c r="H14" s="3">
        <f t="shared" si="2"/>
        <v>2300</v>
      </c>
      <c r="I14" s="6">
        <f t="shared" si="3"/>
        <v>5.1801801801801801</v>
      </c>
    </row>
    <row r="15" spans="1:9" x14ac:dyDescent="0.25">
      <c r="A15" s="4" t="s">
        <v>3</v>
      </c>
      <c r="B15" s="7">
        <f>SUM(B9:B14)</f>
        <v>7750</v>
      </c>
      <c r="C15" s="7">
        <f t="shared" ref="C15:G15" si="4">SUM(C9:C14)</f>
        <v>7750</v>
      </c>
      <c r="D15" s="7">
        <f t="shared" si="4"/>
        <v>7750</v>
      </c>
      <c r="E15" s="7">
        <f t="shared" si="4"/>
        <v>7300</v>
      </c>
      <c r="F15" s="7">
        <f t="shared" si="4"/>
        <v>7150</v>
      </c>
      <c r="G15" s="7">
        <f t="shared" si="4"/>
        <v>6700</v>
      </c>
      <c r="H15" s="7">
        <f>SUM(H9:H14)</f>
        <v>44400</v>
      </c>
      <c r="I15" s="6">
        <f t="shared" si="3"/>
        <v>100</v>
      </c>
    </row>
    <row r="16" spans="1:9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10" t="s">
        <v>11</v>
      </c>
      <c r="B17" s="3">
        <f>B6-B15</f>
        <v>-7050</v>
      </c>
      <c r="C17" s="3">
        <f t="shared" ref="C17:G17" si="5">C6-C15</f>
        <v>-7050</v>
      </c>
      <c r="D17" s="3">
        <f t="shared" si="5"/>
        <v>-7050</v>
      </c>
      <c r="E17" s="3">
        <f t="shared" si="5"/>
        <v>-4000</v>
      </c>
      <c r="F17" s="3">
        <f t="shared" si="5"/>
        <v>-1250</v>
      </c>
      <c r="G17" s="3">
        <f t="shared" si="5"/>
        <v>3900</v>
      </c>
      <c r="H17" s="9">
        <f>SUM(B17:G17)</f>
        <v>-22500</v>
      </c>
    </row>
    <row r="18" spans="1:8" x14ac:dyDescent="0.25">
      <c r="B18" s="8"/>
      <c r="C18" s="8"/>
      <c r="D18" s="8"/>
      <c r="E18" s="8"/>
      <c r="F18" s="8"/>
      <c r="G18" s="8"/>
      <c r="H18" s="8"/>
    </row>
    <row r="19" spans="1:8" x14ac:dyDescent="0.25">
      <c r="A19" s="10" t="s">
        <v>12</v>
      </c>
      <c r="B19" s="3">
        <f>B17</f>
        <v>-7050</v>
      </c>
      <c r="C19" s="3">
        <f>B19+C17</f>
        <v>-14100</v>
      </c>
      <c r="D19" s="3">
        <f>C19+D17</f>
        <v>-21150</v>
      </c>
      <c r="E19" s="3">
        <f>D19+E17</f>
        <v>-25150</v>
      </c>
      <c r="F19" s="3">
        <f>E19+F17</f>
        <v>-26400</v>
      </c>
      <c r="G19" s="9">
        <f>F19+G17</f>
        <v>-22500</v>
      </c>
    </row>
  </sheetData>
  <mergeCells count="3">
    <mergeCell ref="A1:I1"/>
    <mergeCell ref="A2:I2"/>
    <mergeCell ref="A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Henrique Silva Angelo</dc:creator>
  <cp:lastModifiedBy>Arthur Henrique Silva Angelo</cp:lastModifiedBy>
  <dcterms:created xsi:type="dcterms:W3CDTF">2025-04-17T03:35:14Z</dcterms:created>
  <dcterms:modified xsi:type="dcterms:W3CDTF">2025-04-17T04:00:35Z</dcterms:modified>
</cp:coreProperties>
</file>