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rthu\OneDrive\Área de Trabalho\Faculdade\4° semestre\TrabalhosFacul\Qualidade_De_Software\Projeto_Disciplina\Arquivos a ser entregues\"/>
    </mc:Choice>
  </mc:AlternateContent>
  <xr:revisionPtr revIDLastSave="0" documentId="13_ncr:1_{D312A1EF-9398-4F70-A4CA-BE5EE392AA18}" xr6:coauthVersionLast="47" xr6:coauthVersionMax="47" xr10:uidLastSave="{00000000-0000-0000-0000-000000000000}"/>
  <bookViews>
    <workbookView xWindow="-108" yWindow="-108" windowWidth="23256" windowHeight="12456" xr2:uid="{1BCC48B3-303F-484C-8786-A8F912C8951E}"/>
  </bookViews>
  <sheets>
    <sheet name="Checklist" sheetId="1" r:id="rId1"/>
    <sheet name="NC" sheetId="3" r:id="rId2"/>
    <sheet name="Calculo de Aderencia" sheetId="4" r:id="rId3"/>
    <sheet name="Registro de NCF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C2" i="4"/>
  <c r="B2" i="4"/>
  <c r="B3" i="4" l="1"/>
  <c r="B4" i="4" s="1"/>
</calcChain>
</file>

<file path=xl/sharedStrings.xml><?xml version="1.0" encoding="utf-8"?>
<sst xmlns="http://schemas.openxmlformats.org/spreadsheetml/2006/main" count="163" uniqueCount="96">
  <si>
    <t xml:space="preserve">N° </t>
  </si>
  <si>
    <t xml:space="preserve">Descriçao </t>
  </si>
  <si>
    <t>Resultado</t>
  </si>
  <si>
    <t>Responsavel</t>
  </si>
  <si>
    <t>Já ocorreu</t>
  </si>
  <si>
    <t>Classificação de NCF</t>
  </si>
  <si>
    <t>Observações</t>
  </si>
  <si>
    <t>Ação corretiva indicada</t>
  </si>
  <si>
    <t>Data de identificaçao</t>
  </si>
  <si>
    <t xml:space="preserve">Prazo de resolução </t>
  </si>
  <si>
    <t>Status</t>
  </si>
  <si>
    <t>Foi estabelecido um nome do plano de teste?</t>
  </si>
  <si>
    <t>Sim</t>
  </si>
  <si>
    <t>A versão do teste foi estabelecida?</t>
  </si>
  <si>
    <t>O nome do projeto foi estabelecido no cabeçalho das paginas?</t>
  </si>
  <si>
    <t>Existe uma tabela do historico de revisão?</t>
  </si>
  <si>
    <t>Existe o campo de data no historico de revisão?</t>
  </si>
  <si>
    <t>O campo de data está preenchido?</t>
  </si>
  <si>
    <t>Existe o campo de versão no historico de revisão?</t>
  </si>
  <si>
    <t>O campo de versão está preenchido?</t>
  </si>
  <si>
    <t>Existe o campo de Descrição no historico de revisão?</t>
  </si>
  <si>
    <t>O campo de descrição está preenchido?</t>
  </si>
  <si>
    <t>Existe o campo de Autor no historico de revisão?</t>
  </si>
  <si>
    <t>O campo de de Autor está preenchido no historico de revisão?</t>
  </si>
  <si>
    <t>Foi estabelecido um proposito geral do plano de testes?</t>
  </si>
  <si>
    <t>Foi estabelecido um escopo  do que sera testado?</t>
  </si>
  <si>
    <t>No escopo, foram incluidos os modulos?</t>
  </si>
  <si>
    <t>No escopo, foram incluidos as funcionalidades especificas?</t>
  </si>
  <si>
    <t>Não se aplica</t>
  </si>
  <si>
    <t>A descrição geral da abordagem foi estabelecida?</t>
  </si>
  <si>
    <t>As estrategias de teste foram estabelecidas na abordagem?</t>
  </si>
  <si>
    <t>Não</t>
  </si>
  <si>
    <t>Ana Paula</t>
  </si>
  <si>
    <t>Media</t>
  </si>
  <si>
    <t xml:space="preserve">Deve ser estabelecida as estrategias
de abodagem do projeto 
entregar o mais rápido possível
</t>
  </si>
  <si>
    <t>Estabelecer as estrategias de
que seja fácil de ser visualizada
e analisada</t>
  </si>
  <si>
    <t>28/10/2024</t>
  </si>
  <si>
    <t>1 dia</t>
  </si>
  <si>
    <t>Aberto</t>
  </si>
  <si>
    <t>Os criterios que determinam se um software passou ou falhou nos teste foi definido?</t>
  </si>
  <si>
    <t>Existem documentos de referencia?</t>
  </si>
  <si>
    <t>Existem historias de usuarios?</t>
  </si>
  <si>
    <t>Existe a especificação de requisitos?</t>
  </si>
  <si>
    <t>Existem diagramas de modelagem?</t>
  </si>
  <si>
    <t>Gabriela Ramos</t>
  </si>
  <si>
    <t>Complexa</t>
  </si>
  <si>
    <t>Deve ser estabelecida um diagrama
de modelagem para melhor
visualizacao do projeto</t>
  </si>
  <si>
    <t xml:space="preserve">Deve ser fazer um diagrama 
de modelagem no software 
do astah para melhor visualizacao
</t>
  </si>
  <si>
    <t>3 dias</t>
  </si>
  <si>
    <t>Escalonado</t>
  </si>
  <si>
    <t>Existe em forma de tabela as informações do ambiente de teste?</t>
  </si>
  <si>
    <t>Na tabela de ambiente de teste existe o campo de Elemento de software?</t>
  </si>
  <si>
    <t>Na tabela de ambiente de teste existe o campo de versão ?</t>
  </si>
  <si>
    <t>Na tabela de ambiente de teste existe o campo de tipo e Outras Observações ?</t>
  </si>
  <si>
    <t>Na tabela o campo de elemento de software está preenchido?</t>
  </si>
  <si>
    <t>Na tabela o campo de versão está preenchido?</t>
  </si>
  <si>
    <t>Na tabela o campo de tipo e outras observações está preenchido?</t>
  </si>
  <si>
    <t>Simples</t>
  </si>
  <si>
    <t>Nao contem os campos de
observacoes preenchidos</t>
  </si>
  <si>
    <t>Preencher os campos referente
a observacoes pois contribui para
analise do projeto</t>
  </si>
  <si>
    <t>12 Horas</t>
  </si>
  <si>
    <t>Existe um processo a ser adotado?</t>
  </si>
  <si>
    <t>Dentro do processo adotado existe uma
 representação grafica do processo de teste a ser adotado?</t>
  </si>
  <si>
    <t>A organização dos tipos de teste estão em forma de tebela?</t>
  </si>
  <si>
    <t>Na tabela existe o campo de funcionalidades?</t>
  </si>
  <si>
    <t>O campo de funcionalidades está preenchido?</t>
  </si>
  <si>
    <t>Na tabela existe o campo de tipo de teste?</t>
  </si>
  <si>
    <t>O campo de tipo de teste está preenchido?</t>
  </si>
  <si>
    <t>Na tabela existe o campo de técnica</t>
  </si>
  <si>
    <t>O campo de técnica está preenchido</t>
  </si>
  <si>
    <t>Existe o cronograma em forma de tabela?</t>
  </si>
  <si>
    <t>Na tabela existe o campo de Milestone?</t>
  </si>
  <si>
    <t>O campo de MIlestone está preenchido?</t>
  </si>
  <si>
    <t>Na tabela existe o campo de data de inicio?</t>
  </si>
  <si>
    <t>O campo de data de inicio está preenchido?</t>
  </si>
  <si>
    <t>Na tabela existe o campo de data de termino?</t>
  </si>
  <si>
    <t>O campo de data de termino está preenchido?</t>
  </si>
  <si>
    <t>Na tabela existe o campo de responsavel?</t>
  </si>
  <si>
    <t>O campo de responsavel está preenchido?</t>
  </si>
  <si>
    <t>ID</t>
  </si>
  <si>
    <t>Descrição de NC</t>
  </si>
  <si>
    <t>Classificação de NC</t>
  </si>
  <si>
    <t>Responsavel da NC</t>
  </si>
  <si>
    <t>Prazo</t>
  </si>
  <si>
    <t>Gabriela Campos</t>
  </si>
  <si>
    <t>12 horas</t>
  </si>
  <si>
    <t>Calculo de aderencia</t>
  </si>
  <si>
    <t>Numero de itens conforme</t>
  </si>
  <si>
    <t xml:space="preserve">Numero de itens não conforme </t>
  </si>
  <si>
    <t>Numero de itens que não se aplica</t>
  </si>
  <si>
    <t>Total</t>
  </si>
  <si>
    <t xml:space="preserve">Porcentagem de aderencia </t>
  </si>
  <si>
    <t>1° Auditoria -&gt; Aderencia de 92%</t>
  </si>
  <si>
    <t>Classificação de não conformidade</t>
  </si>
  <si>
    <t>Advertencia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</si>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</sst>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0696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left" wrapText="1"/>
    </xf>
    <xf numFmtId="0" fontId="3" fillId="0" borderId="0" xfId="0" applyFont="1"/>
    <xf numFmtId="0" fontId="0" fillId="2" borderId="3" xfId="0" applyFill="1" applyBorder="1"/>
    <xf numFmtId="0" fontId="0" fillId="2" borderId="7" xfId="0" applyFill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9" fontId="0" fillId="3" borderId="0" xfId="1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</dxfs>
  <tableStyles count="0" defaultTableStyle="TableStyleMedium2" defaultPivotStyle="PivotStyleLight16"/>
  <colors>
    <mruColors>
      <color rgb="FFF0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1D4C-F081-4F68-853A-65EB2F230CBF}">
  <dimension ref="A1:K50"/>
  <sheetViews>
    <sheetView tabSelected="1" topLeftCell="A22" zoomScale="76" zoomScaleNormal="120" workbookViewId="0">
      <selection activeCell="K19" sqref="K19"/>
    </sheetView>
  </sheetViews>
  <sheetFormatPr defaultRowHeight="14.4" x14ac:dyDescent="0.3"/>
  <cols>
    <col min="1" max="1" width="7" customWidth="1"/>
    <col min="2" max="2" width="69.6640625" style="1" customWidth="1"/>
    <col min="3" max="3" width="22" style="6" customWidth="1"/>
    <col min="4" max="6" width="22" customWidth="1"/>
    <col min="7" max="7" width="25.44140625" style="25" customWidth="1"/>
    <col min="8" max="8" width="24.6640625" style="22" customWidth="1"/>
    <col min="9" max="9" width="22" customWidth="1"/>
    <col min="10" max="10" width="17.6640625" customWidth="1"/>
    <col min="11" max="11" width="18.44140625" customWidth="1"/>
  </cols>
  <sheetData>
    <row r="1" spans="1:1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23" t="s">
        <v>6</v>
      </c>
      <c r="H1" s="21" t="s">
        <v>7</v>
      </c>
      <c r="I1" s="17" t="s">
        <v>8</v>
      </c>
      <c r="J1" s="51" t="s">
        <v>9</v>
      </c>
      <c r="K1" s="50" t="s">
        <v>10</v>
      </c>
    </row>
    <row r="2" spans="1:11" ht="49.2" customHeight="1" x14ac:dyDescent="0.3">
      <c r="A2" s="15">
        <v>1</v>
      </c>
      <c r="B2" s="4" t="s">
        <v>11</v>
      </c>
      <c r="C2" s="16" t="s">
        <v>12</v>
      </c>
      <c r="D2" s="3"/>
      <c r="E2" s="3"/>
      <c r="F2" s="3"/>
      <c r="G2" s="24"/>
      <c r="H2" s="20"/>
      <c r="I2" s="3"/>
      <c r="J2" s="52"/>
      <c r="K2" s="35"/>
    </row>
    <row r="3" spans="1:11" ht="50.4" customHeight="1" x14ac:dyDescent="0.3">
      <c r="A3" s="15">
        <v>2</v>
      </c>
      <c r="B3" s="4" t="s">
        <v>13</v>
      </c>
      <c r="C3" s="14" t="s">
        <v>12</v>
      </c>
      <c r="D3" s="3"/>
      <c r="E3" s="3"/>
      <c r="F3" s="3"/>
      <c r="G3" s="24"/>
      <c r="H3" s="20"/>
      <c r="I3" s="3"/>
      <c r="J3" s="52"/>
      <c r="K3" s="35"/>
    </row>
    <row r="4" spans="1:11" ht="50.4" customHeight="1" x14ac:dyDescent="0.3">
      <c r="A4" s="15">
        <v>3</v>
      </c>
      <c r="B4" s="4" t="s">
        <v>14</v>
      </c>
      <c r="C4" s="14" t="s">
        <v>12</v>
      </c>
      <c r="D4" s="3"/>
      <c r="E4" s="3"/>
      <c r="F4" s="3"/>
      <c r="G4" s="24"/>
      <c r="H4" s="20"/>
      <c r="I4" s="3"/>
      <c r="J4" s="52"/>
      <c r="K4" s="35"/>
    </row>
    <row r="5" spans="1:11" ht="35.4" customHeight="1" x14ac:dyDescent="0.3">
      <c r="A5" s="15">
        <v>4</v>
      </c>
      <c r="B5" s="4" t="s">
        <v>15</v>
      </c>
      <c r="C5" s="15" t="s">
        <v>12</v>
      </c>
      <c r="D5" s="3"/>
      <c r="E5" s="3"/>
      <c r="F5" s="3"/>
      <c r="G5" s="24"/>
      <c r="H5" s="20"/>
      <c r="I5" s="3"/>
      <c r="J5" s="52"/>
      <c r="K5" s="35"/>
    </row>
    <row r="6" spans="1:11" ht="35.4" customHeight="1" x14ac:dyDescent="0.3">
      <c r="A6" s="15">
        <v>5</v>
      </c>
      <c r="B6" s="4" t="s">
        <v>16</v>
      </c>
      <c r="C6" s="15" t="s">
        <v>12</v>
      </c>
      <c r="D6" s="3"/>
      <c r="E6" s="3"/>
      <c r="F6" s="3"/>
      <c r="G6" s="24"/>
      <c r="H6" s="20"/>
      <c r="I6" s="3"/>
      <c r="J6" s="52"/>
      <c r="K6" s="35"/>
    </row>
    <row r="7" spans="1:11" ht="70.5" customHeight="1" x14ac:dyDescent="0.3">
      <c r="A7" s="15">
        <v>6</v>
      </c>
      <c r="B7" s="5" t="s">
        <v>17</v>
      </c>
      <c r="C7" s="15" t="s">
        <v>12</v>
      </c>
      <c r="D7" s="24"/>
      <c r="E7" s="15"/>
      <c r="F7" s="15"/>
      <c r="G7" s="26"/>
      <c r="H7" s="26"/>
      <c r="I7" s="19"/>
      <c r="J7" s="53"/>
      <c r="K7" s="35"/>
    </row>
    <row r="8" spans="1:11" ht="39" customHeight="1" x14ac:dyDescent="0.3">
      <c r="A8" s="15">
        <v>7</v>
      </c>
      <c r="B8" s="4" t="s">
        <v>18</v>
      </c>
      <c r="C8" s="15" t="s">
        <v>12</v>
      </c>
      <c r="D8" s="24"/>
      <c r="E8" s="3"/>
      <c r="F8" s="3"/>
      <c r="G8" s="24"/>
      <c r="H8" s="20"/>
      <c r="I8" s="3"/>
      <c r="J8" s="52"/>
      <c r="K8" s="35"/>
    </row>
    <row r="9" spans="1:11" ht="37.5" customHeight="1" x14ac:dyDescent="0.3">
      <c r="A9" s="15">
        <v>8</v>
      </c>
      <c r="B9" s="4" t="s">
        <v>19</v>
      </c>
      <c r="C9" s="15" t="s">
        <v>12</v>
      </c>
      <c r="D9" s="3"/>
      <c r="E9" s="3"/>
      <c r="F9" s="3"/>
      <c r="G9" s="24"/>
      <c r="H9" s="20"/>
      <c r="I9" s="3"/>
      <c r="J9" s="52"/>
      <c r="K9" s="35"/>
    </row>
    <row r="10" spans="1:11" ht="42.75" customHeight="1" x14ac:dyDescent="0.3">
      <c r="A10" s="15">
        <v>9</v>
      </c>
      <c r="B10" s="4" t="s">
        <v>20</v>
      </c>
      <c r="C10" s="15" t="s">
        <v>12</v>
      </c>
      <c r="D10" s="3"/>
      <c r="E10" s="3"/>
      <c r="F10" s="3"/>
      <c r="G10" s="24"/>
      <c r="H10" s="20"/>
      <c r="I10" s="3"/>
      <c r="J10" s="52"/>
      <c r="K10" s="35"/>
    </row>
    <row r="11" spans="1:11" ht="27.75" customHeight="1" x14ac:dyDescent="0.3">
      <c r="A11" s="15">
        <v>10</v>
      </c>
      <c r="B11" s="4" t="s">
        <v>21</v>
      </c>
      <c r="C11" s="15" t="s">
        <v>12</v>
      </c>
      <c r="D11" s="3"/>
      <c r="E11" s="3"/>
      <c r="F11" s="3"/>
      <c r="G11" s="24"/>
      <c r="H11" s="20"/>
      <c r="I11" s="3"/>
      <c r="J11" s="52"/>
      <c r="K11" s="35"/>
    </row>
    <row r="12" spans="1:11" ht="48" customHeight="1" x14ac:dyDescent="0.3">
      <c r="A12" s="15">
        <v>11</v>
      </c>
      <c r="B12" s="4" t="s">
        <v>22</v>
      </c>
      <c r="C12" s="15" t="s">
        <v>12</v>
      </c>
      <c r="D12" s="3"/>
      <c r="E12" s="15"/>
      <c r="F12" s="15"/>
      <c r="G12" s="26"/>
      <c r="H12" s="26"/>
      <c r="I12" s="19"/>
      <c r="J12" s="53"/>
      <c r="K12" s="35"/>
    </row>
    <row r="13" spans="1:11" ht="36.6" customHeight="1" x14ac:dyDescent="0.3">
      <c r="A13" s="15">
        <v>12</v>
      </c>
      <c r="B13" s="5" t="s">
        <v>23</v>
      </c>
      <c r="C13" s="15" t="s">
        <v>12</v>
      </c>
      <c r="D13" s="3"/>
      <c r="E13" s="3"/>
      <c r="F13" s="3"/>
      <c r="G13" s="24"/>
      <c r="H13" s="20"/>
      <c r="I13" s="3"/>
      <c r="J13" s="52"/>
      <c r="K13" s="35"/>
    </row>
    <row r="14" spans="1:11" ht="39.75" customHeight="1" x14ac:dyDescent="0.3">
      <c r="A14" s="15">
        <v>13</v>
      </c>
      <c r="B14" s="4" t="s">
        <v>24</v>
      </c>
      <c r="C14" s="15" t="s">
        <v>12</v>
      </c>
      <c r="D14" s="3"/>
      <c r="E14" s="3"/>
      <c r="F14" s="3"/>
      <c r="G14" s="24"/>
      <c r="H14" s="20"/>
      <c r="I14" s="3"/>
      <c r="J14" s="52"/>
      <c r="K14" s="35"/>
    </row>
    <row r="15" spans="1:11" ht="48.6" customHeight="1" x14ac:dyDescent="0.3">
      <c r="A15" s="15">
        <v>14</v>
      </c>
      <c r="B15" s="5" t="s">
        <v>25</v>
      </c>
      <c r="C15" s="15" t="s">
        <v>12</v>
      </c>
      <c r="D15" s="3"/>
      <c r="E15" s="15"/>
      <c r="F15" s="15"/>
      <c r="G15" s="26"/>
      <c r="H15" s="26"/>
      <c r="I15" s="27"/>
      <c r="J15" s="53"/>
      <c r="K15" s="35"/>
    </row>
    <row r="16" spans="1:11" ht="34.200000000000003" customHeight="1" x14ac:dyDescent="0.3">
      <c r="A16" s="15">
        <v>15</v>
      </c>
      <c r="B16" s="5" t="s">
        <v>26</v>
      </c>
      <c r="C16" s="15" t="s">
        <v>12</v>
      </c>
      <c r="D16" s="3"/>
      <c r="E16" s="3"/>
      <c r="F16" s="3"/>
      <c r="G16" s="24"/>
      <c r="H16" s="20"/>
      <c r="I16" s="3"/>
      <c r="J16" s="52"/>
      <c r="K16" s="35"/>
    </row>
    <row r="17" spans="1:11" ht="34.5" customHeight="1" x14ac:dyDescent="0.3">
      <c r="A17" s="15">
        <v>16</v>
      </c>
      <c r="B17" s="4" t="s">
        <v>27</v>
      </c>
      <c r="C17" s="15" t="s">
        <v>28</v>
      </c>
      <c r="D17" s="3"/>
      <c r="E17" s="3"/>
      <c r="F17" s="3"/>
      <c r="G17" s="24"/>
      <c r="H17" s="20"/>
      <c r="I17" s="3"/>
      <c r="J17" s="52"/>
      <c r="K17" s="35"/>
    </row>
    <row r="18" spans="1:11" ht="35.4" customHeight="1" x14ac:dyDescent="0.3">
      <c r="A18" s="15">
        <v>17</v>
      </c>
      <c r="B18" s="5" t="s">
        <v>29</v>
      </c>
      <c r="C18" s="15" t="s">
        <v>12</v>
      </c>
      <c r="D18" s="3"/>
      <c r="E18" s="3"/>
      <c r="F18" s="3"/>
      <c r="G18" s="24"/>
      <c r="H18" s="20"/>
      <c r="I18" s="3"/>
      <c r="J18" s="52"/>
      <c r="K18" s="35"/>
    </row>
    <row r="19" spans="1:11" ht="149.25" customHeight="1" x14ac:dyDescent="0.3">
      <c r="A19" s="15">
        <v>18</v>
      </c>
      <c r="B19" s="4" t="s">
        <v>30</v>
      </c>
      <c r="C19" s="15" t="s">
        <v>31</v>
      </c>
      <c r="D19" s="15" t="s">
        <v>44</v>
      </c>
      <c r="E19" s="3"/>
      <c r="F19" s="15" t="s">
        <v>33</v>
      </c>
      <c r="G19" s="4" t="s">
        <v>34</v>
      </c>
      <c r="H19" s="4" t="s">
        <v>35</v>
      </c>
      <c r="I19" s="15" t="s">
        <v>36</v>
      </c>
      <c r="J19" s="53" t="s">
        <v>37</v>
      </c>
      <c r="K19" s="34" t="s">
        <v>38</v>
      </c>
    </row>
    <row r="20" spans="1:11" ht="59.25" customHeight="1" x14ac:dyDescent="0.3">
      <c r="A20" s="15">
        <v>19</v>
      </c>
      <c r="B20" s="4" t="s">
        <v>39</v>
      </c>
      <c r="C20" s="15" t="s">
        <v>12</v>
      </c>
      <c r="D20" s="3"/>
      <c r="E20" s="3"/>
      <c r="F20" s="3"/>
      <c r="G20" s="24"/>
      <c r="H20" s="20"/>
      <c r="I20" s="3"/>
      <c r="J20" s="52"/>
      <c r="K20" s="35"/>
    </row>
    <row r="21" spans="1:11" ht="31.95" customHeight="1" x14ac:dyDescent="0.3">
      <c r="A21" s="15">
        <v>20</v>
      </c>
      <c r="B21" s="5" t="s">
        <v>40</v>
      </c>
      <c r="C21" s="15" t="s">
        <v>12</v>
      </c>
      <c r="D21" s="3"/>
      <c r="E21" s="3"/>
      <c r="F21" s="3"/>
      <c r="G21" s="24"/>
      <c r="H21" s="20"/>
      <c r="I21" s="3"/>
      <c r="J21" s="52"/>
      <c r="K21" s="35"/>
    </row>
    <row r="22" spans="1:11" ht="30" customHeight="1" x14ac:dyDescent="0.3">
      <c r="A22" s="15">
        <v>21</v>
      </c>
      <c r="B22" s="4" t="s">
        <v>41</v>
      </c>
      <c r="C22" s="15" t="s">
        <v>12</v>
      </c>
      <c r="D22" s="3"/>
      <c r="E22" s="3"/>
      <c r="F22" s="3"/>
      <c r="G22" s="24"/>
      <c r="H22" s="20"/>
      <c r="I22" s="3"/>
      <c r="J22" s="52"/>
      <c r="K22" s="35"/>
    </row>
    <row r="23" spans="1:11" ht="66" customHeight="1" x14ac:dyDescent="0.3">
      <c r="A23" s="15">
        <v>22</v>
      </c>
      <c r="B23" s="4" t="s">
        <v>42</v>
      </c>
      <c r="C23" s="15" t="s">
        <v>12</v>
      </c>
      <c r="D23" s="3"/>
      <c r="E23" s="15"/>
      <c r="F23" s="26"/>
      <c r="G23" s="18"/>
      <c r="H23" s="4"/>
      <c r="I23" s="19"/>
      <c r="J23" s="53"/>
      <c r="K23" s="35"/>
    </row>
    <row r="24" spans="1:11" ht="82.5" customHeight="1" x14ac:dyDescent="0.3">
      <c r="A24" s="15">
        <v>23</v>
      </c>
      <c r="B24" s="5" t="s">
        <v>43</v>
      </c>
      <c r="C24" s="15" t="s">
        <v>31</v>
      </c>
      <c r="D24" s="15" t="s">
        <v>44</v>
      </c>
      <c r="E24" s="3"/>
      <c r="F24" s="15" t="s">
        <v>45</v>
      </c>
      <c r="G24" s="4" t="s">
        <v>46</v>
      </c>
      <c r="H24" s="4" t="s">
        <v>47</v>
      </c>
      <c r="I24" s="15" t="s">
        <v>36</v>
      </c>
      <c r="J24" s="53" t="s">
        <v>48</v>
      </c>
      <c r="K24" s="35" t="s">
        <v>49</v>
      </c>
    </row>
    <row r="25" spans="1:11" ht="32.25" customHeight="1" x14ac:dyDescent="0.3">
      <c r="A25" s="15">
        <v>24</v>
      </c>
      <c r="B25" s="4" t="s">
        <v>50</v>
      </c>
      <c r="C25" s="15" t="s">
        <v>12</v>
      </c>
      <c r="D25" s="3"/>
      <c r="E25" s="3"/>
      <c r="F25" s="3"/>
      <c r="G25" s="24"/>
      <c r="H25" s="20"/>
      <c r="I25" s="3"/>
      <c r="J25" s="52"/>
      <c r="K25" s="35"/>
    </row>
    <row r="26" spans="1:11" ht="31.95" customHeight="1" x14ac:dyDescent="0.3">
      <c r="A26" s="15">
        <v>25</v>
      </c>
      <c r="B26" s="5" t="s">
        <v>51</v>
      </c>
      <c r="C26" s="15" t="s">
        <v>12</v>
      </c>
      <c r="D26" s="3"/>
      <c r="E26" s="3"/>
      <c r="F26" s="3"/>
      <c r="G26" s="24"/>
      <c r="H26" s="20"/>
      <c r="I26" s="3"/>
      <c r="J26" s="52"/>
      <c r="K26" s="35"/>
    </row>
    <row r="27" spans="1:11" ht="30" customHeight="1" x14ac:dyDescent="0.3">
      <c r="A27" s="15">
        <v>26</v>
      </c>
      <c r="B27" s="4" t="s">
        <v>52</v>
      </c>
      <c r="C27" s="15" t="s">
        <v>12</v>
      </c>
      <c r="D27" s="3"/>
      <c r="E27" s="3"/>
      <c r="F27" s="3"/>
      <c r="G27" s="24"/>
      <c r="H27" s="20"/>
      <c r="I27" s="3"/>
      <c r="J27" s="52"/>
      <c r="K27" s="35"/>
    </row>
    <row r="28" spans="1:11" ht="25.5" customHeight="1" x14ac:dyDescent="0.3">
      <c r="A28" s="15">
        <v>27</v>
      </c>
      <c r="B28" s="5" t="s">
        <v>53</v>
      </c>
      <c r="C28" s="15" t="s">
        <v>12</v>
      </c>
      <c r="D28" s="3"/>
      <c r="E28" s="3"/>
      <c r="F28" s="3"/>
      <c r="G28" s="24"/>
      <c r="H28" s="20"/>
      <c r="I28" s="3"/>
      <c r="J28" s="52"/>
      <c r="K28" s="35"/>
    </row>
    <row r="29" spans="1:11" ht="30" customHeight="1" x14ac:dyDescent="0.3">
      <c r="A29" s="15">
        <v>28</v>
      </c>
      <c r="B29" s="5" t="s">
        <v>54</v>
      </c>
      <c r="C29" s="15" t="s">
        <v>12</v>
      </c>
      <c r="D29" s="3"/>
      <c r="E29" s="3"/>
      <c r="F29" s="3"/>
      <c r="G29" s="24"/>
      <c r="H29" s="20"/>
      <c r="I29" s="3"/>
      <c r="J29" s="52"/>
      <c r="K29" s="35"/>
    </row>
    <row r="30" spans="1:11" ht="19.5" customHeight="1" x14ac:dyDescent="0.3">
      <c r="A30" s="15">
        <v>29</v>
      </c>
      <c r="B30" s="4" t="s">
        <v>55</v>
      </c>
      <c r="C30" s="15" t="s">
        <v>12</v>
      </c>
      <c r="D30" s="3"/>
      <c r="E30" s="3"/>
      <c r="F30" s="3"/>
      <c r="G30" s="24"/>
      <c r="H30" s="20"/>
      <c r="I30" s="3"/>
      <c r="J30" s="52"/>
      <c r="K30" s="35"/>
    </row>
    <row r="31" spans="1:11" ht="54.75" customHeight="1" x14ac:dyDescent="0.3">
      <c r="A31" s="15">
        <v>30</v>
      </c>
      <c r="B31" s="5" t="s">
        <v>56</v>
      </c>
      <c r="C31" s="15" t="s">
        <v>31</v>
      </c>
      <c r="D31" s="15" t="s">
        <v>44</v>
      </c>
      <c r="E31" s="3"/>
      <c r="F31" s="3" t="s">
        <v>57</v>
      </c>
      <c r="G31" s="18" t="s">
        <v>58</v>
      </c>
      <c r="H31" s="48" t="s">
        <v>59</v>
      </c>
      <c r="I31" s="3" t="s">
        <v>36</v>
      </c>
      <c r="J31" s="52" t="s">
        <v>60</v>
      </c>
      <c r="K31" s="35" t="s">
        <v>38</v>
      </c>
    </row>
    <row r="32" spans="1:11" ht="50.25" customHeight="1" x14ac:dyDescent="0.3">
      <c r="A32" s="15">
        <v>31</v>
      </c>
      <c r="B32" s="4" t="s">
        <v>61</v>
      </c>
      <c r="C32" s="15" t="s">
        <v>12</v>
      </c>
      <c r="D32" s="3"/>
      <c r="E32" s="3"/>
      <c r="F32" s="3"/>
      <c r="G32" s="24"/>
      <c r="H32" s="20"/>
      <c r="I32" s="3"/>
      <c r="J32" s="52"/>
      <c r="K32" s="35"/>
    </row>
    <row r="33" spans="1:11" ht="93" customHeight="1" x14ac:dyDescent="0.3">
      <c r="A33" s="15">
        <v>32</v>
      </c>
      <c r="B33" s="4" t="s">
        <v>62</v>
      </c>
      <c r="C33" s="15" t="s">
        <v>12</v>
      </c>
      <c r="D33" s="3"/>
      <c r="E33" s="15"/>
      <c r="F33" s="15"/>
      <c r="G33" s="18"/>
      <c r="H33" s="4"/>
      <c r="I33" s="19"/>
      <c r="J33" s="53"/>
      <c r="K33" s="35"/>
    </row>
    <row r="34" spans="1:11" ht="42" customHeight="1" x14ac:dyDescent="0.3">
      <c r="A34" s="15">
        <v>33</v>
      </c>
      <c r="B34" s="4" t="s">
        <v>63</v>
      </c>
      <c r="C34" s="15" t="s">
        <v>12</v>
      </c>
      <c r="D34" s="3"/>
      <c r="E34" s="3"/>
      <c r="F34" s="3"/>
      <c r="G34" s="24"/>
      <c r="H34" s="20"/>
      <c r="I34" s="3"/>
      <c r="J34" s="52"/>
      <c r="K34" s="35"/>
    </row>
    <row r="35" spans="1:11" ht="98.25" customHeight="1" x14ac:dyDescent="0.3">
      <c r="A35" s="15">
        <v>34</v>
      </c>
      <c r="B35" s="5" t="s">
        <v>64</v>
      </c>
      <c r="C35" s="15" t="s">
        <v>12</v>
      </c>
      <c r="D35" s="3"/>
      <c r="E35" s="15"/>
      <c r="F35" s="15"/>
      <c r="G35" s="18"/>
      <c r="H35" s="4"/>
      <c r="I35" s="19"/>
      <c r="J35" s="53"/>
      <c r="K35" s="35"/>
    </row>
    <row r="36" spans="1:11" ht="28.2" customHeight="1" x14ac:dyDescent="0.3">
      <c r="A36" s="15">
        <v>35</v>
      </c>
      <c r="B36" s="5" t="s">
        <v>65</v>
      </c>
      <c r="C36" s="15" t="s">
        <v>12</v>
      </c>
      <c r="D36" s="3"/>
      <c r="E36" s="3"/>
      <c r="F36" s="3"/>
      <c r="G36" s="24"/>
      <c r="H36" s="20"/>
      <c r="I36" s="3"/>
      <c r="J36" s="52"/>
      <c r="K36" s="35"/>
    </row>
    <row r="37" spans="1:11" ht="41.25" customHeight="1" x14ac:dyDescent="0.3">
      <c r="A37" s="15">
        <v>36</v>
      </c>
      <c r="B37" s="5" t="s">
        <v>66</v>
      </c>
      <c r="C37" s="15" t="s">
        <v>12</v>
      </c>
      <c r="D37" s="3"/>
      <c r="E37" s="3"/>
      <c r="F37" s="3"/>
      <c r="G37" s="24"/>
      <c r="H37" s="20"/>
      <c r="I37" s="3"/>
      <c r="J37" s="52"/>
      <c r="K37" s="35"/>
    </row>
    <row r="38" spans="1:11" ht="42" customHeight="1" x14ac:dyDescent="0.3">
      <c r="A38" s="15">
        <v>37</v>
      </c>
      <c r="B38" s="5" t="s">
        <v>67</v>
      </c>
      <c r="C38" s="15" t="s">
        <v>12</v>
      </c>
      <c r="D38" s="3"/>
      <c r="E38" s="3"/>
      <c r="F38" s="3"/>
      <c r="G38" s="24"/>
      <c r="H38" s="20"/>
      <c r="I38" s="3"/>
      <c r="J38" s="52"/>
      <c r="K38" s="35"/>
    </row>
    <row r="39" spans="1:11" ht="26.4" customHeight="1" x14ac:dyDescent="0.3">
      <c r="A39" s="15">
        <v>38</v>
      </c>
      <c r="B39" s="5" t="s">
        <v>68</v>
      </c>
      <c r="C39" s="15" t="s">
        <v>12</v>
      </c>
      <c r="D39" s="3"/>
      <c r="E39" s="3"/>
      <c r="F39" s="3"/>
      <c r="G39" s="24"/>
      <c r="H39" s="20"/>
      <c r="I39" s="3"/>
      <c r="J39" s="52"/>
      <c r="K39" s="35"/>
    </row>
    <row r="40" spans="1:11" ht="37.5" customHeight="1" x14ac:dyDescent="0.3">
      <c r="A40" s="15">
        <v>39</v>
      </c>
      <c r="B40" s="4" t="s">
        <v>69</v>
      </c>
      <c r="C40" s="15" t="s">
        <v>12</v>
      </c>
      <c r="D40" s="3"/>
      <c r="E40" s="3"/>
      <c r="F40" s="3"/>
      <c r="G40" s="24"/>
      <c r="H40" s="20"/>
      <c r="I40" s="3"/>
      <c r="J40" s="52"/>
      <c r="K40" s="35"/>
    </row>
    <row r="41" spans="1:11" ht="28.2" customHeight="1" x14ac:dyDescent="0.3">
      <c r="A41" s="15">
        <v>40</v>
      </c>
      <c r="B41" s="5" t="s">
        <v>70</v>
      </c>
      <c r="C41" s="15" t="s">
        <v>12</v>
      </c>
      <c r="D41" s="3"/>
      <c r="E41" s="3"/>
      <c r="F41" s="3"/>
      <c r="G41" s="24"/>
      <c r="H41" s="20"/>
      <c r="I41" s="3"/>
      <c r="J41" s="52"/>
      <c r="K41" s="35"/>
    </row>
    <row r="42" spans="1:11" ht="33" customHeight="1" x14ac:dyDescent="0.3">
      <c r="A42" s="15">
        <v>41</v>
      </c>
      <c r="B42" s="5" t="s">
        <v>71</v>
      </c>
      <c r="C42" s="15" t="s">
        <v>12</v>
      </c>
      <c r="D42" s="3"/>
      <c r="E42" s="3"/>
      <c r="F42" s="3"/>
      <c r="G42" s="24"/>
      <c r="H42" s="20"/>
      <c r="I42" s="3"/>
      <c r="J42" s="52"/>
      <c r="K42" s="35"/>
    </row>
    <row r="43" spans="1:11" ht="26.4" customHeight="1" x14ac:dyDescent="0.3">
      <c r="A43" s="15">
        <v>42</v>
      </c>
      <c r="B43" s="5" t="s">
        <v>72</v>
      </c>
      <c r="C43" s="15" t="s">
        <v>12</v>
      </c>
      <c r="D43" s="3"/>
      <c r="E43" s="3"/>
      <c r="F43" s="3"/>
      <c r="G43" s="24"/>
      <c r="H43" s="20"/>
      <c r="I43" s="3"/>
      <c r="J43" s="52"/>
      <c r="K43" s="35"/>
    </row>
    <row r="44" spans="1:11" ht="26.25" customHeight="1" x14ac:dyDescent="0.3">
      <c r="A44" s="15">
        <v>43</v>
      </c>
      <c r="B44" s="4" t="s">
        <v>73</v>
      </c>
      <c r="C44" s="15" t="s">
        <v>12</v>
      </c>
      <c r="D44" s="3"/>
      <c r="E44" s="3"/>
      <c r="F44" s="3"/>
      <c r="G44" s="24"/>
      <c r="H44" s="20"/>
      <c r="I44" s="3"/>
      <c r="J44" s="52"/>
      <c r="K44" s="35"/>
    </row>
    <row r="45" spans="1:11" ht="27" customHeight="1" x14ac:dyDescent="0.3">
      <c r="A45" s="15">
        <v>44</v>
      </c>
      <c r="B45" s="5" t="s">
        <v>74</v>
      </c>
      <c r="C45" s="15" t="s">
        <v>12</v>
      </c>
      <c r="D45" s="3"/>
      <c r="E45" s="3"/>
      <c r="F45" s="3"/>
      <c r="G45" s="24"/>
      <c r="H45" s="20"/>
      <c r="I45" s="3"/>
      <c r="J45" s="52"/>
      <c r="K45" s="35"/>
    </row>
    <row r="46" spans="1:11" ht="27" customHeight="1" x14ac:dyDescent="0.3">
      <c r="A46" s="15">
        <v>45</v>
      </c>
      <c r="B46" s="33" t="s">
        <v>75</v>
      </c>
      <c r="C46" s="39" t="s">
        <v>12</v>
      </c>
      <c r="D46" s="40"/>
      <c r="E46" s="40"/>
      <c r="F46" s="40"/>
      <c r="G46" s="41"/>
      <c r="H46" s="42"/>
      <c r="I46" s="40"/>
      <c r="J46" s="54"/>
      <c r="K46" s="35"/>
    </row>
    <row r="47" spans="1:11" ht="33.75" customHeight="1" x14ac:dyDescent="0.3">
      <c r="A47" s="15">
        <v>46</v>
      </c>
      <c r="B47" s="38" t="s">
        <v>76</v>
      </c>
      <c r="C47" s="34" t="s">
        <v>12</v>
      </c>
      <c r="D47" s="35"/>
      <c r="E47" s="35"/>
      <c r="F47" s="35"/>
      <c r="G47" s="36"/>
      <c r="H47" s="37"/>
      <c r="I47" s="35"/>
      <c r="J47" s="55"/>
      <c r="K47" s="35"/>
    </row>
    <row r="48" spans="1:11" ht="31.5" customHeight="1" x14ac:dyDescent="0.3">
      <c r="A48" s="15">
        <v>47</v>
      </c>
      <c r="B48" s="38" t="s">
        <v>77</v>
      </c>
      <c r="C48" s="43" t="s">
        <v>12</v>
      </c>
      <c r="D48" s="44"/>
      <c r="E48" s="44"/>
      <c r="F48" s="44"/>
      <c r="G48" s="45"/>
      <c r="H48" s="46"/>
      <c r="I48" s="44"/>
      <c r="J48" s="56"/>
      <c r="K48" s="35"/>
    </row>
    <row r="49" spans="1:11" ht="28.5" customHeight="1" x14ac:dyDescent="0.3">
      <c r="A49" s="15">
        <v>48</v>
      </c>
      <c r="B49" s="38" t="s">
        <v>78</v>
      </c>
      <c r="C49" s="34" t="s">
        <v>12</v>
      </c>
      <c r="D49" s="35"/>
      <c r="E49" s="35"/>
      <c r="F49" s="35"/>
      <c r="G49" s="36"/>
      <c r="H49" s="37"/>
      <c r="I49" s="35"/>
      <c r="J49" s="55"/>
      <c r="K49" s="35"/>
    </row>
    <row r="50" spans="1:11" ht="32.25" customHeight="1" x14ac:dyDescent="0.3"/>
  </sheetData>
  <conditionalFormatting sqref="C2:C1048576">
    <cfRule type="containsText" dxfId="2" priority="1" operator="containsText" text="Não se aplica">
      <formula>NOT(ISERROR(SEARCH("Não se aplica",C2)))</formula>
    </cfRule>
    <cfRule type="containsText" dxfId="1" priority="2" operator="containsText" text="Não">
      <formula>NOT(ISERROR(SEARCH("Não",C2)))</formula>
    </cfRule>
    <cfRule type="containsText" dxfId="0" priority="3" operator="containsText" text="Sim">
      <formula>NOT(ISERROR(SEARCH("Sim",C2)))</formula>
    </cfRule>
  </conditionalFormatting>
  <dataValidations count="2">
    <dataValidation type="list" allowBlank="1" showInputMessage="1" showErrorMessage="1" sqref="C1:C1048576" xr:uid="{C726491D-E49D-441A-B230-85BF87751A96}">
      <formula1>"Sim, Não, Não se aplica"</formula1>
    </dataValidation>
    <dataValidation type="list" allowBlank="1" showErrorMessage="1" promptTitle="Aberto;  Resolvido; Escalonado" sqref="K2:K49" xr:uid="{E48DD806-E90A-440A-9C98-ACF375735871}">
      <formula1>"Em aberto, Resolvido, Escalonado"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EC4D-9BA2-4ACB-8009-2EFABEF201FB}">
  <dimension ref="A1:F14"/>
  <sheetViews>
    <sheetView workbookViewId="0">
      <selection activeCell="A17" sqref="A17"/>
    </sheetView>
  </sheetViews>
  <sheetFormatPr defaultRowHeight="14.4" x14ac:dyDescent="0.3"/>
  <cols>
    <col min="1" max="1" width="20.5546875" customWidth="1"/>
    <col min="2" max="2" width="55.6640625" customWidth="1"/>
    <col min="3" max="6" width="20.5546875" customWidth="1"/>
  </cols>
  <sheetData>
    <row r="1" spans="1:6" x14ac:dyDescent="0.3">
      <c r="A1" s="12" t="s">
        <v>79</v>
      </c>
      <c r="B1" s="12" t="s">
        <v>80</v>
      </c>
      <c r="C1" s="12" t="s">
        <v>81</v>
      </c>
      <c r="D1" s="12" t="s">
        <v>82</v>
      </c>
      <c r="E1" s="12" t="s">
        <v>83</v>
      </c>
      <c r="F1" s="12" t="s">
        <v>10</v>
      </c>
    </row>
    <row r="2" spans="1:6" x14ac:dyDescent="0.3">
      <c r="A2" s="13">
        <v>18</v>
      </c>
      <c r="B2" s="47" t="s">
        <v>30</v>
      </c>
      <c r="C2" s="3" t="s">
        <v>33</v>
      </c>
      <c r="D2" s="3" t="s">
        <v>32</v>
      </c>
      <c r="E2" s="3" t="s">
        <v>37</v>
      </c>
      <c r="F2" s="3"/>
    </row>
    <row r="3" spans="1:6" x14ac:dyDescent="0.3">
      <c r="A3" s="13">
        <v>23</v>
      </c>
      <c r="B3" s="3" t="s">
        <v>43</v>
      </c>
      <c r="C3" s="3" t="s">
        <v>45</v>
      </c>
      <c r="D3" s="3" t="s">
        <v>84</v>
      </c>
      <c r="E3" s="3" t="s">
        <v>48</v>
      </c>
      <c r="F3" s="3"/>
    </row>
    <row r="4" spans="1:6" x14ac:dyDescent="0.3">
      <c r="A4" s="13">
        <v>30</v>
      </c>
      <c r="B4" s="49" t="s">
        <v>56</v>
      </c>
      <c r="C4" s="3" t="s">
        <v>57</v>
      </c>
      <c r="D4" s="3" t="s">
        <v>32</v>
      </c>
      <c r="E4" s="3" t="s">
        <v>85</v>
      </c>
      <c r="F4" s="3"/>
    </row>
    <row r="5" spans="1:6" x14ac:dyDescent="0.3">
      <c r="A5" s="13"/>
      <c r="B5" s="3"/>
      <c r="C5" s="3"/>
      <c r="D5" s="3"/>
      <c r="E5" s="3"/>
      <c r="F5" s="3"/>
    </row>
    <row r="6" spans="1:6" x14ac:dyDescent="0.3">
      <c r="A6" s="13"/>
      <c r="B6" s="3"/>
      <c r="C6" s="3"/>
      <c r="D6" s="3"/>
      <c r="E6" s="3"/>
      <c r="F6" s="3"/>
    </row>
    <row r="7" spans="1:6" x14ac:dyDescent="0.3">
      <c r="A7" s="13"/>
      <c r="B7" s="3"/>
      <c r="C7" s="3"/>
      <c r="D7" s="3"/>
      <c r="E7" s="3"/>
      <c r="F7" s="3"/>
    </row>
    <row r="8" spans="1:6" x14ac:dyDescent="0.3">
      <c r="A8" s="13"/>
      <c r="B8" s="3"/>
      <c r="C8" s="3"/>
      <c r="D8" s="3"/>
      <c r="E8" s="3"/>
      <c r="F8" s="3"/>
    </row>
    <row r="9" spans="1:6" x14ac:dyDescent="0.3">
      <c r="A9" s="13"/>
      <c r="B9" s="3"/>
      <c r="C9" s="3"/>
      <c r="D9" s="3"/>
      <c r="E9" s="3"/>
      <c r="F9" s="3"/>
    </row>
    <row r="10" spans="1:6" x14ac:dyDescent="0.3">
      <c r="A10" s="13"/>
      <c r="B10" s="3"/>
      <c r="C10" s="3"/>
      <c r="D10" s="3"/>
      <c r="E10" s="3"/>
      <c r="F10" s="3"/>
    </row>
    <row r="11" spans="1:6" x14ac:dyDescent="0.3">
      <c r="A11" s="13"/>
      <c r="B11" s="3"/>
      <c r="C11" s="3"/>
      <c r="D11" s="3"/>
      <c r="E11" s="3"/>
      <c r="F11" s="3"/>
    </row>
    <row r="12" spans="1:6" x14ac:dyDescent="0.3">
      <c r="A12" s="13"/>
      <c r="B12" s="3"/>
      <c r="C12" s="3"/>
      <c r="D12" s="3"/>
      <c r="E12" s="3"/>
      <c r="F12" s="3"/>
    </row>
    <row r="13" spans="1:6" x14ac:dyDescent="0.3">
      <c r="A13" s="13"/>
      <c r="B13" s="3"/>
      <c r="C13" s="3"/>
      <c r="D13" s="3"/>
      <c r="E13" s="3"/>
      <c r="F13" s="3"/>
    </row>
    <row r="14" spans="1:6" x14ac:dyDescent="0.3">
      <c r="A14" s="13"/>
      <c r="B14" s="3"/>
      <c r="C14" s="3"/>
      <c r="D14" s="3"/>
      <c r="E14" s="3"/>
      <c r="F14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E578-281D-4C1D-A8E6-9B22A9549991}">
  <dimension ref="A1:D9"/>
  <sheetViews>
    <sheetView zoomScaleNormal="100" workbookViewId="0">
      <selection activeCell="B10" sqref="B10"/>
    </sheetView>
  </sheetViews>
  <sheetFormatPr defaultRowHeight="14.4" x14ac:dyDescent="0.3"/>
  <cols>
    <col min="1" max="4" width="38.44140625" customWidth="1"/>
  </cols>
  <sheetData>
    <row r="1" spans="1:4" x14ac:dyDescent="0.3">
      <c r="A1" s="57" t="s">
        <v>86</v>
      </c>
      <c r="B1" s="29" t="s">
        <v>87</v>
      </c>
      <c r="C1" s="29" t="s">
        <v>88</v>
      </c>
      <c r="D1" s="29" t="s">
        <v>89</v>
      </c>
    </row>
    <row r="2" spans="1:4" x14ac:dyDescent="0.3">
      <c r="A2" s="57"/>
      <c r="B2" s="30">
        <f>COUNTIF(Checklist!$C:$C,"Sim")</f>
        <v>44</v>
      </c>
      <c r="C2" s="32">
        <f>COUNTIF(Checklist!$C:$C,"Não")</f>
        <v>3</v>
      </c>
      <c r="D2" s="31">
        <f>COUNTIF(Checklist!$C:$C,"Não se aplica")</f>
        <v>1</v>
      </c>
    </row>
    <row r="3" spans="1:4" x14ac:dyDescent="0.3">
      <c r="A3" s="28" t="s">
        <v>90</v>
      </c>
      <c r="B3" s="58">
        <f>SUM(B2:C2:D2)</f>
        <v>48</v>
      </c>
      <c r="C3" s="58"/>
      <c r="D3" s="58"/>
    </row>
    <row r="4" spans="1:4" x14ac:dyDescent="0.3">
      <c r="A4" s="28" t="s">
        <v>91</v>
      </c>
      <c r="B4" s="59">
        <f>(B2/B3)</f>
        <v>0.91666666666666663</v>
      </c>
      <c r="C4" s="59"/>
      <c r="D4" s="59"/>
    </row>
    <row r="9" spans="1:4" x14ac:dyDescent="0.3">
      <c r="A9" s="6" t="s">
        <v>92</v>
      </c>
    </row>
  </sheetData>
  <mergeCells count="3">
    <mergeCell ref="A1:A2"/>
    <mergeCell ref="B3:D3"/>
    <mergeCell ref="B4:D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55AB-BD2F-4349-BDDE-318D73D06AD8}">
  <dimension ref="A1:B5"/>
  <sheetViews>
    <sheetView workbookViewId="0">
      <selection activeCell="E6" sqref="E6"/>
    </sheetView>
  </sheetViews>
  <sheetFormatPr defaultRowHeight="14.4" x14ac:dyDescent="0.3"/>
  <cols>
    <col min="1" max="1" width="28.88671875" customWidth="1"/>
    <col min="2" max="2" width="12.44140625" customWidth="1"/>
  </cols>
  <sheetData>
    <row r="1" spans="1:2" x14ac:dyDescent="0.3">
      <c r="A1" s="7" t="s">
        <v>93</v>
      </c>
      <c r="B1" s="7" t="s">
        <v>83</v>
      </c>
    </row>
    <row r="2" spans="1:2" x14ac:dyDescent="0.3">
      <c r="A2" s="11" t="s">
        <v>94</v>
      </c>
      <c r="B2" s="8" t="s">
        <v>28</v>
      </c>
    </row>
    <row r="3" spans="1:2" x14ac:dyDescent="0.3">
      <c r="A3" s="9" t="s">
        <v>57</v>
      </c>
      <c r="B3" s="15" t="s">
        <v>85</v>
      </c>
    </row>
    <row r="4" spans="1:2" x14ac:dyDescent="0.3">
      <c r="A4" s="2" t="s">
        <v>95</v>
      </c>
      <c r="B4" s="15" t="s">
        <v>37</v>
      </c>
    </row>
    <row r="5" spans="1:2" x14ac:dyDescent="0.3">
      <c r="A5" s="10" t="s">
        <v>45</v>
      </c>
      <c r="B5" s="15" t="s">
        <v>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Checklist</vt:lpstr>
      <vt:lpstr>NC</vt:lpstr>
      <vt:lpstr>Calculo de Aderencia</vt:lpstr>
      <vt:lpstr>Registro de NCF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Arthur Hermes</dc:creator>
  <cp:keywords/>
  <dc:description/>
  <cp:lastModifiedBy>Arthur Hermes</cp:lastModifiedBy>
  <cp:revision/>
  <dcterms:created xsi:type="dcterms:W3CDTF">2024-10-02T12:56:36Z</dcterms:created>
  <dcterms:modified xsi:type="dcterms:W3CDTF">2024-10-30T14:27:02Z</dcterms:modified>
  <cp:category/>
  <cp:contentStatus/>
</cp:coreProperties>
</file>