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mlaoibhtighe/ArthurHowardMorris.github.io/assets/slides/acct3210/S5/"/>
    </mc:Choice>
  </mc:AlternateContent>
  <xr:revisionPtr revIDLastSave="0" documentId="13_ncr:1_{D7FFEF86-3F71-714B-95F9-62E02D2B02DA}" xr6:coauthVersionLast="47" xr6:coauthVersionMax="47" xr10:uidLastSave="{00000000-0000-0000-0000-000000000000}"/>
  <bookViews>
    <workbookView xWindow="0" yWindow="760" windowWidth="34560" windowHeight="20940" xr2:uid="{2705985C-3817-8A49-B643-240FB205B502}"/>
  </bookViews>
  <sheets>
    <sheet name="E2 blank" sheetId="4" r:id="rId1"/>
    <sheet name="E2 solution" sheetId="1" r:id="rId2"/>
    <sheet name="Answer Report E2" sheetId="2" r:id="rId3"/>
  </sheets>
  <definedNames>
    <definedName name="solver_adj" localSheetId="0" hidden="1">'E2 blank'!$B$3:$C$3</definedName>
    <definedName name="solver_adj" localSheetId="1" hidden="1">'E2 solution'!$B$3:$C$3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itr" localSheetId="0" hidden="1">2147483647</definedName>
    <definedName name="solver_itr" localSheetId="1" hidden="1">2147483647</definedName>
    <definedName name="solver_lhs1" localSheetId="0" hidden="1">'E2 blank'!$B$10</definedName>
    <definedName name="solver_lhs1" localSheetId="1" hidden="1">'E2 solution'!$B$10</definedName>
    <definedName name="solver_lhs2" localSheetId="0" hidden="1">'E2 blank'!$B$9</definedName>
    <definedName name="solver_lhs2" localSheetId="1" hidden="1">'E2 solution'!$B$9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opt" localSheetId="0" hidden="1">'E2 blank'!$B$6</definedName>
    <definedName name="solver_opt" localSheetId="1" hidden="1">'E2 solution'!$B$6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1</definedName>
    <definedName name="solver_rel2" localSheetId="1" hidden="1">1</definedName>
    <definedName name="solver_rhs1" localSheetId="0" hidden="1">'E2 blank'!$C$10</definedName>
    <definedName name="solver_rhs1" localSheetId="1" hidden="1">'E2 solution'!$C$10</definedName>
    <definedName name="solver_rhs2" localSheetId="0" hidden="1">'E2 blank'!$C$9</definedName>
    <definedName name="solver_rhs2" localSheetId="1" hidden="1">'E2 solution'!$C$9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3" i="1"/>
  <c r="B10" i="1"/>
  <c r="B9" i="1"/>
  <c r="C5" i="1"/>
  <c r="B5" i="1"/>
  <c r="B6" i="1" l="1"/>
</calcChain>
</file>

<file path=xl/sharedStrings.xml><?xml version="1.0" encoding="utf-8"?>
<sst xmlns="http://schemas.openxmlformats.org/spreadsheetml/2006/main" count="69" uniqueCount="46">
  <si>
    <t>Choice variables</t>
  </si>
  <si>
    <t>volume</t>
  </si>
  <si>
    <t>profit/unit</t>
  </si>
  <si>
    <t>product profit</t>
  </si>
  <si>
    <t>Total Profit</t>
  </si>
  <si>
    <t>Constraints:</t>
  </si>
  <si>
    <t>Formula</t>
  </si>
  <si>
    <t>Value</t>
  </si>
  <si>
    <t>sheds</t>
  </si>
  <si>
    <t>garages</t>
  </si>
  <si>
    <t>Microsoft Excel 16.70 Answer Report</t>
  </si>
  <si>
    <t>Worksheet: [Book2]Sheet1</t>
  </si>
  <si>
    <t>Report Created: 2/21/23 12:55:27 PM</t>
  </si>
  <si>
    <t>Result: Solver found a solution.  All constraints and optimality conditions are satisfied.</t>
  </si>
  <si>
    <t>Solver Engine</t>
  </si>
  <si>
    <t>Engine: Simplex LP</t>
  </si>
  <si>
    <t>Solution Time: 492.262 Seconds.</t>
  </si>
  <si>
    <t>Iterations: 2 Subproblems: 0</t>
  </si>
  <si>
    <t>Solver Options</t>
  </si>
  <si>
    <t>Max Time Unlimited, Iterations Unlimited, Precision 1E-06,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</si>
  <si>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</si>
  <si>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</si>
  <si>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</si>
  <si>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</si>
  <si>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</si>
  <si>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</si>
  <si>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</si>
  <si>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</si>
  <si>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</si>
  <si>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</si>
  <si>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Status</t>
  </si>
  <si>
    <t>Slack</t>
  </si>
  <si>
    <t>$B$6</t>
  </si>
  <si>
    <t>Total Profit sheds</t>
  </si>
  <si>
    <t>$B$3</t>
  </si>
  <si>
    <t>volume sheds</t>
  </si>
  <si>
    <t>Contin</t>
  </si>
  <si>
    <t>$C$3</t>
  </si>
  <si>
    <t>volume garages</t>
  </si>
  <si>
    <t>$B$10</t>
  </si>
  <si>
    <t>$B$10&lt;=$C$10</t>
  </si>
  <si>
    <t>Binding</t>
  </si>
  <si>
    <t>$B$9</t>
  </si>
  <si>
    <t>$B$9&lt;=$C$9</t>
  </si>
  <si>
    <t>frame const</t>
  </si>
  <si>
    <t>roof 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</si>
</sst>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2" xfId="0" applyBorder="1"/>
    <xf numFmtId="0" fontId="2" fillId="0" borderId="1" xfId="0" applyFont="1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'E2 blank'!$B$12</c:f>
              <c:strCache>
                <c:ptCount val="1"/>
                <c:pt idx="0">
                  <c:v>frame const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'E2 blank'!$B$13:$B$32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8-714B-9DB8-904E2962C3F8}"/>
            </c:ext>
          </c:extLst>
        </c:ser>
        <c:ser>
          <c:idx val="1"/>
          <c:order val="1"/>
          <c:tx>
            <c:strRef>
              <c:f>'E2 blank'!$C$12</c:f>
              <c:strCache>
                <c:ptCount val="1"/>
                <c:pt idx="0">
                  <c:v>roof const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'E2 blank'!$C$13:$C$32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8-714B-9DB8-904E2962C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674703"/>
        <c:axId val="1738340271"/>
      </c:lineChart>
      <c:catAx>
        <c:axId val="1737674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340271"/>
        <c:crosses val="autoZero"/>
        <c:auto val="1"/>
        <c:lblAlgn val="ctr"/>
        <c:lblOffset val="100"/>
        <c:noMultiLvlLbl val="0"/>
      </c:catAx>
      <c:valAx>
        <c:axId val="173834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67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'E2 solution'!$B$12</c:f>
              <c:strCache>
                <c:ptCount val="1"/>
                <c:pt idx="0">
                  <c:v>frame const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'E2 solution'!$B$13:$B$32</c:f>
              <c:numCache>
                <c:formatCode>General</c:formatCode>
                <c:ptCount val="20"/>
                <c:pt idx="0">
                  <c:v>7.6</c:v>
                </c:pt>
                <c:pt idx="1">
                  <c:v>7.2</c:v>
                </c:pt>
                <c:pt idx="2">
                  <c:v>6.8</c:v>
                </c:pt>
                <c:pt idx="3">
                  <c:v>6.4</c:v>
                </c:pt>
                <c:pt idx="4">
                  <c:v>6</c:v>
                </c:pt>
                <c:pt idx="5">
                  <c:v>5.6</c:v>
                </c:pt>
                <c:pt idx="6">
                  <c:v>5.2</c:v>
                </c:pt>
                <c:pt idx="7">
                  <c:v>4.8</c:v>
                </c:pt>
                <c:pt idx="8">
                  <c:v>4.4000000000000004</c:v>
                </c:pt>
                <c:pt idx="9">
                  <c:v>4</c:v>
                </c:pt>
                <c:pt idx="10">
                  <c:v>3.6</c:v>
                </c:pt>
                <c:pt idx="11">
                  <c:v>3.2</c:v>
                </c:pt>
                <c:pt idx="12">
                  <c:v>2.8</c:v>
                </c:pt>
                <c:pt idx="13">
                  <c:v>2.4</c:v>
                </c:pt>
                <c:pt idx="14">
                  <c:v>2</c:v>
                </c:pt>
                <c:pt idx="15">
                  <c:v>1.6</c:v>
                </c:pt>
                <c:pt idx="16">
                  <c:v>1.2</c:v>
                </c:pt>
                <c:pt idx="17">
                  <c:v>0.8</c:v>
                </c:pt>
                <c:pt idx="18">
                  <c:v>0.4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9-F646-9371-F3096833435E}"/>
            </c:ext>
          </c:extLst>
        </c:ser>
        <c:ser>
          <c:idx val="1"/>
          <c:order val="1"/>
          <c:tx>
            <c:strRef>
              <c:f>'E2 solution'!$C$12</c:f>
              <c:strCache>
                <c:ptCount val="1"/>
                <c:pt idx="0">
                  <c:v>roof const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'E2 solution'!$C$13:$C$32</c:f>
              <c:numCache>
                <c:formatCode>General</c:formatCode>
                <c:ptCount val="20"/>
                <c:pt idx="0">
                  <c:v>9.8571428571428577</c:v>
                </c:pt>
                <c:pt idx="1">
                  <c:v>9.1428571428571423</c:v>
                </c:pt>
                <c:pt idx="2">
                  <c:v>8.4285714285714288</c:v>
                </c:pt>
                <c:pt idx="3">
                  <c:v>7.7142857142857144</c:v>
                </c:pt>
                <c:pt idx="4">
                  <c:v>7</c:v>
                </c:pt>
                <c:pt idx="5">
                  <c:v>6.2857142857142856</c:v>
                </c:pt>
                <c:pt idx="6">
                  <c:v>5.5714285714285712</c:v>
                </c:pt>
                <c:pt idx="7">
                  <c:v>4.8571428571428568</c:v>
                </c:pt>
                <c:pt idx="8">
                  <c:v>4.1428571428571432</c:v>
                </c:pt>
                <c:pt idx="9">
                  <c:v>3.4285714285714284</c:v>
                </c:pt>
                <c:pt idx="10">
                  <c:v>2.7142857142857144</c:v>
                </c:pt>
                <c:pt idx="11">
                  <c:v>2</c:v>
                </c:pt>
                <c:pt idx="12">
                  <c:v>1.2857142857142858</c:v>
                </c:pt>
                <c:pt idx="13">
                  <c:v>0.5714285714285714</c:v>
                </c:pt>
                <c:pt idx="14">
                  <c:v>-0.14285714285714285</c:v>
                </c:pt>
                <c:pt idx="15">
                  <c:v>-0.8571428571428571</c:v>
                </c:pt>
                <c:pt idx="16">
                  <c:v>-1.5714285714285714</c:v>
                </c:pt>
                <c:pt idx="17">
                  <c:v>-2.2857142857142856</c:v>
                </c:pt>
                <c:pt idx="18">
                  <c:v>-3</c:v>
                </c:pt>
                <c:pt idx="19">
                  <c:v>-3.7142857142857144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49-F646-9371-F30968334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674703"/>
        <c:axId val="1738340271"/>
      </c:lineChart>
      <c:catAx>
        <c:axId val="1737674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340271"/>
        <c:crosses val="autoZero"/>
        <c:auto val="1"/>
        <c:lblAlgn val="ctr"/>
        <c:lblOffset val="100"/>
        <c:noMultiLvlLbl val="0"/>
      </c:catAx>
      <c:valAx>
        <c:axId val="173834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67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494632</xdr:colOff>
      <xdr:row>11</xdr:row>
      <xdr:rowOff>112295</xdr:rowOff>
    </xdr:from>
    <xdr:to>
      <xdr:col>9</xdr:col>
      <xdr:colOff>93579</xdr:colOff>
      <xdr:row>25</xdr:row>
      <xdr:rowOff>48126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08AF37-9A9F-594F-9079-A4F4DB5F3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494632</xdr:colOff>
      <xdr:row>11</xdr:row>
      <xdr:rowOff>112295</xdr:rowOff>
    </xdr:from>
    <xdr:to>
      <xdr:col>9</xdr:col>
      <xdr:colOff>93579</xdr:colOff>
      <xdr:row>25</xdr:row>
      <xdr:rowOff>48126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E81A9F-8A68-F6F5-0899-378425005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04249-C563-C245-80DF-01B43C5C87B7}">
  <dimension ref="A1:C32"/>
  <sheetViews>
    <sheetView tabSelected="1" topLeftCell="A7" zoomScale="190" zoomScaleNormal="190" workbookViewId="0">
      <selection activeCell="B13" sqref="B13:C32"/>
    </sheetView>
  </sheetViews>
  <sheetFormatPr baseColWidth="10" defaultRowHeight="16" x14ac:dyDescent="0.2"/>
  <cols>
    <col min="2" max="2" width="12.33203125" bestFit="1" customWidth="1"/>
  </cols>
  <sheetData>
    <row r="1" spans="1:3" x14ac:dyDescent="0.2">
      <c r="B1" t="s">
        <v>0</v>
      </c>
    </row>
    <row r="2" spans="1:3" x14ac:dyDescent="0.2">
      <c r="B2" t="s">
        <v>8</v>
      </c>
      <c r="C2" t="s">
        <v>9</v>
      </c>
    </row>
    <row r="3" spans="1:3" x14ac:dyDescent="0.2">
      <c r="A3" t="s">
        <v>1</v>
      </c>
      <c r="B3" s="1"/>
      <c r="C3" s="1"/>
    </row>
    <row r="4" spans="1:3" x14ac:dyDescent="0.2">
      <c r="A4" t="s">
        <v>2</v>
      </c>
    </row>
    <row r="5" spans="1:3" x14ac:dyDescent="0.2">
      <c r="A5" t="s">
        <v>3</v>
      </c>
    </row>
    <row r="6" spans="1:3" x14ac:dyDescent="0.2">
      <c r="A6" t="s">
        <v>4</v>
      </c>
      <c r="B6" s="2"/>
    </row>
    <row r="7" spans="1:3" x14ac:dyDescent="0.2">
      <c r="B7" t="s">
        <v>5</v>
      </c>
    </row>
    <row r="8" spans="1:3" x14ac:dyDescent="0.2">
      <c r="B8" t="s">
        <v>6</v>
      </c>
      <c r="C8" t="s">
        <v>7</v>
      </c>
    </row>
    <row r="12" spans="1:3" x14ac:dyDescent="0.2">
      <c r="B12" t="s">
        <v>44</v>
      </c>
      <c r="C12" t="s">
        <v>45</v>
      </c>
    </row>
    <row r="13" spans="1:3" x14ac:dyDescent="0.2">
      <c r="A13">
        <v>1</v>
      </c>
    </row>
    <row r="14" spans="1:3" x14ac:dyDescent="0.2">
      <c r="A14">
        <v>2</v>
      </c>
    </row>
    <row r="15" spans="1:3" x14ac:dyDescent="0.2">
      <c r="A15">
        <v>3</v>
      </c>
    </row>
    <row r="16" spans="1:3" x14ac:dyDescent="0.2">
      <c r="A16">
        <v>4</v>
      </c>
    </row>
    <row r="17" spans="1:1" x14ac:dyDescent="0.2">
      <c r="A17">
        <v>5</v>
      </c>
    </row>
    <row r="18" spans="1:1" x14ac:dyDescent="0.2">
      <c r="A18">
        <v>6</v>
      </c>
    </row>
    <row r="19" spans="1:1" x14ac:dyDescent="0.2">
      <c r="A19">
        <v>7</v>
      </c>
    </row>
    <row r="20" spans="1:1" x14ac:dyDescent="0.2">
      <c r="A20">
        <v>8</v>
      </c>
    </row>
    <row r="21" spans="1:1" x14ac:dyDescent="0.2">
      <c r="A21">
        <v>9</v>
      </c>
    </row>
    <row r="22" spans="1:1" x14ac:dyDescent="0.2">
      <c r="A22">
        <v>10</v>
      </c>
    </row>
    <row r="23" spans="1:1" x14ac:dyDescent="0.2">
      <c r="A23">
        <v>11</v>
      </c>
    </row>
    <row r="24" spans="1:1" x14ac:dyDescent="0.2">
      <c r="A24">
        <v>12</v>
      </c>
    </row>
    <row r="25" spans="1:1" x14ac:dyDescent="0.2">
      <c r="A25">
        <v>13</v>
      </c>
    </row>
    <row r="26" spans="1:1" x14ac:dyDescent="0.2">
      <c r="A26">
        <v>14</v>
      </c>
    </row>
    <row r="27" spans="1:1" x14ac:dyDescent="0.2">
      <c r="A27">
        <v>15</v>
      </c>
    </row>
    <row r="28" spans="1:1" x14ac:dyDescent="0.2">
      <c r="A28">
        <v>16</v>
      </c>
    </row>
    <row r="29" spans="1:1" x14ac:dyDescent="0.2">
      <c r="A29">
        <v>17</v>
      </c>
    </row>
    <row r="30" spans="1:1" x14ac:dyDescent="0.2">
      <c r="A30">
        <v>18</v>
      </c>
    </row>
    <row r="31" spans="1:1" x14ac:dyDescent="0.2">
      <c r="A31">
        <v>19</v>
      </c>
    </row>
    <row r="32" spans="1:1" x14ac:dyDescent="0.2">
      <c r="A32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352B3-90D6-6C42-8907-460D7ACBF989}">
  <dimension ref="A1:C32"/>
  <sheetViews>
    <sheetView zoomScale="190" zoomScaleNormal="190" workbookViewId="0">
      <selection activeCell="A8" sqref="A8"/>
    </sheetView>
  </sheetViews>
  <sheetFormatPr baseColWidth="10" defaultRowHeight="16" x14ac:dyDescent="0.2"/>
  <cols>
    <col min="2" max="2" width="12.33203125" bestFit="1" customWidth="1"/>
  </cols>
  <sheetData>
    <row r="1" spans="1:3" x14ac:dyDescent="0.2">
      <c r="B1" t="s">
        <v>0</v>
      </c>
    </row>
    <row r="2" spans="1:3" x14ac:dyDescent="0.2">
      <c r="B2" t="s">
        <v>8</v>
      </c>
      <c r="C2" t="s">
        <v>9</v>
      </c>
    </row>
    <row r="3" spans="1:3" x14ac:dyDescent="0.2">
      <c r="A3" t="s">
        <v>1</v>
      </c>
      <c r="B3" s="1">
        <v>8.1818181818181834</v>
      </c>
      <c r="C3" s="1">
        <v>4.7272727272727266</v>
      </c>
    </row>
    <row r="4" spans="1:3" x14ac:dyDescent="0.2">
      <c r="A4" t="s">
        <v>2</v>
      </c>
      <c r="B4">
        <v>300</v>
      </c>
      <c r="C4">
        <v>570</v>
      </c>
    </row>
    <row r="5" spans="1:3" x14ac:dyDescent="0.2">
      <c r="A5" t="s">
        <v>3</v>
      </c>
      <c r="B5">
        <f>B3*B4</f>
        <v>2454.545454545455</v>
      </c>
      <c r="C5">
        <f>C3*C4</f>
        <v>2694.545454545454</v>
      </c>
    </row>
    <row r="6" spans="1:3" x14ac:dyDescent="0.2">
      <c r="A6" t="s">
        <v>4</v>
      </c>
      <c r="B6" s="2">
        <f>SUM(B5:C5)</f>
        <v>5149.090909090909</v>
      </c>
    </row>
    <row r="7" spans="1:3" x14ac:dyDescent="0.2">
      <c r="B7" t="s">
        <v>5</v>
      </c>
    </row>
    <row r="8" spans="1:3" x14ac:dyDescent="0.2">
      <c r="B8" t="s">
        <v>6</v>
      </c>
      <c r="C8" t="s">
        <v>7</v>
      </c>
    </row>
    <row r="9" spans="1:3" x14ac:dyDescent="0.2">
      <c r="B9">
        <f>4*B3+10*C3</f>
        <v>80</v>
      </c>
      <c r="C9">
        <v>80</v>
      </c>
    </row>
    <row r="10" spans="1:3" x14ac:dyDescent="0.2">
      <c r="B10">
        <f>5*B3+7*C3</f>
        <v>74</v>
      </c>
      <c r="C10">
        <v>74</v>
      </c>
    </row>
    <row r="12" spans="1:3" x14ac:dyDescent="0.2">
      <c r="B12" t="s">
        <v>44</v>
      </c>
      <c r="C12" t="s">
        <v>45</v>
      </c>
    </row>
    <row r="13" spans="1:3" x14ac:dyDescent="0.2">
      <c r="A13">
        <v>1</v>
      </c>
      <c r="B13">
        <f>(80-4*A13)/10</f>
        <v>7.6</v>
      </c>
      <c r="C13">
        <f>(74-5*A13)/7</f>
        <v>9.8571428571428577</v>
      </c>
    </row>
    <row r="14" spans="1:3" x14ac:dyDescent="0.2">
      <c r="A14">
        <v>2</v>
      </c>
      <c r="B14">
        <f t="shared" ref="B14:B32" si="0">(80-4*A14)/10</f>
        <v>7.2</v>
      </c>
      <c r="C14">
        <f t="shared" ref="C14:C32" si="1">(74-5*A14)/7</f>
        <v>9.1428571428571423</v>
      </c>
    </row>
    <row r="15" spans="1:3" x14ac:dyDescent="0.2">
      <c r="A15">
        <v>3</v>
      </c>
      <c r="B15">
        <f t="shared" si="0"/>
        <v>6.8</v>
      </c>
      <c r="C15">
        <f t="shared" si="1"/>
        <v>8.4285714285714288</v>
      </c>
    </row>
    <row r="16" spans="1:3" x14ac:dyDescent="0.2">
      <c r="A16">
        <v>4</v>
      </c>
      <c r="B16">
        <f t="shared" si="0"/>
        <v>6.4</v>
      </c>
      <c r="C16">
        <f t="shared" si="1"/>
        <v>7.7142857142857144</v>
      </c>
    </row>
    <row r="17" spans="1:3" x14ac:dyDescent="0.2">
      <c r="A17">
        <v>5</v>
      </c>
      <c r="B17">
        <f t="shared" si="0"/>
        <v>6</v>
      </c>
      <c r="C17">
        <f t="shared" si="1"/>
        <v>7</v>
      </c>
    </row>
    <row r="18" spans="1:3" x14ac:dyDescent="0.2">
      <c r="A18">
        <v>6</v>
      </c>
      <c r="B18">
        <f t="shared" si="0"/>
        <v>5.6</v>
      </c>
      <c r="C18">
        <f t="shared" si="1"/>
        <v>6.2857142857142856</v>
      </c>
    </row>
    <row r="19" spans="1:3" x14ac:dyDescent="0.2">
      <c r="A19">
        <v>7</v>
      </c>
      <c r="B19">
        <f t="shared" si="0"/>
        <v>5.2</v>
      </c>
      <c r="C19">
        <f t="shared" si="1"/>
        <v>5.5714285714285712</v>
      </c>
    </row>
    <row r="20" spans="1:3" x14ac:dyDescent="0.2">
      <c r="A20">
        <v>8</v>
      </c>
      <c r="B20">
        <f t="shared" si="0"/>
        <v>4.8</v>
      </c>
      <c r="C20">
        <f t="shared" si="1"/>
        <v>4.8571428571428568</v>
      </c>
    </row>
    <row r="21" spans="1:3" x14ac:dyDescent="0.2">
      <c r="A21">
        <v>9</v>
      </c>
      <c r="B21">
        <f t="shared" si="0"/>
        <v>4.4000000000000004</v>
      </c>
      <c r="C21">
        <f t="shared" si="1"/>
        <v>4.1428571428571432</v>
      </c>
    </row>
    <row r="22" spans="1:3" x14ac:dyDescent="0.2">
      <c r="A22">
        <v>10</v>
      </c>
      <c r="B22">
        <f t="shared" si="0"/>
        <v>4</v>
      </c>
      <c r="C22">
        <f t="shared" si="1"/>
        <v>3.4285714285714284</v>
      </c>
    </row>
    <row r="23" spans="1:3" x14ac:dyDescent="0.2">
      <c r="A23">
        <v>11</v>
      </c>
      <c r="B23">
        <f t="shared" si="0"/>
        <v>3.6</v>
      </c>
      <c r="C23">
        <f t="shared" si="1"/>
        <v>2.7142857142857144</v>
      </c>
    </row>
    <row r="24" spans="1:3" x14ac:dyDescent="0.2">
      <c r="A24">
        <v>12</v>
      </c>
      <c r="B24">
        <f t="shared" si="0"/>
        <v>3.2</v>
      </c>
      <c r="C24">
        <f t="shared" si="1"/>
        <v>2</v>
      </c>
    </row>
    <row r="25" spans="1:3" x14ac:dyDescent="0.2">
      <c r="A25">
        <v>13</v>
      </c>
      <c r="B25">
        <f t="shared" si="0"/>
        <v>2.8</v>
      </c>
      <c r="C25">
        <f t="shared" si="1"/>
        <v>1.2857142857142858</v>
      </c>
    </row>
    <row r="26" spans="1:3" x14ac:dyDescent="0.2">
      <c r="A26">
        <v>14</v>
      </c>
      <c r="B26">
        <f t="shared" si="0"/>
        <v>2.4</v>
      </c>
      <c r="C26">
        <f t="shared" si="1"/>
        <v>0.5714285714285714</v>
      </c>
    </row>
    <row r="27" spans="1:3" x14ac:dyDescent="0.2">
      <c r="A27">
        <v>15</v>
      </c>
      <c r="B27">
        <f t="shared" si="0"/>
        <v>2</v>
      </c>
      <c r="C27">
        <f t="shared" si="1"/>
        <v>-0.14285714285714285</v>
      </c>
    </row>
    <row r="28" spans="1:3" x14ac:dyDescent="0.2">
      <c r="A28">
        <v>16</v>
      </c>
      <c r="B28">
        <f t="shared" si="0"/>
        <v>1.6</v>
      </c>
      <c r="C28">
        <f t="shared" si="1"/>
        <v>-0.8571428571428571</v>
      </c>
    </row>
    <row r="29" spans="1:3" x14ac:dyDescent="0.2">
      <c r="A29">
        <v>17</v>
      </c>
      <c r="B29">
        <f t="shared" si="0"/>
        <v>1.2</v>
      </c>
      <c r="C29">
        <f t="shared" si="1"/>
        <v>-1.5714285714285714</v>
      </c>
    </row>
    <row r="30" spans="1:3" x14ac:dyDescent="0.2">
      <c r="A30">
        <v>18</v>
      </c>
      <c r="B30">
        <f t="shared" si="0"/>
        <v>0.8</v>
      </c>
      <c r="C30">
        <f t="shared" si="1"/>
        <v>-2.2857142857142856</v>
      </c>
    </row>
    <row r="31" spans="1:3" x14ac:dyDescent="0.2">
      <c r="A31">
        <v>19</v>
      </c>
      <c r="B31">
        <f t="shared" si="0"/>
        <v>0.4</v>
      </c>
      <c r="C31">
        <f t="shared" si="1"/>
        <v>-3</v>
      </c>
    </row>
    <row r="32" spans="1:3" x14ac:dyDescent="0.2">
      <c r="A32">
        <v>20</v>
      </c>
      <c r="B32">
        <f t="shared" si="0"/>
        <v>0</v>
      </c>
      <c r="C32">
        <f t="shared" si="1"/>
        <v>-3.7142857142857144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B4097-1C5A-634F-B034-281F763A6B3D}">
  <dimension ref="A1:G28"/>
  <sheetViews>
    <sheetView showGridLines="0" workbookViewId="0"/>
  </sheetViews>
  <sheetFormatPr baseColWidth="10" defaultRowHeight="16" x14ac:dyDescent="0.2"/>
  <cols>
    <col min="1" max="1" width="2.33203125" customWidth="1"/>
    <col min="2" max="2" width="6.33203125" bestFit="1" customWidth="1"/>
    <col min="3" max="3" width="15.5" bestFit="1" customWidth="1"/>
    <col min="4" max="4" width="12.83203125" bestFit="1" customWidth="1"/>
    <col min="5" max="5" width="13.33203125" bestFit="1" customWidth="1"/>
    <col min="6" max="6" width="7.33203125" bestFit="1" customWidth="1"/>
    <col min="7" max="7" width="5.5" bestFit="1" customWidth="1"/>
  </cols>
  <sheetData>
    <row r="1" spans="1:5" x14ac:dyDescent="0.2">
      <c r="A1" s="3" t="s">
        <v>10</v>
      </c>
    </row>
    <row r="2" spans="1:5" x14ac:dyDescent="0.2">
      <c r="A2" s="3" t="s">
        <v>11</v>
      </c>
    </row>
    <row r="3" spans="1:5" x14ac:dyDescent="0.2">
      <c r="A3" s="3" t="s">
        <v>12</v>
      </c>
    </row>
    <row r="4" spans="1:5" x14ac:dyDescent="0.2">
      <c r="A4" s="3" t="s">
        <v>13</v>
      </c>
    </row>
    <row r="5" spans="1:5" x14ac:dyDescent="0.2">
      <c r="A5" s="3" t="s">
        <v>14</v>
      </c>
    </row>
    <row r="6" spans="1:5" x14ac:dyDescent="0.2">
      <c r="A6" s="3"/>
      <c r="B6" t="s">
        <v>15</v>
      </c>
    </row>
    <row r="7" spans="1:5" x14ac:dyDescent="0.2">
      <c r="A7" s="3"/>
      <c r="B7" t="s">
        <v>16</v>
      </c>
    </row>
    <row r="8" spans="1:5" x14ac:dyDescent="0.2">
      <c r="A8" s="3"/>
      <c r="B8" t="s">
        <v>17</v>
      </c>
    </row>
    <row r="9" spans="1:5" x14ac:dyDescent="0.2">
      <c r="A9" s="3" t="s">
        <v>18</v>
      </c>
    </row>
    <row r="10" spans="1:5" x14ac:dyDescent="0.2">
      <c r="B10" t="s">
        <v>19</v>
      </c>
    </row>
    <row r="11" spans="1:5" x14ac:dyDescent="0.2">
      <c r="B11" t="s">
        <v>20</v>
      </c>
    </row>
    <row r="14" spans="1:5" ht="17" thickBot="1" x14ac:dyDescent="0.25">
      <c r="A14" t="s">
        <v>21</v>
      </c>
    </row>
    <row r="15" spans="1:5" ht="17" thickBot="1" x14ac:dyDescent="0.25">
      <c r="B15" s="5" t="s">
        <v>22</v>
      </c>
      <c r="C15" s="5" t="s">
        <v>23</v>
      </c>
      <c r="D15" s="5" t="s">
        <v>24</v>
      </c>
      <c r="E15" s="5" t="s">
        <v>25</v>
      </c>
    </row>
    <row r="16" spans="1:5" ht="17" thickBot="1" x14ac:dyDescent="0.25">
      <c r="B16" s="4" t="s">
        <v>32</v>
      </c>
      <c r="C16" s="4" t="s">
        <v>33</v>
      </c>
      <c r="D16" s="4">
        <v>870</v>
      </c>
      <c r="E16" s="4">
        <v>5149.090909090909</v>
      </c>
    </row>
    <row r="19" spans="1:7" ht="17" thickBot="1" x14ac:dyDescent="0.25">
      <c r="A19" t="s">
        <v>26</v>
      </c>
    </row>
    <row r="20" spans="1:7" ht="17" thickBot="1" x14ac:dyDescent="0.25">
      <c r="B20" s="5" t="s">
        <v>22</v>
      </c>
      <c r="C20" s="5" t="s">
        <v>23</v>
      </c>
      <c r="D20" s="5" t="s">
        <v>24</v>
      </c>
      <c r="E20" s="5" t="s">
        <v>25</v>
      </c>
      <c r="F20" s="5" t="s">
        <v>27</v>
      </c>
    </row>
    <row r="21" spans="1:7" x14ac:dyDescent="0.2">
      <c r="B21" s="6" t="s">
        <v>34</v>
      </c>
      <c r="C21" s="6" t="s">
        <v>35</v>
      </c>
      <c r="D21" s="6">
        <v>1</v>
      </c>
      <c r="E21" s="6">
        <v>8.1818181818181834</v>
      </c>
      <c r="F21" s="6" t="s">
        <v>36</v>
      </c>
    </row>
    <row r="22" spans="1:7" ht="17" thickBot="1" x14ac:dyDescent="0.25">
      <c r="B22" s="4" t="s">
        <v>37</v>
      </c>
      <c r="C22" s="4" t="s">
        <v>38</v>
      </c>
      <c r="D22" s="4">
        <v>1</v>
      </c>
      <c r="E22" s="4">
        <v>4.7272727272727266</v>
      </c>
      <c r="F22" s="4" t="s">
        <v>36</v>
      </c>
    </row>
    <row r="25" spans="1:7" ht="17" thickBot="1" x14ac:dyDescent="0.25">
      <c r="A25" t="s">
        <v>28</v>
      </c>
    </row>
    <row r="26" spans="1:7" ht="17" thickBot="1" x14ac:dyDescent="0.25">
      <c r="B26" s="5" t="s">
        <v>22</v>
      </c>
      <c r="C26" s="5" t="s">
        <v>23</v>
      </c>
      <c r="D26" s="5" t="s">
        <v>29</v>
      </c>
      <c r="E26" s="5" t="s">
        <v>6</v>
      </c>
      <c r="F26" s="5" t="s">
        <v>30</v>
      </c>
      <c r="G26" s="5" t="s">
        <v>31</v>
      </c>
    </row>
    <row r="27" spans="1:7" x14ac:dyDescent="0.2">
      <c r="B27" s="6" t="s">
        <v>39</v>
      </c>
      <c r="C27" s="6" t="s">
        <v>6</v>
      </c>
      <c r="D27" s="6">
        <v>74</v>
      </c>
      <c r="E27" s="6" t="s">
        <v>40</v>
      </c>
      <c r="F27" s="6" t="s">
        <v>41</v>
      </c>
      <c r="G27" s="6">
        <v>0</v>
      </c>
    </row>
    <row r="28" spans="1:7" ht="17" thickBot="1" x14ac:dyDescent="0.25">
      <c r="B28" s="4" t="s">
        <v>42</v>
      </c>
      <c r="C28" s="4" t="s">
        <v>6</v>
      </c>
      <c r="D28" s="4">
        <v>80</v>
      </c>
      <c r="E28" s="4" t="s">
        <v>43</v>
      </c>
      <c r="F28" s="4" t="s">
        <v>41</v>
      </c>
      <c r="G28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E2 blank</vt:lpstr>
      <vt:lpstr>E2 solution</vt:lpstr>
      <vt:lpstr>Answer Report 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Shamus Siothrun</dc:creator>
  <cp:lastModifiedBy>Arthur Morris</cp:lastModifiedBy>
  <dcterms:created xsi:type="dcterms:W3CDTF">2023-02-21T04:36:42Z</dcterms:created>
  <dcterms:modified xsi:type="dcterms:W3CDTF">2025-02-13T10:10:46Z</dcterms:modified>
</cp:coreProperties>
</file>