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ceonline-my.sharepoint.com/personal/arthur_j_inceonline_co_uk/Documents/Documents/GitHub/DWResults/Copy DW-Race-R/"/>
    </mc:Choice>
  </mc:AlternateContent>
  <xr:revisionPtr revIDLastSave="15" documentId="8_{125F3DA8-FF33-4202-8422-66D111047C45}" xr6:coauthVersionLast="45" xr6:coauthVersionMax="45" xr10:uidLastSave="{DEC1A6CF-2633-4410-AB38-920280C4B1BA}"/>
  <bookViews>
    <workbookView xWindow="-120" yWindow="-120" windowWidth="29040" windowHeight="15840" xr2:uid="{D27C56C6-B0F3-4537-BE06-7BC571FE3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1" l="1"/>
  <c r="X3" i="1" l="1"/>
  <c r="W3" i="1"/>
  <c r="V3" i="1"/>
  <c r="U3" i="1"/>
  <c r="T3" i="1"/>
  <c r="S3" i="1"/>
  <c r="Q3" i="1"/>
  <c r="I3" i="1"/>
  <c r="H3" i="1"/>
  <c r="X2" i="1"/>
  <c r="W2" i="1"/>
  <c r="V2" i="1"/>
  <c r="T2" i="1"/>
  <c r="S2" i="1"/>
  <c r="Q2" i="1"/>
  <c r="H2" i="1"/>
  <c r="I2" i="1" s="1"/>
  <c r="I1" i="1"/>
  <c r="J1" i="1" s="1"/>
  <c r="L1" i="1" l="1"/>
  <c r="M2" i="1"/>
  <c r="J2" i="1"/>
  <c r="K2" i="1"/>
  <c r="K3" i="1"/>
  <c r="J3" i="1"/>
  <c r="K1" i="1"/>
  <c r="M3" i="1"/>
  <c r="L2" i="1" l="1"/>
  <c r="N3" i="1"/>
  <c r="L3" i="1"/>
  <c r="O2" i="1"/>
  <c r="N2" i="1"/>
  <c r="P2" i="1" l="1"/>
  <c r="R2" i="1" s="1"/>
  <c r="O3" i="1"/>
  <c r="P3" i="1" s="1"/>
  <c r="R3" i="1" s="1"/>
</calcChain>
</file>

<file path=xl/sharedStrings.xml><?xml version="1.0" encoding="utf-8"?>
<sst xmlns="http://schemas.openxmlformats.org/spreadsheetml/2006/main" count="29" uniqueCount="28">
  <si>
    <t>POSN  NO CREW NAMES</t>
  </si>
  <si>
    <t>CLUB</t>
  </si>
  <si>
    <t>TIME</t>
  </si>
  <si>
    <t>Copy the code for all columns from here</t>
  </si>
  <si>
    <t>WSPosition</t>
  </si>
  <si>
    <t>WSName</t>
  </si>
  <si>
    <t>WSClub</t>
  </si>
  <si>
    <t>WSTime</t>
  </si>
  <si>
    <t>WSDecimalTime</t>
  </si>
  <si>
    <t>WSClass</t>
  </si>
  <si>
    <t>Year</t>
  </si>
  <si>
    <t>WSRace</t>
  </si>
  <si>
    <t>WSNotes</t>
  </si>
  <si>
    <t>7 Tim Pendle &amp; Charlie Smith</t>
  </si>
  <si>
    <t>LBZ/Norwich</t>
  </si>
  <si>
    <t>K2 SENIOR</t>
  </si>
  <si>
    <t>B</t>
  </si>
  <si>
    <t>58 Felix Hawkings &amp; James Lemin</t>
  </si>
  <si>
    <t>Bryanston School</t>
  </si>
  <si>
    <t>K2 JUNIOR</t>
  </si>
  <si>
    <t>Green</t>
  </si>
  <si>
    <t>Yellow</t>
  </si>
  <si>
    <t>Pink</t>
  </si>
  <si>
    <t>WS file</t>
  </si>
  <si>
    <t>Temp Computed fields</t>
  </si>
  <si>
    <t>Computed R columns</t>
  </si>
  <si>
    <t>Copy the Computed R columns to a text editor and save as a new CSV file</t>
  </si>
  <si>
    <t>Append the yellow and pink columns to all rows in the WS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</si>
</sst>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42729"/>
      <name val="Arial"/>
      <family val="2"/>
    </font>
    <font>
      <sz val="11"/>
      <color rgb="FF0A0101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1" applyNumberFormat="0" applyAlignment="0" applyProtection="0"/>
  </cellStyleXfs>
  <cellXfs count="13">
    <xf numFmtId="0" fontId="0" fillId="0" borderId="0" xfId="0"/>
    <xf numFmtId="0" fontId="1" fillId="0" borderId="0" xfId="0" applyFont="1"/>
    <xf numFmtId="21" fontId="1" fillId="0" borderId="0" xfId="0" applyNumberFormat="1" applyFont="1"/>
    <xf numFmtId="164" fontId="1" fillId="0" borderId="0" xfId="0" applyNumberFormat="1" applyFont="1"/>
    <xf numFmtId="2" fontId="2" fillId="0" borderId="0" xfId="0" applyNumberFormat="1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2" borderId="0" xfId="1"/>
    <xf numFmtId="0" fontId="6" fillId="3" borderId="0" xfId="2" applyAlignment="1">
      <alignment horizontal="left" vertical="center"/>
    </xf>
    <xf numFmtId="0" fontId="6" fillId="3" borderId="0" xfId="2"/>
    <xf numFmtId="0" fontId="7" fillId="4" borderId="1" xfId="3"/>
    <xf numFmtId="0" fontId="7" fillId="4" borderId="1" xfId="3" applyAlignment="1">
      <alignment horizontal="left" vertical="center"/>
    </xf>
    <xf numFmtId="164" fontId="7" fillId="4" borderId="1" xfId="3" applyNumberFormat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74F54-9B65-47EA-B351-A00529B599C5}">
  <dimension ref="A1:Y11"/>
  <sheetViews>
    <sheetView tabSelected="1" workbookViewId="0">
      <selection activeCell="A10" sqref="A10"/>
    </sheetView>
  </sheetViews>
  <sheetFormatPr defaultRowHeight="15" x14ac:dyDescent="0.25"/>
  <sheetData>
    <row r="1" spans="1:25" x14ac:dyDescent="0.25">
      <c r="A1" s="7" t="s">
        <v>0</v>
      </c>
      <c r="B1" s="7"/>
      <c r="C1" s="7" t="s">
        <v>1</v>
      </c>
      <c r="D1" s="7" t="s">
        <v>2</v>
      </c>
      <c r="E1" s="7"/>
      <c r="F1" s="7"/>
      <c r="G1" s="7"/>
      <c r="H1" s="8" t="s">
        <v>3</v>
      </c>
      <c r="I1" s="9" t="str">
        <f>IF(ISNUMBER(SEARCH("&amp;",Q1)),TRIM(MID(Q1,FIND("&amp;",Q1)+1,LEN(Q1))),"")</f>
        <v/>
      </c>
      <c r="J1" s="9" t="str">
        <f t="shared" ref="J1:J3" si="0">TRIM(RIGHT(SUBSTITUTE(I1," ",REPT(" ",255)),255))</f>
        <v/>
      </c>
      <c r="K1" s="9" t="str">
        <f t="shared" ref="K1:K3" si="1">SUBSTITUTE(I1,J1,"")</f>
        <v/>
      </c>
      <c r="L1" s="9" t="str">
        <f t="shared" ref="L1:L3" si="2">J1&amp;" "&amp;K1</f>
        <v xml:space="preserve"> </v>
      </c>
      <c r="M1" s="8"/>
      <c r="N1" s="9"/>
      <c r="O1" s="9"/>
      <c r="P1" s="9"/>
      <c r="Q1" s="10" t="s">
        <v>4</v>
      </c>
      <c r="R1" s="10" t="s">
        <v>5</v>
      </c>
      <c r="S1" s="11" t="s">
        <v>6</v>
      </c>
      <c r="T1" s="12" t="s">
        <v>7</v>
      </c>
      <c r="U1" s="10" t="s">
        <v>8</v>
      </c>
      <c r="V1" s="10" t="s">
        <v>9</v>
      </c>
      <c r="W1" s="10" t="s">
        <v>10</v>
      </c>
      <c r="X1" s="10" t="s">
        <v>11</v>
      </c>
      <c r="Y1" s="10" t="s">
        <v>12</v>
      </c>
    </row>
    <row r="2" spans="1:25" x14ac:dyDescent="0.25">
      <c r="A2">
        <v>1</v>
      </c>
      <c r="B2" s="1" t="s">
        <v>13</v>
      </c>
      <c r="C2" s="1" t="s">
        <v>14</v>
      </c>
      <c r="D2" s="2">
        <v>8.5856481481481492E-2</v>
      </c>
      <c r="E2" s="1" t="s">
        <v>15</v>
      </c>
      <c r="F2" s="1">
        <v>2020</v>
      </c>
      <c r="G2" s="1" t="s">
        <v>16</v>
      </c>
      <c r="H2" s="5" t="str">
        <f t="shared" ref="H2:H3" si="3">TRIM(MID(B2,FIND(" ",B2)+1,LEN(B2)))</f>
        <v>Tim Pendle &amp; Charlie Smith</v>
      </c>
      <c r="I2" s="1" t="str">
        <f t="shared" ref="I2:I3" si="4">IF(ISNUMBER(SEARCH("&amp;",H2)),TRIM(MID(H2,FIND("&amp;",H2)+1,LEN(H2))),"")</f>
        <v>Charlie Smith</v>
      </c>
      <c r="J2" s="6" t="str">
        <f t="shared" si="0"/>
        <v>Smith</v>
      </c>
      <c r="K2" s="1" t="str">
        <f t="shared" si="1"/>
        <v xml:space="preserve">Charlie </v>
      </c>
      <c r="L2" s="1" t="str">
        <f t="shared" si="2"/>
        <v xml:space="preserve">Smith Charlie </v>
      </c>
      <c r="M2" s="5" t="str">
        <f t="shared" ref="M2:M3" si="5">IF(I2="",H2,TRIM(LEFT(H2,FIND("&amp;",H2)-1)))</f>
        <v>Tim Pendle</v>
      </c>
      <c r="N2" s="6" t="str">
        <f t="shared" ref="N2:N3" si="6">TRIM(RIGHT(SUBSTITUTE(M2," ",REPT(" ",255)),255))</f>
        <v>Pendle</v>
      </c>
      <c r="O2" s="1" t="str">
        <f t="shared" ref="O2:O3" si="7">SUBSTITUTE(M2,N2,"")</f>
        <v xml:space="preserve">Tim </v>
      </c>
      <c r="P2" s="1" t="str">
        <f t="shared" ref="P2:P3" si="8">N2&amp;" "&amp;O2</f>
        <v xml:space="preserve">Pendle Tim </v>
      </c>
      <c r="Q2" s="1">
        <f t="shared" ref="Q2:Q3" si="9">A2</f>
        <v>1</v>
      </c>
      <c r="R2" s="1" t="str">
        <f t="shared" ref="R2:R3" si="10">P2&amp;" &amp; "&amp;L2</f>
        <v xml:space="preserve">Pendle Tim  &amp; Smith Charlie </v>
      </c>
      <c r="S2" s="5" t="str">
        <f t="shared" ref="S2:S3" si="11">TRIM(SUBSTITUTE(C2,"/"," &amp; "))</f>
        <v>LBZ &amp; Norwich</v>
      </c>
      <c r="T2" s="3">
        <f t="shared" ref="T2:T3" si="12">D2</f>
        <v>8.5856481481481492E-2</v>
      </c>
      <c r="U2" s="4">
        <f>T2 * 24</f>
        <v>2.0605555555555557</v>
      </c>
      <c r="V2" s="1" t="str">
        <f t="shared" ref="V2:X3" si="13">E2</f>
        <v>K2 SENIOR</v>
      </c>
      <c r="W2" s="1">
        <f t="shared" si="13"/>
        <v>2020</v>
      </c>
      <c r="X2" s="1" t="str">
        <f t="shared" si="13"/>
        <v>B</v>
      </c>
    </row>
    <row r="3" spans="1:25" x14ac:dyDescent="0.25">
      <c r="A3">
        <v>1</v>
      </c>
      <c r="B3" s="1" t="s">
        <v>17</v>
      </c>
      <c r="C3" s="1" t="s">
        <v>18</v>
      </c>
      <c r="D3" s="2">
        <v>0.10472222222222222</v>
      </c>
      <c r="E3" s="1" t="s">
        <v>19</v>
      </c>
      <c r="F3" s="1">
        <v>2020</v>
      </c>
      <c r="G3" s="1" t="s">
        <v>16</v>
      </c>
      <c r="H3" s="5" t="str">
        <f t="shared" si="3"/>
        <v>Felix Hawkings &amp; James Lemin</v>
      </c>
      <c r="I3" s="1" t="str">
        <f t="shared" si="4"/>
        <v>James Lemin</v>
      </c>
      <c r="J3" s="6" t="str">
        <f t="shared" si="0"/>
        <v>Lemin</v>
      </c>
      <c r="K3" s="1" t="str">
        <f t="shared" si="1"/>
        <v xml:space="preserve">James </v>
      </c>
      <c r="L3" s="1" t="str">
        <f t="shared" si="2"/>
        <v xml:space="preserve">Lemin James </v>
      </c>
      <c r="M3" s="5" t="str">
        <f t="shared" si="5"/>
        <v>Felix Hawkings</v>
      </c>
      <c r="N3" s="6" t="str">
        <f t="shared" si="6"/>
        <v>Hawkings</v>
      </c>
      <c r="O3" s="1" t="str">
        <f t="shared" si="7"/>
        <v xml:space="preserve">Felix </v>
      </c>
      <c r="P3" s="1" t="str">
        <f t="shared" si="8"/>
        <v xml:space="preserve">Hawkings Felix </v>
      </c>
      <c r="Q3" s="1">
        <f t="shared" si="9"/>
        <v>1</v>
      </c>
      <c r="R3" s="1" t="str">
        <f t="shared" si="10"/>
        <v xml:space="preserve">Hawkings Felix  &amp; Lemin James </v>
      </c>
      <c r="S3" s="5" t="str">
        <f t="shared" si="11"/>
        <v>Bryanston School</v>
      </c>
      <c r="T3" s="3">
        <f t="shared" si="12"/>
        <v>0.10472222222222222</v>
      </c>
      <c r="U3" s="4">
        <f t="shared" ref="U3" si="14">T3 * 24</f>
        <v>2.5133333333333332</v>
      </c>
      <c r="V3" s="1" t="str">
        <f t="shared" si="13"/>
        <v>K2 JUNIOR</v>
      </c>
      <c r="W3" s="1">
        <f t="shared" si="13"/>
        <v>2020</v>
      </c>
      <c r="X3" s="1" t="str">
        <f t="shared" si="13"/>
        <v>B</v>
      </c>
    </row>
    <row r="6" spans="1:25" x14ac:dyDescent="0.25">
      <c r="A6" t="s">
        <v>20</v>
      </c>
      <c r="B6" t="s">
        <v>23</v>
      </c>
    </row>
    <row r="7" spans="1:25" x14ac:dyDescent="0.25">
      <c r="A7" t="s">
        <v>21</v>
      </c>
      <c r="B7" t="s">
        <v>24</v>
      </c>
    </row>
    <row r="8" spans="1:25" x14ac:dyDescent="0.25">
      <c r="A8" t="s">
        <v>22</v>
      </c>
      <c r="B8" t="s">
        <v>25</v>
      </c>
    </row>
    <row r="10" spans="1:25" x14ac:dyDescent="0.25">
      <c r="A10" t="s">
        <v>27</v>
      </c>
    </row>
    <row r="11" spans="1:25" x14ac:dyDescent="0.25">
      <c r="A11" t="s">
        <v>26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793A98E1994646AFC14C2AE43A5128" ma:contentTypeVersion="7" ma:contentTypeDescription="Create a new document." ma:contentTypeScope="" ma:versionID="0bc70a818cc305f879f9d64280d8375e">
  <xsd:schema xmlns:xsd="http://www.w3.org/2001/XMLSchema" xmlns:xs="http://www.w3.org/2001/XMLSchema" xmlns:p="http://schemas.microsoft.com/office/2006/metadata/properties" xmlns:ns3="a9ba2121-aeca-463f-a647-7d96040068ae" targetNamespace="http://schemas.microsoft.com/office/2006/metadata/properties" ma:root="true" ma:fieldsID="3ee284a78b2c7c85e5aff761324b1dd7" ns3:_="">
    <xsd:import namespace="a9ba2121-aeca-463f-a647-7d96040068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a2121-aeca-463f-a647-7d96040068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8B49C6-D1FC-4F82-98A7-74FA1C2C6F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D5EDF4-E68E-458C-AF28-CE76169AB7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6D83145-A5AB-4AB4-BA16-3A267A32CE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ba2121-aeca-463f-a647-7d96040068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Arthur Ince</cp:lastModifiedBy>
  <dcterms:created xsi:type="dcterms:W3CDTF">2020-03-16T11:29:40Z</dcterms:created>
  <dcterms:modified xsi:type="dcterms:W3CDTF">2020-03-18T19:16:40Z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0x01010023793A98E1994646AFC14C2AE43A5128</vt:lpwstr>
  </property>
</Properties>
</file>