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748" firstSheet="2" activeTab="5"/>
  </bookViews>
  <sheets>
    <sheet name="【省】缺口=供给-需求" sheetId="1" r:id="rId1"/>
    <sheet name="【省】供给" sheetId="3" r:id="rId2"/>
    <sheet name="【省】需求" sheetId="2" r:id="rId3"/>
    <sheet name="供给比例系数" sheetId="4" r:id="rId4"/>
    <sheet name="【省】供给调整" sheetId="5" r:id="rId5"/>
    <sheet name="【省】缺口调整（考虑到比例系数）" sheetId="6" r:id="rId6"/>
    <sheet name="【流域】省份的构成" sheetId="7" r:id="rId7"/>
    <sheet name="【流域】缺口调整" sheetId="8" r:id="rId8"/>
  </sheets>
  <calcPr calcId="145621"/>
</workbook>
</file>

<file path=xl/calcChain.xml><?xml version="1.0" encoding="utf-8"?>
<calcChain xmlns="http://schemas.openxmlformats.org/spreadsheetml/2006/main">
  <c r="C2" i="5" l="1"/>
  <c r="C2" i="6" s="1"/>
  <c r="D22" i="7" s="1"/>
  <c r="D2" i="5"/>
  <c r="D2" i="6" s="1"/>
  <c r="E22" i="7" s="1"/>
  <c r="E2" i="5"/>
  <c r="E2" i="6" s="1"/>
  <c r="F22" i="7" s="1"/>
  <c r="F2" i="5"/>
  <c r="F2" i="6" s="1"/>
  <c r="G22" i="7" s="1"/>
  <c r="G2" i="5"/>
  <c r="G2" i="6" s="1"/>
  <c r="H22" i="7" s="1"/>
  <c r="H2" i="5"/>
  <c r="H2" i="6" s="1"/>
  <c r="I22" i="7" s="1"/>
  <c r="I2" i="5"/>
  <c r="I2" i="6" s="1"/>
  <c r="J22" i="7" s="1"/>
  <c r="J2" i="5"/>
  <c r="J2" i="6" s="1"/>
  <c r="K22" i="7" s="1"/>
  <c r="K2" i="5"/>
  <c r="K2" i="6" s="1"/>
  <c r="L22" i="7" s="1"/>
  <c r="L2" i="5"/>
  <c r="L2" i="6" s="1"/>
  <c r="M22" i="7" s="1"/>
  <c r="M2" i="5"/>
  <c r="M2" i="6" s="1"/>
  <c r="N22" i="7" s="1"/>
  <c r="N2" i="5"/>
  <c r="N2" i="6" s="1"/>
  <c r="O22" i="7" s="1"/>
  <c r="O2" i="5"/>
  <c r="O2" i="6" s="1"/>
  <c r="P22" i="7" s="1"/>
  <c r="P2" i="5"/>
  <c r="P2" i="6" s="1"/>
  <c r="Q22" i="7" s="1"/>
  <c r="Q2" i="5"/>
  <c r="Q2" i="6" s="1"/>
  <c r="R22" i="7" s="1"/>
  <c r="R2" i="5"/>
  <c r="R2" i="6" s="1"/>
  <c r="S22" i="7" s="1"/>
  <c r="S2" i="5"/>
  <c r="S2" i="6" s="1"/>
  <c r="T22" i="7" s="1"/>
  <c r="T2" i="5"/>
  <c r="T2" i="6" s="1"/>
  <c r="U22" i="7" s="1"/>
  <c r="U2" i="5"/>
  <c r="U2" i="6" s="1"/>
  <c r="V22" i="7" s="1"/>
  <c r="V2" i="5"/>
  <c r="V2" i="6" s="1"/>
  <c r="W22" i="7" s="1"/>
  <c r="W2" i="5"/>
  <c r="W2" i="6" s="1"/>
  <c r="X22" i="7" s="1"/>
  <c r="X2" i="5"/>
  <c r="X2" i="6" s="1"/>
  <c r="Y22" i="7" s="1"/>
  <c r="Y2" i="5"/>
  <c r="Y2" i="6" s="1"/>
  <c r="Z22" i="7" s="1"/>
  <c r="Z2" i="5"/>
  <c r="Z2" i="6" s="1"/>
  <c r="AA22" i="7" s="1"/>
  <c r="AA2" i="5"/>
  <c r="AA2" i="6" s="1"/>
  <c r="AB22" i="7" s="1"/>
  <c r="AB2" i="5"/>
  <c r="AB2" i="6" s="1"/>
  <c r="AC22" i="7" s="1"/>
  <c r="C3" i="5"/>
  <c r="C3" i="6" s="1"/>
  <c r="D23" i="7" s="1"/>
  <c r="D3" i="5"/>
  <c r="D3" i="6" s="1"/>
  <c r="E23" i="7" s="1"/>
  <c r="E3" i="5"/>
  <c r="E3" i="6" s="1"/>
  <c r="F23" i="7" s="1"/>
  <c r="F3" i="5"/>
  <c r="F3" i="6" s="1"/>
  <c r="G23" i="7" s="1"/>
  <c r="G3" i="5"/>
  <c r="G3" i="6" s="1"/>
  <c r="H23" i="7" s="1"/>
  <c r="H3" i="5"/>
  <c r="H3" i="6" s="1"/>
  <c r="I23" i="7" s="1"/>
  <c r="I3" i="5"/>
  <c r="I3" i="6" s="1"/>
  <c r="J23" i="7" s="1"/>
  <c r="J3" i="5"/>
  <c r="J3" i="6" s="1"/>
  <c r="K23" i="7" s="1"/>
  <c r="K3" i="5"/>
  <c r="K3" i="6" s="1"/>
  <c r="L23" i="7" s="1"/>
  <c r="L3" i="5"/>
  <c r="L3" i="6" s="1"/>
  <c r="M23" i="7" s="1"/>
  <c r="M3" i="5"/>
  <c r="M3" i="6" s="1"/>
  <c r="N23" i="7" s="1"/>
  <c r="N3" i="5"/>
  <c r="N3" i="6" s="1"/>
  <c r="O23" i="7" s="1"/>
  <c r="O3" i="5"/>
  <c r="O3" i="6" s="1"/>
  <c r="P23" i="7" s="1"/>
  <c r="P3" i="5"/>
  <c r="P3" i="6" s="1"/>
  <c r="Q23" i="7" s="1"/>
  <c r="Q3" i="5"/>
  <c r="Q3" i="6" s="1"/>
  <c r="R23" i="7" s="1"/>
  <c r="R3" i="5"/>
  <c r="R3" i="6" s="1"/>
  <c r="S23" i="7" s="1"/>
  <c r="S3" i="5"/>
  <c r="S3" i="6" s="1"/>
  <c r="T23" i="7" s="1"/>
  <c r="T3" i="5"/>
  <c r="T3" i="6" s="1"/>
  <c r="U23" i="7" s="1"/>
  <c r="U3" i="5"/>
  <c r="U3" i="6" s="1"/>
  <c r="V23" i="7" s="1"/>
  <c r="V3" i="5"/>
  <c r="V3" i="6" s="1"/>
  <c r="W23" i="7" s="1"/>
  <c r="W3" i="5"/>
  <c r="W3" i="6" s="1"/>
  <c r="X23" i="7" s="1"/>
  <c r="X3" i="5"/>
  <c r="X3" i="6" s="1"/>
  <c r="Y23" i="7" s="1"/>
  <c r="Y3" i="5"/>
  <c r="Y3" i="6" s="1"/>
  <c r="Z23" i="7" s="1"/>
  <c r="Z3" i="5"/>
  <c r="Z3" i="6" s="1"/>
  <c r="AA23" i="7" s="1"/>
  <c r="AA3" i="5"/>
  <c r="AA3" i="6" s="1"/>
  <c r="AB23" i="7" s="1"/>
  <c r="AB3" i="5"/>
  <c r="AB3" i="6" s="1"/>
  <c r="AC23" i="7" s="1"/>
  <c r="C4" i="5"/>
  <c r="C4" i="6" s="1"/>
  <c r="D24" i="7" s="1"/>
  <c r="D4" i="5"/>
  <c r="D4" i="6" s="1"/>
  <c r="E24" i="7" s="1"/>
  <c r="E4" i="5"/>
  <c r="E4" i="6" s="1"/>
  <c r="F24" i="7" s="1"/>
  <c r="F4" i="5"/>
  <c r="F4" i="6" s="1"/>
  <c r="G24" i="7" s="1"/>
  <c r="G4" i="5"/>
  <c r="G4" i="6" s="1"/>
  <c r="H24" i="7" s="1"/>
  <c r="H4" i="5"/>
  <c r="H4" i="6" s="1"/>
  <c r="I24" i="7" s="1"/>
  <c r="I4" i="5"/>
  <c r="I4" i="6" s="1"/>
  <c r="J24" i="7" s="1"/>
  <c r="J4" i="5"/>
  <c r="J4" i="6" s="1"/>
  <c r="K24" i="7" s="1"/>
  <c r="K4" i="5"/>
  <c r="K4" i="6" s="1"/>
  <c r="L24" i="7" s="1"/>
  <c r="L4" i="5"/>
  <c r="L4" i="6" s="1"/>
  <c r="M24" i="7" s="1"/>
  <c r="M4" i="5"/>
  <c r="M4" i="6" s="1"/>
  <c r="N24" i="7" s="1"/>
  <c r="N4" i="5"/>
  <c r="N4" i="6" s="1"/>
  <c r="O24" i="7" s="1"/>
  <c r="O4" i="5"/>
  <c r="O4" i="6" s="1"/>
  <c r="P24" i="7" s="1"/>
  <c r="P4" i="5"/>
  <c r="P4" i="6" s="1"/>
  <c r="Q24" i="7" s="1"/>
  <c r="Q4" i="5"/>
  <c r="Q4" i="6" s="1"/>
  <c r="R24" i="7" s="1"/>
  <c r="R4" i="5"/>
  <c r="R4" i="6" s="1"/>
  <c r="S24" i="7" s="1"/>
  <c r="S4" i="5"/>
  <c r="S4" i="6" s="1"/>
  <c r="T24" i="7" s="1"/>
  <c r="T4" i="5"/>
  <c r="T4" i="6" s="1"/>
  <c r="U24" i="7" s="1"/>
  <c r="U4" i="5"/>
  <c r="U4" i="6" s="1"/>
  <c r="V24" i="7" s="1"/>
  <c r="V4" i="5"/>
  <c r="V4" i="6" s="1"/>
  <c r="W24" i="7" s="1"/>
  <c r="W4" i="5"/>
  <c r="W4" i="6" s="1"/>
  <c r="X24" i="7" s="1"/>
  <c r="X4" i="5"/>
  <c r="X4" i="6" s="1"/>
  <c r="Y24" i="7" s="1"/>
  <c r="Y4" i="5"/>
  <c r="Y4" i="6" s="1"/>
  <c r="Z24" i="7" s="1"/>
  <c r="Z4" i="5"/>
  <c r="Z4" i="6" s="1"/>
  <c r="AA24" i="7" s="1"/>
  <c r="AA4" i="5"/>
  <c r="AA4" i="6" s="1"/>
  <c r="AB24" i="7" s="1"/>
  <c r="AB4" i="5"/>
  <c r="AB4" i="6" s="1"/>
  <c r="AC24" i="7" s="1"/>
  <c r="C5" i="5"/>
  <c r="C5" i="6" s="1"/>
  <c r="D19" i="7" s="1"/>
  <c r="D5" i="5"/>
  <c r="D5" i="6" s="1"/>
  <c r="E19" i="7" s="1"/>
  <c r="E5" i="5"/>
  <c r="E5" i="6" s="1"/>
  <c r="F19" i="7" s="1"/>
  <c r="F5" i="5"/>
  <c r="F5" i="6" s="1"/>
  <c r="G19" i="7" s="1"/>
  <c r="G5" i="5"/>
  <c r="G5" i="6" s="1"/>
  <c r="H19" i="7" s="1"/>
  <c r="H5" i="5"/>
  <c r="H5" i="6" s="1"/>
  <c r="I19" i="7" s="1"/>
  <c r="I5" i="5"/>
  <c r="I5" i="6" s="1"/>
  <c r="J19" i="7" s="1"/>
  <c r="J5" i="5"/>
  <c r="J5" i="6" s="1"/>
  <c r="K19" i="7" s="1"/>
  <c r="K5" i="5"/>
  <c r="K5" i="6" s="1"/>
  <c r="L19" i="7" s="1"/>
  <c r="L5" i="5"/>
  <c r="L5" i="6" s="1"/>
  <c r="M19" i="7" s="1"/>
  <c r="M5" i="5"/>
  <c r="M5" i="6" s="1"/>
  <c r="N19" i="7" s="1"/>
  <c r="N5" i="5"/>
  <c r="N5" i="6" s="1"/>
  <c r="O19" i="7" s="1"/>
  <c r="O5" i="5"/>
  <c r="O5" i="6" s="1"/>
  <c r="P19" i="7" s="1"/>
  <c r="P5" i="5"/>
  <c r="P5" i="6" s="1"/>
  <c r="Q19" i="7" s="1"/>
  <c r="Q5" i="5"/>
  <c r="Q5" i="6" s="1"/>
  <c r="R19" i="7" s="1"/>
  <c r="R5" i="5"/>
  <c r="R5" i="6" s="1"/>
  <c r="S19" i="7" s="1"/>
  <c r="S5" i="5"/>
  <c r="S5" i="6" s="1"/>
  <c r="T19" i="7" s="1"/>
  <c r="T5" i="5"/>
  <c r="T5" i="6" s="1"/>
  <c r="U19" i="7" s="1"/>
  <c r="U5" i="5"/>
  <c r="U5" i="6" s="1"/>
  <c r="V19" i="7" s="1"/>
  <c r="V5" i="5"/>
  <c r="V5" i="6" s="1"/>
  <c r="W19" i="7" s="1"/>
  <c r="W5" i="5"/>
  <c r="W5" i="6" s="1"/>
  <c r="X19" i="7" s="1"/>
  <c r="X5" i="5"/>
  <c r="X5" i="6" s="1"/>
  <c r="Y19" i="7" s="1"/>
  <c r="Y5" i="5"/>
  <c r="Y5" i="6" s="1"/>
  <c r="Z19" i="7" s="1"/>
  <c r="Z5" i="5"/>
  <c r="Z5" i="6" s="1"/>
  <c r="AA19" i="7" s="1"/>
  <c r="AA5" i="5"/>
  <c r="AA5" i="6" s="1"/>
  <c r="AB19" i="7" s="1"/>
  <c r="AB5" i="5"/>
  <c r="AB5" i="6" s="1"/>
  <c r="AC19" i="7" s="1"/>
  <c r="C6" i="5"/>
  <c r="C6" i="6" s="1"/>
  <c r="D17" i="7" s="1"/>
  <c r="D6" i="5"/>
  <c r="D6" i="6" s="1"/>
  <c r="E17" i="7" s="1"/>
  <c r="E6" i="5"/>
  <c r="E6" i="6" s="1"/>
  <c r="F17" i="7" s="1"/>
  <c r="F6" i="5"/>
  <c r="F6" i="6" s="1"/>
  <c r="G17" i="7" s="1"/>
  <c r="G6" i="5"/>
  <c r="G6" i="6" s="1"/>
  <c r="H17" i="7" s="1"/>
  <c r="H6" i="5"/>
  <c r="H6" i="6" s="1"/>
  <c r="I17" i="7" s="1"/>
  <c r="I6" i="5"/>
  <c r="I6" i="6" s="1"/>
  <c r="J17" i="7" s="1"/>
  <c r="J6" i="5"/>
  <c r="J6" i="6" s="1"/>
  <c r="K17" i="7" s="1"/>
  <c r="K6" i="5"/>
  <c r="K6" i="6" s="1"/>
  <c r="L17" i="7" s="1"/>
  <c r="L6" i="5"/>
  <c r="L6" i="6" s="1"/>
  <c r="M17" i="7" s="1"/>
  <c r="M6" i="5"/>
  <c r="M6" i="6" s="1"/>
  <c r="N17" i="7" s="1"/>
  <c r="N6" i="5"/>
  <c r="N6" i="6" s="1"/>
  <c r="O17" i="7" s="1"/>
  <c r="O6" i="5"/>
  <c r="O6" i="6" s="1"/>
  <c r="P17" i="7" s="1"/>
  <c r="P6" i="5"/>
  <c r="P6" i="6" s="1"/>
  <c r="Q17" i="7" s="1"/>
  <c r="Q6" i="5"/>
  <c r="Q6" i="6" s="1"/>
  <c r="R17" i="7" s="1"/>
  <c r="R6" i="5"/>
  <c r="R6" i="6" s="1"/>
  <c r="S17" i="7" s="1"/>
  <c r="S6" i="5"/>
  <c r="S6" i="6" s="1"/>
  <c r="T17" i="7" s="1"/>
  <c r="T6" i="5"/>
  <c r="T6" i="6" s="1"/>
  <c r="U17" i="7" s="1"/>
  <c r="U6" i="5"/>
  <c r="U6" i="6" s="1"/>
  <c r="V17" i="7" s="1"/>
  <c r="V6" i="5"/>
  <c r="V6" i="6" s="1"/>
  <c r="W17" i="7" s="1"/>
  <c r="W6" i="5"/>
  <c r="W6" i="6" s="1"/>
  <c r="X17" i="7" s="1"/>
  <c r="X6" i="5"/>
  <c r="X6" i="6" s="1"/>
  <c r="Y17" i="7" s="1"/>
  <c r="Y6" i="5"/>
  <c r="Y6" i="6" s="1"/>
  <c r="Z17" i="7" s="1"/>
  <c r="Z6" i="5"/>
  <c r="Z6" i="6" s="1"/>
  <c r="AA17" i="7" s="1"/>
  <c r="AA6" i="5"/>
  <c r="AA6" i="6" s="1"/>
  <c r="AB17" i="7" s="1"/>
  <c r="AB6" i="5"/>
  <c r="AB6" i="6" s="1"/>
  <c r="AC17" i="7" s="1"/>
  <c r="C7" i="5"/>
  <c r="C7" i="6" s="1"/>
  <c r="D29" i="7" s="1"/>
  <c r="D7" i="5"/>
  <c r="D7" i="6" s="1"/>
  <c r="E29" i="7" s="1"/>
  <c r="E7" i="5"/>
  <c r="E7" i="6" s="1"/>
  <c r="F29" i="7" s="1"/>
  <c r="F7" i="5"/>
  <c r="F7" i="6" s="1"/>
  <c r="G29" i="7" s="1"/>
  <c r="G7" i="5"/>
  <c r="G7" i="6" s="1"/>
  <c r="H29" i="7" s="1"/>
  <c r="H7" i="5"/>
  <c r="H7" i="6" s="1"/>
  <c r="I29" i="7" s="1"/>
  <c r="I7" i="5"/>
  <c r="I7" i="6" s="1"/>
  <c r="J29" i="7" s="1"/>
  <c r="J7" i="5"/>
  <c r="J7" i="6" s="1"/>
  <c r="K29" i="7" s="1"/>
  <c r="K7" i="5"/>
  <c r="K7" i="6" s="1"/>
  <c r="L29" i="7" s="1"/>
  <c r="L7" i="5"/>
  <c r="L7" i="6" s="1"/>
  <c r="M29" i="7" s="1"/>
  <c r="M7" i="5"/>
  <c r="M7" i="6" s="1"/>
  <c r="N29" i="7" s="1"/>
  <c r="N7" i="5"/>
  <c r="N7" i="6" s="1"/>
  <c r="O29" i="7" s="1"/>
  <c r="O7" i="5"/>
  <c r="O7" i="6" s="1"/>
  <c r="P29" i="7" s="1"/>
  <c r="P7" i="5"/>
  <c r="P7" i="6" s="1"/>
  <c r="Q29" i="7" s="1"/>
  <c r="Q7" i="5"/>
  <c r="Q7" i="6" s="1"/>
  <c r="R29" i="7" s="1"/>
  <c r="R7" i="5"/>
  <c r="R7" i="6" s="1"/>
  <c r="S29" i="7" s="1"/>
  <c r="S7" i="5"/>
  <c r="S7" i="6" s="1"/>
  <c r="T29" i="7" s="1"/>
  <c r="T7" i="5"/>
  <c r="T7" i="6" s="1"/>
  <c r="U29" i="7" s="1"/>
  <c r="U7" i="5"/>
  <c r="U7" i="6" s="1"/>
  <c r="V29" i="7" s="1"/>
  <c r="V7" i="5"/>
  <c r="V7" i="6" s="1"/>
  <c r="W29" i="7" s="1"/>
  <c r="W7" i="5"/>
  <c r="W7" i="6" s="1"/>
  <c r="X29" i="7" s="1"/>
  <c r="X7" i="5"/>
  <c r="X7" i="6" s="1"/>
  <c r="Y29" i="7" s="1"/>
  <c r="Y7" i="5"/>
  <c r="Y7" i="6" s="1"/>
  <c r="Z29" i="7" s="1"/>
  <c r="Z7" i="5"/>
  <c r="Z7" i="6" s="1"/>
  <c r="AA29" i="7" s="1"/>
  <c r="AA7" i="5"/>
  <c r="AA7" i="6" s="1"/>
  <c r="AB29" i="7" s="1"/>
  <c r="AB7" i="5"/>
  <c r="AB7" i="6" s="1"/>
  <c r="AC29" i="7" s="1"/>
  <c r="C8" i="5"/>
  <c r="C8" i="6" s="1"/>
  <c r="D28" i="7" s="1"/>
  <c r="D8" i="5"/>
  <c r="D8" i="6" s="1"/>
  <c r="E28" i="7" s="1"/>
  <c r="E8" i="5"/>
  <c r="E8" i="6" s="1"/>
  <c r="F28" i="7" s="1"/>
  <c r="F8" i="5"/>
  <c r="F8" i="6" s="1"/>
  <c r="G28" i="7" s="1"/>
  <c r="G8" i="5"/>
  <c r="G8" i="6" s="1"/>
  <c r="H28" i="7" s="1"/>
  <c r="H8" i="5"/>
  <c r="H8" i="6" s="1"/>
  <c r="I28" i="7" s="1"/>
  <c r="I8" i="5"/>
  <c r="I8" i="6" s="1"/>
  <c r="J28" i="7" s="1"/>
  <c r="J8" i="5"/>
  <c r="J8" i="6" s="1"/>
  <c r="K28" i="7" s="1"/>
  <c r="K8" i="5"/>
  <c r="K8" i="6" s="1"/>
  <c r="L28" i="7" s="1"/>
  <c r="L8" i="5"/>
  <c r="L8" i="6" s="1"/>
  <c r="M28" i="7" s="1"/>
  <c r="M8" i="5"/>
  <c r="M8" i="6" s="1"/>
  <c r="N28" i="7" s="1"/>
  <c r="N8" i="5"/>
  <c r="N8" i="6" s="1"/>
  <c r="O28" i="7" s="1"/>
  <c r="O8" i="5"/>
  <c r="O8" i="6" s="1"/>
  <c r="P28" i="7" s="1"/>
  <c r="P8" i="5"/>
  <c r="P8" i="6" s="1"/>
  <c r="Q28" i="7" s="1"/>
  <c r="Q8" i="5"/>
  <c r="Q8" i="6" s="1"/>
  <c r="R28" i="7" s="1"/>
  <c r="R8" i="5"/>
  <c r="R8" i="6" s="1"/>
  <c r="S28" i="7" s="1"/>
  <c r="S8" i="5"/>
  <c r="S8" i="6" s="1"/>
  <c r="T28" i="7" s="1"/>
  <c r="T8" i="5"/>
  <c r="T8" i="6" s="1"/>
  <c r="U28" i="7" s="1"/>
  <c r="U8" i="5"/>
  <c r="U8" i="6" s="1"/>
  <c r="V28" i="7" s="1"/>
  <c r="V8" i="5"/>
  <c r="V8" i="6" s="1"/>
  <c r="W28" i="7" s="1"/>
  <c r="W8" i="5"/>
  <c r="W8" i="6" s="1"/>
  <c r="X28" i="7" s="1"/>
  <c r="X8" i="5"/>
  <c r="X8" i="6" s="1"/>
  <c r="Y28" i="7" s="1"/>
  <c r="Y8" i="5"/>
  <c r="Y8" i="6" s="1"/>
  <c r="Z28" i="7" s="1"/>
  <c r="Z8" i="5"/>
  <c r="Z8" i="6" s="1"/>
  <c r="AA28" i="7" s="1"/>
  <c r="AA8" i="5"/>
  <c r="AA8" i="6" s="1"/>
  <c r="AB28" i="7" s="1"/>
  <c r="AB8" i="5"/>
  <c r="AB8" i="6" s="1"/>
  <c r="AC28" i="7" s="1"/>
  <c r="C9" i="5"/>
  <c r="C9" i="6" s="1"/>
  <c r="D27" i="7" s="1"/>
  <c r="C7" i="8" s="1"/>
  <c r="D9" i="5"/>
  <c r="D9" i="6" s="1"/>
  <c r="E27" i="7" s="1"/>
  <c r="D7" i="8" s="1"/>
  <c r="E9" i="5"/>
  <c r="E9" i="6" s="1"/>
  <c r="F27" i="7" s="1"/>
  <c r="E7" i="8" s="1"/>
  <c r="F9" i="5"/>
  <c r="F9" i="6" s="1"/>
  <c r="G27" i="7" s="1"/>
  <c r="F7" i="8" s="1"/>
  <c r="G9" i="5"/>
  <c r="G9" i="6" s="1"/>
  <c r="H27" i="7" s="1"/>
  <c r="G7" i="8" s="1"/>
  <c r="H9" i="5"/>
  <c r="H9" i="6" s="1"/>
  <c r="I27" i="7" s="1"/>
  <c r="H7" i="8" s="1"/>
  <c r="I9" i="5"/>
  <c r="I9" i="6" s="1"/>
  <c r="J27" i="7" s="1"/>
  <c r="I7" i="8" s="1"/>
  <c r="J9" i="5"/>
  <c r="J9" i="6" s="1"/>
  <c r="K27" i="7" s="1"/>
  <c r="J7" i="8" s="1"/>
  <c r="K9" i="5"/>
  <c r="K9" i="6" s="1"/>
  <c r="L27" i="7" s="1"/>
  <c r="K7" i="8" s="1"/>
  <c r="L9" i="5"/>
  <c r="L9" i="6" s="1"/>
  <c r="M27" i="7" s="1"/>
  <c r="L7" i="8" s="1"/>
  <c r="M9" i="5"/>
  <c r="M9" i="6" s="1"/>
  <c r="N27" i="7" s="1"/>
  <c r="M7" i="8" s="1"/>
  <c r="N9" i="5"/>
  <c r="N9" i="6" s="1"/>
  <c r="O27" i="7" s="1"/>
  <c r="N7" i="8" s="1"/>
  <c r="O9" i="5"/>
  <c r="O9" i="6" s="1"/>
  <c r="P27" i="7" s="1"/>
  <c r="O7" i="8" s="1"/>
  <c r="P9" i="5"/>
  <c r="P9" i="6" s="1"/>
  <c r="Q27" i="7" s="1"/>
  <c r="P7" i="8" s="1"/>
  <c r="Q9" i="5"/>
  <c r="Q9" i="6" s="1"/>
  <c r="R27" i="7" s="1"/>
  <c r="Q7" i="8" s="1"/>
  <c r="R9" i="5"/>
  <c r="R9" i="6" s="1"/>
  <c r="S27" i="7" s="1"/>
  <c r="R7" i="8" s="1"/>
  <c r="S9" i="5"/>
  <c r="S9" i="6" s="1"/>
  <c r="T27" i="7" s="1"/>
  <c r="S7" i="8" s="1"/>
  <c r="T9" i="5"/>
  <c r="T9" i="6" s="1"/>
  <c r="U27" i="7" s="1"/>
  <c r="T7" i="8" s="1"/>
  <c r="U9" i="5"/>
  <c r="U9" i="6" s="1"/>
  <c r="V27" i="7" s="1"/>
  <c r="U7" i="8" s="1"/>
  <c r="V9" i="5"/>
  <c r="V9" i="6" s="1"/>
  <c r="W27" i="7" s="1"/>
  <c r="V7" i="8" s="1"/>
  <c r="W9" i="5"/>
  <c r="W9" i="6" s="1"/>
  <c r="X27" i="7" s="1"/>
  <c r="W7" i="8" s="1"/>
  <c r="X9" i="5"/>
  <c r="X9" i="6" s="1"/>
  <c r="Y27" i="7" s="1"/>
  <c r="X7" i="8" s="1"/>
  <c r="Y9" i="5"/>
  <c r="Y9" i="6" s="1"/>
  <c r="Z27" i="7" s="1"/>
  <c r="Y7" i="8" s="1"/>
  <c r="Z9" i="5"/>
  <c r="Z9" i="6" s="1"/>
  <c r="AA27" i="7" s="1"/>
  <c r="Z7" i="8" s="1"/>
  <c r="AA9" i="5"/>
  <c r="AA9" i="6" s="1"/>
  <c r="AB27" i="7" s="1"/>
  <c r="AA7" i="8" s="1"/>
  <c r="AB9" i="5"/>
  <c r="AB9" i="6" s="1"/>
  <c r="AC27" i="7" s="1"/>
  <c r="AB7" i="8" s="1"/>
  <c r="C10" i="5"/>
  <c r="C10" i="6" s="1"/>
  <c r="D11" i="7" s="1"/>
  <c r="D10" i="5"/>
  <c r="D10" i="6" s="1"/>
  <c r="E11" i="7" s="1"/>
  <c r="E10" i="5"/>
  <c r="E10" i="6" s="1"/>
  <c r="F11" i="7" s="1"/>
  <c r="F10" i="5"/>
  <c r="F10" i="6" s="1"/>
  <c r="G11" i="7" s="1"/>
  <c r="G10" i="5"/>
  <c r="G10" i="6" s="1"/>
  <c r="H11" i="7" s="1"/>
  <c r="H10" i="5"/>
  <c r="H10" i="6" s="1"/>
  <c r="I11" i="7" s="1"/>
  <c r="I10" i="5"/>
  <c r="I10" i="6" s="1"/>
  <c r="J11" i="7" s="1"/>
  <c r="J10" i="5"/>
  <c r="J10" i="6" s="1"/>
  <c r="K11" i="7" s="1"/>
  <c r="K10" i="5"/>
  <c r="K10" i="6" s="1"/>
  <c r="L11" i="7" s="1"/>
  <c r="L10" i="5"/>
  <c r="L10" i="6" s="1"/>
  <c r="M11" i="7" s="1"/>
  <c r="M10" i="5"/>
  <c r="M10" i="6" s="1"/>
  <c r="N11" i="7" s="1"/>
  <c r="N10" i="5"/>
  <c r="N10" i="6" s="1"/>
  <c r="O11" i="7" s="1"/>
  <c r="O10" i="5"/>
  <c r="O10" i="6" s="1"/>
  <c r="P11" i="7" s="1"/>
  <c r="P10" i="5"/>
  <c r="P10" i="6" s="1"/>
  <c r="Q11" i="7" s="1"/>
  <c r="Q10" i="5"/>
  <c r="Q10" i="6" s="1"/>
  <c r="R11" i="7" s="1"/>
  <c r="R10" i="5"/>
  <c r="R10" i="6" s="1"/>
  <c r="S11" i="7" s="1"/>
  <c r="S10" i="5"/>
  <c r="S10" i="6" s="1"/>
  <c r="T11" i="7" s="1"/>
  <c r="T10" i="5"/>
  <c r="T10" i="6" s="1"/>
  <c r="U11" i="7" s="1"/>
  <c r="U10" i="5"/>
  <c r="U10" i="6" s="1"/>
  <c r="V11" i="7" s="1"/>
  <c r="V10" i="5"/>
  <c r="V10" i="6" s="1"/>
  <c r="W11" i="7" s="1"/>
  <c r="W10" i="5"/>
  <c r="W10" i="6" s="1"/>
  <c r="X11" i="7" s="1"/>
  <c r="X10" i="5"/>
  <c r="X10" i="6" s="1"/>
  <c r="Y11" i="7" s="1"/>
  <c r="Y10" i="5"/>
  <c r="Y10" i="6" s="1"/>
  <c r="Z11" i="7" s="1"/>
  <c r="Z10" i="5"/>
  <c r="Z10" i="6" s="1"/>
  <c r="AA11" i="7" s="1"/>
  <c r="AA10" i="5"/>
  <c r="AA10" i="6" s="1"/>
  <c r="AB11" i="7" s="1"/>
  <c r="AB10" i="5"/>
  <c r="AB10" i="6" s="1"/>
  <c r="AC11" i="7" s="1"/>
  <c r="C11" i="5"/>
  <c r="C11" i="6" s="1"/>
  <c r="D10" i="7" s="1"/>
  <c r="D11" i="5"/>
  <c r="D11" i="6" s="1"/>
  <c r="E10" i="7" s="1"/>
  <c r="E11" i="5"/>
  <c r="E11" i="6" s="1"/>
  <c r="F10" i="7" s="1"/>
  <c r="F11" i="5"/>
  <c r="F11" i="6" s="1"/>
  <c r="G10" i="7" s="1"/>
  <c r="G11" i="5"/>
  <c r="G11" i="6" s="1"/>
  <c r="H10" i="7" s="1"/>
  <c r="H11" i="5"/>
  <c r="H11" i="6" s="1"/>
  <c r="I10" i="7" s="1"/>
  <c r="I11" i="5"/>
  <c r="I11" i="6" s="1"/>
  <c r="J10" i="7" s="1"/>
  <c r="J11" i="5"/>
  <c r="J11" i="6" s="1"/>
  <c r="K10" i="7" s="1"/>
  <c r="K11" i="5"/>
  <c r="K11" i="6" s="1"/>
  <c r="L10" i="7" s="1"/>
  <c r="L11" i="5"/>
  <c r="L11" i="6" s="1"/>
  <c r="M10" i="7" s="1"/>
  <c r="M11" i="5"/>
  <c r="M11" i="6" s="1"/>
  <c r="N10" i="7" s="1"/>
  <c r="N11" i="5"/>
  <c r="N11" i="6" s="1"/>
  <c r="O10" i="7" s="1"/>
  <c r="O11" i="5"/>
  <c r="O11" i="6" s="1"/>
  <c r="P10" i="7" s="1"/>
  <c r="P11" i="5"/>
  <c r="P11" i="6" s="1"/>
  <c r="Q10" i="7" s="1"/>
  <c r="Q11" i="5"/>
  <c r="Q11" i="6" s="1"/>
  <c r="R10" i="7" s="1"/>
  <c r="R11" i="5"/>
  <c r="R11" i="6" s="1"/>
  <c r="S10" i="7" s="1"/>
  <c r="S11" i="5"/>
  <c r="S11" i="6" s="1"/>
  <c r="T10" i="7" s="1"/>
  <c r="T11" i="5"/>
  <c r="T11" i="6" s="1"/>
  <c r="U10" i="7" s="1"/>
  <c r="U11" i="5"/>
  <c r="U11" i="6" s="1"/>
  <c r="V10" i="7" s="1"/>
  <c r="V11" i="5"/>
  <c r="V11" i="6" s="1"/>
  <c r="W10" i="7" s="1"/>
  <c r="W11" i="5"/>
  <c r="W11" i="6" s="1"/>
  <c r="X10" i="7" s="1"/>
  <c r="X11" i="5"/>
  <c r="X11" i="6" s="1"/>
  <c r="Y10" i="7" s="1"/>
  <c r="Y11" i="5"/>
  <c r="Y11" i="6" s="1"/>
  <c r="Z10" i="7" s="1"/>
  <c r="Z11" i="5"/>
  <c r="Z11" i="6" s="1"/>
  <c r="AA10" i="7" s="1"/>
  <c r="AA11" i="5"/>
  <c r="AA11" i="6" s="1"/>
  <c r="AB10" i="7" s="1"/>
  <c r="AB11" i="5"/>
  <c r="AB11" i="6" s="1"/>
  <c r="AC10" i="7" s="1"/>
  <c r="C12" i="5"/>
  <c r="C12" i="6" s="1"/>
  <c r="D30" i="7" s="1"/>
  <c r="D12" i="5"/>
  <c r="D12" i="6" s="1"/>
  <c r="E30" i="7" s="1"/>
  <c r="E12" i="5"/>
  <c r="E12" i="6" s="1"/>
  <c r="F30" i="7" s="1"/>
  <c r="F12" i="5"/>
  <c r="F12" i="6" s="1"/>
  <c r="G30" i="7" s="1"/>
  <c r="G12" i="5"/>
  <c r="G12" i="6" s="1"/>
  <c r="H30" i="7" s="1"/>
  <c r="H12" i="5"/>
  <c r="H12" i="6" s="1"/>
  <c r="I30" i="7" s="1"/>
  <c r="I12" i="5"/>
  <c r="I12" i="6" s="1"/>
  <c r="J30" i="7" s="1"/>
  <c r="J12" i="5"/>
  <c r="J12" i="6" s="1"/>
  <c r="K30" i="7" s="1"/>
  <c r="K12" i="5"/>
  <c r="K12" i="6" s="1"/>
  <c r="L30" i="7" s="1"/>
  <c r="L12" i="5"/>
  <c r="L12" i="6" s="1"/>
  <c r="M30" i="7" s="1"/>
  <c r="M12" i="5"/>
  <c r="M12" i="6" s="1"/>
  <c r="N30" i="7" s="1"/>
  <c r="N12" i="5"/>
  <c r="N12" i="6" s="1"/>
  <c r="O30" i="7" s="1"/>
  <c r="O12" i="5"/>
  <c r="O12" i="6" s="1"/>
  <c r="P30" i="7" s="1"/>
  <c r="P12" i="5"/>
  <c r="P12" i="6" s="1"/>
  <c r="Q30" i="7" s="1"/>
  <c r="Q12" i="5"/>
  <c r="Q12" i="6" s="1"/>
  <c r="R30" i="7" s="1"/>
  <c r="R12" i="5"/>
  <c r="R12" i="6" s="1"/>
  <c r="S30" i="7" s="1"/>
  <c r="S12" i="5"/>
  <c r="S12" i="6" s="1"/>
  <c r="T30" i="7" s="1"/>
  <c r="T12" i="5"/>
  <c r="T12" i="6" s="1"/>
  <c r="U30" i="7" s="1"/>
  <c r="U12" i="5"/>
  <c r="U12" i="6" s="1"/>
  <c r="V30" i="7" s="1"/>
  <c r="V12" i="5"/>
  <c r="V12" i="6" s="1"/>
  <c r="W30" i="7" s="1"/>
  <c r="W12" i="5"/>
  <c r="W12" i="6" s="1"/>
  <c r="X30" i="7" s="1"/>
  <c r="X12" i="5"/>
  <c r="X12" i="6" s="1"/>
  <c r="Y30" i="7" s="1"/>
  <c r="Y12" i="5"/>
  <c r="Y12" i="6" s="1"/>
  <c r="Z30" i="7" s="1"/>
  <c r="Z12" i="5"/>
  <c r="Z12" i="6" s="1"/>
  <c r="AA30" i="7" s="1"/>
  <c r="AA12" i="5"/>
  <c r="AA12" i="6" s="1"/>
  <c r="AB30" i="7" s="1"/>
  <c r="AB12" i="5"/>
  <c r="AB12" i="6" s="1"/>
  <c r="AC30" i="7" s="1"/>
  <c r="C13" i="5"/>
  <c r="C13" i="6" s="1"/>
  <c r="D9" i="7" s="1"/>
  <c r="D13" i="5"/>
  <c r="D13" i="6" s="1"/>
  <c r="E9" i="7" s="1"/>
  <c r="E13" i="5"/>
  <c r="E13" i="6" s="1"/>
  <c r="F9" i="7" s="1"/>
  <c r="F13" i="5"/>
  <c r="F13" i="6" s="1"/>
  <c r="G9" i="7" s="1"/>
  <c r="G13" i="5"/>
  <c r="G13" i="6" s="1"/>
  <c r="H9" i="7" s="1"/>
  <c r="H13" i="5"/>
  <c r="H13" i="6" s="1"/>
  <c r="I9" i="7" s="1"/>
  <c r="I13" i="5"/>
  <c r="I13" i="6" s="1"/>
  <c r="J9" i="7" s="1"/>
  <c r="J13" i="5"/>
  <c r="J13" i="6" s="1"/>
  <c r="K9" i="7" s="1"/>
  <c r="K13" i="5"/>
  <c r="K13" i="6" s="1"/>
  <c r="L9" i="7" s="1"/>
  <c r="L13" i="5"/>
  <c r="L13" i="6" s="1"/>
  <c r="M9" i="7" s="1"/>
  <c r="M13" i="5"/>
  <c r="M13" i="6" s="1"/>
  <c r="N9" i="7" s="1"/>
  <c r="N13" i="5"/>
  <c r="N13" i="6" s="1"/>
  <c r="O9" i="7" s="1"/>
  <c r="O13" i="5"/>
  <c r="O13" i="6" s="1"/>
  <c r="P9" i="7" s="1"/>
  <c r="P13" i="5"/>
  <c r="P13" i="6" s="1"/>
  <c r="Q9" i="7" s="1"/>
  <c r="Q13" i="5"/>
  <c r="Q13" i="6" s="1"/>
  <c r="R9" i="7" s="1"/>
  <c r="R13" i="5"/>
  <c r="R13" i="6" s="1"/>
  <c r="S9" i="7" s="1"/>
  <c r="S13" i="5"/>
  <c r="S13" i="6" s="1"/>
  <c r="T9" i="7" s="1"/>
  <c r="T13" i="5"/>
  <c r="T13" i="6" s="1"/>
  <c r="U9" i="7" s="1"/>
  <c r="U13" i="5"/>
  <c r="U13" i="6" s="1"/>
  <c r="V9" i="7" s="1"/>
  <c r="V13" i="5"/>
  <c r="V13" i="6" s="1"/>
  <c r="W9" i="7" s="1"/>
  <c r="W13" i="5"/>
  <c r="W13" i="6" s="1"/>
  <c r="X9" i="7" s="1"/>
  <c r="X13" i="5"/>
  <c r="X13" i="6" s="1"/>
  <c r="Y9" i="7" s="1"/>
  <c r="Y13" i="5"/>
  <c r="Y13" i="6" s="1"/>
  <c r="Z9" i="7" s="1"/>
  <c r="Z13" i="5"/>
  <c r="Z13" i="6" s="1"/>
  <c r="AA9" i="7" s="1"/>
  <c r="AA13" i="5"/>
  <c r="AA13" i="6" s="1"/>
  <c r="AB9" i="7" s="1"/>
  <c r="AB13" i="5"/>
  <c r="AB13" i="6" s="1"/>
  <c r="AC9" i="7" s="1"/>
  <c r="C14" i="5"/>
  <c r="C14" i="6" s="1"/>
  <c r="D31" i="7" s="1"/>
  <c r="D14" i="5"/>
  <c r="D14" i="6" s="1"/>
  <c r="E31" i="7" s="1"/>
  <c r="E14" i="5"/>
  <c r="E14" i="6" s="1"/>
  <c r="F31" i="7" s="1"/>
  <c r="F14" i="5"/>
  <c r="F14" i="6" s="1"/>
  <c r="G31" i="7" s="1"/>
  <c r="G14" i="5"/>
  <c r="G14" i="6" s="1"/>
  <c r="H31" i="7" s="1"/>
  <c r="H14" i="5"/>
  <c r="H14" i="6" s="1"/>
  <c r="I31" i="7" s="1"/>
  <c r="I14" i="5"/>
  <c r="I14" i="6" s="1"/>
  <c r="J31" i="7" s="1"/>
  <c r="J14" i="5"/>
  <c r="J14" i="6" s="1"/>
  <c r="K31" i="7" s="1"/>
  <c r="K14" i="5"/>
  <c r="K14" i="6" s="1"/>
  <c r="L31" i="7" s="1"/>
  <c r="L14" i="5"/>
  <c r="L14" i="6" s="1"/>
  <c r="M31" i="7" s="1"/>
  <c r="M14" i="5"/>
  <c r="M14" i="6" s="1"/>
  <c r="N31" i="7" s="1"/>
  <c r="N14" i="5"/>
  <c r="N14" i="6" s="1"/>
  <c r="O31" i="7" s="1"/>
  <c r="O14" i="5"/>
  <c r="O14" i="6" s="1"/>
  <c r="P31" i="7" s="1"/>
  <c r="P14" i="5"/>
  <c r="P14" i="6" s="1"/>
  <c r="Q31" i="7" s="1"/>
  <c r="Q14" i="5"/>
  <c r="Q14" i="6" s="1"/>
  <c r="R31" i="7" s="1"/>
  <c r="R14" i="5"/>
  <c r="R14" i="6" s="1"/>
  <c r="S31" i="7" s="1"/>
  <c r="S14" i="5"/>
  <c r="S14" i="6" s="1"/>
  <c r="T31" i="7" s="1"/>
  <c r="T14" i="5"/>
  <c r="T14" i="6" s="1"/>
  <c r="U31" i="7" s="1"/>
  <c r="U14" i="5"/>
  <c r="U14" i="6" s="1"/>
  <c r="V31" i="7" s="1"/>
  <c r="V14" i="5"/>
  <c r="V14" i="6" s="1"/>
  <c r="W31" i="7" s="1"/>
  <c r="W14" i="5"/>
  <c r="W14" i="6" s="1"/>
  <c r="X31" i="7" s="1"/>
  <c r="X14" i="5"/>
  <c r="X14" i="6" s="1"/>
  <c r="Y31" i="7" s="1"/>
  <c r="Y14" i="5"/>
  <c r="Y14" i="6" s="1"/>
  <c r="Z31" i="7" s="1"/>
  <c r="Z14" i="5"/>
  <c r="Z14" i="6" s="1"/>
  <c r="AA31" i="7" s="1"/>
  <c r="AA14" i="5"/>
  <c r="AA14" i="6" s="1"/>
  <c r="AB31" i="7" s="1"/>
  <c r="AB14" i="5"/>
  <c r="AB14" i="6" s="1"/>
  <c r="AC31" i="7" s="1"/>
  <c r="C15" i="5"/>
  <c r="C15" i="6" s="1"/>
  <c r="D8" i="7" s="1"/>
  <c r="D15" i="5"/>
  <c r="D15" i="6" s="1"/>
  <c r="E8" i="7" s="1"/>
  <c r="E15" i="5"/>
  <c r="E15" i="6" s="1"/>
  <c r="F8" i="7" s="1"/>
  <c r="F15" i="5"/>
  <c r="F15" i="6" s="1"/>
  <c r="G8" i="7" s="1"/>
  <c r="G15" i="5"/>
  <c r="G15" i="6" s="1"/>
  <c r="H8" i="7" s="1"/>
  <c r="H15" i="5"/>
  <c r="H15" i="6" s="1"/>
  <c r="I8" i="7" s="1"/>
  <c r="I15" i="5"/>
  <c r="I15" i="6" s="1"/>
  <c r="J8" i="7" s="1"/>
  <c r="J15" i="5"/>
  <c r="J15" i="6" s="1"/>
  <c r="K8" i="7" s="1"/>
  <c r="K15" i="5"/>
  <c r="K15" i="6" s="1"/>
  <c r="L8" i="7" s="1"/>
  <c r="L15" i="5"/>
  <c r="L15" i="6" s="1"/>
  <c r="M8" i="7" s="1"/>
  <c r="M15" i="5"/>
  <c r="M15" i="6" s="1"/>
  <c r="N8" i="7" s="1"/>
  <c r="N15" i="5"/>
  <c r="N15" i="6" s="1"/>
  <c r="O8" i="7" s="1"/>
  <c r="O15" i="5"/>
  <c r="O15" i="6" s="1"/>
  <c r="P8" i="7" s="1"/>
  <c r="P15" i="5"/>
  <c r="P15" i="6" s="1"/>
  <c r="Q8" i="7" s="1"/>
  <c r="Q15" i="5"/>
  <c r="Q15" i="6" s="1"/>
  <c r="R8" i="7" s="1"/>
  <c r="R15" i="5"/>
  <c r="R15" i="6" s="1"/>
  <c r="S8" i="7" s="1"/>
  <c r="S15" i="5"/>
  <c r="S15" i="6" s="1"/>
  <c r="T8" i="7" s="1"/>
  <c r="T15" i="5"/>
  <c r="T15" i="6" s="1"/>
  <c r="U8" i="7" s="1"/>
  <c r="U15" i="5"/>
  <c r="U15" i="6" s="1"/>
  <c r="V8" i="7" s="1"/>
  <c r="V15" i="5"/>
  <c r="V15" i="6" s="1"/>
  <c r="W8" i="7" s="1"/>
  <c r="W15" i="5"/>
  <c r="W15" i="6" s="1"/>
  <c r="X8" i="7" s="1"/>
  <c r="X15" i="5"/>
  <c r="X15" i="6" s="1"/>
  <c r="Y8" i="7" s="1"/>
  <c r="Y15" i="5"/>
  <c r="Y15" i="6" s="1"/>
  <c r="Z8" i="7" s="1"/>
  <c r="Z15" i="5"/>
  <c r="Z15" i="6" s="1"/>
  <c r="AA8" i="7" s="1"/>
  <c r="AA15" i="5"/>
  <c r="AA15" i="6" s="1"/>
  <c r="AB8" i="7" s="1"/>
  <c r="AB15" i="5"/>
  <c r="AB15" i="6" s="1"/>
  <c r="AC8" i="7" s="1"/>
  <c r="C16" i="5"/>
  <c r="C16" i="6" s="1"/>
  <c r="D21" i="7" s="1"/>
  <c r="D16" i="5"/>
  <c r="D16" i="6" s="1"/>
  <c r="E21" i="7" s="1"/>
  <c r="E16" i="5"/>
  <c r="E16" i="6" s="1"/>
  <c r="F21" i="7" s="1"/>
  <c r="F16" i="5"/>
  <c r="F16" i="6" s="1"/>
  <c r="G21" i="7" s="1"/>
  <c r="G16" i="5"/>
  <c r="G16" i="6" s="1"/>
  <c r="H21" i="7" s="1"/>
  <c r="H16" i="5"/>
  <c r="H16" i="6" s="1"/>
  <c r="I21" i="7" s="1"/>
  <c r="I16" i="5"/>
  <c r="I16" i="6" s="1"/>
  <c r="J21" i="7" s="1"/>
  <c r="J16" i="5"/>
  <c r="J16" i="6" s="1"/>
  <c r="K21" i="7" s="1"/>
  <c r="K16" i="5"/>
  <c r="K16" i="6" s="1"/>
  <c r="L21" i="7" s="1"/>
  <c r="L16" i="5"/>
  <c r="L16" i="6" s="1"/>
  <c r="M21" i="7" s="1"/>
  <c r="M16" i="5"/>
  <c r="M16" i="6" s="1"/>
  <c r="N21" i="7" s="1"/>
  <c r="N16" i="5"/>
  <c r="N16" i="6" s="1"/>
  <c r="O21" i="7" s="1"/>
  <c r="O16" i="5"/>
  <c r="O16" i="6" s="1"/>
  <c r="P21" i="7" s="1"/>
  <c r="P16" i="5"/>
  <c r="P16" i="6" s="1"/>
  <c r="Q21" i="7" s="1"/>
  <c r="Q16" i="5"/>
  <c r="Q16" i="6" s="1"/>
  <c r="R21" i="7" s="1"/>
  <c r="R16" i="5"/>
  <c r="R16" i="6" s="1"/>
  <c r="S21" i="7" s="1"/>
  <c r="S16" i="5"/>
  <c r="S16" i="6" s="1"/>
  <c r="T21" i="7" s="1"/>
  <c r="T16" i="5"/>
  <c r="T16" i="6" s="1"/>
  <c r="U21" i="7" s="1"/>
  <c r="U16" i="5"/>
  <c r="U16" i="6" s="1"/>
  <c r="V21" i="7" s="1"/>
  <c r="V16" i="5"/>
  <c r="V16" i="6" s="1"/>
  <c r="W21" i="7" s="1"/>
  <c r="W16" i="5"/>
  <c r="W16" i="6" s="1"/>
  <c r="X21" i="7" s="1"/>
  <c r="X16" i="5"/>
  <c r="X16" i="6" s="1"/>
  <c r="Y21" i="7" s="1"/>
  <c r="Y16" i="5"/>
  <c r="Y16" i="6" s="1"/>
  <c r="Z21" i="7" s="1"/>
  <c r="Z16" i="5"/>
  <c r="Z16" i="6" s="1"/>
  <c r="AA21" i="7" s="1"/>
  <c r="AA16" i="5"/>
  <c r="AA16" i="6" s="1"/>
  <c r="AB21" i="7" s="1"/>
  <c r="AB16" i="5"/>
  <c r="AB16" i="6" s="1"/>
  <c r="AC21" i="7" s="1"/>
  <c r="C17" i="5"/>
  <c r="C17" i="6" s="1"/>
  <c r="D20" i="7" s="1"/>
  <c r="D17" i="5"/>
  <c r="D17" i="6" s="1"/>
  <c r="E20" i="7" s="1"/>
  <c r="E17" i="5"/>
  <c r="E17" i="6" s="1"/>
  <c r="F20" i="7" s="1"/>
  <c r="F17" i="5"/>
  <c r="F17" i="6" s="1"/>
  <c r="G20" i="7" s="1"/>
  <c r="G17" i="5"/>
  <c r="G17" i="6" s="1"/>
  <c r="H20" i="7" s="1"/>
  <c r="H17" i="5"/>
  <c r="H17" i="6" s="1"/>
  <c r="I20" i="7" s="1"/>
  <c r="I17" i="5"/>
  <c r="I17" i="6" s="1"/>
  <c r="J20" i="7" s="1"/>
  <c r="J17" i="5"/>
  <c r="J17" i="6" s="1"/>
  <c r="K20" i="7" s="1"/>
  <c r="K17" i="5"/>
  <c r="K17" i="6" s="1"/>
  <c r="L20" i="7" s="1"/>
  <c r="L17" i="5"/>
  <c r="L17" i="6" s="1"/>
  <c r="M20" i="7" s="1"/>
  <c r="M17" i="5"/>
  <c r="M17" i="6" s="1"/>
  <c r="N20" i="7" s="1"/>
  <c r="N17" i="5"/>
  <c r="N17" i="6" s="1"/>
  <c r="O20" i="7" s="1"/>
  <c r="O17" i="5"/>
  <c r="O17" i="6" s="1"/>
  <c r="P20" i="7" s="1"/>
  <c r="P17" i="5"/>
  <c r="P17" i="6" s="1"/>
  <c r="Q20" i="7" s="1"/>
  <c r="Q17" i="5"/>
  <c r="Q17" i="6" s="1"/>
  <c r="R20" i="7" s="1"/>
  <c r="R17" i="5"/>
  <c r="R17" i="6" s="1"/>
  <c r="S20" i="7" s="1"/>
  <c r="S17" i="5"/>
  <c r="S17" i="6" s="1"/>
  <c r="T20" i="7" s="1"/>
  <c r="T17" i="5"/>
  <c r="T17" i="6" s="1"/>
  <c r="U20" i="7" s="1"/>
  <c r="U17" i="5"/>
  <c r="U17" i="6" s="1"/>
  <c r="V20" i="7" s="1"/>
  <c r="V17" i="5"/>
  <c r="V17" i="6" s="1"/>
  <c r="W20" i="7" s="1"/>
  <c r="W17" i="5"/>
  <c r="W17" i="6" s="1"/>
  <c r="X20" i="7" s="1"/>
  <c r="X17" i="5"/>
  <c r="X17" i="6" s="1"/>
  <c r="Y20" i="7" s="1"/>
  <c r="Y17" i="5"/>
  <c r="Y17" i="6" s="1"/>
  <c r="Z20" i="7" s="1"/>
  <c r="Z17" i="5"/>
  <c r="Z17" i="6" s="1"/>
  <c r="AA20" i="7" s="1"/>
  <c r="AA17" i="5"/>
  <c r="AA17" i="6" s="1"/>
  <c r="AB20" i="7" s="1"/>
  <c r="AB17" i="5"/>
  <c r="AB17" i="6" s="1"/>
  <c r="AC20" i="7" s="1"/>
  <c r="C18" i="5"/>
  <c r="C18" i="6" s="1"/>
  <c r="D6" i="7" s="1"/>
  <c r="D18" i="5"/>
  <c r="D18" i="6" s="1"/>
  <c r="E6" i="7" s="1"/>
  <c r="E18" i="5"/>
  <c r="E18" i="6" s="1"/>
  <c r="F6" i="7" s="1"/>
  <c r="F18" i="5"/>
  <c r="F18" i="6" s="1"/>
  <c r="G6" i="7" s="1"/>
  <c r="G18" i="5"/>
  <c r="G18" i="6" s="1"/>
  <c r="H6" i="7" s="1"/>
  <c r="H18" i="5"/>
  <c r="H18" i="6" s="1"/>
  <c r="I6" i="7" s="1"/>
  <c r="I18" i="5"/>
  <c r="I18" i="6" s="1"/>
  <c r="J6" i="7" s="1"/>
  <c r="J18" i="5"/>
  <c r="J18" i="6" s="1"/>
  <c r="K6" i="7" s="1"/>
  <c r="K18" i="5"/>
  <c r="K18" i="6" s="1"/>
  <c r="L6" i="7" s="1"/>
  <c r="L18" i="5"/>
  <c r="L18" i="6" s="1"/>
  <c r="M6" i="7" s="1"/>
  <c r="M18" i="5"/>
  <c r="M18" i="6" s="1"/>
  <c r="N6" i="7" s="1"/>
  <c r="N18" i="5"/>
  <c r="N18" i="6" s="1"/>
  <c r="O6" i="7" s="1"/>
  <c r="O18" i="5"/>
  <c r="O18" i="6" s="1"/>
  <c r="P6" i="7" s="1"/>
  <c r="P18" i="5"/>
  <c r="P18" i="6" s="1"/>
  <c r="Q6" i="7" s="1"/>
  <c r="Q18" i="5"/>
  <c r="Q18" i="6" s="1"/>
  <c r="R6" i="7" s="1"/>
  <c r="R18" i="5"/>
  <c r="R18" i="6" s="1"/>
  <c r="S6" i="7" s="1"/>
  <c r="S18" i="5"/>
  <c r="S18" i="6" s="1"/>
  <c r="T6" i="7" s="1"/>
  <c r="T18" i="5"/>
  <c r="T18" i="6" s="1"/>
  <c r="U6" i="7" s="1"/>
  <c r="U18" i="5"/>
  <c r="U18" i="6" s="1"/>
  <c r="V6" i="7" s="1"/>
  <c r="V18" i="5"/>
  <c r="V18" i="6" s="1"/>
  <c r="W6" i="7" s="1"/>
  <c r="W18" i="5"/>
  <c r="W18" i="6" s="1"/>
  <c r="X6" i="7" s="1"/>
  <c r="X18" i="5"/>
  <c r="X18" i="6" s="1"/>
  <c r="Y6" i="7" s="1"/>
  <c r="Y18" i="5"/>
  <c r="Y18" i="6" s="1"/>
  <c r="Z6" i="7" s="1"/>
  <c r="Z18" i="5"/>
  <c r="Z18" i="6" s="1"/>
  <c r="AA6" i="7" s="1"/>
  <c r="AA18" i="5"/>
  <c r="AA18" i="6" s="1"/>
  <c r="AB6" i="7" s="1"/>
  <c r="AB18" i="5"/>
  <c r="AB18" i="6" s="1"/>
  <c r="AC6" i="7" s="1"/>
  <c r="C19" i="5"/>
  <c r="C19" i="6" s="1"/>
  <c r="D7" i="7" s="1"/>
  <c r="D19" i="5"/>
  <c r="D19" i="6" s="1"/>
  <c r="E7" i="7" s="1"/>
  <c r="E19" i="5"/>
  <c r="E19" i="6" s="1"/>
  <c r="F7" i="7" s="1"/>
  <c r="F19" i="5"/>
  <c r="F19" i="6" s="1"/>
  <c r="G7" i="7" s="1"/>
  <c r="G19" i="5"/>
  <c r="G19" i="6" s="1"/>
  <c r="H7" i="7" s="1"/>
  <c r="H19" i="5"/>
  <c r="H19" i="6" s="1"/>
  <c r="I7" i="7" s="1"/>
  <c r="I19" i="5"/>
  <c r="I19" i="6" s="1"/>
  <c r="J7" i="7" s="1"/>
  <c r="J19" i="5"/>
  <c r="J19" i="6" s="1"/>
  <c r="K7" i="7" s="1"/>
  <c r="K19" i="5"/>
  <c r="K19" i="6" s="1"/>
  <c r="L7" i="7" s="1"/>
  <c r="L19" i="5"/>
  <c r="L19" i="6" s="1"/>
  <c r="M7" i="7" s="1"/>
  <c r="M19" i="5"/>
  <c r="M19" i="6" s="1"/>
  <c r="N7" i="7" s="1"/>
  <c r="N19" i="5"/>
  <c r="N19" i="6" s="1"/>
  <c r="O7" i="7" s="1"/>
  <c r="O19" i="5"/>
  <c r="O19" i="6" s="1"/>
  <c r="P7" i="7" s="1"/>
  <c r="P19" i="5"/>
  <c r="P19" i="6" s="1"/>
  <c r="Q7" i="7" s="1"/>
  <c r="Q19" i="5"/>
  <c r="Q19" i="6" s="1"/>
  <c r="R7" i="7" s="1"/>
  <c r="R19" i="5"/>
  <c r="R19" i="6" s="1"/>
  <c r="S7" i="7" s="1"/>
  <c r="S19" i="5"/>
  <c r="S19" i="6" s="1"/>
  <c r="T7" i="7" s="1"/>
  <c r="T19" i="5"/>
  <c r="T19" i="6" s="1"/>
  <c r="U7" i="7" s="1"/>
  <c r="U19" i="5"/>
  <c r="U19" i="6" s="1"/>
  <c r="V7" i="7" s="1"/>
  <c r="V19" i="5"/>
  <c r="V19" i="6" s="1"/>
  <c r="W7" i="7" s="1"/>
  <c r="W19" i="5"/>
  <c r="W19" i="6" s="1"/>
  <c r="X7" i="7" s="1"/>
  <c r="X19" i="5"/>
  <c r="X19" i="6" s="1"/>
  <c r="Y7" i="7" s="1"/>
  <c r="Y19" i="5"/>
  <c r="Y19" i="6" s="1"/>
  <c r="Z7" i="7" s="1"/>
  <c r="Z19" i="5"/>
  <c r="Z19" i="6" s="1"/>
  <c r="AA7" i="7" s="1"/>
  <c r="AA19" i="5"/>
  <c r="AA19" i="6" s="1"/>
  <c r="AB7" i="7" s="1"/>
  <c r="AB19" i="5"/>
  <c r="AB19" i="6" s="1"/>
  <c r="AC7" i="7" s="1"/>
  <c r="C20" i="5"/>
  <c r="C20" i="6" s="1"/>
  <c r="D26" i="7" s="1"/>
  <c r="D20" i="5"/>
  <c r="D20" i="6" s="1"/>
  <c r="E26" i="7" s="1"/>
  <c r="E20" i="5"/>
  <c r="E20" i="6" s="1"/>
  <c r="F26" i="7" s="1"/>
  <c r="F20" i="5"/>
  <c r="F20" i="6" s="1"/>
  <c r="G26" i="7" s="1"/>
  <c r="G20" i="5"/>
  <c r="G20" i="6" s="1"/>
  <c r="H26" i="7" s="1"/>
  <c r="H20" i="5"/>
  <c r="H20" i="6" s="1"/>
  <c r="I26" i="7" s="1"/>
  <c r="I20" i="5"/>
  <c r="I20" i="6" s="1"/>
  <c r="J26" i="7" s="1"/>
  <c r="J20" i="5"/>
  <c r="J20" i="6" s="1"/>
  <c r="K26" i="7" s="1"/>
  <c r="K20" i="5"/>
  <c r="K20" i="6" s="1"/>
  <c r="L26" i="7" s="1"/>
  <c r="L20" i="5"/>
  <c r="L20" i="6" s="1"/>
  <c r="M26" i="7" s="1"/>
  <c r="M20" i="5"/>
  <c r="M20" i="6" s="1"/>
  <c r="N26" i="7" s="1"/>
  <c r="N20" i="5"/>
  <c r="N20" i="6" s="1"/>
  <c r="O26" i="7" s="1"/>
  <c r="O20" i="5"/>
  <c r="O20" i="6" s="1"/>
  <c r="P26" i="7" s="1"/>
  <c r="P20" i="5"/>
  <c r="P20" i="6" s="1"/>
  <c r="Q26" i="7" s="1"/>
  <c r="Q20" i="5"/>
  <c r="Q20" i="6" s="1"/>
  <c r="R26" i="7" s="1"/>
  <c r="R20" i="5"/>
  <c r="R20" i="6" s="1"/>
  <c r="S26" i="7" s="1"/>
  <c r="S20" i="5"/>
  <c r="S20" i="6" s="1"/>
  <c r="T26" i="7" s="1"/>
  <c r="T20" i="5"/>
  <c r="T20" i="6" s="1"/>
  <c r="U26" i="7" s="1"/>
  <c r="U20" i="5"/>
  <c r="U20" i="6" s="1"/>
  <c r="V26" i="7" s="1"/>
  <c r="V20" i="5"/>
  <c r="V20" i="6" s="1"/>
  <c r="W26" i="7" s="1"/>
  <c r="W20" i="5"/>
  <c r="W20" i="6" s="1"/>
  <c r="X26" i="7" s="1"/>
  <c r="X20" i="5"/>
  <c r="X20" i="6" s="1"/>
  <c r="Y26" i="7" s="1"/>
  <c r="Y20" i="5"/>
  <c r="Y20" i="6" s="1"/>
  <c r="Z26" i="7" s="1"/>
  <c r="Z20" i="5"/>
  <c r="Z20" i="6" s="1"/>
  <c r="AA26" i="7" s="1"/>
  <c r="AA20" i="5"/>
  <c r="AA20" i="6" s="1"/>
  <c r="AB26" i="7" s="1"/>
  <c r="AB20" i="5"/>
  <c r="AB20" i="6" s="1"/>
  <c r="AC26" i="7" s="1"/>
  <c r="C21" i="5"/>
  <c r="C21" i="6" s="1"/>
  <c r="D25" i="7" s="1"/>
  <c r="C6" i="8" s="1"/>
  <c r="D21" i="5"/>
  <c r="D21" i="6" s="1"/>
  <c r="E25" i="7" s="1"/>
  <c r="D6" i="8" s="1"/>
  <c r="E21" i="5"/>
  <c r="E21" i="6" s="1"/>
  <c r="F25" i="7" s="1"/>
  <c r="E6" i="8" s="1"/>
  <c r="F21" i="5"/>
  <c r="F21" i="6" s="1"/>
  <c r="G25" i="7" s="1"/>
  <c r="F6" i="8" s="1"/>
  <c r="G21" i="5"/>
  <c r="G21" i="6" s="1"/>
  <c r="H25" i="7" s="1"/>
  <c r="G6" i="8" s="1"/>
  <c r="H21" i="5"/>
  <c r="H21" i="6" s="1"/>
  <c r="I25" i="7" s="1"/>
  <c r="H6" i="8" s="1"/>
  <c r="I21" i="5"/>
  <c r="I21" i="6" s="1"/>
  <c r="J25" i="7" s="1"/>
  <c r="I6" i="8" s="1"/>
  <c r="J21" i="5"/>
  <c r="J21" i="6" s="1"/>
  <c r="K25" i="7" s="1"/>
  <c r="J6" i="8" s="1"/>
  <c r="K21" i="5"/>
  <c r="K21" i="6" s="1"/>
  <c r="L25" i="7" s="1"/>
  <c r="K6" i="8" s="1"/>
  <c r="L21" i="5"/>
  <c r="L21" i="6" s="1"/>
  <c r="M25" i="7" s="1"/>
  <c r="L6" i="8" s="1"/>
  <c r="M21" i="5"/>
  <c r="M21" i="6" s="1"/>
  <c r="N25" i="7" s="1"/>
  <c r="M6" i="8" s="1"/>
  <c r="N21" i="5"/>
  <c r="N21" i="6" s="1"/>
  <c r="O25" i="7" s="1"/>
  <c r="N6" i="8" s="1"/>
  <c r="O21" i="5"/>
  <c r="O21" i="6" s="1"/>
  <c r="P25" i="7" s="1"/>
  <c r="O6" i="8" s="1"/>
  <c r="P21" i="5"/>
  <c r="P21" i="6" s="1"/>
  <c r="Q25" i="7" s="1"/>
  <c r="P6" i="8" s="1"/>
  <c r="Q21" i="5"/>
  <c r="Q21" i="6" s="1"/>
  <c r="R25" i="7" s="1"/>
  <c r="Q6" i="8" s="1"/>
  <c r="R21" i="5"/>
  <c r="R21" i="6" s="1"/>
  <c r="S25" i="7" s="1"/>
  <c r="R6" i="8" s="1"/>
  <c r="S21" i="5"/>
  <c r="S21" i="6" s="1"/>
  <c r="T25" i="7" s="1"/>
  <c r="S6" i="8" s="1"/>
  <c r="T21" i="5"/>
  <c r="T21" i="6" s="1"/>
  <c r="U25" i="7" s="1"/>
  <c r="T6" i="8" s="1"/>
  <c r="U21" i="5"/>
  <c r="U21" i="6" s="1"/>
  <c r="V25" i="7" s="1"/>
  <c r="U6" i="8" s="1"/>
  <c r="V21" i="5"/>
  <c r="V21" i="6" s="1"/>
  <c r="W25" i="7" s="1"/>
  <c r="V6" i="8" s="1"/>
  <c r="W21" i="5"/>
  <c r="W21" i="6" s="1"/>
  <c r="X25" i="7" s="1"/>
  <c r="W6" i="8" s="1"/>
  <c r="X21" i="5"/>
  <c r="X21" i="6" s="1"/>
  <c r="Y25" i="7" s="1"/>
  <c r="X6" i="8" s="1"/>
  <c r="Y21" i="5"/>
  <c r="Y21" i="6" s="1"/>
  <c r="Z25" i="7" s="1"/>
  <c r="Y6" i="8" s="1"/>
  <c r="Z21" i="5"/>
  <c r="Z21" i="6" s="1"/>
  <c r="AA25" i="7" s="1"/>
  <c r="Z6" i="8" s="1"/>
  <c r="AA21" i="5"/>
  <c r="AA21" i="6" s="1"/>
  <c r="AB25" i="7" s="1"/>
  <c r="AA6" i="8" s="1"/>
  <c r="AB21" i="5"/>
  <c r="AB21" i="6" s="1"/>
  <c r="AC25" i="7" s="1"/>
  <c r="AB6" i="8" s="1"/>
  <c r="C22" i="5"/>
  <c r="C22" i="6" s="1"/>
  <c r="D4" i="7" s="1"/>
  <c r="D22" i="5"/>
  <c r="D22" i="6" s="1"/>
  <c r="E4" i="7" s="1"/>
  <c r="E22" i="5"/>
  <c r="E22" i="6" s="1"/>
  <c r="F4" i="7" s="1"/>
  <c r="F22" i="5"/>
  <c r="F22" i="6" s="1"/>
  <c r="G4" i="7" s="1"/>
  <c r="G22" i="5"/>
  <c r="G22" i="6" s="1"/>
  <c r="H4" i="7" s="1"/>
  <c r="H22" i="5"/>
  <c r="H22" i="6" s="1"/>
  <c r="I4" i="7" s="1"/>
  <c r="I22" i="5"/>
  <c r="I22" i="6" s="1"/>
  <c r="J4" i="7" s="1"/>
  <c r="J22" i="5"/>
  <c r="J22" i="6" s="1"/>
  <c r="K4" i="7" s="1"/>
  <c r="K22" i="5"/>
  <c r="K22" i="6" s="1"/>
  <c r="L4" i="7" s="1"/>
  <c r="L22" i="5"/>
  <c r="L22" i="6" s="1"/>
  <c r="M4" i="7" s="1"/>
  <c r="M22" i="5"/>
  <c r="M22" i="6" s="1"/>
  <c r="N4" i="7" s="1"/>
  <c r="N22" i="5"/>
  <c r="N22" i="6" s="1"/>
  <c r="O4" i="7" s="1"/>
  <c r="O22" i="5"/>
  <c r="O22" i="6" s="1"/>
  <c r="P4" i="7" s="1"/>
  <c r="P22" i="5"/>
  <c r="P22" i="6" s="1"/>
  <c r="Q4" i="7" s="1"/>
  <c r="Q22" i="5"/>
  <c r="Q22" i="6" s="1"/>
  <c r="R4" i="7" s="1"/>
  <c r="R22" i="5"/>
  <c r="R22" i="6" s="1"/>
  <c r="S4" i="7" s="1"/>
  <c r="S22" i="5"/>
  <c r="S22" i="6" s="1"/>
  <c r="T4" i="7" s="1"/>
  <c r="T22" i="5"/>
  <c r="T22" i="6" s="1"/>
  <c r="U4" i="7" s="1"/>
  <c r="U22" i="5"/>
  <c r="U22" i="6" s="1"/>
  <c r="V4" i="7" s="1"/>
  <c r="V22" i="5"/>
  <c r="V22" i="6" s="1"/>
  <c r="W4" i="7" s="1"/>
  <c r="W22" i="5"/>
  <c r="W22" i="6" s="1"/>
  <c r="X4" i="7" s="1"/>
  <c r="X22" i="5"/>
  <c r="X22" i="6" s="1"/>
  <c r="Y4" i="7" s="1"/>
  <c r="Y22" i="5"/>
  <c r="Y22" i="6" s="1"/>
  <c r="Z4" i="7" s="1"/>
  <c r="Z22" i="5"/>
  <c r="Z22" i="6" s="1"/>
  <c r="AA4" i="7" s="1"/>
  <c r="AA22" i="5"/>
  <c r="AA22" i="6" s="1"/>
  <c r="AB4" i="7" s="1"/>
  <c r="AB22" i="5"/>
  <c r="AB22" i="6" s="1"/>
  <c r="AC4" i="7" s="1"/>
  <c r="C23" i="5"/>
  <c r="C23" i="6" s="1"/>
  <c r="D3" i="7" s="1"/>
  <c r="D23" i="5"/>
  <c r="D23" i="6" s="1"/>
  <c r="E3" i="7" s="1"/>
  <c r="E23" i="5"/>
  <c r="E23" i="6" s="1"/>
  <c r="F3" i="7" s="1"/>
  <c r="F23" i="5"/>
  <c r="F23" i="6" s="1"/>
  <c r="G3" i="7" s="1"/>
  <c r="G23" i="5"/>
  <c r="G23" i="6" s="1"/>
  <c r="H3" i="7" s="1"/>
  <c r="H23" i="5"/>
  <c r="H23" i="6" s="1"/>
  <c r="I3" i="7" s="1"/>
  <c r="I23" i="5"/>
  <c r="I23" i="6" s="1"/>
  <c r="J3" i="7" s="1"/>
  <c r="J23" i="5"/>
  <c r="J23" i="6" s="1"/>
  <c r="K3" i="7" s="1"/>
  <c r="K23" i="5"/>
  <c r="K23" i="6" s="1"/>
  <c r="L3" i="7" s="1"/>
  <c r="L23" i="5"/>
  <c r="L23" i="6" s="1"/>
  <c r="M3" i="7" s="1"/>
  <c r="M23" i="5"/>
  <c r="M23" i="6" s="1"/>
  <c r="N3" i="7" s="1"/>
  <c r="N23" i="5"/>
  <c r="N23" i="6" s="1"/>
  <c r="O3" i="7" s="1"/>
  <c r="O23" i="5"/>
  <c r="O23" i="6" s="1"/>
  <c r="P3" i="7" s="1"/>
  <c r="P23" i="5"/>
  <c r="P23" i="6" s="1"/>
  <c r="Q3" i="7" s="1"/>
  <c r="Q23" i="5"/>
  <c r="Q23" i="6" s="1"/>
  <c r="R3" i="7" s="1"/>
  <c r="R23" i="5"/>
  <c r="R23" i="6" s="1"/>
  <c r="S3" i="7" s="1"/>
  <c r="S23" i="5"/>
  <c r="S23" i="6" s="1"/>
  <c r="T3" i="7" s="1"/>
  <c r="T23" i="5"/>
  <c r="T23" i="6" s="1"/>
  <c r="U3" i="7" s="1"/>
  <c r="U23" i="5"/>
  <c r="U23" i="6" s="1"/>
  <c r="V3" i="7" s="1"/>
  <c r="V23" i="5"/>
  <c r="V23" i="6" s="1"/>
  <c r="W3" i="7" s="1"/>
  <c r="W23" i="5"/>
  <c r="W23" i="6" s="1"/>
  <c r="X3" i="7" s="1"/>
  <c r="X23" i="5"/>
  <c r="X23" i="6" s="1"/>
  <c r="Y3" i="7" s="1"/>
  <c r="Y23" i="5"/>
  <c r="Y23" i="6" s="1"/>
  <c r="Z3" i="7" s="1"/>
  <c r="Z23" i="5"/>
  <c r="Z23" i="6" s="1"/>
  <c r="AA3" i="7" s="1"/>
  <c r="AA23" i="5"/>
  <c r="AA23" i="6" s="1"/>
  <c r="AB3" i="7" s="1"/>
  <c r="AB23" i="5"/>
  <c r="AB23" i="6" s="1"/>
  <c r="AC3" i="7" s="1"/>
  <c r="C24" i="5"/>
  <c r="C24" i="6" s="1"/>
  <c r="D5" i="7" s="1"/>
  <c r="D24" i="5"/>
  <c r="D24" i="6" s="1"/>
  <c r="E5" i="7" s="1"/>
  <c r="E24" i="5"/>
  <c r="E24" i="6" s="1"/>
  <c r="F5" i="7" s="1"/>
  <c r="F24" i="5"/>
  <c r="F24" i="6" s="1"/>
  <c r="G5" i="7" s="1"/>
  <c r="G24" i="5"/>
  <c r="G24" i="6" s="1"/>
  <c r="H5" i="7" s="1"/>
  <c r="H24" i="5"/>
  <c r="H24" i="6" s="1"/>
  <c r="I5" i="7" s="1"/>
  <c r="I24" i="5"/>
  <c r="I24" i="6" s="1"/>
  <c r="J5" i="7" s="1"/>
  <c r="J24" i="5"/>
  <c r="J24" i="6" s="1"/>
  <c r="K5" i="7" s="1"/>
  <c r="K24" i="5"/>
  <c r="K24" i="6" s="1"/>
  <c r="L5" i="7" s="1"/>
  <c r="L24" i="5"/>
  <c r="L24" i="6" s="1"/>
  <c r="M5" i="7" s="1"/>
  <c r="M24" i="5"/>
  <c r="M24" i="6" s="1"/>
  <c r="N5" i="7" s="1"/>
  <c r="N24" i="5"/>
  <c r="N24" i="6" s="1"/>
  <c r="O5" i="7" s="1"/>
  <c r="O24" i="5"/>
  <c r="O24" i="6" s="1"/>
  <c r="P5" i="7" s="1"/>
  <c r="P24" i="5"/>
  <c r="P24" i="6" s="1"/>
  <c r="Q5" i="7" s="1"/>
  <c r="Q24" i="5"/>
  <c r="Q24" i="6" s="1"/>
  <c r="R5" i="7" s="1"/>
  <c r="R24" i="5"/>
  <c r="R24" i="6" s="1"/>
  <c r="S5" i="7" s="1"/>
  <c r="S24" i="5"/>
  <c r="S24" i="6" s="1"/>
  <c r="T5" i="7" s="1"/>
  <c r="T24" i="5"/>
  <c r="T24" i="6" s="1"/>
  <c r="U5" i="7" s="1"/>
  <c r="U24" i="5"/>
  <c r="U24" i="6" s="1"/>
  <c r="V5" i="7" s="1"/>
  <c r="V24" i="5"/>
  <c r="V24" i="6" s="1"/>
  <c r="W5" i="7" s="1"/>
  <c r="W24" i="5"/>
  <c r="W24" i="6" s="1"/>
  <c r="X5" i="7" s="1"/>
  <c r="X24" i="5"/>
  <c r="X24" i="6" s="1"/>
  <c r="Y5" i="7" s="1"/>
  <c r="Y24" i="5"/>
  <c r="Y24" i="6" s="1"/>
  <c r="Z5" i="7" s="1"/>
  <c r="Z24" i="5"/>
  <c r="Z24" i="6" s="1"/>
  <c r="AA5" i="7" s="1"/>
  <c r="AA24" i="5"/>
  <c r="AA24" i="6" s="1"/>
  <c r="AB5" i="7" s="1"/>
  <c r="AB24" i="5"/>
  <c r="AB24" i="6" s="1"/>
  <c r="AC5" i="7" s="1"/>
  <c r="C25" i="5"/>
  <c r="C25" i="6" s="1"/>
  <c r="D14" i="7" s="1"/>
  <c r="D25" i="5"/>
  <c r="D25" i="6" s="1"/>
  <c r="E14" i="7" s="1"/>
  <c r="E25" i="5"/>
  <c r="E25" i="6" s="1"/>
  <c r="F14" i="7" s="1"/>
  <c r="F25" i="5"/>
  <c r="F25" i="6" s="1"/>
  <c r="G14" i="7" s="1"/>
  <c r="G25" i="5"/>
  <c r="G25" i="6" s="1"/>
  <c r="H14" i="7" s="1"/>
  <c r="H25" i="5"/>
  <c r="H25" i="6" s="1"/>
  <c r="I14" i="7" s="1"/>
  <c r="I25" i="5"/>
  <c r="I25" i="6" s="1"/>
  <c r="J14" i="7" s="1"/>
  <c r="J25" i="5"/>
  <c r="J25" i="6" s="1"/>
  <c r="K14" i="7" s="1"/>
  <c r="K25" i="5"/>
  <c r="K25" i="6" s="1"/>
  <c r="L14" i="7" s="1"/>
  <c r="L25" i="5"/>
  <c r="L25" i="6" s="1"/>
  <c r="M14" i="7" s="1"/>
  <c r="M25" i="5"/>
  <c r="M25" i="6" s="1"/>
  <c r="N14" i="7" s="1"/>
  <c r="N25" i="5"/>
  <c r="N25" i="6" s="1"/>
  <c r="O14" i="7" s="1"/>
  <c r="O25" i="5"/>
  <c r="O25" i="6" s="1"/>
  <c r="P14" i="7" s="1"/>
  <c r="P25" i="5"/>
  <c r="P25" i="6" s="1"/>
  <c r="Q14" i="7" s="1"/>
  <c r="Q25" i="5"/>
  <c r="Q25" i="6" s="1"/>
  <c r="R14" i="7" s="1"/>
  <c r="R25" i="5"/>
  <c r="R25" i="6" s="1"/>
  <c r="S14" i="7" s="1"/>
  <c r="S25" i="5"/>
  <c r="S25" i="6" s="1"/>
  <c r="T14" i="7" s="1"/>
  <c r="T25" i="5"/>
  <c r="T25" i="6" s="1"/>
  <c r="U14" i="7" s="1"/>
  <c r="U25" i="5"/>
  <c r="U25" i="6" s="1"/>
  <c r="V14" i="7" s="1"/>
  <c r="V25" i="5"/>
  <c r="V25" i="6" s="1"/>
  <c r="W14" i="7" s="1"/>
  <c r="W25" i="5"/>
  <c r="W25" i="6" s="1"/>
  <c r="X14" i="7" s="1"/>
  <c r="X25" i="5"/>
  <c r="X25" i="6" s="1"/>
  <c r="Y14" i="7" s="1"/>
  <c r="Y25" i="5"/>
  <c r="Y25" i="6" s="1"/>
  <c r="Z14" i="7" s="1"/>
  <c r="Z25" i="5"/>
  <c r="Z25" i="6" s="1"/>
  <c r="AA14" i="7" s="1"/>
  <c r="AA25" i="5"/>
  <c r="AA25" i="6" s="1"/>
  <c r="AB14" i="7" s="1"/>
  <c r="AB25" i="5"/>
  <c r="AB25" i="6" s="1"/>
  <c r="AC14" i="7" s="1"/>
  <c r="C26" i="5"/>
  <c r="C26" i="6" s="1"/>
  <c r="D13" i="7" s="1"/>
  <c r="D26" i="5"/>
  <c r="D26" i="6" s="1"/>
  <c r="E13" i="7" s="1"/>
  <c r="E26" i="5"/>
  <c r="E26" i="6" s="1"/>
  <c r="F13" i="7" s="1"/>
  <c r="F26" i="5"/>
  <c r="F26" i="6" s="1"/>
  <c r="G13" i="7" s="1"/>
  <c r="G26" i="5"/>
  <c r="G26" i="6" s="1"/>
  <c r="H13" i="7" s="1"/>
  <c r="H26" i="5"/>
  <c r="H26" i="6" s="1"/>
  <c r="I13" i="7" s="1"/>
  <c r="I26" i="5"/>
  <c r="I26" i="6" s="1"/>
  <c r="J13" i="7" s="1"/>
  <c r="J26" i="5"/>
  <c r="J26" i="6" s="1"/>
  <c r="K13" i="7" s="1"/>
  <c r="K26" i="5"/>
  <c r="K26" i="6" s="1"/>
  <c r="L13" i="7" s="1"/>
  <c r="L26" i="5"/>
  <c r="L26" i="6" s="1"/>
  <c r="M13" i="7" s="1"/>
  <c r="M26" i="5"/>
  <c r="M26" i="6" s="1"/>
  <c r="N13" i="7" s="1"/>
  <c r="N26" i="5"/>
  <c r="N26" i="6" s="1"/>
  <c r="O13" i="7" s="1"/>
  <c r="O26" i="5"/>
  <c r="O26" i="6" s="1"/>
  <c r="P13" i="7" s="1"/>
  <c r="P26" i="5"/>
  <c r="P26" i="6" s="1"/>
  <c r="Q13" i="7" s="1"/>
  <c r="Q26" i="5"/>
  <c r="Q26" i="6" s="1"/>
  <c r="R13" i="7" s="1"/>
  <c r="R26" i="5"/>
  <c r="R26" i="6" s="1"/>
  <c r="S13" i="7" s="1"/>
  <c r="S26" i="5"/>
  <c r="S26" i="6" s="1"/>
  <c r="T13" i="7" s="1"/>
  <c r="T26" i="5"/>
  <c r="T26" i="6" s="1"/>
  <c r="U13" i="7" s="1"/>
  <c r="U26" i="5"/>
  <c r="U26" i="6" s="1"/>
  <c r="V13" i="7" s="1"/>
  <c r="V26" i="5"/>
  <c r="V26" i="6" s="1"/>
  <c r="W13" i="7" s="1"/>
  <c r="W26" i="5"/>
  <c r="W26" i="6" s="1"/>
  <c r="X13" i="7" s="1"/>
  <c r="X26" i="5"/>
  <c r="X26" i="6" s="1"/>
  <c r="Y13" i="7" s="1"/>
  <c r="Y26" i="5"/>
  <c r="Y26" i="6" s="1"/>
  <c r="Z13" i="7" s="1"/>
  <c r="Z26" i="5"/>
  <c r="Z26" i="6" s="1"/>
  <c r="AA13" i="7" s="1"/>
  <c r="AA26" i="5"/>
  <c r="AA26" i="6" s="1"/>
  <c r="AB13" i="7" s="1"/>
  <c r="AB26" i="5"/>
  <c r="AB26" i="6" s="1"/>
  <c r="AC13" i="7" s="1"/>
  <c r="C27" i="5"/>
  <c r="C27" i="6" s="1"/>
  <c r="D18" i="7" s="1"/>
  <c r="D27" i="5"/>
  <c r="D27" i="6" s="1"/>
  <c r="E18" i="7" s="1"/>
  <c r="E27" i="5"/>
  <c r="E27" i="6" s="1"/>
  <c r="F18" i="7" s="1"/>
  <c r="F27" i="5"/>
  <c r="F27" i="6" s="1"/>
  <c r="G18" i="7" s="1"/>
  <c r="G27" i="5"/>
  <c r="G27" i="6" s="1"/>
  <c r="H18" i="7" s="1"/>
  <c r="H27" i="5"/>
  <c r="H27" i="6" s="1"/>
  <c r="I18" i="7" s="1"/>
  <c r="I27" i="5"/>
  <c r="I27" i="6" s="1"/>
  <c r="J18" i="7" s="1"/>
  <c r="J27" i="5"/>
  <c r="J27" i="6" s="1"/>
  <c r="K18" i="7" s="1"/>
  <c r="K27" i="5"/>
  <c r="K27" i="6" s="1"/>
  <c r="L18" i="7" s="1"/>
  <c r="L27" i="5"/>
  <c r="L27" i="6" s="1"/>
  <c r="M18" i="7" s="1"/>
  <c r="M27" i="5"/>
  <c r="M27" i="6" s="1"/>
  <c r="N18" i="7" s="1"/>
  <c r="N27" i="5"/>
  <c r="N27" i="6" s="1"/>
  <c r="O18" i="7" s="1"/>
  <c r="O27" i="5"/>
  <c r="O27" i="6" s="1"/>
  <c r="P18" i="7" s="1"/>
  <c r="P27" i="5"/>
  <c r="P27" i="6" s="1"/>
  <c r="Q18" i="7" s="1"/>
  <c r="Q27" i="5"/>
  <c r="Q27" i="6" s="1"/>
  <c r="R18" i="7" s="1"/>
  <c r="R27" i="5"/>
  <c r="R27" i="6" s="1"/>
  <c r="S18" i="7" s="1"/>
  <c r="S27" i="5"/>
  <c r="S27" i="6" s="1"/>
  <c r="T18" i="7" s="1"/>
  <c r="T27" i="5"/>
  <c r="T27" i="6" s="1"/>
  <c r="U18" i="7" s="1"/>
  <c r="U27" i="5"/>
  <c r="U27" i="6" s="1"/>
  <c r="V18" i="7" s="1"/>
  <c r="V27" i="5"/>
  <c r="V27" i="6" s="1"/>
  <c r="W18" i="7" s="1"/>
  <c r="W27" i="5"/>
  <c r="W27" i="6" s="1"/>
  <c r="X18" i="7" s="1"/>
  <c r="X27" i="5"/>
  <c r="X27" i="6" s="1"/>
  <c r="Y18" i="7" s="1"/>
  <c r="Y27" i="5"/>
  <c r="Y27" i="6" s="1"/>
  <c r="Z18" i="7" s="1"/>
  <c r="Z27" i="5"/>
  <c r="Z27" i="6" s="1"/>
  <c r="AA18" i="7" s="1"/>
  <c r="AA27" i="5"/>
  <c r="AA27" i="6" s="1"/>
  <c r="AB18" i="7" s="1"/>
  <c r="AB27" i="5"/>
  <c r="AB27" i="6" s="1"/>
  <c r="AC18" i="7" s="1"/>
  <c r="C28" i="5"/>
  <c r="C28" i="6" s="1"/>
  <c r="D15" i="7" s="1"/>
  <c r="D28" i="5"/>
  <c r="D28" i="6" s="1"/>
  <c r="E15" i="7" s="1"/>
  <c r="E28" i="5"/>
  <c r="E28" i="6" s="1"/>
  <c r="F15" i="7" s="1"/>
  <c r="F28" i="5"/>
  <c r="F28" i="6" s="1"/>
  <c r="G15" i="7" s="1"/>
  <c r="G28" i="5"/>
  <c r="G28" i="6" s="1"/>
  <c r="H15" i="7" s="1"/>
  <c r="H28" i="5"/>
  <c r="H28" i="6" s="1"/>
  <c r="I15" i="7" s="1"/>
  <c r="I28" i="5"/>
  <c r="I28" i="6" s="1"/>
  <c r="J15" i="7" s="1"/>
  <c r="J28" i="5"/>
  <c r="J28" i="6" s="1"/>
  <c r="K15" i="7" s="1"/>
  <c r="K28" i="5"/>
  <c r="K28" i="6" s="1"/>
  <c r="L15" i="7" s="1"/>
  <c r="L28" i="5"/>
  <c r="L28" i="6" s="1"/>
  <c r="M15" i="7" s="1"/>
  <c r="M28" i="5"/>
  <c r="M28" i="6" s="1"/>
  <c r="N15" i="7" s="1"/>
  <c r="N28" i="5"/>
  <c r="N28" i="6" s="1"/>
  <c r="O15" i="7" s="1"/>
  <c r="O28" i="5"/>
  <c r="O28" i="6" s="1"/>
  <c r="P15" i="7" s="1"/>
  <c r="P28" i="5"/>
  <c r="P28" i="6" s="1"/>
  <c r="Q15" i="7" s="1"/>
  <c r="Q28" i="5"/>
  <c r="Q28" i="6" s="1"/>
  <c r="R15" i="7" s="1"/>
  <c r="R28" i="5"/>
  <c r="R28" i="6" s="1"/>
  <c r="S15" i="7" s="1"/>
  <c r="S28" i="5"/>
  <c r="S28" i="6" s="1"/>
  <c r="T15" i="7" s="1"/>
  <c r="T28" i="5"/>
  <c r="T28" i="6" s="1"/>
  <c r="U15" i="7" s="1"/>
  <c r="U28" i="5"/>
  <c r="U28" i="6" s="1"/>
  <c r="V15" i="7" s="1"/>
  <c r="V28" i="5"/>
  <c r="V28" i="6" s="1"/>
  <c r="W15" i="7" s="1"/>
  <c r="W28" i="5"/>
  <c r="W28" i="6" s="1"/>
  <c r="X15" i="7" s="1"/>
  <c r="X28" i="5"/>
  <c r="X28" i="6" s="1"/>
  <c r="Y15" i="7" s="1"/>
  <c r="Y28" i="5"/>
  <c r="Y28" i="6" s="1"/>
  <c r="Z15" i="7" s="1"/>
  <c r="Z28" i="5"/>
  <c r="Z28" i="6" s="1"/>
  <c r="AA15" i="7" s="1"/>
  <c r="AA28" i="5"/>
  <c r="AA28" i="6" s="1"/>
  <c r="AB15" i="7" s="1"/>
  <c r="AB28" i="5"/>
  <c r="AB28" i="6" s="1"/>
  <c r="AC15" i="7" s="1"/>
  <c r="C29" i="5"/>
  <c r="C29" i="6" s="1"/>
  <c r="D2" i="7" s="1"/>
  <c r="C2" i="8" s="1"/>
  <c r="D29" i="5"/>
  <c r="D29" i="6" s="1"/>
  <c r="E2" i="7" s="1"/>
  <c r="D2" i="8" s="1"/>
  <c r="E29" i="5"/>
  <c r="E29" i="6" s="1"/>
  <c r="F2" i="7" s="1"/>
  <c r="E2" i="8" s="1"/>
  <c r="F29" i="5"/>
  <c r="F29" i="6" s="1"/>
  <c r="G2" i="7" s="1"/>
  <c r="F2" i="8" s="1"/>
  <c r="G29" i="5"/>
  <c r="G29" i="6" s="1"/>
  <c r="H2" i="7" s="1"/>
  <c r="G2" i="8" s="1"/>
  <c r="H29" i="5"/>
  <c r="H29" i="6" s="1"/>
  <c r="I2" i="7" s="1"/>
  <c r="H2" i="8" s="1"/>
  <c r="I29" i="5"/>
  <c r="I29" i="6" s="1"/>
  <c r="J2" i="7" s="1"/>
  <c r="I2" i="8" s="1"/>
  <c r="J29" i="5"/>
  <c r="J29" i="6" s="1"/>
  <c r="K2" i="7" s="1"/>
  <c r="J2" i="8" s="1"/>
  <c r="K29" i="5"/>
  <c r="K29" i="6" s="1"/>
  <c r="L2" i="7" s="1"/>
  <c r="K2" i="8" s="1"/>
  <c r="L29" i="5"/>
  <c r="L29" i="6" s="1"/>
  <c r="M2" i="7" s="1"/>
  <c r="L2" i="8" s="1"/>
  <c r="M29" i="5"/>
  <c r="M29" i="6" s="1"/>
  <c r="N2" i="7" s="1"/>
  <c r="M2" i="8" s="1"/>
  <c r="N29" i="5"/>
  <c r="N29" i="6" s="1"/>
  <c r="O2" i="7" s="1"/>
  <c r="N2" i="8" s="1"/>
  <c r="O29" i="5"/>
  <c r="O29" i="6" s="1"/>
  <c r="P2" i="7" s="1"/>
  <c r="O2" i="8" s="1"/>
  <c r="P29" i="5"/>
  <c r="P29" i="6" s="1"/>
  <c r="Q2" i="7" s="1"/>
  <c r="P2" i="8" s="1"/>
  <c r="Q29" i="5"/>
  <c r="Q29" i="6" s="1"/>
  <c r="R2" i="7" s="1"/>
  <c r="Q2" i="8" s="1"/>
  <c r="R29" i="5"/>
  <c r="R29" i="6" s="1"/>
  <c r="S2" i="7" s="1"/>
  <c r="R2" i="8" s="1"/>
  <c r="S29" i="5"/>
  <c r="S29" i="6" s="1"/>
  <c r="T2" i="7" s="1"/>
  <c r="S2" i="8" s="1"/>
  <c r="T29" i="5"/>
  <c r="T29" i="6" s="1"/>
  <c r="U2" i="7" s="1"/>
  <c r="T2" i="8" s="1"/>
  <c r="U29" i="5"/>
  <c r="U29" i="6" s="1"/>
  <c r="V2" i="7" s="1"/>
  <c r="U2" i="8" s="1"/>
  <c r="V29" i="5"/>
  <c r="V29" i="6" s="1"/>
  <c r="W2" i="7" s="1"/>
  <c r="V2" i="8" s="1"/>
  <c r="W29" i="5"/>
  <c r="W29" i="6" s="1"/>
  <c r="X2" i="7" s="1"/>
  <c r="W2" i="8" s="1"/>
  <c r="X29" i="5"/>
  <c r="X29" i="6" s="1"/>
  <c r="Y2" i="7" s="1"/>
  <c r="X2" i="8" s="1"/>
  <c r="Y29" i="5"/>
  <c r="Y29" i="6" s="1"/>
  <c r="Z2" i="7" s="1"/>
  <c r="Y2" i="8" s="1"/>
  <c r="Z29" i="5"/>
  <c r="Z29" i="6" s="1"/>
  <c r="AA2" i="7" s="1"/>
  <c r="Z2" i="8" s="1"/>
  <c r="AA29" i="5"/>
  <c r="AA29" i="6" s="1"/>
  <c r="AB2" i="7" s="1"/>
  <c r="AA2" i="8" s="1"/>
  <c r="AB29" i="5"/>
  <c r="AB29" i="6" s="1"/>
  <c r="AC2" i="7" s="1"/>
  <c r="AB2" i="8" s="1"/>
  <c r="C30" i="5"/>
  <c r="C30" i="6" s="1"/>
  <c r="D16" i="7" s="1"/>
  <c r="D30" i="5"/>
  <c r="D30" i="6" s="1"/>
  <c r="E16" i="7" s="1"/>
  <c r="E30" i="5"/>
  <c r="E30" i="6" s="1"/>
  <c r="F16" i="7" s="1"/>
  <c r="F30" i="5"/>
  <c r="F30" i="6" s="1"/>
  <c r="G16" i="7" s="1"/>
  <c r="G30" i="5"/>
  <c r="G30" i="6" s="1"/>
  <c r="H16" i="7" s="1"/>
  <c r="H30" i="5"/>
  <c r="H30" i="6" s="1"/>
  <c r="I16" i="7" s="1"/>
  <c r="I30" i="5"/>
  <c r="I30" i="6" s="1"/>
  <c r="J16" i="7" s="1"/>
  <c r="J30" i="5"/>
  <c r="J30" i="6" s="1"/>
  <c r="K16" i="7" s="1"/>
  <c r="K30" i="5"/>
  <c r="K30" i="6" s="1"/>
  <c r="L16" i="7" s="1"/>
  <c r="L30" i="5"/>
  <c r="L30" i="6" s="1"/>
  <c r="M16" i="7" s="1"/>
  <c r="M30" i="5"/>
  <c r="M30" i="6" s="1"/>
  <c r="N16" i="7" s="1"/>
  <c r="N30" i="5"/>
  <c r="N30" i="6" s="1"/>
  <c r="O16" i="7" s="1"/>
  <c r="O30" i="5"/>
  <c r="O30" i="6" s="1"/>
  <c r="P16" i="7" s="1"/>
  <c r="P30" i="5"/>
  <c r="P30" i="6" s="1"/>
  <c r="Q16" i="7" s="1"/>
  <c r="Q30" i="5"/>
  <c r="Q30" i="6" s="1"/>
  <c r="R16" i="7" s="1"/>
  <c r="R30" i="5"/>
  <c r="R30" i="6" s="1"/>
  <c r="S16" i="7" s="1"/>
  <c r="S30" i="5"/>
  <c r="S30" i="6" s="1"/>
  <c r="T16" i="7" s="1"/>
  <c r="T30" i="5"/>
  <c r="T30" i="6" s="1"/>
  <c r="U16" i="7" s="1"/>
  <c r="U30" i="5"/>
  <c r="U30" i="6" s="1"/>
  <c r="V16" i="7" s="1"/>
  <c r="V30" i="5"/>
  <c r="V30" i="6" s="1"/>
  <c r="W16" i="7" s="1"/>
  <c r="W30" i="5"/>
  <c r="W30" i="6" s="1"/>
  <c r="X16" i="7" s="1"/>
  <c r="X30" i="5"/>
  <c r="X30" i="6" s="1"/>
  <c r="Y16" i="7" s="1"/>
  <c r="Y30" i="5"/>
  <c r="Y30" i="6" s="1"/>
  <c r="Z16" i="7" s="1"/>
  <c r="Z30" i="5"/>
  <c r="Z30" i="6" s="1"/>
  <c r="AA16" i="7" s="1"/>
  <c r="AA30" i="5"/>
  <c r="AA30" i="6" s="1"/>
  <c r="AB16" i="7" s="1"/>
  <c r="AB30" i="5"/>
  <c r="AB30" i="6" s="1"/>
  <c r="AC16" i="7" s="1"/>
  <c r="C31" i="5"/>
  <c r="C31" i="6" s="1"/>
  <c r="D12" i="7" s="1"/>
  <c r="C3" i="8" s="1"/>
  <c r="D31" i="5"/>
  <c r="D31" i="6" s="1"/>
  <c r="E12" i="7" s="1"/>
  <c r="D3" i="8" s="1"/>
  <c r="E31" i="5"/>
  <c r="E31" i="6" s="1"/>
  <c r="F12" i="7" s="1"/>
  <c r="E3" i="8" s="1"/>
  <c r="F31" i="5"/>
  <c r="F31" i="6" s="1"/>
  <c r="G12" i="7" s="1"/>
  <c r="F3" i="8" s="1"/>
  <c r="G31" i="5"/>
  <c r="G31" i="6" s="1"/>
  <c r="H12" i="7" s="1"/>
  <c r="G3" i="8" s="1"/>
  <c r="H31" i="5"/>
  <c r="H31" i="6" s="1"/>
  <c r="I12" i="7" s="1"/>
  <c r="H3" i="8" s="1"/>
  <c r="I31" i="5"/>
  <c r="I31" i="6" s="1"/>
  <c r="J12" i="7" s="1"/>
  <c r="I3" i="8" s="1"/>
  <c r="J31" i="5"/>
  <c r="J31" i="6" s="1"/>
  <c r="K12" i="7" s="1"/>
  <c r="J3" i="8" s="1"/>
  <c r="K31" i="5"/>
  <c r="K31" i="6" s="1"/>
  <c r="L12" i="7" s="1"/>
  <c r="K3" i="8" s="1"/>
  <c r="L31" i="5"/>
  <c r="L31" i="6" s="1"/>
  <c r="M12" i="7" s="1"/>
  <c r="L3" i="8" s="1"/>
  <c r="M31" i="5"/>
  <c r="M31" i="6" s="1"/>
  <c r="N12" i="7" s="1"/>
  <c r="M3" i="8" s="1"/>
  <c r="N31" i="5"/>
  <c r="N31" i="6" s="1"/>
  <c r="O12" i="7" s="1"/>
  <c r="N3" i="8" s="1"/>
  <c r="O31" i="5"/>
  <c r="O31" i="6" s="1"/>
  <c r="P12" i="7" s="1"/>
  <c r="O3" i="8" s="1"/>
  <c r="P31" i="5"/>
  <c r="P31" i="6" s="1"/>
  <c r="Q12" i="7" s="1"/>
  <c r="P3" i="8" s="1"/>
  <c r="Q31" i="5"/>
  <c r="Q31" i="6" s="1"/>
  <c r="R12" i="7" s="1"/>
  <c r="Q3" i="8" s="1"/>
  <c r="R31" i="5"/>
  <c r="R31" i="6" s="1"/>
  <c r="S12" i="7" s="1"/>
  <c r="R3" i="8" s="1"/>
  <c r="S31" i="5"/>
  <c r="S31" i="6" s="1"/>
  <c r="T12" i="7" s="1"/>
  <c r="S3" i="8" s="1"/>
  <c r="T31" i="5"/>
  <c r="T31" i="6" s="1"/>
  <c r="U12" i="7" s="1"/>
  <c r="T3" i="8" s="1"/>
  <c r="U31" i="5"/>
  <c r="U31" i="6" s="1"/>
  <c r="V12" i="7" s="1"/>
  <c r="U3" i="8" s="1"/>
  <c r="V31" i="5"/>
  <c r="V31" i="6" s="1"/>
  <c r="W12" i="7" s="1"/>
  <c r="V3" i="8" s="1"/>
  <c r="W31" i="5"/>
  <c r="W31" i="6" s="1"/>
  <c r="X12" i="7" s="1"/>
  <c r="W3" i="8" s="1"/>
  <c r="X31" i="5"/>
  <c r="X31" i="6" s="1"/>
  <c r="Y12" i="7" s="1"/>
  <c r="X3" i="8" s="1"/>
  <c r="Y31" i="5"/>
  <c r="Y31" i="6" s="1"/>
  <c r="Z12" i="7" s="1"/>
  <c r="Y3" i="8" s="1"/>
  <c r="Z31" i="5"/>
  <c r="Z31" i="6" s="1"/>
  <c r="AA12" i="7" s="1"/>
  <c r="Z3" i="8" s="1"/>
  <c r="AA31" i="5"/>
  <c r="AA31" i="6" s="1"/>
  <c r="AB12" i="7" s="1"/>
  <c r="AA3" i="8" s="1"/>
  <c r="AB31" i="5"/>
  <c r="AB31" i="6" s="1"/>
  <c r="AC12" i="7" s="1"/>
  <c r="AB3" i="8" s="1"/>
  <c r="B3" i="5"/>
  <c r="B3" i="6" s="1"/>
  <c r="C23" i="7" s="1"/>
  <c r="B4" i="5"/>
  <c r="B4" i="6" s="1"/>
  <c r="C24" i="7" s="1"/>
  <c r="B5" i="5"/>
  <c r="B5" i="6" s="1"/>
  <c r="C19" i="7" s="1"/>
  <c r="B6" i="5"/>
  <c r="B6" i="6" s="1"/>
  <c r="C17" i="7" s="1"/>
  <c r="B7" i="5"/>
  <c r="B7" i="6" s="1"/>
  <c r="C29" i="7" s="1"/>
  <c r="B8" i="5"/>
  <c r="B8" i="6" s="1"/>
  <c r="C28" i="7" s="1"/>
  <c r="B9" i="5"/>
  <c r="B9" i="6" s="1"/>
  <c r="C27" i="7" s="1"/>
  <c r="B10" i="5"/>
  <c r="B10" i="6" s="1"/>
  <c r="C11" i="7" s="1"/>
  <c r="B11" i="5"/>
  <c r="B11" i="6" s="1"/>
  <c r="C10" i="7" s="1"/>
  <c r="B12" i="5"/>
  <c r="B12" i="6" s="1"/>
  <c r="C30" i="7" s="1"/>
  <c r="B13" i="5"/>
  <c r="B13" i="6" s="1"/>
  <c r="C9" i="7" s="1"/>
  <c r="B14" i="5"/>
  <c r="B14" i="6" s="1"/>
  <c r="C31" i="7" s="1"/>
  <c r="B15" i="5"/>
  <c r="B15" i="6" s="1"/>
  <c r="C8" i="7" s="1"/>
  <c r="B16" i="5"/>
  <c r="B16" i="6" s="1"/>
  <c r="C21" i="7" s="1"/>
  <c r="B17" i="5"/>
  <c r="B17" i="6" s="1"/>
  <c r="C20" i="7" s="1"/>
  <c r="B18" i="5"/>
  <c r="B18" i="6" s="1"/>
  <c r="C6" i="7" s="1"/>
  <c r="B19" i="5"/>
  <c r="B19" i="6" s="1"/>
  <c r="C7" i="7" s="1"/>
  <c r="B20" i="5"/>
  <c r="B20" i="6" s="1"/>
  <c r="C26" i="7" s="1"/>
  <c r="B21" i="5"/>
  <c r="B21" i="6" s="1"/>
  <c r="C25" i="7" s="1"/>
  <c r="B22" i="5"/>
  <c r="B22" i="6" s="1"/>
  <c r="C4" i="7" s="1"/>
  <c r="B23" i="5"/>
  <c r="B23" i="6" s="1"/>
  <c r="C3" i="7" s="1"/>
  <c r="B24" i="5"/>
  <c r="B24" i="6" s="1"/>
  <c r="C5" i="7" s="1"/>
  <c r="B25" i="5"/>
  <c r="B25" i="6" s="1"/>
  <c r="C14" i="7" s="1"/>
  <c r="B26" i="5"/>
  <c r="B26" i="6" s="1"/>
  <c r="C13" i="7" s="1"/>
  <c r="B27" i="5"/>
  <c r="B27" i="6" s="1"/>
  <c r="C18" i="7" s="1"/>
  <c r="B28" i="5"/>
  <c r="B28" i="6" s="1"/>
  <c r="C15" i="7" s="1"/>
  <c r="B29" i="5"/>
  <c r="B29" i="6" s="1"/>
  <c r="C2" i="7" s="1"/>
  <c r="B30" i="5"/>
  <c r="B30" i="6" s="1"/>
  <c r="C16" i="7" s="1"/>
  <c r="B31" i="5"/>
  <c r="B31" i="6" s="1"/>
  <c r="C12" i="7" s="1"/>
  <c r="B2" i="5"/>
  <c r="B2" i="6" s="1"/>
  <c r="C22" i="7" s="1"/>
  <c r="B5" i="8" s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  <c r="B8" i="8" l="1"/>
  <c r="AB4" i="8"/>
  <c r="V4" i="8"/>
  <c r="P4" i="8"/>
  <c r="L4" i="8"/>
  <c r="F4" i="8"/>
  <c r="AB8" i="8"/>
  <c r="Z8" i="8"/>
  <c r="X8" i="8"/>
  <c r="V8" i="8"/>
  <c r="T8" i="8"/>
  <c r="R8" i="8"/>
  <c r="P8" i="8"/>
  <c r="N8" i="8"/>
  <c r="L8" i="8"/>
  <c r="J8" i="8"/>
  <c r="H8" i="8"/>
  <c r="F8" i="8"/>
  <c r="D8" i="8"/>
  <c r="B4" i="8"/>
  <c r="Z4" i="8"/>
  <c r="X4" i="8"/>
  <c r="T4" i="8"/>
  <c r="R4" i="8"/>
  <c r="N4" i="8"/>
  <c r="J4" i="8"/>
  <c r="H4" i="8"/>
  <c r="D4" i="8"/>
  <c r="B3" i="8"/>
  <c r="B2" i="8"/>
  <c r="B6" i="8"/>
  <c r="B7" i="8"/>
  <c r="AA4" i="8"/>
  <c r="Y4" i="8"/>
  <c r="W4" i="8"/>
  <c r="U4" i="8"/>
  <c r="S4" i="8"/>
  <c r="Q4" i="8"/>
  <c r="O4" i="8"/>
  <c r="M4" i="8"/>
  <c r="K4" i="8"/>
  <c r="I4" i="8"/>
  <c r="G4" i="8"/>
  <c r="C4" i="8"/>
  <c r="AA8" i="8"/>
  <c r="Y8" i="8"/>
  <c r="W8" i="8"/>
  <c r="U8" i="8"/>
  <c r="S8" i="8"/>
  <c r="Q8" i="8"/>
  <c r="O8" i="8"/>
  <c r="M8" i="8"/>
  <c r="K8" i="8"/>
  <c r="I8" i="8"/>
  <c r="G8" i="8"/>
  <c r="E8" i="8"/>
  <c r="C8" i="8"/>
  <c r="AA5" i="8"/>
  <c r="Y5" i="8"/>
  <c r="W5" i="8"/>
  <c r="U5" i="8"/>
  <c r="S5" i="8"/>
  <c r="Q5" i="8"/>
  <c r="O5" i="8"/>
  <c r="M5" i="8"/>
  <c r="K5" i="8"/>
  <c r="I5" i="8"/>
  <c r="G5" i="8"/>
  <c r="E5" i="8"/>
  <c r="C5" i="8"/>
  <c r="E4" i="8"/>
  <c r="AB5" i="8"/>
  <c r="Z5" i="8"/>
  <c r="X5" i="8"/>
  <c r="V5" i="8"/>
  <c r="T5" i="8"/>
  <c r="R5" i="8"/>
  <c r="P5" i="8"/>
  <c r="N5" i="8"/>
  <c r="L5" i="8"/>
  <c r="J5" i="8"/>
  <c r="H5" i="8"/>
  <c r="F5" i="8"/>
  <c r="D5" i="8"/>
</calcChain>
</file>

<file path=xl/sharedStrings.xml><?xml version="1.0" encoding="utf-8"?>
<sst xmlns="http://schemas.openxmlformats.org/spreadsheetml/2006/main" count="424" uniqueCount="101">
  <si>
    <t>1999</t>
    <phoneticPr fontId="1" type="noConversion"/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</si>
  <si>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</si>
  <si>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</si>
  <si>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</si>
  <si>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</si>
  <si>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</si>
  <si>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</si>
  <si>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</si>
  <si>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</si>
  <si>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</si>
  <si>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</si>
  <si>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</si>
  <si>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</si>
  <si>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</si>
  <si>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</si>
  <si>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</si>
  <si>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</si>
  <si>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</si>
  <si>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</si>
  <si>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</si>
  <si>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</si>
  <si>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</si>
  <si>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</si>
  <si>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</si>
  <si>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</si>
  <si>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</si>
  <si>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</si>
  <si>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北  京</t>
  </si>
  <si>
    <t>天  津</t>
  </si>
  <si>
    <t>河  北</t>
  </si>
  <si>
    <t>山  西</t>
  </si>
  <si>
    <t>内蒙古</t>
  </si>
  <si>
    <t>辽  宁</t>
  </si>
  <si>
    <t>吉  林</t>
  </si>
  <si>
    <t>黑龙江</t>
  </si>
  <si>
    <t>上  海</t>
  </si>
  <si>
    <t>江  苏</t>
  </si>
  <si>
    <t>浙  江</t>
  </si>
  <si>
    <t>安  徽</t>
  </si>
  <si>
    <t>福  建</t>
  </si>
  <si>
    <t>江  西</t>
  </si>
  <si>
    <t>山  东</t>
  </si>
  <si>
    <t>河  南</t>
  </si>
  <si>
    <t>湖  北</t>
  </si>
  <si>
    <t>湖  南</t>
  </si>
  <si>
    <t>广  东</t>
  </si>
  <si>
    <t>广  西</t>
  </si>
  <si>
    <t>重  庆</t>
  </si>
  <si>
    <t>四  川</t>
  </si>
  <si>
    <t>贵  州</t>
  </si>
  <si>
    <t>云  南</t>
  </si>
  <si>
    <t>西  藏</t>
  </si>
  <si>
    <t>陕  西</t>
  </si>
  <si>
    <t>甘  肃</t>
  </si>
  <si>
    <t>青  海</t>
  </si>
  <si>
    <t>宁  夏</t>
  </si>
  <si>
    <t>新  疆</t>
  </si>
  <si>
    <t>单位：亿立方米</t>
    <phoneticPr fontId="1" type="noConversion"/>
  </si>
  <si>
    <t>供给比例系数</t>
    <phoneticPr fontId="1" type="noConversion"/>
  </si>
  <si>
    <t>=</t>
    <phoneticPr fontId="1" type="noConversion"/>
  </si>
  <si>
    <t>流域</t>
    <phoneticPr fontId="1" type="noConversion"/>
  </si>
  <si>
    <t>长江</t>
    <phoneticPr fontId="1" type="noConversion"/>
  </si>
  <si>
    <t>青海</t>
    <phoneticPr fontId="1" type="noConversion"/>
  </si>
  <si>
    <t>四川</t>
    <phoneticPr fontId="1" type="noConversion"/>
  </si>
  <si>
    <t>重庆</t>
    <phoneticPr fontId="1" type="noConversion"/>
  </si>
  <si>
    <t>贵州</t>
    <phoneticPr fontId="1" type="noConversion"/>
  </si>
  <si>
    <t>湖北</t>
    <phoneticPr fontId="1" type="noConversion"/>
  </si>
  <si>
    <t>湖南</t>
    <phoneticPr fontId="1" type="noConversion"/>
  </si>
  <si>
    <t>江西</t>
    <phoneticPr fontId="1" type="noConversion"/>
  </si>
  <si>
    <t>安徽</t>
    <phoneticPr fontId="1" type="noConversion"/>
  </si>
  <si>
    <t>江苏</t>
    <phoneticPr fontId="1" type="noConversion"/>
  </si>
  <si>
    <t>上海</t>
    <phoneticPr fontId="1" type="noConversion"/>
  </si>
  <si>
    <t>西南诸河</t>
    <phoneticPr fontId="1" type="noConversion"/>
  </si>
  <si>
    <t>新疆</t>
    <phoneticPr fontId="1" type="noConversion"/>
  </si>
  <si>
    <t>西藏</t>
    <phoneticPr fontId="1" type="noConversion"/>
  </si>
  <si>
    <t>云南</t>
    <phoneticPr fontId="1" type="noConversion"/>
  </si>
  <si>
    <t>黄河</t>
    <phoneticPr fontId="1" type="noConversion"/>
  </si>
  <si>
    <t>甘肃</t>
    <phoneticPr fontId="1" type="noConversion"/>
  </si>
  <si>
    <t>宁夏</t>
    <phoneticPr fontId="1" type="noConversion"/>
  </si>
  <si>
    <t>内蒙古</t>
    <phoneticPr fontId="1" type="noConversion"/>
  </si>
  <si>
    <t>陕西</t>
    <phoneticPr fontId="1" type="noConversion"/>
  </si>
  <si>
    <t>山西</t>
    <phoneticPr fontId="1" type="noConversion"/>
  </si>
  <si>
    <t>河南</t>
    <phoneticPr fontId="1" type="noConversion"/>
  </si>
  <si>
    <t>山东</t>
    <phoneticPr fontId="1" type="noConversion"/>
  </si>
  <si>
    <t>海河</t>
    <phoneticPr fontId="1" type="noConversion"/>
  </si>
  <si>
    <t>北京</t>
    <phoneticPr fontId="1" type="noConversion"/>
  </si>
  <si>
    <t>天津</t>
    <phoneticPr fontId="1" type="noConversion"/>
  </si>
  <si>
    <t>河北</t>
    <phoneticPr fontId="1" type="noConversion"/>
  </si>
  <si>
    <t>珠江</t>
    <phoneticPr fontId="1" type="noConversion"/>
  </si>
  <si>
    <t>广西</t>
    <phoneticPr fontId="1" type="noConversion"/>
  </si>
  <si>
    <t>广东</t>
    <phoneticPr fontId="1" type="noConversion"/>
  </si>
  <si>
    <t>松辽</t>
    <phoneticPr fontId="1" type="noConversion"/>
  </si>
  <si>
    <t>黑龙江</t>
    <phoneticPr fontId="1" type="noConversion"/>
  </si>
  <si>
    <t>吉林</t>
    <phoneticPr fontId="1" type="noConversion"/>
  </si>
  <si>
    <t>辽宁</t>
    <phoneticPr fontId="1" type="noConversion"/>
  </si>
  <si>
    <t>东南诸河</t>
    <phoneticPr fontId="1" type="noConversion"/>
  </si>
  <si>
    <t>浙江</t>
    <phoneticPr fontId="1" type="noConversion"/>
  </si>
  <si>
    <t>福建</t>
    <phoneticPr fontId="1" type="noConversion"/>
  </si>
  <si>
    <t>1999</t>
    <phoneticPr fontId="1" type="noConversion"/>
  </si>
  <si>
    <t>绘图用</t>
    <phoneticPr fontId="1" type="noConversion"/>
  </si>
  <si>
    <t>缺口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</si>
</sst>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quotePrefix="1"/>
    <xf numFmtId="0" fontId="0" fillId="0" borderId="0" xfId="0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缺口</c:v>
          </c:tx>
          <c:invertIfNegative val="0"/>
          <c:cat>
            <c:strRef>
              <c:f>'【省】缺口调整（考虑到比例系数）'!$AE$2:$AE$31</c:f>
              <c:strCache>
                <c:ptCount val="30"/>
                <c:pt idx="0">
                  <c:v>江  苏</c:v>
                </c:pt>
                <c:pt idx="1">
                  <c:v>新  疆</c:v>
                </c:pt>
                <c:pt idx="2">
                  <c:v>安  徽</c:v>
                </c:pt>
                <c:pt idx="3">
                  <c:v>上  海</c:v>
                </c:pt>
                <c:pt idx="4">
                  <c:v>河  南</c:v>
                </c:pt>
                <c:pt idx="5">
                  <c:v>河  北</c:v>
                </c:pt>
                <c:pt idx="6">
                  <c:v>黑龙江</c:v>
                </c:pt>
                <c:pt idx="7">
                  <c:v>宁  夏</c:v>
                </c:pt>
                <c:pt idx="8">
                  <c:v>内蒙古</c:v>
                </c:pt>
                <c:pt idx="9">
                  <c:v>山  西</c:v>
                </c:pt>
                <c:pt idx="10">
                  <c:v>甘  肃</c:v>
                </c:pt>
                <c:pt idx="11">
                  <c:v>山  东</c:v>
                </c:pt>
                <c:pt idx="12">
                  <c:v>北  京</c:v>
                </c:pt>
                <c:pt idx="13">
                  <c:v>天  津</c:v>
                </c:pt>
                <c:pt idx="14">
                  <c:v>湖  南</c:v>
                </c:pt>
                <c:pt idx="15">
                  <c:v>重  庆</c:v>
                </c:pt>
                <c:pt idx="16">
                  <c:v>湖  北</c:v>
                </c:pt>
                <c:pt idx="17">
                  <c:v>广  西</c:v>
                </c:pt>
                <c:pt idx="18">
                  <c:v>贵  州</c:v>
                </c:pt>
                <c:pt idx="19">
                  <c:v>吉  林</c:v>
                </c:pt>
                <c:pt idx="20">
                  <c:v>福  建</c:v>
                </c:pt>
                <c:pt idx="21">
                  <c:v>广  东</c:v>
                </c:pt>
                <c:pt idx="22">
                  <c:v>江  西</c:v>
                </c:pt>
                <c:pt idx="23">
                  <c:v>辽  宁</c:v>
                </c:pt>
                <c:pt idx="24">
                  <c:v>浙  江</c:v>
                </c:pt>
                <c:pt idx="25">
                  <c:v>云  南</c:v>
                </c:pt>
                <c:pt idx="26">
                  <c:v>陕  西</c:v>
                </c:pt>
                <c:pt idx="27">
                  <c:v>青  海</c:v>
                </c:pt>
                <c:pt idx="28">
                  <c:v>四  川</c:v>
                </c:pt>
                <c:pt idx="29">
                  <c:v>西  藏</c:v>
                </c:pt>
              </c:strCache>
            </c:strRef>
          </c:cat>
          <c:val>
            <c:numRef>
              <c:f>'【省】缺口调整（考虑到比例系数）'!$AF$2:$AF$31</c:f>
              <c:numCache>
                <c:formatCode>General</c:formatCode>
                <c:ptCount val="30"/>
                <c:pt idx="0">
                  <c:v>-577.28925402921027</c:v>
                </c:pt>
                <c:pt idx="1">
                  <c:v>-352.7166715110597</c:v>
                </c:pt>
                <c:pt idx="2">
                  <c:v>-341.11212722740271</c:v>
                </c:pt>
                <c:pt idx="3">
                  <c:v>-153.9784222050952</c:v>
                </c:pt>
                <c:pt idx="4">
                  <c:v>-150.46433615783681</c:v>
                </c:pt>
                <c:pt idx="5">
                  <c:v>-101.03433773172146</c:v>
                </c:pt>
                <c:pt idx="6">
                  <c:v>-93.415519038337379</c:v>
                </c:pt>
                <c:pt idx="7">
                  <c:v>-55.110969167556775</c:v>
                </c:pt>
                <c:pt idx="8">
                  <c:v>-40.453355672784681</c:v>
                </c:pt>
                <c:pt idx="9">
                  <c:v>-20.264402268465055</c:v>
                </c:pt>
                <c:pt idx="10">
                  <c:v>-19.024179360180142</c:v>
                </c:pt>
                <c:pt idx="11">
                  <c:v>-13.288883940581144</c:v>
                </c:pt>
                <c:pt idx="12">
                  <c:v>-12.892336912505755</c:v>
                </c:pt>
                <c:pt idx="13">
                  <c:v>-9.3015362824171604</c:v>
                </c:pt>
                <c:pt idx="14">
                  <c:v>2.9874144861323089</c:v>
                </c:pt>
                <c:pt idx="15">
                  <c:v>14.6084807942444</c:v>
                </c:pt>
                <c:pt idx="16">
                  <c:v>19.386469935025957</c:v>
                </c:pt>
                <c:pt idx="17">
                  <c:v>75.210993789641918</c:v>
                </c:pt>
                <c:pt idx="18">
                  <c:v>82.876737664027729</c:v>
                </c:pt>
                <c:pt idx="19">
                  <c:v>83.661144811617248</c:v>
                </c:pt>
                <c:pt idx="20">
                  <c:v>90.753984843775697</c:v>
                </c:pt>
                <c:pt idx="21">
                  <c:v>121.88729191132529</c:v>
                </c:pt>
                <c:pt idx="22">
                  <c:v>127.77517688750271</c:v>
                </c:pt>
                <c:pt idx="23">
                  <c:v>168.65732266621472</c:v>
                </c:pt>
                <c:pt idx="24">
                  <c:v>171.03230711342297</c:v>
                </c:pt>
                <c:pt idx="25">
                  <c:v>236.01472777802815</c:v>
                </c:pt>
                <c:pt idx="26">
                  <c:v>246.49778255689159</c:v>
                </c:pt>
                <c:pt idx="27">
                  <c:v>366.8622373507518</c:v>
                </c:pt>
                <c:pt idx="28">
                  <c:v>511.25436646577168</c:v>
                </c:pt>
                <c:pt idx="29">
                  <c:v>1413.5467376251456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689472"/>
        <c:axId val="129691008"/>
      </c:barChart>
      <c:catAx>
        <c:axId val="129689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29691008"/>
        <c:crosses val="autoZero"/>
        <c:auto val="1"/>
        <c:lblAlgn val="ctr"/>
        <c:lblOffset val="100"/>
        <c:noMultiLvlLbl val="0"/>
      </c:catAx>
      <c:valAx>
        <c:axId val="129691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689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676275</xdr:colOff>
      <xdr:row>1</xdr:row>
      <xdr:rowOff>142875</xdr:rowOff>
    </xdr:from>
    <xdr:to>
      <xdr:col>40</xdr:col>
      <xdr:colOff>428625</xdr:colOff>
      <xdr:row>21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8"/>
  <sheetViews>
    <sheetView workbookViewId="0">
      <pane xSplit="1" ySplit="1" topLeftCell="N2" activePane="bottomRight" state="frozenSplit"/>
      <selection pane="topRight" activeCell="L1" sqref="L1"/>
      <selection pane="bottomLeft" activeCell="A5" sqref="A5"/>
      <selection pane="bottomRight" activeCell="Z8" sqref="Z8"/>
    </sheetView>
  </sheetViews>
  <sheetFormatPr defaultRowHeight="13.5" x14ac:dyDescent="0.15"/>
  <cols>
    <col min="1" max="17" width="9" customWidth="1"/>
  </cols>
  <sheetData>
    <row r="1" spans="1:28" x14ac:dyDescent="0.15">
      <c r="A1" t="s">
        <v>57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</row>
    <row r="2" spans="1:28" x14ac:dyDescent="0.15">
      <c r="A2" t="s">
        <v>27</v>
      </c>
      <c r="B2" s="1">
        <f>【省】供给!B2-【省】需求!B2</f>
        <v>-27.51</v>
      </c>
      <c r="C2" s="1">
        <f>【省】供给!C2-【省】需求!C2</f>
        <v>-19.614901042609677</v>
      </c>
      <c r="D2" s="1">
        <f>【省】供给!D2-【省】需求!D2</f>
        <v>-18.575535610368831</v>
      </c>
      <c r="E2" s="1">
        <f>【省】供给!E2-【省】需求!E2</f>
        <v>-17.509491865908558</v>
      </c>
      <c r="F2" s="1">
        <f>【省】供给!F2-【省】需求!F2</f>
        <v>-16.415553168419024</v>
      </c>
      <c r="G2" s="1">
        <f>【省】供给!G2-【省】需求!G2</f>
        <v>-15.292454536465698</v>
      </c>
      <c r="H2" s="1">
        <f>【省】供给!H2-【省】需求!H2</f>
        <v>-14.13888067325604</v>
      </c>
      <c r="I2" s="1">
        <f>【省】供给!I2-【省】需求!I2</f>
        <v>-12.953463911755762</v>
      </c>
      <c r="J2" s="1">
        <f>【省】供给!J2-【省】需求!J2</f>
        <v>-11.734782076303532</v>
      </c>
      <c r="K2" s="1">
        <f>【省】供给!K2-【省】需求!K2</f>
        <v>-10.481356257400193</v>
      </c>
      <c r="L2" s="1">
        <f>【省】供给!L2-【省】需求!L2</f>
        <v>-9.1916484961067226</v>
      </c>
      <c r="M2" s="1">
        <f>【省】供给!M2-【省】需求!M2</f>
        <v>-7.8640593743738236</v>
      </c>
      <c r="N2" s="1">
        <f>【省】供给!N2-【省】需求!N2</f>
        <v>-6.4969255075031924</v>
      </c>
      <c r="O2" s="1">
        <f>【省】供给!O2-【省】需求!O2</f>
        <v>-5.0885169347295687</v>
      </c>
      <c r="P2" s="1">
        <f>【省】供给!P2-【省】需求!P2</f>
        <v>-3.637034403808002</v>
      </c>
      <c r="Q2" s="1">
        <f>【省】供给!Q2-【省】需求!Q2</f>
        <v>-2.14060654528339</v>
      </c>
      <c r="R2" s="1">
        <f>【省】供给!R2-【省】需求!R2</f>
        <v>-0.59728693195143023</v>
      </c>
      <c r="S2" s="1">
        <f>【省】供给!S2-【省】需求!S2</f>
        <v>0.99494898113528052</v>
      </c>
      <c r="T2" s="1">
        <f>【省】供给!T2-【省】需求!T2</f>
        <v>2.6382070410054439</v>
      </c>
      <c r="U2" s="1">
        <f>【省】供给!U2-【省】需求!U2</f>
        <v>4.3346777104677585</v>
      </c>
      <c r="V2" s="1">
        <f>【省】供给!V2-【省】需求!V2</f>
        <v>6.0866395164695177</v>
      </c>
      <c r="W2" s="1">
        <f>【省】供给!W2-【省】需求!W2</f>
        <v>7.8964626385622978</v>
      </c>
      <c r="X2" s="1">
        <f>【省】供给!X2-【省】需求!X2</f>
        <v>9.7666126431761313</v>
      </c>
      <c r="Y2" s="1">
        <f>【省】供给!Y2-【省】需求!Y2</f>
        <v>11.699654369645941</v>
      </c>
      <c r="Z2" s="1">
        <f>【省】供给!Z2-【省】需求!Z2</f>
        <v>13.698255974137737</v>
      </c>
      <c r="AA2" s="1">
        <f>【省】供给!AA2-【省】需求!AA2</f>
        <v>15.765193137913002</v>
      </c>
      <c r="AB2" s="1">
        <f>【省】供给!AB2-【省】需求!AB2</f>
        <v>17.903353446596839</v>
      </c>
    </row>
    <row r="3" spans="1:28" x14ac:dyDescent="0.15">
      <c r="A3" t="s">
        <v>28</v>
      </c>
      <c r="B3" s="1">
        <f>【省】供给!B3-【省】需求!B3</f>
        <v>-22.9</v>
      </c>
      <c r="C3" s="1">
        <f>【省】供给!C3-【省】需求!C3</f>
        <v>-14.024743441876401</v>
      </c>
      <c r="D3" s="1">
        <f>【省】供给!D3-【省】需求!D3</f>
        <v>-13.685160401071542</v>
      </c>
      <c r="E3" s="1">
        <f>【省】供给!E3-【省】需求!E3</f>
        <v>-13.301853757603268</v>
      </c>
      <c r="F3" s="1">
        <f>【省】供给!F3-【省】需求!F3</f>
        <v>-12.871049257600689</v>
      </c>
      <c r="G3" s="1">
        <f>【省】供给!G3-【省】需求!G3</f>
        <v>-12.388659314001004</v>
      </c>
      <c r="H3" s="1">
        <f>【省】供给!H3-【省】需求!H3</f>
        <v>-11.850257118944072</v>
      </c>
      <c r="I3" s="1">
        <f>【省】供给!I3-【省】需求!I3</f>
        <v>-11.251048618632296</v>
      </c>
      <c r="J3" s="1">
        <f>【省】供给!J3-【省】需求!J3</f>
        <v>-10.585842174177799</v>
      </c>
      <c r="K3" s="1">
        <f>【省】供给!K3-【省】需求!K3</f>
        <v>-9.8490157173747832</v>
      </c>
      <c r="L3" s="1">
        <f>【省】供给!L3-【省】需求!L3</f>
        <v>-9.0344811945796266</v>
      </c>
      <c r="M3" s="1">
        <f>【省】供给!M3-【省】需求!M3</f>
        <v>-8.1356460747884682</v>
      </c>
      <c r="N3" s="1">
        <f>【省】供给!N3-【省】需求!N3</f>
        <v>-7.1453716795315074</v>
      </c>
      <c r="O3" s="1">
        <f>【省】供给!O3-【省】需求!O3</f>
        <v>-6.0559280721685411</v>
      </c>
      <c r="P3" s="1">
        <f>【省】供给!P3-【省】需求!P3</f>
        <v>-4.8589452225412515</v>
      </c>
      <c r="Q3" s="1">
        <f>【省】供给!Q3-【省】需求!Q3</f>
        <v>-3.5453601394392535</v>
      </c>
      <c r="R3" s="1">
        <f>【省】供给!R3-【省】需求!R3</f>
        <v>-2.1053596379899204</v>
      </c>
      <c r="S3" s="1">
        <f>【省】供给!S3-【省】需求!S3</f>
        <v>-0.52831838157220545</v>
      </c>
      <c r="T3" s="1">
        <f>【省】供给!T3-【省】需求!T3</f>
        <v>1.1972681919038166</v>
      </c>
      <c r="U3" s="1">
        <f>【省】供给!U3-【省】需求!U3</f>
        <v>3.0838564816998542</v>
      </c>
      <c r="V3" s="1">
        <f>【省】供给!V3-【省】需求!V3</f>
        <v>5.1449333311701366</v>
      </c>
      <c r="W3" s="1">
        <f>【省】供给!W3-【省】需求!W3</f>
        <v>7.3951011248932446</v>
      </c>
      <c r="X3" s="1">
        <f>【省】供给!X3-【省】需求!X3</f>
        <v>9.8501699118506849</v>
      </c>
      <c r="Y3" s="1">
        <f>【省】供给!Y3-【省】需求!Y3</f>
        <v>12.527257134751153</v>
      </c>
      <c r="Z3" s="1">
        <f>【省】供给!Z3-【省】需求!Z3</f>
        <v>15.444895593482784</v>
      </c>
      <c r="AA3" s="1">
        <f>【省】供给!AA3-【省】需求!AA3</f>
        <v>18.623150322523543</v>
      </c>
      <c r="AB3" s="1">
        <f>【省】供给!AB3-【省】需求!AB3</f>
        <v>22.083745118282081</v>
      </c>
    </row>
    <row r="4" spans="1:28" x14ac:dyDescent="0.15">
      <c r="A4" t="s">
        <v>29</v>
      </c>
      <c r="B4" s="1">
        <f>【省】供给!B4-【省】需求!B4</f>
        <v>-116.78</v>
      </c>
      <c r="C4" s="1">
        <f>【省】供给!C4-【省】需求!C4</f>
        <v>-90.655341542207424</v>
      </c>
      <c r="D4" s="1">
        <f>【省】供给!D4-【省】需求!D4</f>
        <v>-86.568148823345837</v>
      </c>
      <c r="E4" s="1">
        <f>【省】供给!E4-【省】需求!E4</f>
        <v>-82.454944920887101</v>
      </c>
      <c r="F4" s="1">
        <f>【省】供给!F4-【省】需求!F4</f>
        <v>-78.314809591613084</v>
      </c>
      <c r="G4" s="1">
        <f>【省】供给!G4-【省】需求!G4</f>
        <v>-74.146809224153003</v>
      </c>
      <c r="H4" s="1">
        <f>【省】供给!H4-【省】需求!H4</f>
        <v>-69.949996557032136</v>
      </c>
      <c r="I4" s="1">
        <f>【省】供给!I4-【省】需求!I4</f>
        <v>-65.723410391733523</v>
      </c>
      <c r="J4" s="1">
        <f>【省】供给!J4-【省】需求!J4</f>
        <v>-61.466075300685588</v>
      </c>
      <c r="K4" s="1">
        <f>【省】供给!K4-【省】需求!K4</f>
        <v>-57.177001330175699</v>
      </c>
      <c r="L4" s="1">
        <f>【省】供给!L4-【省】需求!L4</f>
        <v>-52.855183697841312</v>
      </c>
      <c r="M4" s="1">
        <f>【省】供给!M4-【省】需求!M4</f>
        <v>-48.499602484972456</v>
      </c>
      <c r="N4" s="1">
        <f>【省】供给!N4-【省】需求!N4</f>
        <v>-44.1092223232381</v>
      </c>
      <c r="O4" s="1">
        <f>【省】供给!O4-【省】需求!O4</f>
        <v>-39.68299207585369</v>
      </c>
      <c r="P4" s="1">
        <f>【省】供给!P4-【省】需求!P4</f>
        <v>-35.219844513179851</v>
      </c>
      <c r="Q4" s="1">
        <f>【省】供给!Q4-【省】需求!Q4</f>
        <v>-30.718695982403005</v>
      </c>
      <c r="R4" s="1">
        <f>【省】供给!R4-【省】需求!R4</f>
        <v>-26.178446071378858</v>
      </c>
      <c r="S4" s="1">
        <f>【省】供给!S4-【省】需求!S4</f>
        <v>-21.597977266517773</v>
      </c>
      <c r="T4" s="1">
        <f>【省】供给!T4-【省】需求!T4</f>
        <v>-16.976154604506519</v>
      </c>
      <c r="U4" s="1">
        <f>【省】供给!U4-【省】需求!U4</f>
        <v>-12.311825317765397</v>
      </c>
      <c r="V4" s="1">
        <f>【省】供给!V4-【省】需求!V4</f>
        <v>-7.6038184736444236</v>
      </c>
      <c r="W4" s="1">
        <f>【省】供给!W4-【省】需求!W4</f>
        <v>-2.85094460705659</v>
      </c>
      <c r="X4" s="1">
        <f>【省】供给!X4-【省】需求!X4</f>
        <v>1.9480046534208668</v>
      </c>
      <c r="Y4" s="1">
        <f>【省】供给!Y4-【省】需求!Y4</f>
        <v>6.794256966226385</v>
      </c>
      <c r="Z4" s="1">
        <f>【省】供给!Z4-【省】需求!Z4</f>
        <v>11.689059664262459</v>
      </c>
      <c r="AA4" s="1">
        <f>【省】供给!AA4-【省】需求!AA4</f>
        <v>16.633680149390784</v>
      </c>
      <c r="AB4" s="1">
        <f>【省】供给!AB4-【省】需求!AB4</f>
        <v>21.629406294014188</v>
      </c>
    </row>
    <row r="5" spans="1:28" x14ac:dyDescent="0.15">
      <c r="A5" t="s">
        <v>30</v>
      </c>
      <c r="B5" s="1">
        <f>【省】供给!B5-【省】需求!B5</f>
        <v>12.21</v>
      </c>
      <c r="C5" s="1">
        <f>【省】供给!C5-【省】需求!C5</f>
        <v>28.628446074238163</v>
      </c>
      <c r="D5" s="1">
        <f>【省】供给!D5-【省】需求!D5</f>
        <v>29.761838345000797</v>
      </c>
      <c r="E5" s="1">
        <f>【省】供给!E5-【省】需求!E5</f>
        <v>30.922313187648797</v>
      </c>
      <c r="F5" s="1">
        <f>【省】供给!F5-【省】需求!F5</f>
        <v>32.110440455640855</v>
      </c>
      <c r="G5" s="1">
        <f>【省】供给!G5-【省】需求!G5</f>
        <v>33.32680143653306</v>
      </c>
      <c r="H5" s="1">
        <f>【省】供给!H5-【省】需求!H5</f>
        <v>34.571989076852333</v>
      </c>
      <c r="I5" s="1">
        <f>【省】供给!I5-【省】需求!I5</f>
        <v>35.846608211361854</v>
      </c>
      <c r="J5" s="1">
        <f>【省】供给!J5-【省】需求!J5</f>
        <v>37.151275796782102</v>
      </c>
      <c r="K5" s="1">
        <f>【省】供给!K5-【省】需求!K5</f>
        <v>38.486621150082101</v>
      </c>
      <c r="L5" s="1">
        <f>【省】供给!L5-【省】需求!L5</f>
        <v>39.853286191401821</v>
      </c>
      <c r="M5" s="1">
        <f>【省】供给!M5-【省】需求!M5</f>
        <v>41.251925691719407</v>
      </c>
      <c r="N5" s="1">
        <f>【省】供给!N5-【省】需求!N5</f>
        <v>42.68320752533873</v>
      </c>
      <c r="O5" s="1">
        <f>【省】供给!O5-【省】需求!O5</f>
        <v>44.147812927298219</v>
      </c>
      <c r="P5" s="1">
        <f>【省】供给!P5-【省】需求!P5</f>
        <v>45.64643675579191</v>
      </c>
      <c r="Q5" s="1">
        <f>【省】供给!Q5-【省】需求!Q5</f>
        <v>47.179787759707324</v>
      </c>
      <c r="R5" s="1">
        <f>【省】供给!R5-【省】需求!R5</f>
        <v>48.748588851378372</v>
      </c>
      <c r="S5" s="1">
        <f>【省】供给!S5-【省】需求!S5</f>
        <v>50.353577384636992</v>
      </c>
      <c r="T5" s="1">
        <f>【省】供给!T5-【省】需求!T5</f>
        <v>51.995505438298096</v>
      </c>
      <c r="U5" s="1">
        <f>【省】供给!U5-【省】需求!U5</f>
        <v>53.675140105155151</v>
      </c>
      <c r="V5" s="1">
        <f>【省】供给!V5-【省】需求!V5</f>
        <v>55.393263786609168</v>
      </c>
      <c r="W5" s="1">
        <f>【省】供给!W5-【省】需求!W5</f>
        <v>57.150674493032966</v>
      </c>
      <c r="X5" s="1">
        <f>【省】供给!X5-【省】需求!X5</f>
        <v>58.948186149978028</v>
      </c>
      <c r="Y5" s="1">
        <f>【省】供给!Y5-【省】需求!Y5</f>
        <v>60.786628910364925</v>
      </c>
      <c r="Z5" s="1">
        <f>【省】供给!Z5-【省】需求!Z5</f>
        <v>62.666849472724607</v>
      </c>
      <c r="AA5" s="1">
        <f>【省】供给!AA5-【省】需求!AA5</f>
        <v>64.58971140565427</v>
      </c>
      <c r="AB5" s="1">
        <f>【省】供给!AB5-【省】需求!AB5</f>
        <v>66.55609547858694</v>
      </c>
    </row>
    <row r="6" spans="1:28" x14ac:dyDescent="0.15">
      <c r="A6" t="s">
        <v>31</v>
      </c>
      <c r="B6" s="1">
        <f>【省】供给!B6-【省】需求!B6</f>
        <v>271.02</v>
      </c>
      <c r="C6" s="1">
        <f>【省】供给!C6-【省】需求!C6</f>
        <v>211.9946956243916</v>
      </c>
      <c r="D6" s="1">
        <f>【省】供给!D6-【省】需求!D6</f>
        <v>212.85473488464777</v>
      </c>
      <c r="E6" s="1">
        <f>【省】供给!E6-【省】需求!E6</f>
        <v>213.71814804064343</v>
      </c>
      <c r="F6" s="1">
        <f>【省】供给!F6-【省】需求!F6</f>
        <v>214.58494766160584</v>
      </c>
      <c r="G6" s="1">
        <f>【省】供给!G6-【省】需求!G6</f>
        <v>215.45514635948348</v>
      </c>
      <c r="H6" s="1">
        <f>【省】供给!H6-【省】需求!H6</f>
        <v>216.32875678927667</v>
      </c>
      <c r="I6" s="1">
        <f>【省】供给!I6-【省】需求!I6</f>
        <v>217.20579164897208</v>
      </c>
      <c r="J6" s="1">
        <f>【省】供给!J6-【省】需求!J6</f>
        <v>218.08626367985562</v>
      </c>
      <c r="K6" s="1">
        <f>【省】供给!K6-【省】需求!K6</f>
        <v>218.97018566646148</v>
      </c>
      <c r="L6" s="1">
        <f>【省】供给!L6-【省】需求!L6</f>
        <v>219.85757043678313</v>
      </c>
      <c r="M6" s="1">
        <f>【省】供给!M6-【省】需求!M6</f>
        <v>220.7484308624189</v>
      </c>
      <c r="N6" s="1">
        <f>【省】供给!N6-【省】需求!N6</f>
        <v>221.64277985859371</v>
      </c>
      <c r="O6" s="1">
        <f>【省】供给!O6-【省】需求!O6</f>
        <v>222.54063038439199</v>
      </c>
      <c r="P6" s="1">
        <f>【省】供给!P6-【省】需求!P6</f>
        <v>223.44199544278672</v>
      </c>
      <c r="Q6" s="1">
        <f>【省】供给!Q6-【省】需求!Q6</f>
        <v>224.34688808086503</v>
      </c>
      <c r="R6" s="1">
        <f>【省】供给!R6-【省】需求!R6</f>
        <v>225.25532138981362</v>
      </c>
      <c r="S6" s="1">
        <f>【省】供给!S6-【省】需求!S6</f>
        <v>226.16730850515887</v>
      </c>
      <c r="T6" s="1">
        <f>【省】供给!T6-【省】需求!T6</f>
        <v>227.08286260686145</v>
      </c>
      <c r="U6" s="1">
        <f>【省】供给!U6-【省】需求!U6</f>
        <v>228.00199691941816</v>
      </c>
      <c r="V6" s="1">
        <f>【省】供给!V6-【省】需求!V6</f>
        <v>228.92472471194924</v>
      </c>
      <c r="W6" s="1">
        <f>【省】供给!W6-【省】需求!W6</f>
        <v>229.85105929846031</v>
      </c>
      <c r="X6" s="1">
        <f>【省】供给!X6-【省】需求!X6</f>
        <v>230.78101403775509</v>
      </c>
      <c r="Y6" s="1">
        <f>【省】供给!Y6-【省】需求!Y6</f>
        <v>231.71460233373364</v>
      </c>
      <c r="Z6" s="1">
        <f>【省】供给!Z6-【省】需求!Z6</f>
        <v>232.65183763553068</v>
      </c>
      <c r="AA6" s="1">
        <f>【省】供给!AA6-【省】需求!AA6</f>
        <v>233.5927334374137</v>
      </c>
      <c r="AB6" s="1">
        <f>【省】供给!AB6-【省】需求!AB6</f>
        <v>234.53730327917583</v>
      </c>
    </row>
    <row r="7" spans="1:28" x14ac:dyDescent="0.15">
      <c r="A7" t="s">
        <v>32</v>
      </c>
      <c r="B7" s="1">
        <f>【省】供给!B7-【省】需求!B7</f>
        <v>37.210000000000008</v>
      </c>
      <c r="C7" s="1">
        <f>【省】供给!C7-【省】需求!C7</f>
        <v>58.698858228040564</v>
      </c>
      <c r="D7" s="1">
        <f>【省】供给!D7-【省】需求!D7</f>
        <v>69.733760890354915</v>
      </c>
      <c r="E7" s="1">
        <f>【省】供给!E7-【省】需求!E7</f>
        <v>81.586635249631854</v>
      </c>
      <c r="F7" s="1">
        <f>【省】供给!F7-【省】需求!F7</f>
        <v>94.313030555239948</v>
      </c>
      <c r="G7" s="1">
        <f>【省】供给!G7-【省】需求!G7</f>
        <v>107.97221629817386</v>
      </c>
      <c r="H7" s="1">
        <f>【省】供给!H7-【省】需求!H7</f>
        <v>122.62743077870755</v>
      </c>
      <c r="I7" s="1">
        <f>【省】供给!I7-【省】需求!I7</f>
        <v>138.34614627542396</v>
      </c>
      <c r="J7" s="1">
        <f>【省】供给!J7-【省】需求!J7</f>
        <v>155.20035192435171</v>
      </c>
      <c r="K7" s="1">
        <f>【省】供给!K7-【省】需求!K7</f>
        <v>173.26685549092781</v>
      </c>
      <c r="L7" s="1">
        <f>【省】供给!L7-【省】需求!L7</f>
        <v>192.62760529654406</v>
      </c>
      <c r="M7" s="1">
        <f>【省】供给!M7-【省】需求!M7</f>
        <v>213.3700336456468</v>
      </c>
      <c r="N7" s="1">
        <f>【省】供给!N7-【省】需求!N7</f>
        <v>235.5874231892858</v>
      </c>
      <c r="O7" s="1">
        <f>【省】供给!O7-【省】需求!O7</f>
        <v>259.37929775690191</v>
      </c>
      <c r="P7" s="1">
        <f>【省】供给!P7-【省】需求!P7</f>
        <v>284.8518392903643</v>
      </c>
      <c r="Q7" s="1">
        <f>【省】供给!Q7-【省】需求!Q7</f>
        <v>312.11833262356231</v>
      </c>
      <c r="R7" s="1">
        <f>【省】供给!R7-【省】需求!R7</f>
        <v>341.29963996705101</v>
      </c>
      <c r="S7" s="1">
        <f>【省】供给!S7-【省】需求!S7</f>
        <v>372.52470708163946</v>
      </c>
      <c r="T7" s="1">
        <f>【省】供给!T7-【省】需求!T7</f>
        <v>405.93110325719317</v>
      </c>
      <c r="U7" s="1">
        <f>【省】供给!U7-【省】需求!U7</f>
        <v>441.66559735421106</v>
      </c>
      <c r="V7" s="1">
        <f>【省】供给!V7-【省】需求!V7</f>
        <v>479.88477231671277</v>
      </c>
      <c r="W7" s="1">
        <f>【省】供给!W7-【省】需求!W7</f>
        <v>520.75568072546139</v>
      </c>
      <c r="X7" s="1">
        <f>【省】供给!X7-【省】需求!X7</f>
        <v>564.45654413255215</v>
      </c>
      <c r="Y7" s="1">
        <f>【省】供给!Y7-【省】需求!Y7</f>
        <v>611.1774991010534</v>
      </c>
      <c r="Z7" s="1">
        <f>【省】供给!Z7-【省】需求!Z7</f>
        <v>661.12139306889731</v>
      </c>
      <c r="AA7" s="1">
        <f>【省】供给!AA7-【省】需求!AA7</f>
        <v>714.5046333643877</v>
      </c>
      <c r="AB7" s="1">
        <f>【省】供给!AB7-【省】需求!AB7</f>
        <v>771.55809292306003</v>
      </c>
    </row>
    <row r="8" spans="1:28" x14ac:dyDescent="0.15">
      <c r="A8" t="s">
        <v>33</v>
      </c>
      <c r="B8" s="1">
        <f>【省】供给!B8-【省】需求!B8</f>
        <v>186.48000000000002</v>
      </c>
      <c r="C8" s="1">
        <f>【省】供给!C8-【省】需求!C8</f>
        <v>235.14460095172171</v>
      </c>
      <c r="D8" s="1">
        <f>【省】供给!D8-【省】需求!D8</f>
        <v>241.6716873864043</v>
      </c>
      <c r="E8" s="1">
        <f>【省】供给!E8-【省】需求!E8</f>
        <v>248.34913740064621</v>
      </c>
      <c r="F8" s="1">
        <f>【省】供给!F8-【省】需求!F8</f>
        <v>255.18024699859234</v>
      </c>
      <c r="G8" s="1">
        <f>【省】供给!G8-【省】需求!G8</f>
        <v>262.16838333116357</v>
      </c>
      <c r="H8" s="1">
        <f>【省】供给!H8-【省】需求!H8</f>
        <v>269.31698622427393</v>
      </c>
      <c r="I8" s="1">
        <f>【省】供给!I8-【省】需求!I8</f>
        <v>276.62956973970358</v>
      </c>
      <c r="J8" s="1">
        <f>【省】供给!J8-【省】需求!J8</f>
        <v>284.10972376951941</v>
      </c>
      <c r="K8" s="1">
        <f>【省】供给!K8-【省】需求!K8</f>
        <v>291.76111566465261</v>
      </c>
      <c r="L8" s="1">
        <f>【省】供给!L8-【省】需求!L8</f>
        <v>299.58749189839727</v>
      </c>
      <c r="M8" s="1">
        <f>【省】供给!M8-【省】需求!M8</f>
        <v>307.59267976559931</v>
      </c>
      <c r="N8" s="1">
        <f>【省】供给!N8-【省】需求!N8</f>
        <v>315.78058911825974</v>
      </c>
      <c r="O8" s="1">
        <f>【省】供给!O8-【省】需求!O8</f>
        <v>324.15521413837814</v>
      </c>
      <c r="P8" s="1">
        <f>【省】供给!P8-【省】需求!P8</f>
        <v>332.7206351487639</v>
      </c>
      <c r="Q8" s="1">
        <f>【省】供给!Q8-【省】需求!Q8</f>
        <v>341.48102046272834</v>
      </c>
      <c r="R8" s="1">
        <f>【省】供给!R8-【省】需求!R8</f>
        <v>350.44062827343441</v>
      </c>
      <c r="S8" s="1">
        <f>【省】供给!S8-【省】需求!S8</f>
        <v>359.6038085836808</v>
      </c>
      <c r="T8" s="1">
        <f>【省】供给!T8-【省】需求!T8</f>
        <v>368.97500517717708</v>
      </c>
      <c r="U8" s="1">
        <f>【省】供给!U8-【省】需求!U8</f>
        <v>378.55875763201402</v>
      </c>
      <c r="V8" s="1">
        <f>【省】供给!V8-【省】需求!V8</f>
        <v>388.35970337729668</v>
      </c>
      <c r="W8" s="1">
        <f>【省】供给!W8-【省】需求!W8</f>
        <v>398.3825797939171</v>
      </c>
      <c r="X8" s="1">
        <f>【省】供给!X8-【省】需求!X8</f>
        <v>408.63222636035789</v>
      </c>
      <c r="Y8" s="1">
        <f>【省】供给!Y8-【省】需求!Y8</f>
        <v>419.11358684449806</v>
      </c>
      <c r="Z8" s="1">
        <f>【省】供给!Z8-【省】需求!Z8</f>
        <v>429.83171154235606</v>
      </c>
      <c r="AA8" s="1">
        <f>【省】供给!AA8-【省】需求!AA8</f>
        <v>440.7917595649451</v>
      </c>
      <c r="AB8" s="1">
        <f>【省】供给!AB8-【省】需求!AB8</f>
        <v>451.99900117409561</v>
      </c>
    </row>
    <row r="9" spans="1:28" x14ac:dyDescent="0.15">
      <c r="A9" t="s">
        <v>34</v>
      </c>
      <c r="B9" s="1">
        <f>【省】供给!B9-【省】需求!B9</f>
        <v>249.34999999999997</v>
      </c>
      <c r="C9" s="1">
        <f>【省】供给!C9-【省】需求!C9</f>
        <v>377.56930628748563</v>
      </c>
      <c r="D9" s="1">
        <f>【省】供给!D9-【省】需求!D9</f>
        <v>381.18175171778785</v>
      </c>
      <c r="E9" s="1">
        <f>【省】供给!E9-【省】需求!E9</f>
        <v>384.81581728430319</v>
      </c>
      <c r="F9" s="1">
        <f>【省】供给!F9-【省】需求!F9</f>
        <v>388.47129507527279</v>
      </c>
      <c r="G9" s="1">
        <f>【省】供给!G9-【省】需求!G9</f>
        <v>392.14796512503017</v>
      </c>
      <c r="H9" s="1">
        <f>【省】供给!H9-【省】需求!H9</f>
        <v>395.84559507946324</v>
      </c>
      <c r="I9" s="1">
        <f>【省】供给!I9-【省】需求!I9</f>
        <v>399.56393985389332</v>
      </c>
      <c r="J9" s="1">
        <f>【省】供给!J9-【省】需求!J9</f>
        <v>403.30274128301789</v>
      </c>
      <c r="K9" s="1">
        <f>【省】供给!K9-【省】需求!K9</f>
        <v>407.06172776283893</v>
      </c>
      <c r="L9" s="1">
        <f>【省】供给!L9-【省】需求!L9</f>
        <v>410.84061388436749</v>
      </c>
      <c r="M9" s="1">
        <f>【省】供给!M9-【省】需求!M9</f>
        <v>414.63910005891739</v>
      </c>
      <c r="N9" s="1">
        <f>【省】供给!N9-【省】需求!N9</f>
        <v>418.45687213493147</v>
      </c>
      <c r="O9" s="1">
        <f>【省】供给!O9-【省】需求!O9</f>
        <v>422.29360100585473</v>
      </c>
      <c r="P9" s="1">
        <f>【省】供给!P9-【省】需求!P9</f>
        <v>426.14894220936185</v>
      </c>
      <c r="Q9" s="1">
        <f>【省】供给!Q9-【省】需求!Q9</f>
        <v>430.02253551720423</v>
      </c>
      <c r="R9" s="1">
        <f>【省】供给!R9-【省】需求!R9</f>
        <v>433.91400451587469</v>
      </c>
      <c r="S9" s="1">
        <f>【省】供给!S9-【省】需求!S9</f>
        <v>437.82295617778436</v>
      </c>
      <c r="T9" s="1">
        <f>【省】供给!T9-【省】需求!T9</f>
        <v>441.74898042267523</v>
      </c>
      <c r="U9" s="1">
        <f>【省】供给!U9-【省】需求!U9</f>
        <v>445.69164966906465</v>
      </c>
      <c r="V9" s="1">
        <f>【省】供给!V9-【省】需求!V9</f>
        <v>449.6505183757472</v>
      </c>
      <c r="W9" s="1">
        <f>【省】供给!W9-【省】需求!W9</f>
        <v>453.62512257282287</v>
      </c>
      <c r="X9" s="1">
        <f>【省】供给!X9-【省】需求!X9</f>
        <v>457.61497938213506</v>
      </c>
      <c r="Y9" s="1">
        <f>【省】供给!Y9-【省】需求!Y9</f>
        <v>461.61958652715111</v>
      </c>
      <c r="Z9" s="1">
        <f>【省】供给!Z9-【省】需求!Z9</f>
        <v>465.6384218315543</v>
      </c>
      <c r="AA9" s="1">
        <f>【省】供给!AA9-【省】需求!AA9</f>
        <v>469.67094270692178</v>
      </c>
      <c r="AB9" s="1">
        <f>【省】供给!AB9-【省】需求!AB9</f>
        <v>473.71658562857556</v>
      </c>
    </row>
    <row r="10" spans="1:28" x14ac:dyDescent="0.15">
      <c r="A10" t="s">
        <v>35</v>
      </c>
      <c r="B10" s="1">
        <f>【省】供给!B10-【省】需求!B10</f>
        <v>-37.090000000000003</v>
      </c>
      <c r="C10" s="1">
        <f>【省】供给!C10-【省】需求!C10</f>
        <v>-72.925477447861482</v>
      </c>
      <c r="D10" s="1">
        <f>【省】供给!D10-【省】需求!D10</f>
        <v>-74.988674852631448</v>
      </c>
      <c r="E10" s="1">
        <f>【省】供给!E10-【省】需求!E10</f>
        <v>-77.084223301210841</v>
      </c>
      <c r="F10" s="1">
        <f>【省】供给!F10-【省】需求!F10</f>
        <v>-79.212721815432815</v>
      </c>
      <c r="G10" s="1">
        <f>【省】供给!G10-【省】需求!G10</f>
        <v>-81.374779925002258</v>
      </c>
      <c r="H10" s="1">
        <f>【省】供给!H10-【省】需求!H10</f>
        <v>-83.571017854977072</v>
      </c>
      <c r="I10" s="1">
        <f>【省】供给!I10-【省】需求!I10</f>
        <v>-85.802066716551053</v>
      </c>
      <c r="J10" s="1">
        <f>【省】供给!J10-【省】需求!J10</f>
        <v>-88.068568701251024</v>
      </c>
      <c r="K10" s="1">
        <f>【省】供给!K10-【省】需求!K10</f>
        <v>-90.371177278560026</v>
      </c>
      <c r="L10" s="1">
        <f>【省】供给!L10-【省】需求!L10</f>
        <v>-92.710557397055709</v>
      </c>
      <c r="M10" s="1">
        <f>【省】供给!M10-【省】需求!M10</f>
        <v>-95.087385689130315</v>
      </c>
      <c r="N10" s="1">
        <f>【省】供给!N10-【省】需求!N10</f>
        <v>-97.502350679304982</v>
      </c>
      <c r="O10" s="1">
        <f>【省】供给!O10-【省】需求!O10</f>
        <v>-99.956152996297533</v>
      </c>
      <c r="P10" s="1">
        <f>【省】供给!P10-【省】需求!P10</f>
        <v>-102.4495055888101</v>
      </c>
      <c r="Q10" s="1">
        <f>【省】供给!Q10-【省】需求!Q10</f>
        <v>-104.98313394515753</v>
      </c>
      <c r="R10" s="1">
        <f>【省】供给!R10-【省】需求!R10</f>
        <v>-107.55777631680576</v>
      </c>
      <c r="S10" s="1">
        <f>【省】供给!S10-【省】需求!S10</f>
        <v>-110.17418394586912</v>
      </c>
      <c r="T10" s="1">
        <f>【省】供给!T10-【省】需求!T10</f>
        <v>-112.83312129664955</v>
      </c>
      <c r="U10" s="1">
        <f>【省】供给!U10-【省】需求!U10</f>
        <v>-115.53536629127666</v>
      </c>
      <c r="V10" s="1">
        <f>【省】供给!V10-【省】需求!V10</f>
        <v>-118.28171054954328</v>
      </c>
      <c r="W10" s="1">
        <f>【省】供给!W10-【省】需求!W10</f>
        <v>-121.07295963299111</v>
      </c>
      <c r="X10" s="1">
        <f>【省】供给!X10-【省】需求!X10</f>
        <v>-123.90993329333469</v>
      </c>
      <c r="Y10" s="1">
        <f>【省】供给!Y10-【省】需求!Y10</f>
        <v>-126.7934657252863</v>
      </c>
      <c r="Z10" s="1">
        <f>【省】供给!Z10-【省】需求!Z10</f>
        <v>-129.72440582388117</v>
      </c>
      <c r="AA10" s="1">
        <f>【省】供给!AA10-【省】需求!AA10</f>
        <v>-132.7036174463592</v>
      </c>
      <c r="AB10" s="1">
        <f>【省】供给!AB10-【省】需求!AB10</f>
        <v>-135.7319796787142</v>
      </c>
    </row>
    <row r="11" spans="1:28" x14ac:dyDescent="0.15">
      <c r="A11" t="s">
        <v>36</v>
      </c>
      <c r="B11" s="1">
        <f>【省】供给!B11-【省】需求!B11</f>
        <v>-23.29000000000002</v>
      </c>
      <c r="C11" s="1">
        <f>【省】供给!C11-【省】需求!C11</f>
        <v>-93.101068236418485</v>
      </c>
      <c r="D11" s="1">
        <f>【省】供给!D11-【省】需求!D11</f>
        <v>-96.068252536493674</v>
      </c>
      <c r="E11" s="1">
        <f>【省】供给!E11-【省】需求!E11</f>
        <v>-99.120170556892845</v>
      </c>
      <c r="F11" s="1">
        <f>【省】供给!F11-【省】需求!F11</f>
        <v>-102.25909953272276</v>
      </c>
      <c r="G11" s="1">
        <f>【省】供给!G11-【省】需求!G11</f>
        <v>-105.48737559526489</v>
      </c>
      <c r="H11" s="1">
        <f>【省】供给!H11-【省】需求!H11</f>
        <v>-108.80739525555327</v>
      </c>
      <c r="I11" s="1">
        <f>【省】供给!I11-【省】需求!I11</f>
        <v>-112.22161692469308</v>
      </c>
      <c r="J11" s="1">
        <f>【省】供给!J11-【省】需求!J11</f>
        <v>-115.73256247166501</v>
      </c>
      <c r="K11" s="1">
        <f>【省】供给!K11-【省】需求!K11</f>
        <v>-119.34281881967399</v>
      </c>
      <c r="L11" s="1">
        <f>【省】供给!L11-【省】需求!L11</f>
        <v>-123.05503958182817</v>
      </c>
      <c r="M11" s="1">
        <f>【省】供给!M11-【省】需求!M11</f>
        <v>-126.87194673729391</v>
      </c>
      <c r="N11" s="1">
        <f>【省】供给!N11-【省】需求!N11</f>
        <v>-130.79633234863286</v>
      </c>
      <c r="O11" s="1">
        <f>【省】供给!O11-【省】需求!O11</f>
        <v>-134.83106032174692</v>
      </c>
      <c r="P11" s="1">
        <f>【省】供给!P11-【省】需求!P11</f>
        <v>-138.97906820890785</v>
      </c>
      <c r="Q11" s="1">
        <f>【省】供给!Q11-【省】需求!Q11</f>
        <v>-143.24336905652672</v>
      </c>
      <c r="R11" s="1">
        <f>【省】供给!R11-【省】需求!R11</f>
        <v>-147.62705329821983</v>
      </c>
      <c r="S11" s="1">
        <f>【省】供给!S11-【省】需求!S11</f>
        <v>-152.13329069461179</v>
      </c>
      <c r="T11" s="1">
        <f>【省】供给!T11-【省】需求!T11</f>
        <v>-156.76533232089423</v>
      </c>
      <c r="U11" s="1">
        <f>【省】供给!U11-【省】需求!U11</f>
        <v>-161.52651260325365</v>
      </c>
      <c r="V11" s="1">
        <f>【省】供给!V11-【省】需求!V11</f>
        <v>-166.42025140553596</v>
      </c>
      <c r="W11" s="1">
        <f>【省】供给!W11-【省】需求!W11</f>
        <v>-171.45005616702474</v>
      </c>
      <c r="X11" s="1">
        <f>【省】供给!X11-【省】需求!X11</f>
        <v>-176.6195240930283</v>
      </c>
      <c r="Y11" s="1">
        <f>【省】供给!Y11-【省】需求!Y11</f>
        <v>-181.93234439912339</v>
      </c>
      <c r="Z11" s="1">
        <f>【省】供给!Z11-【省】需求!Z11</f>
        <v>-187.39230061072885</v>
      </c>
      <c r="AA11" s="1">
        <f>【省】供给!AA11-【省】需求!AA11</f>
        <v>-193.00327291892245</v>
      </c>
      <c r="AB11" s="1">
        <f>【省】供给!AB11-【省】需求!AB11</f>
        <v>-198.76924059446537</v>
      </c>
    </row>
    <row r="12" spans="1:28" x14ac:dyDescent="0.15">
      <c r="A12" t="s">
        <v>37</v>
      </c>
      <c r="B12" s="1">
        <f>【省】供给!B12-【省】需求!B12</f>
        <v>964.70999999999992</v>
      </c>
      <c r="C12" s="1">
        <f>【省】供给!C12-【省】需求!C12</f>
        <v>688.6024671805709</v>
      </c>
      <c r="D12" s="1">
        <f>【省】供给!D12-【省】需求!D12</f>
        <v>694.25165466888575</v>
      </c>
      <c r="E12" s="1">
        <f>【省】供给!E12-【省】需求!E12</f>
        <v>699.93600222133682</v>
      </c>
      <c r="F12" s="1">
        <f>【省】供给!F12-【省】需求!F12</f>
        <v>705.6557302394358</v>
      </c>
      <c r="G12" s="1">
        <f>【省】供给!G12-【省】需求!G12</f>
        <v>711.41106050796225</v>
      </c>
      <c r="H12" s="1">
        <f>【省】供给!H12-【省】需求!H12</f>
        <v>717.2022162003268</v>
      </c>
      <c r="I12" s="1">
        <f>【省】供给!I12-【省】需求!I12</f>
        <v>723.0294218895724</v>
      </c>
      <c r="J12" s="1">
        <f>【省】供给!J12-【省】需求!J12</f>
        <v>728.89290355541743</v>
      </c>
      <c r="K12" s="1">
        <f>【省】供给!K12-【省】需求!K12</f>
        <v>734.79288859479129</v>
      </c>
      <c r="L12" s="1">
        <f>【省】供给!L12-【省】需求!L12</f>
        <v>740.72960582896485</v>
      </c>
      <c r="M12" s="1">
        <f>【省】供给!M12-【省】需求!M12</f>
        <v>746.70328551335842</v>
      </c>
      <c r="N12" s="1">
        <f>【省】供给!N12-【省】需求!N12</f>
        <v>752.71415934653487</v>
      </c>
      <c r="O12" s="1">
        <f>【省】供给!O12-【省】需求!O12</f>
        <v>758.76246047986206</v>
      </c>
      <c r="P12" s="1">
        <f>【省】供给!P12-【省】需求!P12</f>
        <v>764.84842352502164</v>
      </c>
      <c r="Q12" s="1">
        <f>【省】供给!Q12-【省】需求!Q12</f>
        <v>770.97228456419543</v>
      </c>
      <c r="R12" s="1">
        <f>【省】供给!R12-【省】需求!R12</f>
        <v>777.13428115926217</v>
      </c>
      <c r="S12" s="1">
        <f>【省】供给!S12-【省】需求!S12</f>
        <v>783.33465236180928</v>
      </c>
      <c r="T12" s="1">
        <f>【省】供给!T12-【省】需求!T12</f>
        <v>789.5736387197976</v>
      </c>
      <c r="U12" s="1">
        <f>【省】供给!U12-【省】需求!U12</f>
        <v>795.851482290891</v>
      </c>
      <c r="V12" s="1">
        <f>【省】供给!V12-【省】需求!V12</f>
        <v>802.16842664711294</v>
      </c>
      <c r="W12" s="1">
        <f>【省】供给!W12-【省】需求!W12</f>
        <v>808.524716890126</v>
      </c>
      <c r="X12" s="1">
        <f>【省】供给!X12-【省】需求!X12</f>
        <v>814.92059965536464</v>
      </c>
      <c r="Y12" s="1">
        <f>【省】供给!Y12-【省】需求!Y12</f>
        <v>821.35632312530652</v>
      </c>
      <c r="Z12" s="1">
        <f>【省】供给!Z12-【省】需求!Z12</f>
        <v>827.83213703663205</v>
      </c>
      <c r="AA12" s="1">
        <f>【省】供给!AA12-【省】需求!AA12</f>
        <v>834.3482926923898</v>
      </c>
      <c r="AB12" s="1">
        <f>【省】供给!AB12-【省】需求!AB12</f>
        <v>840.90504296997096</v>
      </c>
    </row>
    <row r="13" spans="1:28" x14ac:dyDescent="0.15">
      <c r="A13" t="s">
        <v>38</v>
      </c>
      <c r="B13" s="1">
        <f>【省】供给!B13-【省】需求!B13</f>
        <v>828.44</v>
      </c>
      <c r="C13" s="1">
        <f>【省】供给!C13-【省】需求!C13</f>
        <v>510.07970032154259</v>
      </c>
      <c r="D13" s="1">
        <f>【省】供给!D13-【省】需求!D13</f>
        <v>505.9175235540938</v>
      </c>
      <c r="E13" s="1">
        <f>【省】供给!E13-【省】需求!E13</f>
        <v>501.29331573353829</v>
      </c>
      <c r="F13" s="1">
        <f>【省】供给!F13-【省】需求!F13</f>
        <v>496.18024581995223</v>
      </c>
      <c r="G13" s="1">
        <f>【省】供给!G13-【省】需求!G13</f>
        <v>490.55001329433844</v>
      </c>
      <c r="H13" s="1">
        <f>【省】供给!H13-【省】需求!H13</f>
        <v>484.3727682926492</v>
      </c>
      <c r="I13" s="1">
        <f>【省】供给!I13-【省】需求!I13</f>
        <v>477.61702740345208</v>
      </c>
      <c r="J13" s="1">
        <f>【省】供给!J13-【省】需求!J13</f>
        <v>470.24958489427445</v>
      </c>
      <c r="K13" s="1">
        <f>【省】供给!K13-【省】需求!K13</f>
        <v>462.23541911792472</v>
      </c>
      <c r="L13" s="1">
        <f>【省】供给!L13-【省】需求!L13</f>
        <v>453.5375938377274</v>
      </c>
      <c r="M13" s="1">
        <f>【省】供给!M13-【省】需求!M13</f>
        <v>444.11715419511711</v>
      </c>
      <c r="N13" s="1">
        <f>【省】供给!N13-【省】需求!N13</f>
        <v>433.9330170294752</v>
      </c>
      <c r="O13" s="1">
        <f>【省】供给!O13-【省】需求!O13</f>
        <v>422.94185524320346</v>
      </c>
      <c r="P13" s="1">
        <f>【省】供给!P13-【省】需求!P13</f>
        <v>411.09797588875153</v>
      </c>
      <c r="Q13" s="1">
        <f>【省】供给!Q13-【省】需求!Q13</f>
        <v>398.35319163708573</v>
      </c>
      <c r="R13" s="1">
        <f>【省】供给!R13-【省】需求!R13</f>
        <v>384.65668526802119</v>
      </c>
      <c r="S13" s="1">
        <f>【省】供给!S13-【省】需求!S13</f>
        <v>369.95486680370959</v>
      </c>
      <c r="T13" s="1">
        <f>【省】供给!T13-【省】需求!T13</f>
        <v>354.19122288608924</v>
      </c>
      <c r="U13" s="1">
        <f>【省】供给!U13-【省】需求!U13</f>
        <v>337.30615797680548</v>
      </c>
      <c r="V13" s="1">
        <f>【省】供给!V13-【省】需求!V13</f>
        <v>319.23682693626506</v>
      </c>
      <c r="W13" s="1">
        <f>【省】供给!W13-【省】需求!W13</f>
        <v>299.91695851332406</v>
      </c>
      <c r="X13" s="1">
        <f>【省】供给!X13-【省】需求!X13</f>
        <v>279.27666925256926</v>
      </c>
      <c r="Y13" s="1">
        <f>【省】供给!Y13-【省】需求!Y13</f>
        <v>257.24226729875045</v>
      </c>
      <c r="Z13" s="1">
        <f>【省】供给!Z13-【省】需求!Z13</f>
        <v>233.73604555012935</v>
      </c>
      <c r="AA13" s="1">
        <f>【省】供给!AA13-【省】需求!AA13</f>
        <v>208.67606358237572</v>
      </c>
      <c r="AB13" s="1">
        <f>【省】供给!AB13-【省】需求!AB13</f>
        <v>181.9759177335618</v>
      </c>
    </row>
    <row r="14" spans="1:28" x14ac:dyDescent="0.15">
      <c r="A14" t="s">
        <v>39</v>
      </c>
      <c r="B14" s="1">
        <f>【省】供给!B14-【省】需求!B14</f>
        <v>1036.1999999999998</v>
      </c>
      <c r="C14" s="1">
        <f>【省】供给!C14-【省】需求!C14</f>
        <v>1028.6185236334704</v>
      </c>
      <c r="D14" s="1">
        <f>【省】供给!D14-【省】需求!D14</f>
        <v>1014.4965866545444</v>
      </c>
      <c r="E14" s="1">
        <f>【省】供给!E14-【省】需求!E14</f>
        <v>1000.4521929535695</v>
      </c>
      <c r="F14" s="1">
        <f>【省】供给!F14-【省】需求!F14</f>
        <v>986.48375947430941</v>
      </c>
      <c r="G14" s="1">
        <f>【省】供给!G14-【省】需求!G14</f>
        <v>972.58970669544942</v>
      </c>
      <c r="H14" s="1">
        <f>【省】供给!H14-【省】需求!H14</f>
        <v>958.76845843045885</v>
      </c>
      <c r="I14" s="1">
        <f>【省】供给!I14-【省】需求!I14</f>
        <v>945.01844162663292</v>
      </c>
      <c r="J14" s="1">
        <f>【省】供给!J14-【省】需求!J14</f>
        <v>931.33808616377064</v>
      </c>
      <c r="K14" s="1">
        <f>【省】供给!K14-【省】需求!K14</f>
        <v>917.7258246523761</v>
      </c>
      <c r="L14" s="1">
        <f>【省】供给!L14-【省】需求!L14</f>
        <v>904.18009223157605</v>
      </c>
      <c r="M14" s="1">
        <f>【省】供给!M14-【省】需求!M14</f>
        <v>890.69932636609155</v>
      </c>
      <c r="N14" s="1">
        <f>【省】供给!N14-【省】需求!N14</f>
        <v>877.2819666430496</v>
      </c>
      <c r="O14" s="1">
        <f>【省】供给!O14-【省】需求!O14</f>
        <v>863.92645456805803</v>
      </c>
      <c r="P14" s="1">
        <f>【省】供给!P14-【省】需求!P14</f>
        <v>850.63123336046738</v>
      </c>
      <c r="Q14" s="1">
        <f>【省】供给!Q14-【省】需求!Q14</f>
        <v>837.39474774842711</v>
      </c>
      <c r="R14" s="1">
        <f>【省】供给!R14-【省】需求!R14</f>
        <v>824.21544376279235</v>
      </c>
      <c r="S14" s="1">
        <f>【省】供给!S14-【省】需求!S14</f>
        <v>811.09176853061217</v>
      </c>
      <c r="T14" s="1">
        <f>【省】供给!T14-【省】需求!T14</f>
        <v>798.02217006774845</v>
      </c>
      <c r="U14" s="1">
        <f>【省】供给!U14-【省】需求!U14</f>
        <v>785.00509707089077</v>
      </c>
      <c r="V14" s="1">
        <f>【省】供给!V14-【省】需求!V14</f>
        <v>772.03899870836722</v>
      </c>
      <c r="W14" s="1">
        <f>【省】供给!W14-【省】需求!W14</f>
        <v>759.12232441071319</v>
      </c>
      <c r="X14" s="1">
        <f>【省】供给!X14-【省】需求!X14</f>
        <v>746.25352365980507</v>
      </c>
      <c r="Y14" s="1">
        <f>【省】供给!Y14-【省】需求!Y14</f>
        <v>733.43104577739723</v>
      </c>
      <c r="Z14" s="1">
        <f>【省】供给!Z14-【省】需求!Z14</f>
        <v>720.6533397127132</v>
      </c>
      <c r="AA14" s="1">
        <f>【省】供给!AA14-【省】需求!AA14</f>
        <v>707.91885382890177</v>
      </c>
      <c r="AB14" s="1">
        <f>【省】供给!AB14-【省】需求!AB14</f>
        <v>695.2260356886909</v>
      </c>
    </row>
    <row r="15" spans="1:28" x14ac:dyDescent="0.15">
      <c r="A15" t="s">
        <v>40</v>
      </c>
      <c r="B15" s="1">
        <f>【省】供给!B15-【省】需求!B15</f>
        <v>1648.92</v>
      </c>
      <c r="C15" s="1">
        <f>【省】供给!C15-【省】需求!C15</f>
        <v>1324.9850385673235</v>
      </c>
      <c r="D15" s="1">
        <f>【省】供给!D15-【省】需求!D15</f>
        <v>1309.0682989902161</v>
      </c>
      <c r="E15" s="1">
        <f>【省】供给!E15-【省】需求!E15</f>
        <v>1293.1645481096984</v>
      </c>
      <c r="F15" s="1">
        <f>【省】供给!F15-【省】需求!F15</f>
        <v>1277.2713785235701</v>
      </c>
      <c r="G15" s="1">
        <f>【省】供给!G15-【省】需求!G15</f>
        <v>1261.386354515862</v>
      </c>
      <c r="H15" s="1">
        <f>【省】供给!H15-【省】需求!H15</f>
        <v>1245.5070113101465</v>
      </c>
      <c r="I15" s="1">
        <f>【省】供给!I15-【省】需求!I15</f>
        <v>1229.6308543084815</v>
      </c>
      <c r="J15" s="1">
        <f>【省】供给!J15-【省】需求!J15</f>
        <v>1213.755358317092</v>
      </c>
      <c r="K15" s="1">
        <f>【省】供给!K15-【省】需求!K15</f>
        <v>1197.8779667563012</v>
      </c>
      <c r="L15" s="1">
        <f>【省】供给!L15-【省】需求!L15</f>
        <v>1181.9960908564117</v>
      </c>
      <c r="M15" s="1">
        <f>【省】供给!M15-【省】需求!M15</f>
        <v>1166.1071088378521</v>
      </c>
      <c r="N15" s="1">
        <f>【省】供给!N15-【省】需求!N15</f>
        <v>1150.2083650760196</v>
      </c>
      <c r="O15" s="1">
        <f>【省】供给!O15-【省】需求!O15</f>
        <v>1134.2971692500432</v>
      </c>
      <c r="P15" s="1">
        <f>【省】供给!P15-【省】需求!P15</f>
        <v>1118.3707954755009</v>
      </c>
      <c r="Q15" s="1">
        <f>【省】供给!Q15-【省】需求!Q15</f>
        <v>1102.4264814205089</v>
      </c>
      <c r="R15" s="1">
        <f>【省】供给!R15-【省】需求!R15</f>
        <v>1086.4614274049491</v>
      </c>
      <c r="S15" s="1">
        <f>【省】供给!S15-【省】需求!S15</f>
        <v>1070.4727954821847</v>
      </c>
      <c r="T15" s="1">
        <f>【省】供给!T15-【省】需求!T15</f>
        <v>1054.4577085035198</v>
      </c>
      <c r="U15" s="1">
        <f>【省】供给!U15-【省】需求!U15</f>
        <v>1038.4132491644832</v>
      </c>
      <c r="V15" s="1">
        <f>【省】供给!V15-【省】需求!V15</f>
        <v>1022.3364590323854</v>
      </c>
      <c r="W15" s="1">
        <f>【省】供给!W15-【省】需求!W15</f>
        <v>1006.2243375560884</v>
      </c>
      <c r="X15" s="1">
        <f>【省】供给!X15-【省】需求!X15</f>
        <v>990.07384105516758</v>
      </c>
      <c r="Y15" s="1">
        <f>【省】供给!Y15-【省】需求!Y15</f>
        <v>973.88188169098976</v>
      </c>
      <c r="Z15" s="1">
        <f>【省】供给!Z15-【省】需求!Z15</f>
        <v>957.64532641667756</v>
      </c>
      <c r="AA15" s="1">
        <f>【省】供给!AA15-【省】需求!AA15</f>
        <v>941.3609959074347</v>
      </c>
      <c r="AB15" s="1">
        <f>【省】供给!AB15-【省】需求!AB15</f>
        <v>925.02566346953608</v>
      </c>
    </row>
    <row r="16" spans="1:28" x14ac:dyDescent="0.15">
      <c r="A16" t="s">
        <v>41</v>
      </c>
      <c r="B16" s="1">
        <f>【省】供给!B16-【省】需求!B16</f>
        <v>-69.099999999999994</v>
      </c>
      <c r="C16" s="1">
        <f>【省】供给!C16-【省】需求!C16</f>
        <v>31.822252108929774</v>
      </c>
      <c r="D16" s="1">
        <f>【省】供给!D16-【省】需求!D16</f>
        <v>40.494827963342686</v>
      </c>
      <c r="E16" s="1">
        <f>【省】供给!E16-【省】需求!E16</f>
        <v>49.272287523819614</v>
      </c>
      <c r="F16" s="1">
        <f>【省】供给!F16-【省】需求!F16</f>
        <v>58.157905048765315</v>
      </c>
      <c r="G16" s="1">
        <f>【省】供给!G16-【省】需求!G16</f>
        <v>67.15501687118558</v>
      </c>
      <c r="H16" s="1">
        <f>【省】供给!H16-【省】需求!H16</f>
        <v>76.267022886617269</v>
      </c>
      <c r="I16" s="1">
        <f>【省】供给!I16-【省】需求!I16</f>
        <v>85.497388072983085</v>
      </c>
      <c r="J16" s="1">
        <f>【省】供给!J16-【省】需求!J16</f>
        <v>94.849644042624277</v>
      </c>
      <c r="K16" s="1">
        <f>【省】供给!K16-【省】需求!K16</f>
        <v>104.32739062768269</v>
      </c>
      <c r="L16" s="1">
        <f>【省】供给!L16-【省】需求!L16</f>
        <v>113.9342974992087</v>
      </c>
      <c r="M16" s="1">
        <f>【省】供给!M16-【省】需求!M16</f>
        <v>123.67410582104276</v>
      </c>
      <c r="N16" s="1">
        <f>【省】供给!N16-【省】需求!N16</f>
        <v>133.55062993907632</v>
      </c>
      <c r="O16" s="1">
        <f>【省】供给!O16-【省】需求!O16</f>
        <v>143.56775910673059</v>
      </c>
      <c r="P16" s="1">
        <f>【省】供给!P16-【省】需求!P16</f>
        <v>153.72945924753731</v>
      </c>
      <c r="Q16" s="1">
        <f>【省】供给!Q16-【省】需求!Q16</f>
        <v>164.03977475556894</v>
      </c>
      <c r="R16" s="1">
        <f>【省】供给!R16-【省】需求!R16</f>
        <v>174.50283033455344</v>
      </c>
      <c r="S16" s="1">
        <f>【省】供给!S16-【省】需求!S16</f>
        <v>185.12283287671016</v>
      </c>
      <c r="T16" s="1">
        <f>【省】供给!T16-【省】需求!T16</f>
        <v>195.90407338193108</v>
      </c>
      <c r="U16" s="1">
        <f>【省】供给!U16-【省】需求!U16</f>
        <v>206.85092891846944</v>
      </c>
      <c r="V16" s="1">
        <f>【省】供给!V16-【省】需求!V16</f>
        <v>217.9678646259199</v>
      </c>
      <c r="W16" s="1">
        <f>【省】供给!W16-【省】需求!W16</f>
        <v>229.2594357614289</v>
      </c>
      <c r="X16" s="1">
        <f>【省】供给!X16-【省】需求!X16</f>
        <v>240.73028979024093</v>
      </c>
      <c r="Y16" s="1">
        <f>【省】供给!Y16-【省】需求!Y16</f>
        <v>252.38516852138127</v>
      </c>
      <c r="Z16" s="1">
        <f>【省】供给!Z16-【省】需求!Z16</f>
        <v>264.2289102897048</v>
      </c>
      <c r="AA16" s="1">
        <f>【省】供给!AA16-【省】需求!AA16</f>
        <v>276.26645218506019</v>
      </c>
      <c r="AB16" s="1">
        <f>【省】供给!AB16-【省】需求!AB16</f>
        <v>288.502832330003</v>
      </c>
    </row>
    <row r="17" spans="1:28" x14ac:dyDescent="0.15">
      <c r="A17" t="s">
        <v>42</v>
      </c>
      <c r="B17" s="1">
        <f>【省】供给!B17-【省】需求!B17</f>
        <v>-24.25</v>
      </c>
      <c r="C17" s="1">
        <f>【省】供给!C17-【省】需求!C17</f>
        <v>279.65118846924815</v>
      </c>
      <c r="D17" s="1">
        <f>【省】供给!D17-【省】需求!D17</f>
        <v>268.17680502461735</v>
      </c>
      <c r="E17" s="1">
        <f>【省】供给!E17-【省】需求!E17</f>
        <v>256.87741039634784</v>
      </c>
      <c r="F17" s="1">
        <f>【省】供给!F17-【省】需求!F17</f>
        <v>245.74904361285371</v>
      </c>
      <c r="G17" s="1">
        <f>【省】供给!G17-【省】需求!G17</f>
        <v>234.78781817157869</v>
      </c>
      <c r="H17" s="1">
        <f>【省】供给!H17-【省】需求!H17</f>
        <v>223.98992051872847</v>
      </c>
      <c r="I17" s="1">
        <f>【省】供给!I17-【省】需求!I17</f>
        <v>213.35160855873983</v>
      </c>
      <c r="J17" s="1">
        <f>【省】供给!J17-【省】需求!J17</f>
        <v>202.86921019316651</v>
      </c>
      <c r="K17" s="1">
        <f>【省】供给!K17-【省】需求!K17</f>
        <v>192.53912188814502</v>
      </c>
      <c r="L17" s="1">
        <f>【省】供给!L17-【省】需求!L17</f>
        <v>182.35780727015663</v>
      </c>
      <c r="M17" s="1">
        <f>【省】供给!M17-【省】需求!M17</f>
        <v>172.32179574919064</v>
      </c>
      <c r="N17" s="1">
        <f>【省】供给!N17-【省】需求!N17</f>
        <v>162.42768116905791</v>
      </c>
      <c r="O17" s="1">
        <f>【省】供给!O17-【省】需求!O17</f>
        <v>152.67212048410147</v>
      </c>
      <c r="P17" s="1">
        <f>【省】供给!P17-【省】需求!P17</f>
        <v>143.05183246193337</v>
      </c>
      <c r="Q17" s="1">
        <f>【省】供给!Q17-【省】需求!Q17</f>
        <v>133.56359641148447</v>
      </c>
      <c r="R17" s="1">
        <f>【省】供给!R17-【省】需求!R17</f>
        <v>124.20425093613812</v>
      </c>
      <c r="S17" s="1">
        <f>【省】供给!S17-【省】需求!S17</f>
        <v>114.97069271111832</v>
      </c>
      <c r="T17" s="1">
        <f>【省】供给!T17-【省】需求!T17</f>
        <v>105.85987528490659</v>
      </c>
      <c r="U17" s="1">
        <f>【省】供给!U17-【省】需求!U17</f>
        <v>96.868807904120331</v>
      </c>
      <c r="V17" s="1">
        <f>【省】供给!V17-【省】需求!V17</f>
        <v>87.994554361284827</v>
      </c>
      <c r="W17" s="1">
        <f>【省】供给!W17-【省】需求!W17</f>
        <v>79.2342318652627</v>
      </c>
      <c r="X17" s="1">
        <f>【省】供给!X17-【省】需求!X17</f>
        <v>70.585009933580295</v>
      </c>
      <c r="Y17" s="1">
        <f>【省】供给!Y17-【省】需求!Y17</f>
        <v>62.04410930656195</v>
      </c>
      <c r="Z17" s="1">
        <f>【省】供给!Z17-【省】需求!Z17</f>
        <v>53.608800882517244</v>
      </c>
      <c r="AA17" s="1">
        <f>【省】供给!AA17-【省】需求!AA17</f>
        <v>45.276404673768411</v>
      </c>
      <c r="AB17" s="1">
        <f>【省】供给!AB17-【省】需求!AB17</f>
        <v>37.044288783017691</v>
      </c>
    </row>
    <row r="18" spans="1:28" x14ac:dyDescent="0.15">
      <c r="A18" t="s">
        <v>43</v>
      </c>
      <c r="B18" s="1">
        <f>【省】供给!B18-【省】需求!B18</f>
        <v>817.12000000000012</v>
      </c>
      <c r="C18" s="1">
        <f>【省】供给!C18-【省】需求!C18</f>
        <v>699.37885472238008</v>
      </c>
      <c r="D18" s="1">
        <f>【省】供给!D18-【省】需求!D18</f>
        <v>696.72309631344979</v>
      </c>
      <c r="E18" s="1">
        <f>【省】供给!E18-【省】需求!E18</f>
        <v>694.04274052402252</v>
      </c>
      <c r="F18" s="1">
        <f>【省】供给!F18-【省】需求!F18</f>
        <v>691.33754346476053</v>
      </c>
      <c r="G18" s="1">
        <f>【省】供给!G18-【省】需求!G18</f>
        <v>688.60725883061968</v>
      </c>
      <c r="H18" s="1">
        <f>【省】供给!H18-【省】需求!H18</f>
        <v>685.85163788028876</v>
      </c>
      <c r="I18" s="1">
        <f>【省】供给!I18-【省】需求!I18</f>
        <v>683.07042940826432</v>
      </c>
      <c r="J18" s="1">
        <f>【省】供给!J18-【省】需求!J18</f>
        <v>680.26337971771136</v>
      </c>
      <c r="K18" s="1">
        <f>【省】供给!K18-【省】需求!K18</f>
        <v>677.43023260325936</v>
      </c>
      <c r="L18" s="1">
        <f>【省】供给!L18-【省】需求!L18</f>
        <v>674.57072932425581</v>
      </c>
      <c r="M18" s="1">
        <f>【省】供给!M18-【省】需求!M18</f>
        <v>671.68460857312675</v>
      </c>
      <c r="N18" s="1">
        <f>【省】供给!N18-【省】需求!N18</f>
        <v>668.77160645747063</v>
      </c>
      <c r="O18" s="1">
        <f>【省】供给!O18-【省】需求!O18</f>
        <v>665.83145647159472</v>
      </c>
      <c r="P18" s="1">
        <f>【省】供给!P18-【省】需求!P18</f>
        <v>662.86388946790248</v>
      </c>
      <c r="Q18" s="1">
        <f>【省】供给!Q18-【省】需求!Q18</f>
        <v>659.868633638147</v>
      </c>
      <c r="R18" s="1">
        <f>【省】供给!R18-【省】需求!R18</f>
        <v>656.84541447777883</v>
      </c>
      <c r="S18" s="1">
        <f>【省】供给!S18-【省】需求!S18</f>
        <v>653.79395476856735</v>
      </c>
      <c r="T18" s="1">
        <f>【省】供给!T18-【省】需求!T18</f>
        <v>650.71397454144244</v>
      </c>
      <c r="U18" s="1">
        <f>【省】供给!U18-【省】需求!U18</f>
        <v>647.60519105957428</v>
      </c>
      <c r="V18" s="1">
        <f>【省】供给!V18-【省】需求!V18</f>
        <v>644.46731878529681</v>
      </c>
      <c r="W18" s="1">
        <f>【省】供给!W18-【省】需求!W18</f>
        <v>641.30006935054189</v>
      </c>
      <c r="X18" s="1">
        <f>【省】供给!X18-【省】需求!X18</f>
        <v>638.10315153723059</v>
      </c>
      <c r="Y18" s="1">
        <f>【省】供给!Y18-【省】需求!Y18</f>
        <v>634.87627123684797</v>
      </c>
      <c r="Z18" s="1">
        <f>【省】供给!Z18-【省】需求!Z18</f>
        <v>631.61913143215861</v>
      </c>
      <c r="AA18" s="1">
        <f>【省】供给!AA18-【省】需求!AA18</f>
        <v>628.33143216462486</v>
      </c>
      <c r="AB18" s="1">
        <f>【省】供给!AB18-【省】需求!AB18</f>
        <v>625.01287050529936</v>
      </c>
    </row>
    <row r="19" spans="1:28" x14ac:dyDescent="0.15">
      <c r="A19" t="s">
        <v>44</v>
      </c>
      <c r="B19" s="1">
        <f>【省】供给!B19-【省】需求!B19</f>
        <v>1670.6</v>
      </c>
      <c r="C19" s="1">
        <f>【省】供给!C19-【省】需求!C19</f>
        <v>1658.9257237412153</v>
      </c>
      <c r="D19" s="1">
        <f>【省】供给!D19-【省】需求!D19</f>
        <v>1601.6637269108542</v>
      </c>
      <c r="E19" s="1">
        <f>【省】供给!E19-【省】需求!E19</f>
        <v>1546.0008580515132</v>
      </c>
      <c r="F19" s="1">
        <f>【省】供给!F19-【省】需求!F19</f>
        <v>1491.8914674400803</v>
      </c>
      <c r="G19" s="1">
        <f>【省】供给!G19-【省】需求!G19</f>
        <v>1439.2912052788524</v>
      </c>
      <c r="H19" s="1">
        <f>【省】供给!H19-【省】需求!H19</f>
        <v>1388.1569846686689</v>
      </c>
      <c r="I19" s="1">
        <f>【省】供给!I19-【省】需求!I19</f>
        <v>1338.4469456364532</v>
      </c>
      <c r="J19" s="1">
        <f>【省】供给!J19-【省】需求!J19</f>
        <v>1290.120420187428</v>
      </c>
      <c r="K19" s="1">
        <f>【省】供给!K19-【省】需求!K19</f>
        <v>1243.1378983527829</v>
      </c>
      <c r="L19" s="1">
        <f>【省】供给!L19-【省】需求!L19</f>
        <v>1197.4609952043393</v>
      </c>
      <c r="M19" s="1">
        <f>【省】供给!M19-【省】需求!M19</f>
        <v>1153.0524188089257</v>
      </c>
      <c r="N19" s="1">
        <f>【省】供给!N19-【省】需求!N19</f>
        <v>1109.87593909516</v>
      </c>
      <c r="O19" s="1">
        <f>【省】供给!O19-【省】需求!O19</f>
        <v>1067.8963576073438</v>
      </c>
      <c r="P19" s="1">
        <f>【省】供给!P19-【省】需求!P19</f>
        <v>1027.0794781208169</v>
      </c>
      <c r="Q19" s="1">
        <f>【省】供给!Q19-【省】需求!Q19</f>
        <v>987.39207809386426</v>
      </c>
      <c r="R19" s="1">
        <f>【省】供给!R19-【省】需求!R19</f>
        <v>948.80188093348261</v>
      </c>
      <c r="S19" s="1">
        <f>【省】供给!S19-【省】需求!S19</f>
        <v>911.27752905036323</v>
      </c>
      <c r="T19" s="1">
        <f>【省】供给!T19-【省】需求!T19</f>
        <v>874.78855768189533</v>
      </c>
      <c r="U19" s="1">
        <f>【省】供给!U19-【省】需求!U19</f>
        <v>839.30536946050415</v>
      </c>
      <c r="V19" s="1">
        <f>【省】供给!V19-【省】需求!V19</f>
        <v>804.79920970636886</v>
      </c>
      <c r="W19" s="1">
        <f>【省】供给!W19-【省】需求!W19</f>
        <v>771.24214242396556</v>
      </c>
      <c r="X19" s="1">
        <f>【省】供给!X19-【省】需求!X19</f>
        <v>738.60702698229579</v>
      </c>
      <c r="Y19" s="1">
        <f>【省】供给!Y19-【省】需求!Y19</f>
        <v>706.86749545925704</v>
      </c>
      <c r="Z19" s="1">
        <f>【省】供给!Z19-【省】需求!Z19</f>
        <v>675.99793063132529</v>
      </c>
      <c r="AA19" s="1">
        <f>【省】供给!AA19-【省】需求!AA19</f>
        <v>645.97344459036685</v>
      </c>
      <c r="AB19" s="1">
        <f>【省】供给!AB19-【省】需求!AB19</f>
        <v>616.76985796898953</v>
      </c>
    </row>
    <row r="20" spans="1:28" x14ac:dyDescent="0.15">
      <c r="A20" t="s">
        <v>45</v>
      </c>
      <c r="B20" s="1">
        <f>【省】供给!B20-【省】需求!B20</f>
        <v>1043.5899999999999</v>
      </c>
      <c r="C20" s="1">
        <f>【省】供给!C20-【省】需求!C20</f>
        <v>1325.1969207513578</v>
      </c>
      <c r="D20" s="1">
        <f>【省】供给!D20-【省】需求!D20</f>
        <v>1322.4172853675409</v>
      </c>
      <c r="E20" s="1">
        <f>【省】供给!E20-【省】需求!E20</f>
        <v>1319.6218607069168</v>
      </c>
      <c r="F20" s="1">
        <f>【省】供给!F20-【省】需求!F20</f>
        <v>1316.8105523187842</v>
      </c>
      <c r="G20" s="1">
        <f>【省】供给!G20-【省】需求!G20</f>
        <v>1313.9832651653123</v>
      </c>
      <c r="H20" s="1">
        <f>【省】供给!H20-【省】需求!H20</f>
        <v>1311.1399036629737</v>
      </c>
      <c r="I20" s="1">
        <f>【省】供给!I20-【省】需求!I20</f>
        <v>1308.280371645611</v>
      </c>
      <c r="J20" s="1">
        <f>【省】供给!J20-【省】需求!J20</f>
        <v>1305.4045723795716</v>
      </c>
      <c r="K20" s="1">
        <f>【省】供给!K20-【省】需求!K20</f>
        <v>1302.5124085454445</v>
      </c>
      <c r="L20" s="1">
        <f>【省】供给!L20-【省】需求!L20</f>
        <v>1299.6037822382641</v>
      </c>
      <c r="M20" s="1">
        <f>【省】供给!M20-【省】需求!M20</f>
        <v>1296.6785949902114</v>
      </c>
      <c r="N20" s="1">
        <f>【省】供给!N20-【省】需求!N20</f>
        <v>1293.7367477185326</v>
      </c>
      <c r="O20" s="1">
        <f>【省】供给!O20-【省】需求!O20</f>
        <v>1290.7781407482544</v>
      </c>
      <c r="P20" s="1">
        <f>【省】供给!P20-【省】需求!P20</f>
        <v>1287.8026738421031</v>
      </c>
      <c r="Q20" s="1">
        <f>【省】供给!Q20-【省】需求!Q20</f>
        <v>1284.8102461260569</v>
      </c>
      <c r="R20" s="1">
        <f>【省】供给!R20-【省】需求!R20</f>
        <v>1281.8007561418635</v>
      </c>
      <c r="S20" s="1">
        <f>【省】供给!S20-【省】需求!S20</f>
        <v>1278.774101809744</v>
      </c>
      <c r="T20" s="1">
        <f>【省】供给!T20-【省】需求!T20</f>
        <v>1275.7301804657618</v>
      </c>
      <c r="U20" s="1">
        <f>【省】供给!U20-【省】需求!U20</f>
        <v>1272.6688888060744</v>
      </c>
      <c r="V20" s="1">
        <f>【省】供给!V20-【省】需求!V20</f>
        <v>1269.5901229204756</v>
      </c>
      <c r="W20" s="1">
        <f>【省】供给!W20-【省】需求!W20</f>
        <v>1266.4937782812631</v>
      </c>
      <c r="X20" s="1">
        <f>【省】供给!X20-【省】需求!X20</f>
        <v>1263.379749735861</v>
      </c>
      <c r="Y20" s="1">
        <f>【省】供给!Y20-【省】需求!Y20</f>
        <v>1260.2479314768425</v>
      </c>
      <c r="Z20" s="1">
        <f>【省】供给!Z20-【省】需求!Z20</f>
        <v>1257.0982171128562</v>
      </c>
      <c r="AA20" s="1">
        <f>【省】供给!AA20-【省】需求!AA20</f>
        <v>1253.9304995716229</v>
      </c>
      <c r="AB20" s="1">
        <f>【省】供给!AB20-【省】需求!AB20</f>
        <v>1250.7446711594675</v>
      </c>
    </row>
    <row r="21" spans="1:28" x14ac:dyDescent="0.15">
      <c r="A21" t="s">
        <v>46</v>
      </c>
      <c r="B21" s="1">
        <f>【省】供给!B21-【省】需求!B21</f>
        <v>1574.96</v>
      </c>
      <c r="C21" s="1">
        <f>【省】供给!C21-【省】需求!C21</f>
        <v>1776.6473975234542</v>
      </c>
      <c r="D21" s="1">
        <f>【省】供给!D21-【省】需求!D21</f>
        <v>1725.767010443793</v>
      </c>
      <c r="E21" s="1">
        <f>【省】供给!E21-【省】需求!E21</f>
        <v>1676.0583322621824</v>
      </c>
      <c r="F21" s="1">
        <f>【省】供给!F21-【省】需求!F21</f>
        <v>1627.4931728076408</v>
      </c>
      <c r="G21" s="1">
        <f>【省】供给!G21-【省】需求!G21</f>
        <v>1580.0440137868209</v>
      </c>
      <c r="H21" s="1">
        <f>【省】供给!H21-【省】需求!H21</f>
        <v>1533.6839927391848</v>
      </c>
      <c r="I21" s="1">
        <f>【省】供给!I21-【省】需求!I21</f>
        <v>1488.3868873742394</v>
      </c>
      <c r="J21" s="1">
        <f>【省】供给!J21-【省】需求!J21</f>
        <v>1444.1271002833819</v>
      </c>
      <c r="K21" s="1">
        <f>【省】供给!K21-【省】需求!K21</f>
        <v>1400.879644016255</v>
      </c>
      <c r="L21" s="1">
        <f>【省】供给!L21-【省】需求!L21</f>
        <v>1358.6201265135533</v>
      </c>
      <c r="M21" s="1">
        <f>【省】供给!M21-【省】需求!M21</f>
        <v>1317.3247368873854</v>
      </c>
      <c r="N21" s="1">
        <f>【省】供给!N21-【省】需求!N21</f>
        <v>1276.9702315413815</v>
      </c>
      <c r="O21" s="1">
        <f>【省】供给!O21-【省】需求!O21</f>
        <v>1237.5339206217395</v>
      </c>
      <c r="P21" s="1">
        <f>【省】供给!P21-【省】需求!P21</f>
        <v>1198.9936547920006</v>
      </c>
      <c r="Q21" s="1">
        <f>【省】供给!Q21-【省】需求!Q21</f>
        <v>1161.327812323354</v>
      </c>
      <c r="R21" s="1">
        <f>【省】供给!R21-【省】需求!R21</f>
        <v>1124.5152864932461</v>
      </c>
      <c r="S21" s="1">
        <f>【省】供给!S21-【省】需求!S21</f>
        <v>1088.5354732845153</v>
      </c>
      <c r="T21" s="1">
        <f>【省】供给!T21-【省】需求!T21</f>
        <v>1053.3682593785779</v>
      </c>
      <c r="U21" s="1">
        <f>【省】供给!U21-【省】需求!U21</f>
        <v>1018.9940104348279</v>
      </c>
      <c r="V21" s="1">
        <f>【省】供给!V21-【省】需求!V21</f>
        <v>985.39355965004506</v>
      </c>
      <c r="W21" s="1">
        <f>【省】供给!W21-【省】需求!W21</f>
        <v>952.54819659074565</v>
      </c>
      <c r="X21" s="1">
        <f>【省】供给!X21-【省】需求!X21</f>
        <v>920.43965629233571</v>
      </c>
      <c r="Y21" s="1">
        <f>【省】供给!Y21-【省】需求!Y21</f>
        <v>889.05010861814662</v>
      </c>
      <c r="Z21" s="1">
        <f>【省】供给!Z21-【省】需求!Z21</f>
        <v>858.36214787274366</v>
      </c>
      <c r="AA21" s="1">
        <f>【省】供给!AA21-【省】需求!AA21</f>
        <v>828.35878266303916</v>
      </c>
      <c r="AB21" s="1">
        <f>【省】供给!AB21-【省】需求!AB21</f>
        <v>799.02342600143311</v>
      </c>
    </row>
    <row r="22" spans="1:28" x14ac:dyDescent="0.15">
      <c r="A22" t="s">
        <v>47</v>
      </c>
      <c r="B22" s="1">
        <f>【省】供给!B22-【省】需求!B22</f>
        <v>570.43000000000006</v>
      </c>
      <c r="C22" s="1">
        <f>【省】供给!C22-【省】需求!C22</f>
        <v>464.04853987550797</v>
      </c>
      <c r="D22" s="1">
        <f>【省】供给!D22-【省】需求!D22</f>
        <v>460.72627128344948</v>
      </c>
      <c r="E22" s="1">
        <f>【省】供给!E22-【省】需求!E22</f>
        <v>457.29644470263884</v>
      </c>
      <c r="F22" s="1">
        <f>【省】供给!F22-【省】需求!F22</f>
        <v>453.75427217818128</v>
      </c>
      <c r="G22" s="1">
        <f>【省】供给!G22-【省】需求!G22</f>
        <v>450.09475548952241</v>
      </c>
      <c r="H22" s="1">
        <f>【省】供给!H22-【省】需求!H22</f>
        <v>446.3126769124874</v>
      </c>
      <c r="I22" s="1">
        <f>【省】供给!I22-【省】需求!I22</f>
        <v>442.40258957393621</v>
      </c>
      <c r="J22" s="1">
        <f>【省】供给!J22-【省】需求!J22</f>
        <v>438.35880738447895</v>
      </c>
      <c r="K22" s="1">
        <f>【省】供给!K22-【省】需求!K22</f>
        <v>434.17539452726442</v>
      </c>
      <c r="L22" s="1">
        <f>【省】供给!L22-【省】需求!L22</f>
        <v>429.84615448606814</v>
      </c>
      <c r="M22" s="1">
        <f>【省】供给!M22-【省】需求!M22</f>
        <v>425.36461859095493</v>
      </c>
      <c r="N22" s="1">
        <f>【省】供给!N22-【省】需求!N22</f>
        <v>420.72403405997329</v>
      </c>
      <c r="O22" s="1">
        <f>【省】供给!O22-【省】需求!O22</f>
        <v>415.91735151715602</v>
      </c>
      <c r="P22" s="1">
        <f>【省】供给!P22-【省】需求!P22</f>
        <v>410.93721195996386</v>
      </c>
      <c r="Q22" s="1">
        <f>【省】供给!Q22-【省】需求!Q22</f>
        <v>405.77593315580452</v>
      </c>
      <c r="R22" s="1">
        <f>【省】供给!R22-【省】需求!R22</f>
        <v>400.425495440129</v>
      </c>
      <c r="S22" s="1">
        <f>【省】供给!S22-【省】需求!S22</f>
        <v>394.87752689067247</v>
      </c>
      <c r="T22" s="1">
        <f>【省】供给!T22-【省】需求!T22</f>
        <v>389.12328785012141</v>
      </c>
      <c r="U22" s="1">
        <f>【省】供给!U22-【省】需求!U22</f>
        <v>383.15365476918805</v>
      </c>
      <c r="V22" s="1">
        <f>【省】供给!V22-【省】需求!V22</f>
        <v>376.95910333942265</v>
      </c>
      <c r="W22" s="1">
        <f>【省】供给!W22-【省】需求!W22</f>
        <v>370.52969088502778</v>
      </c>
      <c r="X22" s="1">
        <f>【省】供给!X22-【省】需求!X22</f>
        <v>363.85503798113132</v>
      </c>
      <c r="Y22" s="1">
        <f>【省】供给!Y22-【省】需求!Y22</f>
        <v>356.92430926454426</v>
      </c>
      <c r="Z22" s="1">
        <f>【省】供给!Z22-【省】需求!Z22</f>
        <v>349.7261934007156</v>
      </c>
      <c r="AA22" s="1">
        <f>【省】供给!AA22-【省】需求!AA22</f>
        <v>342.24888217161788</v>
      </c>
      <c r="AB22" s="1">
        <f>【省】供给!AB22-【省】需求!AB22</f>
        <v>334.48004864387303</v>
      </c>
    </row>
    <row r="23" spans="1:28" x14ac:dyDescent="0.15">
      <c r="A23" t="s">
        <v>48</v>
      </c>
      <c r="B23" s="1">
        <f>【省】供给!B23-【省】需求!B23</f>
        <v>2415.02</v>
      </c>
      <c r="C23" s="1">
        <f>【省】供给!C23-【省】需求!C23</f>
        <v>2300.8020498503834</v>
      </c>
      <c r="D23" s="1">
        <f>【省】供给!D23-【省】需求!D23</f>
        <v>2282.7985671964416</v>
      </c>
      <c r="E23" s="1">
        <f>【省】供给!E23-【省】需求!E23</f>
        <v>2264.8826707726766</v>
      </c>
      <c r="F23" s="1">
        <f>【省】供给!F23-【省】需求!F23</f>
        <v>2247.0535382115886</v>
      </c>
      <c r="G23" s="1">
        <f>【省】供给!G23-【省】需求!G23</f>
        <v>2229.3103501281803</v>
      </c>
      <c r="H23" s="1">
        <f>【省】供给!H23-【省】需求!H23</f>
        <v>2211.652290078855</v>
      </c>
      <c r="I23" s="1">
        <f>【省】供给!I23-【省】需求!I23</f>
        <v>2194.0785445216497</v>
      </c>
      <c r="J23" s="1">
        <f>【省】供给!J23-【省】需求!J23</f>
        <v>2176.588302776574</v>
      </c>
      <c r="K23" s="1">
        <f>【省】供给!K23-【省】需求!K23</f>
        <v>2159.1807569843804</v>
      </c>
      <c r="L23" s="1">
        <f>【省】供给!L23-【省】需求!L23</f>
        <v>2141.8551020684208</v>
      </c>
      <c r="M23" s="1">
        <f>【省】供给!M23-【省】需求!M23</f>
        <v>2124.6105356932167</v>
      </c>
      <c r="N23" s="1">
        <f>【省】供给!N23-【省】需求!N23</f>
        <v>2107.4462582255146</v>
      </c>
      <c r="O23" s="1">
        <f>【省】供给!O23-【省】需求!O23</f>
        <v>2090.3614726945925</v>
      </c>
      <c r="P23" s="1">
        <f>【省】供给!P23-【省】需求!P23</f>
        <v>2073.355384751736</v>
      </c>
      <c r="Q23" s="1">
        <f>【省】供给!Q23-【省】需求!Q23</f>
        <v>2056.4272026319486</v>
      </c>
      <c r="R23" s="1">
        <f>【省】供给!R23-【省】需求!R23</f>
        <v>2039.5761371130138</v>
      </c>
      <c r="S23" s="1">
        <f>【省】供给!S23-【省】需求!S23</f>
        <v>2022.8014014767359</v>
      </c>
      <c r="T23" s="1">
        <f>【省】供给!T23-【省】需求!T23</f>
        <v>2006.1022114694424</v>
      </c>
      <c r="U23" s="1">
        <f>【省】供给!U23-【省】需求!U23</f>
        <v>1989.4777852624429</v>
      </c>
      <c r="V23" s="1">
        <f>【省】供给!V23-【省】需求!V23</f>
        <v>1972.9273434122661</v>
      </c>
      <c r="W23" s="1">
        <f>【省】供给!W23-【省】需求!W23</f>
        <v>1956.4501088217621</v>
      </c>
      <c r="X23" s="1">
        <f>【省】供给!X23-【省】需求!X23</f>
        <v>1940.0453067007911</v>
      </c>
      <c r="Y23" s="1">
        <f>【省】供给!Y23-【省】需求!Y23</f>
        <v>1923.7121645267107</v>
      </c>
      <c r="Z23" s="1">
        <f>【省】供给!Z23-【省】需求!Z23</f>
        <v>1907.4499120049695</v>
      </c>
      <c r="AA23" s="1">
        <f>【省】供给!AA23-【省】需求!AA23</f>
        <v>1891.2577810303155</v>
      </c>
      <c r="AB23" s="1">
        <f>【省】供给!AB23-【省】需求!AB23</f>
        <v>1875.1350056475421</v>
      </c>
    </row>
    <row r="24" spans="1:28" x14ac:dyDescent="0.15">
      <c r="A24" t="s">
        <v>49</v>
      </c>
      <c r="B24" s="1">
        <f>【省】供给!B24-【省】需求!B24</f>
        <v>1118.51</v>
      </c>
      <c r="C24" s="1">
        <f>【省】供给!C24-【省】需求!C24</f>
        <v>1010.7673421071879</v>
      </c>
      <c r="D24" s="1">
        <f>【省】供给!D24-【省】需求!D24</f>
        <v>982.58402582983126</v>
      </c>
      <c r="E24" s="1">
        <f>【省】供给!E24-【省】需求!E24</f>
        <v>955.03104755227832</v>
      </c>
      <c r="F24" s="1">
        <f>【省】供给!F24-【省】需求!F24</f>
        <v>928.09213404974344</v>
      </c>
      <c r="G24" s="1">
        <f>【省】供给!G24-【省】需求!G24</f>
        <v>901.7513942800615</v>
      </c>
      <c r="H24" s="1">
        <f>【省】供给!H24-【省】需求!H24</f>
        <v>875.99330983485743</v>
      </c>
      <c r="I24" s="1">
        <f>【省】供给!I24-【省】需求!I24</f>
        <v>850.80272561960555</v>
      </c>
      <c r="J24" s="1">
        <f>【省】供给!J24-【省】需求!J24</f>
        <v>826.16484075732114</v>
      </c>
      <c r="K24" s="1">
        <f>【省】供给!K24-【省】需求!K24</f>
        <v>802.06519970995942</v>
      </c>
      <c r="L24" s="1">
        <f>【省】供给!L24-【省】需求!L24</f>
        <v>778.48968361254902</v>
      </c>
      <c r="M24" s="1">
        <f>【省】供给!M24-【省】需求!M24</f>
        <v>755.42450181436925</v>
      </c>
      <c r="N24" s="1">
        <f>【省】供给!N24-【省】需求!N24</f>
        <v>732.85618362263904</v>
      </c>
      <c r="O24" s="1">
        <f>【省】供给!O24-【省】需求!O24</f>
        <v>710.77157024302142</v>
      </c>
      <c r="P24" s="1">
        <f>【省】供给!P24-【省】需求!P24</f>
        <v>689.15780691273358</v>
      </c>
      <c r="Q24" s="1">
        <f>【省】供给!Q24-【省】需求!Q24</f>
        <v>668.00233522106828</v>
      </c>
      <c r="R24" s="1">
        <f>【省】供给!R24-【省】需求!R24</f>
        <v>647.29288561287012</v>
      </c>
      <c r="S24" s="1">
        <f>【省】供给!S24-【省】需求!S24</f>
        <v>627.01747007036829</v>
      </c>
      <c r="T24" s="1">
        <f>【省】供给!T24-【省】需求!T24</f>
        <v>607.1643749690611</v>
      </c>
      <c r="U24" s="1">
        <f>【省】供给!U24-【省】需求!U24</f>
        <v>587.7221541031513</v>
      </c>
      <c r="V24" s="1">
        <f>【省】供给!V24-【省】需求!V24</f>
        <v>568.6796218765503</v>
      </c>
      <c r="W24" s="1">
        <f>【省】供给!W24-【省】需求!W24</f>
        <v>550.0258466551204</v>
      </c>
      <c r="X24" s="1">
        <f>【省】供给!X24-【省】需求!X24</f>
        <v>531.7501442763114</v>
      </c>
      <c r="Y24" s="1">
        <f>【省】供给!Y24-【省】需求!Y24</f>
        <v>513.84207171224716</v>
      </c>
      <c r="Z24" s="1">
        <f>【省】供给!Z24-【省】需求!Z24</f>
        <v>496.29142088237131</v>
      </c>
      <c r="AA24" s="1">
        <f>【省】供给!AA24-【省】需求!AA24</f>
        <v>479.08821261196135</v>
      </c>
      <c r="AB24" s="1">
        <f>【省】供给!AB24-【省】需求!AB24</f>
        <v>462.22269073300777</v>
      </c>
    </row>
    <row r="25" spans="1:28" x14ac:dyDescent="0.15">
      <c r="A25" t="s">
        <v>50</v>
      </c>
      <c r="B25" s="1">
        <f>【省】供给!B25-【省】需求!B25</f>
        <v>2348.83</v>
      </c>
      <c r="C25" s="1">
        <f>【省】供给!C25-【省】需求!C25</f>
        <v>2244.8131561020582</v>
      </c>
      <c r="D25" s="1">
        <f>【省】供给!D25-【省】需求!D25</f>
        <v>2170.01027981074</v>
      </c>
      <c r="E25" s="1">
        <f>【省】供给!E25-【省】需求!E25</f>
        <v>2097.52782653959</v>
      </c>
      <c r="F25" s="1">
        <f>【省】供给!F25-【省】需求!F25</f>
        <v>2027.2934811431332</v>
      </c>
      <c r="G25" s="1">
        <f>【省】供给!G25-【省】需求!G25</f>
        <v>1959.2371814533253</v>
      </c>
      <c r="H25" s="1">
        <f>【省】供给!H25-【省】需求!H25</f>
        <v>1893.2910480868741</v>
      </c>
      <c r="I25" s="1">
        <f>【省】供给!I25-【省】需求!I25</f>
        <v>1829.389316439192</v>
      </c>
      <c r="J25" s="1">
        <f>【省】供给!J25-【省】需求!J25</f>
        <v>1767.4682707968968</v>
      </c>
      <c r="K25" s="1">
        <f>【省】供给!K25-【省】需求!K25</f>
        <v>1707.4661805036012</v>
      </c>
      <c r="L25" s="1">
        <f>【省】供给!L25-【省】需求!L25</f>
        <v>1649.3232381139023</v>
      </c>
      <c r="M25" s="1">
        <f>【省】供给!M25-【省】需求!M25</f>
        <v>1592.9814994747212</v>
      </c>
      <c r="N25" s="1">
        <f>【省】供给!N25-【省】需求!N25</f>
        <v>1538.3848256731944</v>
      </c>
      <c r="O25" s="1">
        <f>【省】供给!O25-【省】需求!O25</f>
        <v>1485.4788267931435</v>
      </c>
      <c r="P25" s="1">
        <f>【省】供给!P25-【省】需求!P25</f>
        <v>1434.2108074240896</v>
      </c>
      <c r="Q25" s="1">
        <f>【省】供给!Q25-【省】需求!Q25</f>
        <v>1384.5297138677633</v>
      </c>
      <c r="R25" s="1">
        <f>【省】供给!R25-【省】需求!R25</f>
        <v>1336.3860829895129</v>
      </c>
      <c r="S25" s="1">
        <f>【省】供给!S25-【省】需求!S25</f>
        <v>1289.7319926632408</v>
      </c>
      <c r="T25" s="1">
        <f>【省】供给!T25-【省】需求!T25</f>
        <v>1244.5210137603062</v>
      </c>
      <c r="U25" s="1">
        <f>【省】供给!U25-【省】需求!U25</f>
        <v>1200.7081636342045</v>
      </c>
      <c r="V25" s="1">
        <f>【省】供给!V25-【省】需求!V25</f>
        <v>1158.2498610544135</v>
      </c>
      <c r="W25" s="1">
        <f>【省】供给!W25-【省】需求!W25</f>
        <v>1117.1038825444266</v>
      </c>
      <c r="X25" s="1">
        <f>【省】供给!X25-【省】需求!X25</f>
        <v>1077.2293200800486</v>
      </c>
      <c r="Y25" s="1">
        <f>【省】供给!Y25-【省】需求!Y25</f>
        <v>1038.5865401054543</v>
      </c>
      <c r="Z25" s="1">
        <f>【省】供给!Z25-【省】需求!Z25</f>
        <v>1001.1371438264541</v>
      </c>
      <c r="AA25" s="1">
        <f>【省】供给!AA25-【省】需求!AA25</f>
        <v>964.84392874057812</v>
      </c>
      <c r="AB25" s="1">
        <f>【省】供给!AB25-【省】需求!AB25</f>
        <v>929.67085136580135</v>
      </c>
    </row>
    <row r="26" spans="1:28" x14ac:dyDescent="0.15">
      <c r="A26" t="s">
        <v>51</v>
      </c>
      <c r="B26" s="1">
        <f>【省】供给!B26-【省】需求!B26</f>
        <v>4522.6099999999997</v>
      </c>
      <c r="C26" s="1">
        <f>【省】供给!C26-【省】需求!C26</f>
        <v>4521.4094193346536</v>
      </c>
      <c r="D26" s="1">
        <f>【省】供给!D26-【省】需求!D26</f>
        <v>4500.6761126754664</v>
      </c>
      <c r="E26" s="1">
        <f>【省】供给!E26-【省】需求!E26</f>
        <v>4480.010938813969</v>
      </c>
      <c r="F26" s="1">
        <f>【省】供给!F26-【省】需求!F26</f>
        <v>4459.4129813614536</v>
      </c>
      <c r="G26" s="1">
        <f>【省】供给!G26-【省】需求!G26</f>
        <v>4438.8813114168406</v>
      </c>
      <c r="H26" s="1">
        <f>【省】供给!H26-【省】需求!H26</f>
        <v>4418.4149871792042</v>
      </c>
      <c r="I26" s="1">
        <f>【省】供给!I26-【省】需求!I26</f>
        <v>4398.0130535458084</v>
      </c>
      <c r="J26" s="1">
        <f>【省】供给!J26-【省】需求!J26</f>
        <v>4377.674541706504</v>
      </c>
      <c r="K26" s="1">
        <f>【省】供给!K26-【省】需求!K26</f>
        <v>4357.3984687222555</v>
      </c>
      <c r="L26" s="1">
        <f>【省】供给!L26-【省】需求!L26</f>
        <v>4337.1838370938603</v>
      </c>
      <c r="M26" s="1">
        <f>【省】供给!M26-【省】需求!M26</f>
        <v>4317.0296343202626</v>
      </c>
      <c r="N26" s="1">
        <f>【省】供给!N26-【省】需求!N26</f>
        <v>4296.9348324453103</v>
      </c>
      <c r="O26" s="1">
        <f>【省】供给!O26-【省】需求!O26</f>
        <v>4276.8983875897466</v>
      </c>
      <c r="P26" s="1">
        <f>【省】供给!P26-【省】需求!P26</f>
        <v>4256.9192394766087</v>
      </c>
      <c r="Q26" s="1">
        <f>【省】供给!Q26-【省】需求!Q26</f>
        <v>4236.9963109362061</v>
      </c>
      <c r="R26" s="1">
        <f>【省】供给!R26-【省】需求!R26</f>
        <v>4217.1285074070893</v>
      </c>
      <c r="S26" s="1">
        <f>【省】供给!S26-【省】需求!S26</f>
        <v>4197.314716415447</v>
      </c>
      <c r="T26" s="1">
        <f>【省】供给!T26-【省】需求!T26</f>
        <v>4177.55380704666</v>
      </c>
      <c r="U26" s="1">
        <f>【省】供给!U26-【省】需求!U26</f>
        <v>4157.8446293998986</v>
      </c>
      <c r="V26" s="1">
        <f>【省】供给!V26-【省】需求!V26</f>
        <v>4138.1860140297103</v>
      </c>
      <c r="W26" s="1">
        <f>【省】供给!W26-【省】需求!W26</f>
        <v>4118.5767713720006</v>
      </c>
      <c r="X26" s="1">
        <f>【省】供给!X26-【省】需求!X26</f>
        <v>4099.0156911549257</v>
      </c>
      <c r="Y26" s="1">
        <f>【省】供给!Y26-【省】需求!Y26</f>
        <v>4079.5015417958166</v>
      </c>
      <c r="Z26" s="1">
        <f>【省】供给!Z26-【省】需求!Z26</f>
        <v>4060.0330697787113</v>
      </c>
      <c r="AA26" s="1">
        <f>【省】供给!AA26-【省】需求!AA26</f>
        <v>4040.6089990190385</v>
      </c>
      <c r="AB26" s="1">
        <f>【省】供给!AB26-【省】需求!AB26</f>
        <v>4021.2280302101312</v>
      </c>
    </row>
    <row r="27" spans="1:28" x14ac:dyDescent="0.15">
      <c r="A27" t="s">
        <v>52</v>
      </c>
      <c r="B27" s="1">
        <f>【省】供给!B27-【省】需求!B27</f>
        <v>152.42000000000002</v>
      </c>
      <c r="C27" s="1">
        <f>【省】供给!C27-【省】需求!C27</f>
        <v>223.50021775434573</v>
      </c>
      <c r="D27" s="1">
        <f>【省】供给!D27-【省】需求!D27</f>
        <v>236.98090882600536</v>
      </c>
      <c r="E27" s="1">
        <f>【省】供给!E27-【省】需求!E27</f>
        <v>251.12730105816809</v>
      </c>
      <c r="F27" s="1">
        <f>【省】供给!F27-【省】需求!F27</f>
        <v>265.97117296738543</v>
      </c>
      <c r="G27" s="1">
        <f>【省】供给!G27-【省】需求!G27</f>
        <v>281.54581014251289</v>
      </c>
      <c r="H27" s="1">
        <f>【省】供给!H27-【省】需求!H27</f>
        <v>297.8860766232292</v>
      </c>
      <c r="I27" s="1">
        <f>【省】供给!I27-【省】需求!I27</f>
        <v>315.02848965833073</v>
      </c>
      <c r="J27" s="1">
        <f>【省】供给!J27-【省】需求!J27</f>
        <v>333.01129800378476</v>
      </c>
      <c r="K27" s="1">
        <f>【省】供给!K27-【省】需求!K27</f>
        <v>351.87456392826243</v>
      </c>
      <c r="L27" s="1">
        <f>【省】供给!L27-【省】需求!L27</f>
        <v>371.660249101511</v>
      </c>
      <c r="M27" s="1">
        <f>【省】供给!M27-【省】需求!M27</f>
        <v>392.41230454957804</v>
      </c>
      <c r="N27" s="1">
        <f>【省】供给!N27-【省】需求!N27</f>
        <v>414.17676486934579</v>
      </c>
      <c r="O27" s="1">
        <f>【省】供给!O27-【省】需求!O27</f>
        <v>437.00184690405877</v>
      </c>
      <c r="P27" s="1">
        <f>【省】供给!P27-【省】需求!P27</f>
        <v>460.93805309109848</v>
      </c>
      <c r="Q27" s="1">
        <f>【省】供给!Q27-【省】需求!Q27</f>
        <v>486.03827970315069</v>
      </c>
      <c r="R27" s="1">
        <f>【省】供给!R27-【省】需求!R27</f>
        <v>512.35793021456811</v>
      </c>
      <c r="S27" s="1">
        <f>【省】供给!S27-【省】需求!S27</f>
        <v>539.95503403543989</v>
      </c>
      <c r="T27" s="1">
        <f>【省】供给!T27-【省】需求!T27</f>
        <v>568.89037086768349</v>
      </c>
      <c r="U27" s="1">
        <f>【省】供给!U27-【省】需求!U27</f>
        <v>599.22760094920704</v>
      </c>
      <c r="V27" s="1">
        <f>【省】供给!V27-【省】需求!V27</f>
        <v>631.03340146500523</v>
      </c>
      <c r="W27" s="1">
        <f>【省】供给!W27-【省】需求!W27</f>
        <v>664.37760941713896</v>
      </c>
      <c r="X27" s="1">
        <f>【省】供给!X27-【省】需求!X27</f>
        <v>699.33337125947401</v>
      </c>
      <c r="Y27" s="1">
        <f>【省】供给!Y27-【省】需求!Y27</f>
        <v>735.97729961731602</v>
      </c>
      <c r="Z27" s="1">
        <f>【省】供给!Z27-【省】需求!Z27</f>
        <v>774.38963742765736</v>
      </c>
      <c r="AA27" s="1">
        <f>【省】供给!AA27-【省】需求!AA27</f>
        <v>814.65442985103618</v>
      </c>
      <c r="AB27" s="1">
        <f>【省】供给!AB27-【省】需求!AB27</f>
        <v>856.85970432333852</v>
      </c>
    </row>
    <row r="28" spans="1:28" x14ac:dyDescent="0.15">
      <c r="A28" t="s">
        <v>53</v>
      </c>
      <c r="B28" s="1">
        <f>【省】供给!B28-【省】需求!B28</f>
        <v>101.92</v>
      </c>
      <c r="C28" s="1">
        <f>【省】供给!C28-【省】需求!C28</f>
        <v>67.521354310522</v>
      </c>
      <c r="D28" s="1">
        <f>【省】供给!D28-【省】需求!D28</f>
        <v>70.635561287579549</v>
      </c>
      <c r="E28" s="1">
        <f>【省】供给!E28-【省】需求!E28</f>
        <v>73.79883461796453</v>
      </c>
      <c r="F28" s="1">
        <f>【省】供给!F28-【省】需求!F28</f>
        <v>77.011963691082201</v>
      </c>
      <c r="G28" s="1">
        <f>【省】供给!G28-【省】需求!G28</f>
        <v>80.275750587949005</v>
      </c>
      <c r="H28" s="1">
        <f>【省】供给!H28-【省】需求!H28</f>
        <v>83.591010285288576</v>
      </c>
      <c r="I28" s="1">
        <f>【省】供给!I28-【省】需求!I28</f>
        <v>86.958570862510896</v>
      </c>
      <c r="J28" s="1">
        <f>【省】供给!J28-【省】需求!J28</f>
        <v>90.379273713135262</v>
      </c>
      <c r="K28" s="1">
        <f>【省】供给!K28-【省】需求!K28</f>
        <v>93.853973758292341</v>
      </c>
      <c r="L28" s="1">
        <f>【省】供给!L28-【省】需求!L28</f>
        <v>97.383539664109776</v>
      </c>
      <c r="M28" s="1">
        <f>【省】供给!M28-【省】需求!M28</f>
        <v>100.96885406323781</v>
      </c>
      <c r="N28" s="1">
        <f>【省】供给!N28-【省】需求!N28</f>
        <v>104.61081377906521</v>
      </c>
      <c r="O28" s="1">
        <f>【省】供给!O28-【省】需求!O28</f>
        <v>108.31033005372956</v>
      </c>
      <c r="P28" s="1">
        <f>【省】供给!P28-【省】需求!P28</f>
        <v>112.06832878035311</v>
      </c>
      <c r="Q28" s="1">
        <f>【省】供给!Q28-【省】需求!Q28</f>
        <v>115.8857507383309</v>
      </c>
      <c r="R28" s="1">
        <f>【省】供给!R28-【省】需求!R28</f>
        <v>119.76355183266969</v>
      </c>
      <c r="S28" s="1">
        <f>【省】供给!S28-【省】需求!S28</f>
        <v>123.70270333731787</v>
      </c>
      <c r="T28" s="1">
        <f>【省】供给!T28-【省】需求!T28</f>
        <v>127.7041921421187</v>
      </c>
      <c r="U28" s="1">
        <f>【省】供给!U28-【省】需求!U28</f>
        <v>131.76902100411462</v>
      </c>
      <c r="V28" s="1">
        <f>【省】供给!V28-【省】需求!V28</f>
        <v>135.89820880227307</v>
      </c>
      <c r="W28" s="1">
        <f>【省】供给!W28-【省】需求!W28</f>
        <v>140.09279079707994</v>
      </c>
      <c r="X28" s="1">
        <f>【省】供给!X28-【省】需求!X28</f>
        <v>144.3538188937564</v>
      </c>
      <c r="Y28" s="1">
        <f>【省】供给!Y28-【省】需求!Y28</f>
        <v>148.68236190981406</v>
      </c>
      <c r="Z28" s="1">
        <f>【省】供给!Z28-【省】需求!Z28</f>
        <v>153.07950584718128</v>
      </c>
      <c r="AA28" s="1">
        <f>【省】供给!AA28-【省】需求!AA28</f>
        <v>157.5463541682293</v>
      </c>
      <c r="AB28" s="1">
        <f>【省】供给!AB28-【省】需求!AB28</f>
        <v>162.08402807663151</v>
      </c>
    </row>
    <row r="29" spans="1:28" x14ac:dyDescent="0.15">
      <c r="A29" t="s">
        <v>54</v>
      </c>
      <c r="B29" s="1">
        <f>【省】供给!B29-【省】需求!B29</f>
        <v>644.51</v>
      </c>
      <c r="C29" s="1">
        <f>【省】供给!C29-【省】需求!C29</f>
        <v>555.85331074443388</v>
      </c>
      <c r="D29" s="1">
        <f>【省】供给!D29-【省】需求!D29</f>
        <v>571.02383374916826</v>
      </c>
      <c r="E29" s="1">
        <f>【省】供给!E29-【省】需求!E29</f>
        <v>586.60250710043147</v>
      </c>
      <c r="F29" s="1">
        <f>【省】供给!F29-【省】需求!F29</f>
        <v>602.60024049933008</v>
      </c>
      <c r="G29" s="1">
        <f>【省】供给!G29-【省】需求!G29</f>
        <v>619.02823438459745</v>
      </c>
      <c r="H29" s="1">
        <f>【省】供给!H29-【省】需求!H29</f>
        <v>635.89798766977674</v>
      </c>
      <c r="I29" s="1">
        <f>【省】供给!I29-【省】需求!I29</f>
        <v>653.22130568620742</v>
      </c>
      <c r="J29" s="1">
        <f>【省】供给!J29-【省】需求!J29</f>
        <v>671.01030833722507</v>
      </c>
      <c r="K29" s="1">
        <f>【省】供给!K29-【省】需求!K29</f>
        <v>689.27743846923795</v>
      </c>
      <c r="L29" s="1">
        <f>【省】供给!L29-【省】需求!L29</f>
        <v>708.03547046539779</v>
      </c>
      <c r="M29" s="1">
        <f>【省】供给!M29-【省】需求!M29</f>
        <v>727.29751906786669</v>
      </c>
      <c r="N29" s="1">
        <f>【省】供给!N29-【省】需求!N29</f>
        <v>747.07704843461033</v>
      </c>
      <c r="O29" s="1">
        <f>【省】供给!O29-【省】需求!O29</f>
        <v>767.38788143717511</v>
      </c>
      <c r="P29" s="1">
        <f>【省】供给!P29-【省】需求!P29</f>
        <v>788.24420920559942</v>
      </c>
      <c r="Q29" s="1">
        <f>【省】供给!Q29-【省】需求!Q29</f>
        <v>809.66060092724365</v>
      </c>
      <c r="R29" s="1">
        <f>【省】供给!R29-【省】需求!R29</f>
        <v>831.65201390613629</v>
      </c>
      <c r="S29" s="1">
        <f>【省】供给!S29-【省】需求!S29</f>
        <v>854.23380388992473</v>
      </c>
      <c r="T29" s="1">
        <f>【省】供给!T29-【省】需求!T29</f>
        <v>877.42173567131613</v>
      </c>
      <c r="U29" s="1">
        <f>【省】供给!U29-【省】需求!U29</f>
        <v>901.23199397156895</v>
      </c>
      <c r="V29" s="1">
        <f>【省】供给!V29-【省】需求!V29</f>
        <v>925.68119461329479</v>
      </c>
      <c r="W29" s="1">
        <f>【省】供给!W29-【省】需求!W29</f>
        <v>950.78639599048893</v>
      </c>
      <c r="X29" s="1">
        <f>【省】供给!X29-【省】需求!X29</f>
        <v>976.56511084340991</v>
      </c>
      <c r="Y29" s="1">
        <f>【省】供给!Y29-【省】需求!Y29</f>
        <v>1003.0353183467851</v>
      </c>
      <c r="Z29" s="1">
        <f>【省】供给!Z29-【省】需求!Z29</f>
        <v>1030.2154765192445</v>
      </c>
      <c r="AA29" s="1">
        <f>【省】供给!AA29-【省】需求!AA29</f>
        <v>1058.1245349629362</v>
      </c>
      <c r="AB29" s="1">
        <f>【省】供给!AB29-【省】需求!AB29</f>
        <v>1086.7819479417635</v>
      </c>
    </row>
    <row r="30" spans="1:28" x14ac:dyDescent="0.15">
      <c r="A30" t="s">
        <v>55</v>
      </c>
      <c r="B30" s="1">
        <f>【省】供给!B30-【省】需求!B30</f>
        <v>-87.72</v>
      </c>
      <c r="C30" s="1">
        <f>【省】供给!C30-【省】需求!C30</f>
        <v>-70.659665022536188</v>
      </c>
      <c r="D30" s="1">
        <f>【省】供给!D30-【省】需求!D30</f>
        <v>-69.702431776784465</v>
      </c>
      <c r="E30" s="1">
        <f>【省】供给!E30-【省】需求!E30</f>
        <v>-68.758164883388986</v>
      </c>
      <c r="F30" s="1">
        <f>【省】供给!F30-【省】需求!F30</f>
        <v>-67.826688722667654</v>
      </c>
      <c r="G30" s="1">
        <f>【省】供给!G30-【省】需求!G30</f>
        <v>-66.907830053342082</v>
      </c>
      <c r="H30" s="1">
        <f>【省】供给!H30-【省】需求!H30</f>
        <v>-66.001417980325868</v>
      </c>
      <c r="I30" s="1">
        <f>【省】供给!I30-【省】需求!I30</f>
        <v>-65.107283922960278</v>
      </c>
      <c r="J30" s="1">
        <f>【省】供给!J30-【省】需求!J30</f>
        <v>-64.225261583663951</v>
      </c>
      <c r="K30" s="1">
        <f>【省】供给!K30-【省】需求!K30</f>
        <v>-63.355186917024639</v>
      </c>
      <c r="L30" s="1">
        <f>【省】供给!L30-【省】需求!L30</f>
        <v>-62.496898099296232</v>
      </c>
      <c r="M30" s="1">
        <f>【省】供给!M30-【省】需求!M30</f>
        <v>-61.650235498315283</v>
      </c>
      <c r="N30" s="1">
        <f>【省】供给!N30-【省】需求!N30</f>
        <v>-60.815041643822497</v>
      </c>
      <c r="O30" s="1">
        <f>【省】供给!O30-【省】需求!O30</f>
        <v>-59.991161198189729</v>
      </c>
      <c r="P30" s="1">
        <f>【省】供给!P30-【省】需求!P30</f>
        <v>-59.178440927536258</v>
      </c>
      <c r="Q30" s="1">
        <f>【省】供给!Q30-【省】需求!Q30</f>
        <v>-58.376729673240334</v>
      </c>
      <c r="R30" s="1">
        <f>【省】供给!R30-【省】需求!R30</f>
        <v>-57.585878323840575</v>
      </c>
      <c r="S30" s="1">
        <f>【省】供给!S30-【省】需求!S30</f>
        <v>-56.805739787312177</v>
      </c>
      <c r="T30" s="1">
        <f>【省】供给!T30-【省】需求!T30</f>
        <v>-56.036168963716591</v>
      </c>
      <c r="U30" s="1">
        <f>【省】供给!U30-【省】需求!U30</f>
        <v>-55.27702271823</v>
      </c>
      <c r="V30" s="1">
        <f>【省】供给!V30-【省】需求!V30</f>
        <v>-54.528159854528212</v>
      </c>
      <c r="W30" s="1">
        <f>【省】供给!W30-【省】需求!W30</f>
        <v>-53.789441088538524</v>
      </c>
      <c r="X30" s="1">
        <f>【省】供给!X30-【省】需求!X30</f>
        <v>-53.060729022542546</v>
      </c>
      <c r="Y30" s="1">
        <f>【省】供给!Y30-【省】需求!Y30</f>
        <v>-52.34188811963179</v>
      </c>
      <c r="Z30" s="1">
        <f>【省】供给!Z30-【省】需求!Z30</f>
        <v>-51.632784678507392</v>
      </c>
      <c r="AA30" s="1">
        <f>【省】供给!AA30-【省】需求!AA30</f>
        <v>-50.933286808626235</v>
      </c>
      <c r="AB30" s="1">
        <f>【省】供给!AB30-【省】需求!AB30</f>
        <v>-50.243264405676541</v>
      </c>
    </row>
    <row r="31" spans="1:28" x14ac:dyDescent="0.15">
      <c r="A31" t="s">
        <v>56</v>
      </c>
      <c r="B31" s="1">
        <f>【省】供给!B31-【省】需求!B31</f>
        <v>506.32000000000005</v>
      </c>
      <c r="C31" s="1">
        <f>【省】供给!C31-【省】需求!C31</f>
        <v>497.85799176317926</v>
      </c>
      <c r="D31" s="1">
        <f>【省】供给!D31-【省】需求!D31</f>
        <v>483.51278545569949</v>
      </c>
      <c r="E31" s="1">
        <f>【省】供给!E31-【省】需求!E31</f>
        <v>469.19178373469913</v>
      </c>
      <c r="F31" s="1">
        <f>【省】供给!F31-【省】需求!F31</f>
        <v>454.89356083437451</v>
      </c>
      <c r="G31" s="1">
        <f>【省】供给!G31-【省】需求!G31</f>
        <v>440.61669080224965</v>
      </c>
      <c r="H31" s="1">
        <f>【省】供给!H31-【省】需求!H31</f>
        <v>426.35974735298805</v>
      </c>
      <c r="I31" s="1">
        <f>【省】供给!I31-【省】需求!I31</f>
        <v>412.12130372129468</v>
      </c>
      <c r="J31" s="1">
        <f>【省】供给!J31-【省】需求!J31</f>
        <v>397.89993251496344</v>
      </c>
      <c r="K31" s="1">
        <f>【省】供给!K31-【省】需求!K31</f>
        <v>383.69420556716796</v>
      </c>
      <c r="L31" s="1">
        <f>【省】供给!L31-【省】需求!L31</f>
        <v>369.50269378881057</v>
      </c>
      <c r="M31" s="1">
        <f>【省】供给!M31-【省】需求!M31</f>
        <v>355.32396702028927</v>
      </c>
      <c r="N31" s="1">
        <f>【省】供给!N31-【省】需求!N31</f>
        <v>341.15659388287168</v>
      </c>
      <c r="O31" s="1">
        <f>【省】供给!O31-【省】需求!O31</f>
        <v>326.99914162990899</v>
      </c>
      <c r="P31" s="1">
        <f>【省】供给!P31-【省】需求!P31</f>
        <v>312.85017599726416</v>
      </c>
      <c r="Q31" s="1">
        <f>【省】供给!Q31-【省】需求!Q31</f>
        <v>298.70826105382002</v>
      </c>
      <c r="R31" s="1">
        <f>【省】供给!R31-【省】需求!R31</f>
        <v>284.57195905108529</v>
      </c>
      <c r="S31" s="1">
        <f>【省】供给!S31-【省】需求!S31</f>
        <v>270.43983027252398</v>
      </c>
      <c r="T31" s="1">
        <f>【省】供给!T31-【省】需求!T31</f>
        <v>256.31043288265209</v>
      </c>
      <c r="U31" s="1">
        <f>【省】供给!U31-【省】需求!U31</f>
        <v>242.18232277510106</v>
      </c>
      <c r="V31" s="1">
        <f>【省】供给!V31-【省】需求!V31</f>
        <v>228.05405342088488</v>
      </c>
      <c r="W31" s="1">
        <f>【省】供给!W31-【省】需求!W31</f>
        <v>213.92417571545229</v>
      </c>
      <c r="X31" s="1">
        <f>【省】供给!X31-【省】需求!X31</f>
        <v>199.79123782566603</v>
      </c>
      <c r="Y31" s="1">
        <f>【省】供给!Y31-【省】需求!Y31</f>
        <v>185.65378503620741</v>
      </c>
      <c r="Z31" s="1">
        <f>【省】供给!Z31-【省】需求!Z31</f>
        <v>171.51035959501314</v>
      </c>
      <c r="AA31" s="1">
        <f>【省】供给!AA31-【省】需求!AA31</f>
        <v>157.35950055869034</v>
      </c>
      <c r="AB31" s="1">
        <f>【省】供给!AB31-【省】需求!AB31</f>
        <v>143.19974363696383</v>
      </c>
    </row>
    <row r="32" spans="1:28" x14ac:dyDescent="0.1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2:28" x14ac:dyDescent="0.1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2:28" x14ac:dyDescent="0.1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2:28" x14ac:dyDescent="0.1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2:28" x14ac:dyDescent="0.1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2:28" x14ac:dyDescent="0.1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2:28" x14ac:dyDescent="0.1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2:28" x14ac:dyDescent="0.1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2:28" x14ac:dyDescent="0.1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2:28" x14ac:dyDescent="0.1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2:28" x14ac:dyDescent="0.1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2:28" x14ac:dyDescent="0.1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2:28" x14ac:dyDescent="0.1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2:28" x14ac:dyDescent="0.1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2:28" x14ac:dyDescent="0.1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2:28" x14ac:dyDescent="0.1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2:28" x14ac:dyDescent="0.1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2:28" x14ac:dyDescent="0.1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2:28" x14ac:dyDescent="0.1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2:28" x14ac:dyDescent="0.1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2:28" x14ac:dyDescent="0.1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2:28" x14ac:dyDescent="0.1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2:28" x14ac:dyDescent="0.1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2:28" x14ac:dyDescent="0.1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2:28" x14ac:dyDescent="0.1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2:28" x14ac:dyDescent="0.1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2:28" x14ac:dyDescent="0.1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2:28" x14ac:dyDescent="0.1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2:28" x14ac:dyDescent="0.1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2:28" x14ac:dyDescent="0.1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2:28" x14ac:dyDescent="0.1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2:28" x14ac:dyDescent="0.1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2:28" x14ac:dyDescent="0.1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2:28" x14ac:dyDescent="0.1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2:28" x14ac:dyDescent="0.1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2:28" x14ac:dyDescent="0.1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2:28" x14ac:dyDescent="0.1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1"/>
  <sheetViews>
    <sheetView workbookViewId="0">
      <pane xSplit="1" ySplit="1" topLeftCell="B2" activePane="bottomRight" state="frozenSplit"/>
      <selection pane="topRight" activeCell="D1" sqref="D1"/>
      <selection pane="bottomLeft" activeCell="A9" sqref="A9"/>
      <selection pane="bottomRight" activeCell="B2" sqref="B2"/>
    </sheetView>
  </sheetViews>
  <sheetFormatPr defaultRowHeight="13.5" x14ac:dyDescent="0.15"/>
  <cols>
    <col min="1" max="1" width="15.125" customWidth="1"/>
  </cols>
  <sheetData>
    <row r="1" spans="1:28" x14ac:dyDescent="0.15">
      <c r="A1" t="s">
        <v>57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</row>
    <row r="2" spans="1:28" x14ac:dyDescent="0.15">
      <c r="A2" t="s">
        <v>27</v>
      </c>
      <c r="B2" s="1">
        <v>14.2</v>
      </c>
      <c r="C2" s="1">
        <v>17.768757627361186</v>
      </c>
      <c r="D2" s="1">
        <v>18.491118413022662</v>
      </c>
      <c r="E2" s="1">
        <v>19.242845635865933</v>
      </c>
      <c r="F2" s="1">
        <v>20.025133142026903</v>
      </c>
      <c r="G2" s="1">
        <v>20.839223311571118</v>
      </c>
      <c r="H2" s="1">
        <v>21.686409031564494</v>
      </c>
      <c r="I2" s="1">
        <v>22.568035749354522</v>
      </c>
      <c r="J2" s="1">
        <v>23.485503609326656</v>
      </c>
      <c r="K2" s="1">
        <v>24.440269676525759</v>
      </c>
      <c r="L2" s="1">
        <v>25.433850250675164</v>
      </c>
      <c r="M2" s="1">
        <v>26.467823274269108</v>
      </c>
      <c r="N2" s="1">
        <v>27.543830838563508</v>
      </c>
      <c r="O2" s="1">
        <v>28.663581791440038</v>
      </c>
      <c r="P2" s="1">
        <v>29.828854451294092</v>
      </c>
      <c r="Q2" s="1">
        <v>31.041499431246848</v>
      </c>
      <c r="R2" s="1">
        <v>32.303442578174554</v>
      </c>
      <c r="S2" s="1">
        <v>33.616688031216768</v>
      </c>
      <c r="T2" s="1">
        <v>34.983321404625713</v>
      </c>
      <c r="U2" s="1">
        <v>36.405513100007965</v>
      </c>
      <c r="V2" s="1">
        <v>37.885521753220587</v>
      </c>
      <c r="W2" s="1">
        <v>39.425697821394806</v>
      </c>
      <c r="X2" s="1">
        <v>41.028487315785924</v>
      </c>
      <c r="Y2" s="1">
        <v>42.696435686374116</v>
      </c>
      <c r="Z2" s="1">
        <v>44.432191864389551</v>
      </c>
      <c r="AA2" s="1">
        <v>46.238512469179796</v>
      </c>
      <c r="AB2" s="1">
        <v>48.118266186097799</v>
      </c>
    </row>
    <row r="3" spans="1:28" x14ac:dyDescent="0.15">
      <c r="A3" t="s">
        <v>28</v>
      </c>
      <c r="B3" s="1">
        <v>2.6</v>
      </c>
      <c r="C3" s="1">
        <v>6.7487219107696976</v>
      </c>
      <c r="D3" s="1">
        <v>7.3059132931411312</v>
      </c>
      <c r="E3" s="1">
        <v>7.9091077914645922</v>
      </c>
      <c r="F3" s="1">
        <v>8.5621035382026918</v>
      </c>
      <c r="G3" s="1">
        <v>9.269012249146229</v>
      </c>
      <c r="H3" s="1">
        <v>10.034285113638973</v>
      </c>
      <c r="I3" s="1">
        <v>10.862740822364401</v>
      </c>
      <c r="J3" s="1">
        <v>11.759595909176767</v>
      </c>
      <c r="K3" s="1">
        <v>12.730497598029473</v>
      </c>
      <c r="L3" s="1">
        <v>13.781559361828471</v>
      </c>
      <c r="M3" s="1">
        <v>14.919399417113169</v>
      </c>
      <c r="N3" s="1">
        <v>16.151182396955193</v>
      </c>
      <c r="O3" s="1">
        <v>17.484664464475458</v>
      </c>
      <c r="P3" s="1">
        <v>18.928242151046788</v>
      </c>
      <c r="Q3" s="1">
        <v>20.491005226700054</v>
      </c>
      <c r="R3" s="1">
        <v>22.18279393564427</v>
      </c>
      <c r="S3" s="1">
        <v>24.014260957294539</v>
      </c>
      <c r="T3" s="1">
        <v>25.996938482956097</v>
      </c>
      <c r="U3" s="1">
        <v>28.143310830530368</v>
      </c>
      <c r="V3" s="1">
        <v>30.466893054469324</v>
      </c>
      <c r="W3" s="1">
        <v>32.982316045968219</v>
      </c>
      <c r="X3" s="1">
        <v>35.705418659240536</v>
      </c>
      <c r="Y3" s="1">
        <v>38.653347443970006</v>
      </c>
      <c r="Z3" s="1">
        <v>41.844664611924259</v>
      </c>
      <c r="AA3" s="1">
        <v>45.299464917561636</v>
      </c>
      <c r="AB3" s="1">
        <v>49.039502188592564</v>
      </c>
    </row>
    <row r="4" spans="1:28" x14ac:dyDescent="0.15">
      <c r="A4" t="s">
        <v>29</v>
      </c>
      <c r="B4" s="1">
        <v>108.1</v>
      </c>
      <c r="C4" s="1">
        <v>120.79870913808864</v>
      </c>
      <c r="D4" s="1">
        <v>123.04989611167184</v>
      </c>
      <c r="E4" s="1">
        <v>125.34303587453451</v>
      </c>
      <c r="F4" s="1">
        <v>127.67891025269091</v>
      </c>
      <c r="G4" s="1">
        <v>130.05831564214441</v>
      </c>
      <c r="H4" s="1">
        <v>132.48206328041488</v>
      </c>
      <c r="I4" s="1">
        <v>134.95097952313063</v>
      </c>
      <c r="J4" s="1">
        <v>137.46590612575983</v>
      </c>
      <c r="K4" s="1">
        <v>140.02770053060158</v>
      </c>
      <c r="L4" s="1">
        <v>142.63723615912295</v>
      </c>
      <c r="M4" s="1">
        <v>145.29540270974303</v>
      </c>
      <c r="N4" s="1">
        <v>148.0031064611785</v>
      </c>
      <c r="O4" s="1">
        <v>150.76127058140992</v>
      </c>
      <c r="P4" s="1">
        <v>153.57083544245324</v>
      </c>
      <c r="Q4" s="1">
        <v>156.43275894094768</v>
      </c>
      <c r="R4" s="1">
        <v>159.34801682476245</v>
      </c>
      <c r="S4" s="1">
        <v>162.31760302565272</v>
      </c>
      <c r="T4" s="1">
        <v>165.3425299981518</v>
      </c>
      <c r="U4" s="1">
        <v>168.42382906472812</v>
      </c>
      <c r="V4" s="1">
        <v>171.56255076743946</v>
      </c>
      <c r="W4" s="1">
        <v>174.75976522608835</v>
      </c>
      <c r="X4" s="1">
        <v>178.01656250306223</v>
      </c>
      <c r="Y4" s="1">
        <v>181.3340529750094</v>
      </c>
      <c r="Z4" s="1">
        <v>184.7133677113743</v>
      </c>
      <c r="AA4" s="1">
        <v>188.15565886005606</v>
      </c>
      <c r="AB4" s="1">
        <v>191.66210004021195</v>
      </c>
    </row>
    <row r="5" spans="1:28" x14ac:dyDescent="0.15">
      <c r="A5" t="s">
        <v>30</v>
      </c>
      <c r="B5" s="1">
        <v>69</v>
      </c>
      <c r="C5" s="1">
        <v>84.013882431174352</v>
      </c>
      <c r="D5" s="1">
        <v>85.63961464129261</v>
      </c>
      <c r="E5" s="1">
        <v>87.296806000096694</v>
      </c>
      <c r="F5" s="1">
        <v>88.986065265921752</v>
      </c>
      <c r="G5" s="1">
        <v>90.708012977040198</v>
      </c>
      <c r="H5" s="1">
        <v>92.463281679607462</v>
      </c>
      <c r="I5" s="1">
        <v>94.252516160026971</v>
      </c>
      <c r="J5" s="1">
        <v>96.076373681807127</v>
      </c>
      <c r="K5" s="1">
        <v>97.935524227003043</v>
      </c>
      <c r="L5" s="1">
        <v>99.830650742327634</v>
      </c>
      <c r="M5" s="1">
        <v>101.76244939003209</v>
      </c>
      <c r="N5" s="1">
        <v>103.73162980363031</v>
      </c>
      <c r="O5" s="1">
        <v>105.73891534858831</v>
      </c>
      <c r="P5" s="1">
        <v>107.78504338803486</v>
      </c>
      <c r="Q5" s="1">
        <v>109.87076555363728</v>
      </c>
      <c r="R5" s="1">
        <v>111.99684802170032</v>
      </c>
      <c r="S5" s="1">
        <v>114.16407179462658</v>
      </c>
      <c r="T5" s="1">
        <v>116.37323298780029</v>
      </c>
      <c r="U5" s="1">
        <v>118.62514312204348</v>
      </c>
      <c r="V5" s="1">
        <v>120.92062942172015</v>
      </c>
      <c r="W5" s="1">
        <v>123.2605351186121</v>
      </c>
      <c r="X5" s="1">
        <v>125.64571976167281</v>
      </c>
      <c r="Y5" s="1">
        <v>128.07705953278037</v>
      </c>
      <c r="Z5" s="1">
        <v>130.5554475685949</v>
      </c>
      <c r="AA5" s="1">
        <v>133.08179428864514</v>
      </c>
      <c r="AB5" s="1">
        <v>135.65702772976874</v>
      </c>
    </row>
    <row r="6" spans="1:28" x14ac:dyDescent="0.15">
      <c r="A6" t="s">
        <v>31</v>
      </c>
      <c r="B6" s="1">
        <v>437.6</v>
      </c>
      <c r="C6" s="1">
        <v>383.57486315306448</v>
      </c>
      <c r="D6" s="1">
        <v>385.3200890023727</v>
      </c>
      <c r="E6" s="1">
        <v>387.073255448282</v>
      </c>
      <c r="F6" s="1">
        <v>388.8343986197433</v>
      </c>
      <c r="G6" s="1">
        <v>390.60355480997532</v>
      </c>
      <c r="H6" s="1">
        <v>392.38076047741924</v>
      </c>
      <c r="I6" s="1">
        <v>394.16605224633531</v>
      </c>
      <c r="J6" s="1">
        <v>395.95946690766141</v>
      </c>
      <c r="K6" s="1">
        <v>397.7610414197261</v>
      </c>
      <c r="L6" s="1">
        <v>399.57081290897622</v>
      </c>
      <c r="M6" s="1">
        <v>401.38881867083546</v>
      </c>
      <c r="N6" s="1">
        <v>403.21509617035917</v>
      </c>
      <c r="O6" s="1">
        <v>405.04968304313661</v>
      </c>
      <c r="P6" s="1">
        <v>406.8926170959021</v>
      </c>
      <c r="Q6" s="1">
        <v>408.74393630752456</v>
      </c>
      <c r="R6" s="1">
        <v>410.60367882956052</v>
      </c>
      <c r="S6" s="1">
        <v>412.47188298719993</v>
      </c>
      <c r="T6" s="1">
        <v>414.34858728000836</v>
      </c>
      <c r="U6" s="1">
        <v>416.23383038275642</v>
      </c>
      <c r="V6" s="1">
        <v>418.12765114608919</v>
      </c>
      <c r="W6" s="1">
        <v>420.03008859753027</v>
      </c>
      <c r="X6" s="1">
        <v>421.94118194206385</v>
      </c>
      <c r="Y6" s="1">
        <v>423.86097056310973</v>
      </c>
      <c r="Z6" s="1">
        <v>425.78949402333819</v>
      </c>
      <c r="AA6" s="1">
        <v>427.72679206528119</v>
      </c>
      <c r="AB6" s="1">
        <v>429.67290461243829</v>
      </c>
    </row>
    <row r="7" spans="1:28" x14ac:dyDescent="0.15">
      <c r="A7" t="s">
        <v>32</v>
      </c>
      <c r="B7" s="1">
        <v>182</v>
      </c>
      <c r="C7" s="1">
        <v>187.13986938864991</v>
      </c>
      <c r="D7" s="1">
        <v>199.63758322550211</v>
      </c>
      <c r="E7" s="1">
        <v>212.96992867590734</v>
      </c>
      <c r="F7" s="1">
        <v>227.19264472856548</v>
      </c>
      <c r="G7" s="1">
        <v>242.36519277474645</v>
      </c>
      <c r="H7" s="1">
        <v>258.55100520054066</v>
      </c>
      <c r="I7" s="1">
        <v>275.81775058078892</v>
      </c>
      <c r="J7" s="1">
        <v>294.23761658339026</v>
      </c>
      <c r="K7" s="1">
        <v>313.88761176672324</v>
      </c>
      <c r="L7" s="1">
        <v>334.84988753195103</v>
      </c>
      <c r="M7" s="1">
        <v>357.2120815761582</v>
      </c>
      <c r="N7" s="1">
        <v>381.06768428224768</v>
      </c>
      <c r="O7" s="1">
        <v>406.51642957735658</v>
      </c>
      <c r="P7" s="1">
        <v>433.66471189385993</v>
      </c>
      <c r="Q7" s="1">
        <v>462.62603097619103</v>
      </c>
      <c r="R7" s="1">
        <v>493.52146639306466</v>
      </c>
      <c r="S7" s="1">
        <v>526.48018373893956</v>
      </c>
      <c r="T7" s="1">
        <v>561.63997464099521</v>
      </c>
      <c r="U7" s="1">
        <v>599.14783282925782</v>
      </c>
      <c r="V7" s="1">
        <v>639.16056867829138</v>
      </c>
      <c r="W7" s="1">
        <v>681.84546478961693</v>
      </c>
      <c r="X7" s="1">
        <v>727.3809753557689</v>
      </c>
      <c r="Y7" s="1">
        <v>775.95747222981663</v>
      </c>
      <c r="Z7" s="1">
        <v>827.77804081937938</v>
      </c>
      <c r="AA7" s="1">
        <v>883.05932913269498</v>
      </c>
      <c r="AB7" s="1">
        <v>942.03245352632075</v>
      </c>
    </row>
    <row r="8" spans="1:28" x14ac:dyDescent="0.15">
      <c r="A8" t="s">
        <v>33</v>
      </c>
      <c r="B8" s="1">
        <v>292.10000000000002</v>
      </c>
      <c r="C8" s="1">
        <v>338.75358690688734</v>
      </c>
      <c r="D8" s="1">
        <v>346.01203256875306</v>
      </c>
      <c r="E8" s="1">
        <v>353.42600435775239</v>
      </c>
      <c r="F8" s="1">
        <v>360.99883471962676</v>
      </c>
      <c r="G8" s="1">
        <v>368.73392750412677</v>
      </c>
      <c r="H8" s="1">
        <v>376.63475949505664</v>
      </c>
      <c r="I8" s="1">
        <v>384.70488197294617</v>
      </c>
      <c r="J8" s="1">
        <v>392.9479223113558</v>
      </c>
      <c r="K8" s="1">
        <v>401.36758560727321</v>
      </c>
      <c r="L8" s="1">
        <v>409.96765634649273</v>
      </c>
      <c r="M8" s="1">
        <v>418.75200010469052</v>
      </c>
      <c r="N8" s="1">
        <v>427.72456528491239</v>
      </c>
      <c r="O8" s="1">
        <v>436.88938489232532</v>
      </c>
      <c r="P8" s="1">
        <v>446.25057834696054</v>
      </c>
      <c r="Q8" s="1">
        <v>455.81235333532823</v>
      </c>
      <c r="R8" s="1">
        <v>465.57900770170818</v>
      </c>
      <c r="S8" s="1">
        <v>475.55493137993108</v>
      </c>
      <c r="T8" s="1">
        <v>485.74460836658909</v>
      </c>
      <c r="U8" s="1">
        <v>496.15261873650161</v>
      </c>
      <c r="V8" s="1">
        <v>506.78364070138923</v>
      </c>
      <c r="W8" s="1">
        <v>517.64245271262189</v>
      </c>
      <c r="X8" s="1">
        <v>528.73393560906698</v>
      </c>
      <c r="Y8" s="1">
        <v>540.06307481094336</v>
      </c>
      <c r="Z8" s="1">
        <v>551.63496256064172</v>
      </c>
      <c r="AA8" s="1">
        <v>563.45480021163166</v>
      </c>
      <c r="AB8" s="1">
        <v>575.52790056637241</v>
      </c>
    </row>
    <row r="9" spans="1:28" x14ac:dyDescent="0.15">
      <c r="A9" t="s">
        <v>34</v>
      </c>
      <c r="B9" s="1">
        <v>552.9</v>
      </c>
      <c r="C9" s="1">
        <v>636.82242588485099</v>
      </c>
      <c r="D9" s="1">
        <v>645.29423504490114</v>
      </c>
      <c r="E9" s="1">
        <v>653.87874681644462</v>
      </c>
      <c r="F9" s="1">
        <v>662.57746051068534</v>
      </c>
      <c r="G9" s="1">
        <v>671.39189538458595</v>
      </c>
      <c r="H9" s="1">
        <v>680.32359090614773</v>
      </c>
      <c r="I9" s="1">
        <v>689.37410702330817</v>
      </c>
      <c r="J9" s="1">
        <v>698.54502443638921</v>
      </c>
      <c r="K9" s="1">
        <v>707.83794487415435</v>
      </c>
      <c r="L9" s="1">
        <v>717.25449137358373</v>
      </c>
      <c r="M9" s="1">
        <v>726.79630856330186</v>
      </c>
      <c r="N9" s="1">
        <v>736.46506295089057</v>
      </c>
      <c r="O9" s="1">
        <v>746.26244321383274</v>
      </c>
      <c r="P9" s="1">
        <v>756.19016049458151</v>
      </c>
      <c r="Q9" s="1">
        <v>766.24994869931834</v>
      </c>
      <c r="R9" s="1">
        <v>776.44356480079296</v>
      </c>
      <c r="S9" s="1">
        <v>786.77278914524504</v>
      </c>
      <c r="T9" s="1">
        <v>797.23942576331319</v>
      </c>
      <c r="U9" s="1">
        <v>807.8453026850475</v>
      </c>
      <c r="V9" s="1">
        <v>818.59227225931681</v>
      </c>
      <c r="W9" s="1">
        <v>829.48221147721779</v>
      </c>
      <c r="X9" s="1">
        <v>840.51702229991497</v>
      </c>
      <c r="Y9" s="1">
        <v>851.69863199089741</v>
      </c>
      <c r="Z9" s="1">
        <v>863.0289934524626</v>
      </c>
      <c r="AA9" s="1">
        <v>874.51008556691522</v>
      </c>
      <c r="AB9" s="1">
        <v>886.14391354205145</v>
      </c>
    </row>
    <row r="10" spans="1:28" x14ac:dyDescent="0.15">
      <c r="A10" t="s">
        <v>35</v>
      </c>
      <c r="B10" s="1">
        <v>74.099999999999994</v>
      </c>
      <c r="C10" s="1">
        <v>32.819413772405284</v>
      </c>
      <c r="D10" s="1">
        <v>32.635142677720069</v>
      </c>
      <c r="E10" s="1">
        <v>32.451906209569643</v>
      </c>
      <c r="F10" s="1">
        <v>32.269698558836353</v>
      </c>
      <c r="G10" s="1">
        <v>32.088513949026492</v>
      </c>
      <c r="H10" s="1">
        <v>31.908346636068927</v>
      </c>
      <c r="I10" s="1">
        <v>31.729190908151395</v>
      </c>
      <c r="J10" s="1">
        <v>31.551041085528595</v>
      </c>
      <c r="K10" s="1">
        <v>31.37389152034666</v>
      </c>
      <c r="L10" s="1">
        <v>31.197736596463983</v>
      </c>
      <c r="M10" s="1">
        <v>31.022570729265681</v>
      </c>
      <c r="N10" s="1">
        <v>30.848388365502615</v>
      </c>
      <c r="O10" s="1">
        <v>30.675183983096758</v>
      </c>
      <c r="P10" s="1">
        <v>30.502952090978397</v>
      </c>
      <c r="Q10" s="1">
        <v>30.331687228907867</v>
      </c>
      <c r="R10" s="1">
        <v>30.161383967305483</v>
      </c>
      <c r="S10" s="1">
        <v>29.99203690707418</v>
      </c>
      <c r="T10" s="1">
        <v>29.823640679432174</v>
      </c>
      <c r="U10" s="1">
        <v>29.656189945741062</v>
      </c>
      <c r="V10" s="1">
        <v>29.489679397338477</v>
      </c>
      <c r="W10" s="1">
        <v>29.324103755367105</v>
      </c>
      <c r="X10" s="1">
        <v>29.159457770612789</v>
      </c>
      <c r="Y10" s="1">
        <v>28.995736223325366</v>
      </c>
      <c r="Z10" s="1">
        <v>28.832933923074961</v>
      </c>
      <c r="AA10" s="1">
        <v>28.671045708560996</v>
      </c>
      <c r="AB10" s="1">
        <v>28.510066447470308</v>
      </c>
    </row>
    <row r="11" spans="1:28" x14ac:dyDescent="0.15">
      <c r="A11" t="s">
        <v>36</v>
      </c>
      <c r="B11" s="1">
        <v>414</v>
      </c>
      <c r="C11" s="1">
        <v>357.56541443610331</v>
      </c>
      <c r="D11" s="1">
        <v>364.83596146402124</v>
      </c>
      <c r="E11" s="1">
        <v>372.25434397029312</v>
      </c>
      <c r="F11" s="1">
        <v>379.82356796375825</v>
      </c>
      <c r="G11" s="1">
        <v>387.54670057586918</v>
      </c>
      <c r="H11" s="1">
        <v>395.42687130349441</v>
      </c>
      <c r="I11" s="1">
        <v>403.46727327707413</v>
      </c>
      <c r="J11" s="1">
        <v>411.67116455446376</v>
      </c>
      <c r="K11" s="1">
        <v>420.04186944114917</v>
      </c>
      <c r="L11" s="1">
        <v>428.58277983732114</v>
      </c>
      <c r="M11" s="1">
        <v>437.29735661224913</v>
      </c>
      <c r="N11" s="1">
        <v>446.18913100673308</v>
      </c>
      <c r="O11" s="1">
        <v>455.2617060639277</v>
      </c>
      <c r="P11" s="1">
        <v>464.51875808941986</v>
      </c>
      <c r="Q11" s="1">
        <v>473.96403814080986</v>
      </c>
      <c r="R11" s="1">
        <v>483.60137354775725</v>
      </c>
      <c r="S11" s="1">
        <v>493.43466946282933</v>
      </c>
      <c r="T11" s="1">
        <v>503.46791044390193</v>
      </c>
      <c r="U11" s="1">
        <v>513.70516206877073</v>
      </c>
      <c r="V11" s="1">
        <v>524.15057258251909</v>
      </c>
      <c r="W11" s="1">
        <v>534.80837457851158</v>
      </c>
      <c r="X11" s="1">
        <v>545.68288671338814</v>
      </c>
      <c r="Y11" s="1">
        <v>556.77851545711746</v>
      </c>
      <c r="Z11" s="1">
        <v>568.0997568784951</v>
      </c>
      <c r="AA11" s="1">
        <v>579.65119846701782</v>
      </c>
      <c r="AB11" s="1">
        <v>591.43752099178892</v>
      </c>
    </row>
    <row r="12" spans="1:28" x14ac:dyDescent="0.15">
      <c r="A12" t="s">
        <v>37</v>
      </c>
      <c r="B12" s="1">
        <v>1168.8</v>
      </c>
      <c r="C12" s="1">
        <v>895.32070183493784</v>
      </c>
      <c r="D12" s="1">
        <v>900.93192064127652</v>
      </c>
      <c r="E12" s="1">
        <v>906.57830648488016</v>
      </c>
      <c r="F12" s="1">
        <v>912.26007976717665</v>
      </c>
      <c r="G12" s="1">
        <v>917.97746227085008</v>
      </c>
      <c r="H12" s="1">
        <v>923.7306771686126</v>
      </c>
      <c r="I12" s="1">
        <v>929.51994903187733</v>
      </c>
      <c r="J12" s="1">
        <v>935.34550383943133</v>
      </c>
      <c r="K12" s="1">
        <v>941.20756898634136</v>
      </c>
      <c r="L12" s="1">
        <v>947.10637329294696</v>
      </c>
      <c r="M12" s="1">
        <v>953.04214701350429</v>
      </c>
      <c r="N12" s="1">
        <v>959.01512184541207</v>
      </c>
      <c r="O12" s="1">
        <v>965.02553093817551</v>
      </c>
      <c r="P12" s="1">
        <v>971.07360890254495</v>
      </c>
      <c r="Q12" s="1">
        <v>977.15959181953804</v>
      </c>
      <c r="R12" s="1">
        <v>983.28371724986937</v>
      </c>
      <c r="S12" s="1">
        <v>989.44622424303088</v>
      </c>
      <c r="T12" s="1">
        <v>995.64735334675061</v>
      </c>
      <c r="U12" s="1">
        <v>1001.8873466163641</v>
      </c>
      <c r="V12" s="1">
        <v>1008.1664476241276</v>
      </c>
      <c r="W12" s="1">
        <v>1014.4849014689098</v>
      </c>
      <c r="X12" s="1">
        <v>1020.8429547856795</v>
      </c>
      <c r="Y12" s="1">
        <v>1027.2408557550516</v>
      </c>
      <c r="Z12" s="1">
        <v>1033.678854113241</v>
      </c>
      <c r="AA12" s="1">
        <v>1040.1572011614335</v>
      </c>
      <c r="AB12" s="1">
        <v>1046.6761497758562</v>
      </c>
    </row>
    <row r="13" spans="1:28" x14ac:dyDescent="0.15">
      <c r="A13" t="s">
        <v>38</v>
      </c>
      <c r="B13" s="1">
        <v>1022.5</v>
      </c>
      <c r="C13" s="1">
        <v>679.53978962948895</v>
      </c>
      <c r="D13" s="1">
        <v>684.5766605874087</v>
      </c>
      <c r="E13" s="1">
        <v>689.65086573745066</v>
      </c>
      <c r="F13" s="1">
        <v>694.76268180731859</v>
      </c>
      <c r="G13" s="1">
        <v>699.91238757589599</v>
      </c>
      <c r="H13" s="1">
        <v>705.100263888482</v>
      </c>
      <c r="I13" s="1">
        <v>710.32659367196902</v>
      </c>
      <c r="J13" s="1">
        <v>715.59166195041325</v>
      </c>
      <c r="K13" s="1">
        <v>720.89575586044521</v>
      </c>
      <c r="L13" s="1">
        <v>726.23916466711671</v>
      </c>
      <c r="M13" s="1">
        <v>731.62217977947148</v>
      </c>
      <c r="N13" s="1">
        <v>737.04509476655221</v>
      </c>
      <c r="O13" s="1">
        <v>742.50820537342224</v>
      </c>
      <c r="P13" s="1">
        <v>748.01180953721632</v>
      </c>
      <c r="Q13" s="1">
        <v>753.5562074034533</v>
      </c>
      <c r="R13" s="1">
        <v>759.14170134239248</v>
      </c>
      <c r="S13" s="1">
        <v>764.76859596546274</v>
      </c>
      <c r="T13" s="1">
        <v>770.43719814202632</v>
      </c>
      <c r="U13" s="1">
        <v>776.14781701592437</v>
      </c>
      <c r="V13" s="1">
        <v>781.90076402248815</v>
      </c>
      <c r="W13" s="1">
        <v>787.69635290541919</v>
      </c>
      <c r="X13" s="1">
        <v>793.53489973397518</v>
      </c>
      <c r="Y13" s="1">
        <v>799.41672292014118</v>
      </c>
      <c r="Z13" s="1">
        <v>805.34214323606284</v>
      </c>
      <c r="AA13" s="1">
        <v>811.31148383150867</v>
      </c>
      <c r="AB13" s="1">
        <v>817.32507025150699</v>
      </c>
    </row>
    <row r="14" spans="1:28" x14ac:dyDescent="0.15">
      <c r="A14" t="s">
        <v>39</v>
      </c>
      <c r="B14" s="1">
        <v>1216.0999999999999</v>
      </c>
      <c r="C14" s="1">
        <v>1204.1547358460725</v>
      </c>
      <c r="D14" s="1">
        <v>1192.512269720668</v>
      </c>
      <c r="E14" s="1">
        <v>1180.9823697077372</v>
      </c>
      <c r="F14" s="1">
        <v>1169.5639474529453</v>
      </c>
      <c r="G14" s="1">
        <v>1158.2559251245984</v>
      </c>
      <c r="H14" s="1">
        <v>1147.0572353122261</v>
      </c>
      <c r="I14" s="1">
        <v>1135.9668209256924</v>
      </c>
      <c r="J14" s="1">
        <v>1124.9836350954138</v>
      </c>
      <c r="K14" s="1">
        <v>1114.1066410734929</v>
      </c>
      <c r="L14" s="1">
        <v>1103.3348121360177</v>
      </c>
      <c r="M14" s="1">
        <v>1092.6671314859414</v>
      </c>
      <c r="N14" s="1">
        <v>1082.1025921572291</v>
      </c>
      <c r="O14" s="1">
        <v>1071.6401969198487</v>
      </c>
      <c r="P14" s="1">
        <v>1061.2789581854158</v>
      </c>
      <c r="Q14" s="1">
        <v>1051.0178979142802</v>
      </c>
      <c r="R14" s="1">
        <v>1040.8560475229606</v>
      </c>
      <c r="S14" s="1">
        <v>1030.7924477928173</v>
      </c>
      <c r="T14" s="1">
        <v>1020.8261487794662</v>
      </c>
      <c r="U14" s="1">
        <v>1010.956209723241</v>
      </c>
      <c r="V14" s="1">
        <v>1001.1816989601066</v>
      </c>
      <c r="W14" s="1">
        <v>991.50169383407047</v>
      </c>
      <c r="X14" s="1">
        <v>981.91528060982819</v>
      </c>
      <c r="Y14" s="1">
        <v>972.42155438658665</v>
      </c>
      <c r="Z14" s="1">
        <v>963.01961901271716</v>
      </c>
      <c r="AA14" s="1">
        <v>953.70858700104873</v>
      </c>
      <c r="AB14" s="1">
        <v>944.48757944518002</v>
      </c>
    </row>
    <row r="15" spans="1:28" x14ac:dyDescent="0.15">
      <c r="A15" t="s">
        <v>40</v>
      </c>
      <c r="B15" s="1">
        <v>1866</v>
      </c>
      <c r="C15" s="1">
        <v>1518.0210614041425</v>
      </c>
      <c r="D15" s="1">
        <v>1506.0634813521756</v>
      </c>
      <c r="E15" s="1">
        <v>1494.2000921678555</v>
      </c>
      <c r="F15" s="1">
        <v>1482.4301519015862</v>
      </c>
      <c r="G15" s="1">
        <v>1470.752924448374</v>
      </c>
      <c r="H15" s="1">
        <v>1459.1676795016974</v>
      </c>
      <c r="I15" s="1">
        <v>1447.6736925074074</v>
      </c>
      <c r="J15" s="1">
        <v>1436.2702446190524</v>
      </c>
      <c r="K15" s="1">
        <v>1424.9566226523602</v>
      </c>
      <c r="L15" s="1">
        <v>1413.7321190410003</v>
      </c>
      <c r="M15" s="1">
        <v>1402.5960317921417</v>
      </c>
      <c r="N15" s="1">
        <v>1391.5476644426817</v>
      </c>
      <c r="O15" s="1">
        <v>1380.5863260155311</v>
      </c>
      <c r="P15" s="1">
        <v>1369.7113309765118</v>
      </c>
      <c r="Q15" s="1">
        <v>1358.9219991914579</v>
      </c>
      <c r="R15" s="1">
        <v>1348.2176558837527</v>
      </c>
      <c r="S15" s="1">
        <v>1337.5976315919252</v>
      </c>
      <c r="T15" s="1">
        <v>1327.0612621279724</v>
      </c>
      <c r="U15" s="1">
        <v>1316.6078885358293</v>
      </c>
      <c r="V15" s="1">
        <v>1306.2368570498365</v>
      </c>
      <c r="W15" s="1">
        <v>1295.9475190544908</v>
      </c>
      <c r="X15" s="1">
        <v>1285.7392310430878</v>
      </c>
      <c r="Y15" s="1">
        <v>1275.61135457817</v>
      </c>
      <c r="Z15" s="1">
        <v>1265.563256251131</v>
      </c>
      <c r="AA15" s="1">
        <v>1255.5943076428957</v>
      </c>
      <c r="AB15" s="1">
        <v>1245.7038852844271</v>
      </c>
    </row>
    <row r="16" spans="1:28" x14ac:dyDescent="0.15">
      <c r="A16" t="s">
        <v>41</v>
      </c>
      <c r="B16" s="1">
        <v>186.4</v>
      </c>
      <c r="C16" s="1">
        <v>272.76452456954178</v>
      </c>
      <c r="D16" s="1">
        <v>278.80301377051001</v>
      </c>
      <c r="E16" s="1">
        <v>284.9751836687301</v>
      </c>
      <c r="F16" s="1">
        <v>291.28399370127772</v>
      </c>
      <c r="G16" s="1">
        <v>297.73246882155399</v>
      </c>
      <c r="H16" s="1">
        <v>304.32370094967882</v>
      </c>
      <c r="I16" s="1">
        <v>311.06085045504187</v>
      </c>
      <c r="J16" s="1">
        <v>317.94714767158803</v>
      </c>
      <c r="K16" s="1">
        <v>324.98589444675417</v>
      </c>
      <c r="L16" s="1">
        <v>332.18046572460116</v>
      </c>
      <c r="M16" s="1">
        <v>339.53431116405409</v>
      </c>
      <c r="N16" s="1">
        <v>347.05095679294755</v>
      </c>
      <c r="O16" s="1">
        <v>354.73400669867442</v>
      </c>
      <c r="P16" s="1">
        <v>362.58714475629313</v>
      </c>
      <c r="Q16" s="1">
        <v>370.61413639487728</v>
      </c>
      <c r="R16" s="1">
        <v>378.81883040293178</v>
      </c>
      <c r="S16" s="1">
        <v>387.20516077386856</v>
      </c>
      <c r="T16" s="1">
        <v>395.77714859223124</v>
      </c>
      <c r="U16" s="1">
        <v>404.53890396175848</v>
      </c>
      <c r="V16" s="1">
        <v>413.49462797609158</v>
      </c>
      <c r="W16" s="1">
        <v>422.64861473309793</v>
      </c>
      <c r="X16" s="1">
        <v>432.00525339385786</v>
      </c>
      <c r="Y16" s="1">
        <v>441.56903028711531</v>
      </c>
      <c r="Z16" s="1">
        <v>451.34453106046567</v>
      </c>
      <c r="AA16" s="1">
        <v>461.33644287900461</v>
      </c>
      <c r="AB16" s="1">
        <v>471.54955667278773</v>
      </c>
    </row>
    <row r="17" spans="1:28" x14ac:dyDescent="0.15">
      <c r="A17" t="s">
        <v>42</v>
      </c>
      <c r="B17" s="1">
        <v>204.3</v>
      </c>
      <c r="C17" s="1">
        <v>484.17232328433164</v>
      </c>
      <c r="D17" s="1">
        <v>474.54085985429265</v>
      </c>
      <c r="E17" s="1">
        <v>465.10099161327526</v>
      </c>
      <c r="F17" s="1">
        <v>455.84890722808268</v>
      </c>
      <c r="G17" s="1">
        <v>446.78087118295662</v>
      </c>
      <c r="H17" s="1">
        <v>437.89322227140292</v>
      </c>
      <c r="I17" s="1">
        <v>429.18237211796441</v>
      </c>
      <c r="J17" s="1">
        <v>420.64480372943581</v>
      </c>
      <c r="K17" s="1">
        <v>412.27707007485515</v>
      </c>
      <c r="L17" s="1">
        <v>404.07579269382768</v>
      </c>
      <c r="M17" s="1">
        <v>396.0376603324039</v>
      </c>
      <c r="N17" s="1">
        <v>388.15942760621692</v>
      </c>
      <c r="O17" s="1">
        <v>380.43791369014434</v>
      </c>
      <c r="P17" s="1">
        <v>372.87000103406172</v>
      </c>
      <c r="Q17" s="1">
        <v>365.45263410411644</v>
      </c>
      <c r="R17" s="1">
        <v>358.18281814910733</v>
      </c>
      <c r="S17" s="1">
        <v>351.05761799129323</v>
      </c>
      <c r="T17" s="1">
        <v>344.07415684137595</v>
      </c>
      <c r="U17" s="1">
        <v>337.22961513696646</v>
      </c>
      <c r="V17" s="1">
        <v>330.52122940419576</v>
      </c>
      <c r="W17" s="1">
        <v>323.94629114199779</v>
      </c>
      <c r="X17" s="1">
        <v>317.50214572850382</v>
      </c>
      <c r="Y17" s="1">
        <v>311.18619134928122</v>
      </c>
      <c r="Z17" s="1">
        <v>304.99587794684703</v>
      </c>
      <c r="AA17" s="1">
        <v>298.92870619106907</v>
      </c>
      <c r="AB17" s="1">
        <v>292.98222647008515</v>
      </c>
    </row>
    <row r="18" spans="1:28" x14ac:dyDescent="0.15">
      <c r="A18" t="s">
        <v>43</v>
      </c>
      <c r="B18" s="1">
        <v>1080.9000000000001</v>
      </c>
      <c r="C18" s="1">
        <v>950.5042685776948</v>
      </c>
      <c r="D18" s="1">
        <v>950.33538829069585</v>
      </c>
      <c r="E18" s="1">
        <v>950.16653801035136</v>
      </c>
      <c r="F18" s="1">
        <v>949.99771773070097</v>
      </c>
      <c r="G18" s="1">
        <v>949.82892744522542</v>
      </c>
      <c r="H18" s="1">
        <v>949.66016715019941</v>
      </c>
      <c r="I18" s="1">
        <v>949.49143684096634</v>
      </c>
      <c r="J18" s="1">
        <v>949.32273650914431</v>
      </c>
      <c r="K18" s="1">
        <v>949.15406615007669</v>
      </c>
      <c r="L18" s="1">
        <v>948.98542576096952</v>
      </c>
      <c r="M18" s="1">
        <v>948.81681533437222</v>
      </c>
      <c r="N18" s="1">
        <v>948.64823486562818</v>
      </c>
      <c r="O18" s="1">
        <v>948.47968435008079</v>
      </c>
      <c r="P18" s="1">
        <v>948.31116378027946</v>
      </c>
      <c r="Q18" s="1">
        <v>948.14267315343022</v>
      </c>
      <c r="R18" s="1">
        <v>947.97421246208251</v>
      </c>
      <c r="S18" s="1">
        <v>947.80578170344234</v>
      </c>
      <c r="T18" s="1">
        <v>947.63738086912781</v>
      </c>
      <c r="U18" s="1">
        <v>947.46900995541364</v>
      </c>
      <c r="V18" s="1">
        <v>947.30066895764321</v>
      </c>
      <c r="W18" s="1">
        <v>947.13235786836594</v>
      </c>
      <c r="X18" s="1">
        <v>946.96407668571919</v>
      </c>
      <c r="Y18" s="1">
        <v>946.79582540132105</v>
      </c>
      <c r="Z18" s="1">
        <v>946.62760401051491</v>
      </c>
      <c r="AA18" s="1">
        <v>946.45941250864416</v>
      </c>
      <c r="AB18" s="1">
        <v>946.29125089105219</v>
      </c>
    </row>
    <row r="19" spans="1:28" x14ac:dyDescent="0.15">
      <c r="A19" t="s">
        <v>44</v>
      </c>
      <c r="B19" s="1">
        <v>1987.8</v>
      </c>
      <c r="C19" s="1">
        <v>1975.0415564990574</v>
      </c>
      <c r="D19" s="1">
        <v>1918.7861188228053</v>
      </c>
      <c r="E19" s="1">
        <v>1864.1330141494691</v>
      </c>
      <c r="F19" s="1">
        <v>1811.0366029612414</v>
      </c>
      <c r="G19" s="1">
        <v>1759.4525456982155</v>
      </c>
      <c r="H19" s="1">
        <v>1709.3377657316087</v>
      </c>
      <c r="I19" s="1">
        <v>1660.6504133914059</v>
      </c>
      <c r="J19" s="1">
        <v>1613.3498310187642</v>
      </c>
      <c r="K19" s="1">
        <v>1567.3965190136514</v>
      </c>
      <c r="L19" s="1">
        <v>1522.7521028497431</v>
      </c>
      <c r="M19" s="1">
        <v>1479.3793010287554</v>
      </c>
      <c r="N19" s="1">
        <v>1437.2418939475174</v>
      </c>
      <c r="O19" s="1">
        <v>1396.3046936518367</v>
      </c>
      <c r="P19" s="1">
        <v>1356.5335144519413</v>
      </c>
      <c r="Q19" s="1">
        <v>1317.8951443746628</v>
      </c>
      <c r="R19" s="1">
        <v>1280.3573174290723</v>
      </c>
      <c r="S19" s="1">
        <v>1243.8886866618122</v>
      </c>
      <c r="T19" s="1">
        <v>1208.4587979799981</v>
      </c>
      <c r="U19" s="1">
        <v>1174.038064719789</v>
      </c>
      <c r="V19" s="1">
        <v>1140.5977429391933</v>
      </c>
      <c r="W19" s="1">
        <v>1108.1099074146841</v>
      </c>
      <c r="X19" s="1">
        <v>1076.5474283215881</v>
      </c>
      <c r="Y19" s="1">
        <v>1045.8839485784847</v>
      </c>
      <c r="Z19" s="1">
        <v>1016.0938618371511</v>
      </c>
      <c r="AA19" s="1">
        <v>987.15229109919892</v>
      </c>
      <c r="AB19" s="1">
        <v>959.03506794196437</v>
      </c>
    </row>
    <row r="20" spans="1:28" x14ac:dyDescent="0.15">
      <c r="A20" t="s">
        <v>45</v>
      </c>
      <c r="B20" s="1">
        <v>1496.5</v>
      </c>
      <c r="C20" s="1">
        <v>1767.2569030411541</v>
      </c>
      <c r="D20" s="1">
        <v>1767.1200860925019</v>
      </c>
      <c r="E20" s="1">
        <v>1766.9832797348499</v>
      </c>
      <c r="F20" s="1">
        <v>1766.8464839756489</v>
      </c>
      <c r="G20" s="1">
        <v>1766.7096987999976</v>
      </c>
      <c r="H20" s="1">
        <v>1766.5729242153466</v>
      </c>
      <c r="I20" s="1">
        <v>1766.4361602179706</v>
      </c>
      <c r="J20" s="1">
        <v>1766.299406811595</v>
      </c>
      <c r="K20" s="1">
        <v>1766.1626639924943</v>
      </c>
      <c r="L20" s="1">
        <v>1766.0259317532182</v>
      </c>
      <c r="M20" s="1">
        <v>1765.8892101086676</v>
      </c>
      <c r="N20" s="1">
        <v>1765.7524990476668</v>
      </c>
      <c r="O20" s="1">
        <v>1765.6157985590398</v>
      </c>
      <c r="P20" s="1">
        <v>1765.4791086651385</v>
      </c>
      <c r="Q20" s="1">
        <v>1765.3424293510616</v>
      </c>
      <c r="R20" s="1">
        <v>1765.2057606205344</v>
      </c>
      <c r="S20" s="1">
        <v>1765.0691024623811</v>
      </c>
      <c r="T20" s="1">
        <v>1764.9324548915029</v>
      </c>
      <c r="U20" s="1">
        <v>1764.7958178967237</v>
      </c>
      <c r="V20" s="1">
        <v>1764.6591914780438</v>
      </c>
      <c r="W20" s="1">
        <v>1764.5225756391883</v>
      </c>
      <c r="X20" s="1">
        <v>1764.3859703838825</v>
      </c>
      <c r="Y20" s="1">
        <v>1764.2493756897748</v>
      </c>
      <c r="Z20" s="1">
        <v>1764.112791582942</v>
      </c>
      <c r="AA20" s="1">
        <v>1763.9762180447578</v>
      </c>
      <c r="AB20" s="1">
        <v>1763.8396550752223</v>
      </c>
    </row>
    <row r="21" spans="1:28" x14ac:dyDescent="0.15">
      <c r="A21" t="s">
        <v>46</v>
      </c>
      <c r="B21" s="1">
        <v>1855.2</v>
      </c>
      <c r="C21" s="1">
        <v>2069.1305243028301</v>
      </c>
      <c r="D21" s="1">
        <v>2019.7341778041446</v>
      </c>
      <c r="E21" s="1">
        <v>1971.5170701300231</v>
      </c>
      <c r="F21" s="1">
        <v>1924.4510493158014</v>
      </c>
      <c r="G21" s="1">
        <v>1878.5086354684026</v>
      </c>
      <c r="H21" s="1">
        <v>1833.6630047223152</v>
      </c>
      <c r="I21" s="1">
        <v>1789.8879735779483</v>
      </c>
      <c r="J21" s="1">
        <v>1747.1579836144083</v>
      </c>
      <c r="K21" s="1">
        <v>1705.4480865668738</v>
      </c>
      <c r="L21" s="1">
        <v>1664.7339297603758</v>
      </c>
      <c r="M21" s="1">
        <v>1624.9917418912519</v>
      </c>
      <c r="N21" s="1">
        <v>1586.198319148134</v>
      </c>
      <c r="O21" s="1">
        <v>1548.3310116641442</v>
      </c>
      <c r="P21" s="1">
        <v>1511.3677102926158</v>
      </c>
      <c r="Q21" s="1">
        <v>1475.2868336984538</v>
      </c>
      <c r="R21" s="1">
        <v>1440.0673157577767</v>
      </c>
      <c r="S21" s="1">
        <v>1405.6885932580917</v>
      </c>
      <c r="T21" s="1">
        <v>1372.1305938925216</v>
      </c>
      <c r="U21" s="1">
        <v>1339.373724540259</v>
      </c>
      <c r="V21" s="1">
        <v>1307.3988598270153</v>
      </c>
      <c r="W21" s="1">
        <v>1276.1873309584844</v>
      </c>
      <c r="X21" s="1">
        <v>1245.7209148204784</v>
      </c>
      <c r="Y21" s="1">
        <v>1215.9818233391052</v>
      </c>
      <c r="Z21" s="1">
        <v>1186.9526930951397</v>
      </c>
      <c r="AA21" s="1">
        <v>1158.6165751861627</v>
      </c>
      <c r="AB21" s="1">
        <v>1130.9569253309237</v>
      </c>
    </row>
    <row r="22" spans="1:28" x14ac:dyDescent="0.15">
      <c r="A22" t="s">
        <v>47</v>
      </c>
      <c r="B22" s="1">
        <v>625.6</v>
      </c>
      <c r="C22" s="1">
        <v>520.47341803255256</v>
      </c>
      <c r="D22" s="1">
        <v>519.63026546151377</v>
      </c>
      <c r="E22" s="1">
        <v>518.78847877442604</v>
      </c>
      <c r="F22" s="1">
        <v>517.94805575854843</v>
      </c>
      <c r="G22" s="1">
        <v>517.10899420460919</v>
      </c>
      <c r="H22" s="1">
        <v>516.27129190735286</v>
      </c>
      <c r="I22" s="1">
        <v>515.43494666460901</v>
      </c>
      <c r="J22" s="1">
        <v>514.59995627816534</v>
      </c>
      <c r="K22" s="1">
        <v>513.76631855306914</v>
      </c>
      <c r="L22" s="1">
        <v>512.93403129803482</v>
      </c>
      <c r="M22" s="1">
        <v>512.10309232550208</v>
      </c>
      <c r="N22" s="1">
        <v>511.27349945099559</v>
      </c>
      <c r="O22" s="1">
        <v>510.4452504941728</v>
      </c>
      <c r="P22" s="1">
        <v>509.61834327777615</v>
      </c>
      <c r="Q22" s="1">
        <v>508.79277562821517</v>
      </c>
      <c r="R22" s="1">
        <v>507.96854537545005</v>
      </c>
      <c r="S22" s="1">
        <v>507.14565035299165</v>
      </c>
      <c r="T22" s="1">
        <v>506.32408839772688</v>
      </c>
      <c r="U22" s="1">
        <v>505.50385735015152</v>
      </c>
      <c r="V22" s="1">
        <v>504.68495505425381</v>
      </c>
      <c r="W22" s="1">
        <v>503.86737935745623</v>
      </c>
      <c r="X22" s="1">
        <v>503.05112811067374</v>
      </c>
      <c r="Y22" s="1">
        <v>502.23619916848838</v>
      </c>
      <c r="Z22" s="1">
        <v>501.42259038862539</v>
      </c>
      <c r="AA22" s="1">
        <v>500.61029963253532</v>
      </c>
      <c r="AB22" s="1">
        <v>499.79932476504473</v>
      </c>
    </row>
    <row r="23" spans="1:28" x14ac:dyDescent="0.15">
      <c r="A23" t="s">
        <v>48</v>
      </c>
      <c r="B23" s="1">
        <v>2621.4</v>
      </c>
      <c r="C23" s="1">
        <v>2505.2633687539724</v>
      </c>
      <c r="D23" s="1">
        <v>2489.1043764471542</v>
      </c>
      <c r="E23" s="1">
        <v>2473.049609921989</v>
      </c>
      <c r="F23" s="1">
        <v>2457.098396920017</v>
      </c>
      <c r="G23" s="1">
        <v>2441.2500695194467</v>
      </c>
      <c r="H23" s="1">
        <v>2425.5039641062613</v>
      </c>
      <c r="I23" s="1">
        <v>2409.8594213468023</v>
      </c>
      <c r="J23" s="1">
        <v>2394.3157861605287</v>
      </c>
      <c r="K23" s="1">
        <v>2378.8724076913204</v>
      </c>
      <c r="L23" s="1">
        <v>2363.5286392820417</v>
      </c>
      <c r="M23" s="1">
        <v>2348.2838384458446</v>
      </c>
      <c r="N23" s="1">
        <v>2333.1373668401502</v>
      </c>
      <c r="O23" s="1">
        <v>2318.0885902399314</v>
      </c>
      <c r="P23" s="1">
        <v>2303.136878510355</v>
      </c>
      <c r="Q23" s="1">
        <v>2288.2816055816947</v>
      </c>
      <c r="R23" s="1">
        <v>2273.5221494217985</v>
      </c>
      <c r="S23" s="1">
        <v>2258.8578920107684</v>
      </c>
      <c r="T23" s="1">
        <v>2244.2882193151163</v>
      </c>
      <c r="U23" s="1">
        <v>2229.8125212619198</v>
      </c>
      <c r="V23" s="1">
        <v>2215.4301917129196</v>
      </c>
      <c r="W23" s="1">
        <v>2201.1406284396071</v>
      </c>
      <c r="X23" s="1">
        <v>2186.9432330980198</v>
      </c>
      <c r="Y23" s="1">
        <v>2172.8374112034217</v>
      </c>
      <c r="Z23" s="1">
        <v>2158.8225721053313</v>
      </c>
      <c r="AA23" s="1">
        <v>2144.8981289631338</v>
      </c>
      <c r="AB23" s="1">
        <v>2131.0634987215162</v>
      </c>
    </row>
    <row r="24" spans="1:28" x14ac:dyDescent="0.15">
      <c r="A24" t="s">
        <v>49</v>
      </c>
      <c r="B24" s="1">
        <v>1206.2</v>
      </c>
      <c r="C24" s="1">
        <v>1098.5231870819523</v>
      </c>
      <c r="D24" s="1">
        <v>1071.7440431682335</v>
      </c>
      <c r="E24" s="1">
        <v>1045.6177052737112</v>
      </c>
      <c r="F24" s="1">
        <v>1020.1282596820965</v>
      </c>
      <c r="G24" s="1">
        <v>995.26018061218201</v>
      </c>
      <c r="H24" s="1">
        <v>970.9983207610494</v>
      </c>
      <c r="I24" s="1">
        <v>947.32790207765356</v>
      </c>
      <c r="J24" s="1">
        <v>924.23450676152424</v>
      </c>
      <c r="K24" s="1">
        <v>901.70406848069979</v>
      </c>
      <c r="L24" s="1">
        <v>879.7228638039378</v>
      </c>
      <c r="M24" s="1">
        <v>858.27750384154206</v>
      </c>
      <c r="N24" s="1">
        <v>837.35492609029461</v>
      </c>
      <c r="O24" s="1">
        <v>816.94238647681777</v>
      </c>
      <c r="P24" s="1">
        <v>797.02745159520055</v>
      </c>
      <c r="Q24" s="1">
        <v>777.59799113369445</v>
      </c>
      <c r="R24" s="1">
        <v>758.64217048606588</v>
      </c>
      <c r="S24" s="1">
        <v>740.14844354305023</v>
      </c>
      <c r="T24" s="1">
        <v>722.10554565957136</v>
      </c>
      <c r="U24" s="1">
        <v>704.50248679334618</v>
      </c>
      <c r="V24" s="1">
        <v>687.32854481081449</v>
      </c>
      <c r="W24" s="1">
        <v>670.57325895618851</v>
      </c>
      <c r="X24" s="1">
        <v>654.22642347974761</v>
      </c>
      <c r="Y24" s="1">
        <v>638.27808142147478</v>
      </c>
      <c r="Z24" s="1">
        <v>622.71851854619672</v>
      </c>
      <c r="AA24" s="1">
        <v>607.53825742654954</v>
      </c>
      <c r="AB24" s="1">
        <v>592.72805167028127</v>
      </c>
    </row>
    <row r="25" spans="1:28" x14ac:dyDescent="0.15">
      <c r="A25" t="s">
        <v>50</v>
      </c>
      <c r="B25" s="1">
        <v>2496.6999999999998</v>
      </c>
      <c r="C25" s="1">
        <v>2391.1858626515577</v>
      </c>
      <c r="D25" s="1">
        <v>2316.6870499949146</v>
      </c>
      <c r="E25" s="1">
        <v>2244.5092919973395</v>
      </c>
      <c r="F25" s="1">
        <v>2174.5802748254209</v>
      </c>
      <c r="G25" s="1">
        <v>2106.8299376260547</v>
      </c>
      <c r="H25" s="1">
        <v>2041.19040233345</v>
      </c>
      <c r="I25" s="1">
        <v>1977.5959056633583</v>
      </c>
      <c r="J25" s="1">
        <v>1915.9827332254717</v>
      </c>
      <c r="K25" s="1">
        <v>1856.2891556891555</v>
      </c>
      <c r="L25" s="1">
        <v>1798.4553669376255</v>
      </c>
      <c r="M25" s="1">
        <v>1742.4234241490849</v>
      </c>
      <c r="N25" s="1">
        <v>1688.1371897447461</v>
      </c>
      <c r="O25" s="1">
        <v>1635.5422751453298</v>
      </c>
      <c r="P25" s="1">
        <v>1584.585986279948</v>
      </c>
      <c r="Q25" s="1">
        <v>1535.2172707927602</v>
      </c>
      <c r="R25" s="1">
        <v>1487.3866668943228</v>
      </c>
      <c r="S25" s="1">
        <v>1441.0462538065258</v>
      </c>
      <c r="T25" s="1">
        <v>1396.149603751539</v>
      </c>
      <c r="U25" s="1">
        <v>1352.6517354364478</v>
      </c>
      <c r="V25" s="1">
        <v>1310.5090689871577</v>
      </c>
      <c r="W25" s="1">
        <v>1269.6793822864129</v>
      </c>
      <c r="X25" s="1">
        <v>1230.1217686720192</v>
      </c>
      <c r="Y25" s="1">
        <v>1191.7965959531066</v>
      </c>
      <c r="Z25" s="1">
        <v>1154.6654667031617</v>
      </c>
      <c r="AA25" s="1">
        <v>1118.6911797902867</v>
      </c>
      <c r="AB25" s="1">
        <v>1083.8376931058956</v>
      </c>
    </row>
    <row r="26" spans="1:28" x14ac:dyDescent="0.15">
      <c r="A26" t="s">
        <v>51</v>
      </c>
      <c r="B26" s="1">
        <v>4548.3999999999996</v>
      </c>
      <c r="C26" s="1">
        <v>4548.9028469625864</v>
      </c>
      <c r="D26" s="1">
        <v>4528.9067277471768</v>
      </c>
      <c r="E26" s="1">
        <v>4508.9985077017918</v>
      </c>
      <c r="F26" s="1">
        <v>4489.1778004379012</v>
      </c>
      <c r="G26" s="1">
        <v>4469.444221265614</v>
      </c>
      <c r="H26" s="1">
        <v>4449.7973871872528</v>
      </c>
      <c r="I26" s="1">
        <v>4430.2369168866426</v>
      </c>
      <c r="J26" s="1">
        <v>4410.76243072527</v>
      </c>
      <c r="K26" s="1">
        <v>4391.3735507333186</v>
      </c>
      <c r="L26" s="1">
        <v>4372.0699006019859</v>
      </c>
      <c r="M26" s="1">
        <v>4352.8511056767311</v>
      </c>
      <c r="N26" s="1">
        <v>4333.7167929506395</v>
      </c>
      <c r="O26" s="1">
        <v>4314.6665910549928</v>
      </c>
      <c r="P26" s="1">
        <v>4295.7001302555436</v>
      </c>
      <c r="Q26" s="1">
        <v>4276.8170424409909</v>
      </c>
      <c r="R26" s="1">
        <v>4258.0169611204183</v>
      </c>
      <c r="S26" s="1">
        <v>4239.2995214124676</v>
      </c>
      <c r="T26" s="1">
        <v>4220.6643600403331</v>
      </c>
      <c r="U26" s="1">
        <v>4202.1111153238453</v>
      </c>
      <c r="V26" s="1">
        <v>4183.6394271729514</v>
      </c>
      <c r="W26" s="1">
        <v>4165.2489370803814</v>
      </c>
      <c r="X26" s="1">
        <v>4146.9392881144304</v>
      </c>
      <c r="Y26" s="1">
        <v>4128.7101249133702</v>
      </c>
      <c r="Z26" s="1">
        <v>4110.5610936764861</v>
      </c>
      <c r="AA26" s="1">
        <v>4092.4918421587208</v>
      </c>
      <c r="AB26" s="1">
        <v>4074.5020196640398</v>
      </c>
    </row>
    <row r="27" spans="1:28" x14ac:dyDescent="0.15">
      <c r="A27" t="s">
        <v>52</v>
      </c>
      <c r="B27" s="1">
        <v>231.9</v>
      </c>
      <c r="C27" s="1">
        <v>300.01519725905439</v>
      </c>
      <c r="D27" s="1">
        <v>314.21999876724294</v>
      </c>
      <c r="E27" s="1">
        <v>329.0973541584699</v>
      </c>
      <c r="F27" s="1">
        <v>344.67910680100431</v>
      </c>
      <c r="G27" s="1">
        <v>360.99860774915305</v>
      </c>
      <c r="H27" s="1">
        <v>378.09078712759128</v>
      </c>
      <c r="I27" s="1">
        <v>395.99222889550765</v>
      </c>
      <c r="J27" s="1">
        <v>414.7412491506002</v>
      </c>
      <c r="K27" s="1">
        <v>434.37797814055193</v>
      </c>
      <c r="L27" s="1">
        <v>454.94444615746215</v>
      </c>
      <c r="M27" s="1">
        <v>476.48467349914426</v>
      </c>
      <c r="N27" s="1">
        <v>499.04476468981011</v>
      </c>
      <c r="O27" s="1">
        <v>522.67300716180216</v>
      </c>
      <c r="P27" s="1">
        <v>547.41997460962739</v>
      </c>
      <c r="Q27" s="1">
        <v>573.33863523744913</v>
      </c>
      <c r="R27" s="1">
        <v>600.48446513183626</v>
      </c>
      <c r="S27" s="1">
        <v>628.91556700226465</v>
      </c>
      <c r="T27" s="1">
        <v>658.69279454371917</v>
      </c>
      <c r="U27" s="1">
        <v>689.87988268741901</v>
      </c>
      <c r="V27" s="1">
        <v>722.54358401854552</v>
      </c>
      <c r="W27" s="1">
        <v>756.75381165289946</v>
      </c>
      <c r="X27" s="1">
        <v>792.58378887840081</v>
      </c>
      <c r="Y27" s="1">
        <v>830.11020588154861</v>
      </c>
      <c r="Z27" s="1">
        <v>869.41338389452721</v>
      </c>
      <c r="AA27" s="1">
        <v>910.57744711403211</v>
      </c>
      <c r="AB27" s="1">
        <v>953.69050276007329</v>
      </c>
    </row>
    <row r="28" spans="1:28" x14ac:dyDescent="0.15">
      <c r="A28" t="s">
        <v>53</v>
      </c>
      <c r="B28" s="1">
        <v>223.4</v>
      </c>
      <c r="C28" s="1">
        <v>189.92458334425245</v>
      </c>
      <c r="D28" s="1">
        <v>192.97820450624749</v>
      </c>
      <c r="E28" s="1">
        <v>196.08092200973078</v>
      </c>
      <c r="F28" s="1">
        <v>199.23352522922505</v>
      </c>
      <c r="G28" s="1">
        <v>202.43681623087468</v>
      </c>
      <c r="H28" s="1">
        <v>205.69160997650215</v>
      </c>
      <c r="I28" s="1">
        <v>208.99873453093642</v>
      </c>
      <c r="J28" s="1">
        <v>212.35903127270831</v>
      </c>
      <c r="K28" s="1">
        <v>215.77335510807643</v>
      </c>
      <c r="L28" s="1">
        <v>219.24257468855831</v>
      </c>
      <c r="M28" s="1">
        <v>222.76757263190302</v>
      </c>
      <c r="N28" s="1">
        <v>226.34924574665638</v>
      </c>
      <c r="O28" s="1">
        <v>229.98850526031674</v>
      </c>
      <c r="P28" s="1">
        <v>233.68627705116342</v>
      </c>
      <c r="Q28" s="1">
        <v>237.44350188380668</v>
      </c>
      <c r="R28" s="1">
        <v>241.26113564855586</v>
      </c>
      <c r="S28" s="1">
        <v>245.14014960457462</v>
      </c>
      <c r="T28" s="1">
        <v>249.08153062700876</v>
      </c>
      <c r="U28" s="1">
        <v>253.08628145805778</v>
      </c>
      <c r="V28" s="1">
        <v>257.15542096207901</v>
      </c>
      <c r="W28" s="1">
        <v>261.28998438480266</v>
      </c>
      <c r="X28" s="1">
        <v>265.4910236167234</v>
      </c>
      <c r="Y28" s="1">
        <v>269.75960746068449</v>
      </c>
      <c r="Z28" s="1">
        <v>274.09682190385865</v>
      </c>
      <c r="AA28" s="1">
        <v>278.5037703939488</v>
      </c>
      <c r="AB28" s="1">
        <v>282.98157412001819</v>
      </c>
    </row>
    <row r="29" spans="1:28" x14ac:dyDescent="0.15">
      <c r="A29" t="s">
        <v>54</v>
      </c>
      <c r="B29" s="1">
        <v>672.1</v>
      </c>
      <c r="C29" s="1">
        <v>583.82907997281507</v>
      </c>
      <c r="D29" s="1">
        <v>599.34716815268621</v>
      </c>
      <c r="E29" s="1">
        <v>615.27772475699021</v>
      </c>
      <c r="F29" s="1">
        <v>631.63171313374187</v>
      </c>
      <c r="G29" s="1">
        <v>648.42038803507967</v>
      </c>
      <c r="H29" s="1">
        <v>665.6553033627315</v>
      </c>
      <c r="I29" s="1">
        <v>683.34832011938124</v>
      </c>
      <c r="J29" s="1">
        <v>701.51161457136186</v>
      </c>
      <c r="K29" s="1">
        <v>720.15768662831761</v>
      </c>
      <c r="L29" s="1">
        <v>739.2993684455796</v>
      </c>
      <c r="M29" s="1">
        <v>758.94983325523935</v>
      </c>
      <c r="N29" s="1">
        <v>779.12260443185733</v>
      </c>
      <c r="O29" s="1">
        <v>799.83156479927129</v>
      </c>
      <c r="P29" s="1">
        <v>821.09096618464537</v>
      </c>
      <c r="Q29" s="1">
        <v>842.91543922655183</v>
      </c>
      <c r="R29" s="1">
        <v>865.32000344369226</v>
      </c>
      <c r="S29" s="1">
        <v>888.32007757132669</v>
      </c>
      <c r="T29" s="1">
        <v>911.93149017231917</v>
      </c>
      <c r="U29" s="1">
        <v>936.17049053035589</v>
      </c>
      <c r="V29" s="1">
        <v>961.05375983258273</v>
      </c>
      <c r="W29" s="1">
        <v>986.59842264960753</v>
      </c>
      <c r="X29" s="1">
        <v>1012.8220587204632</v>
      </c>
      <c r="Y29" s="1">
        <v>1039.7427150510339</v>
      </c>
      <c r="Z29" s="1">
        <v>1067.3789183338231</v>
      </c>
      <c r="AA29" s="1">
        <v>1095.749687698044</v>
      </c>
      <c r="AB29" s="1">
        <v>1124.8745477984558</v>
      </c>
    </row>
    <row r="30" spans="1:28" x14ac:dyDescent="0.15">
      <c r="A30" t="s">
        <v>55</v>
      </c>
      <c r="B30" s="1">
        <v>9.1999999999999993</v>
      </c>
      <c r="C30" s="1">
        <v>10.592025527590909</v>
      </c>
      <c r="D30" s="1">
        <v>10.452631218801002</v>
      </c>
      <c r="E30" s="1">
        <v>10.315071381923531</v>
      </c>
      <c r="F30" s="1">
        <v>10.179321874744005</v>
      </c>
      <c r="G30" s="1">
        <v>10.045358872768588</v>
      </c>
      <c r="H30" s="1">
        <v>9.913158865039577</v>
      </c>
      <c r="I30" s="1">
        <v>9.7826986500110706</v>
      </c>
      <c r="J30" s="1">
        <v>9.6539553314771638</v>
      </c>
      <c r="K30" s="1">
        <v>9.5269063145528889</v>
      </c>
      <c r="L30" s="1">
        <v>9.4015293017082513</v>
      </c>
      <c r="M30" s="1">
        <v>9.2778022888566056</v>
      </c>
      <c r="N30" s="1">
        <v>9.1557035614910092</v>
      </c>
      <c r="O30" s="1">
        <v>9.0352116908743483</v>
      </c>
      <c r="P30" s="1">
        <v>8.9163055302785779</v>
      </c>
      <c r="Q30" s="1">
        <v>8.7989642112725051</v>
      </c>
      <c r="R30" s="1">
        <v>8.6831671400608457</v>
      </c>
      <c r="S30" s="1">
        <v>8.5688939938677322</v>
      </c>
      <c r="T30" s="1">
        <v>8.4561247173724041</v>
      </c>
      <c r="U30" s="1">
        <v>8.3448395191871896</v>
      </c>
      <c r="V30" s="1">
        <v>8.2350188683865326</v>
      </c>
      <c r="W30" s="1">
        <v>8.1266434910764929</v>
      </c>
      <c r="X30" s="1">
        <v>8.019694367014381</v>
      </c>
      <c r="Y30" s="1">
        <v>7.9141527262694353</v>
      </c>
      <c r="Z30" s="1">
        <v>7.8100000459286321</v>
      </c>
      <c r="AA30" s="1">
        <v>7.7072180468471743</v>
      </c>
      <c r="AB30" s="1">
        <v>7.605788690437862</v>
      </c>
    </row>
    <row r="31" spans="1:28" x14ac:dyDescent="0.15">
      <c r="A31" t="s">
        <v>56</v>
      </c>
      <c r="B31" s="1">
        <v>992.2</v>
      </c>
      <c r="C31" s="1">
        <v>977.12479009334925</v>
      </c>
      <c r="D31" s="1">
        <v>968.1021191898908</v>
      </c>
      <c r="E31" s="1">
        <v>959.16276271159586</v>
      </c>
      <c r="F31" s="1">
        <v>950.30595134162286</v>
      </c>
      <c r="G31" s="1">
        <v>941.5309228667611</v>
      </c>
      <c r="H31" s="1">
        <v>932.83692211212474</v>
      </c>
      <c r="I31" s="1">
        <v>924.22320087593107</v>
      </c>
      <c r="J31" s="1">
        <v>915.68901786534116</v>
      </c>
      <c r="K31" s="1">
        <v>907.23363863243139</v>
      </c>
      <c r="L31" s="1">
        <v>898.85633551114006</v>
      </c>
      <c r="M31" s="1">
        <v>890.55638755462132</v>
      </c>
      <c r="N31" s="1">
        <v>882.33308047310857</v>
      </c>
      <c r="O31" s="1">
        <v>874.18570657262171</v>
      </c>
      <c r="P31" s="1">
        <v>866.11356469380553</v>
      </c>
      <c r="Q31" s="1">
        <v>858.11596015190298</v>
      </c>
      <c r="R31" s="1">
        <v>850.19220467671403</v>
      </c>
      <c r="S31" s="1">
        <v>842.34161635342753</v>
      </c>
      <c r="T31" s="1">
        <v>834.56351956406434</v>
      </c>
      <c r="U31" s="1">
        <v>826.85724492910958</v>
      </c>
      <c r="V31" s="1">
        <v>819.22212925016356</v>
      </c>
      <c r="W31" s="1">
        <v>811.65751545262174</v>
      </c>
      <c r="X31" s="1">
        <v>804.16275252928608</v>
      </c>
      <c r="Y31" s="1">
        <v>796.73719548432564</v>
      </c>
      <c r="Z31" s="1">
        <v>789.38020527765912</v>
      </c>
      <c r="AA31" s="1">
        <v>782.09114877009415</v>
      </c>
      <c r="AB31" s="1">
        <v>774.86939866878674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2"/>
  <sheetViews>
    <sheetView workbookViewId="0">
      <pane xSplit="1" ySplit="1" topLeftCell="B2" activePane="bottomRight" state="frozenSplit"/>
      <selection pane="topRight" activeCell="B1" sqref="B1"/>
      <selection pane="bottomLeft" activeCell="A10" sqref="A10"/>
      <selection pane="bottomRight" activeCell="B2" sqref="B2:AB31"/>
    </sheetView>
  </sheetViews>
  <sheetFormatPr defaultRowHeight="13.5" x14ac:dyDescent="0.15"/>
  <cols>
    <col min="1" max="1" width="13.5" customWidth="1"/>
    <col min="30" max="30" width="13.75" customWidth="1"/>
  </cols>
  <sheetData>
    <row r="1" spans="1:29" x14ac:dyDescent="0.15">
      <c r="A1" t="s">
        <v>57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</row>
    <row r="2" spans="1:29" x14ac:dyDescent="0.15">
      <c r="A2" t="s">
        <v>27</v>
      </c>
      <c r="B2" s="1">
        <v>41.71</v>
      </c>
      <c r="C2" s="1">
        <v>37.383658669970863</v>
      </c>
      <c r="D2" s="1">
        <v>37.066654023391493</v>
      </c>
      <c r="E2" s="1">
        <v>36.752337501774491</v>
      </c>
      <c r="F2" s="1">
        <v>36.440686310445926</v>
      </c>
      <c r="G2" s="1">
        <v>36.131677848036816</v>
      </c>
      <c r="H2" s="1">
        <v>35.825289704820534</v>
      </c>
      <c r="I2" s="1">
        <v>35.521499661110283</v>
      </c>
      <c r="J2" s="1">
        <v>35.220285685630188</v>
      </c>
      <c r="K2" s="1">
        <v>34.921625933925952</v>
      </c>
      <c r="L2" s="1">
        <v>34.625498746781886</v>
      </c>
      <c r="M2" s="1">
        <v>34.331882648642932</v>
      </c>
      <c r="N2" s="1">
        <v>34.040756346066701</v>
      </c>
      <c r="O2" s="1">
        <v>33.752098726169606</v>
      </c>
      <c r="P2" s="1">
        <v>33.465888855102094</v>
      </c>
      <c r="Q2" s="1">
        <v>33.182105976530238</v>
      </c>
      <c r="R2" s="1">
        <v>32.900729510125984</v>
      </c>
      <c r="S2" s="1">
        <v>32.621739050081487</v>
      </c>
      <c r="T2" s="1">
        <v>32.345114363620269</v>
      </c>
      <c r="U2" s="1">
        <v>32.070835389540207</v>
      </c>
      <c r="V2" s="1">
        <v>31.798882236751069</v>
      </c>
      <c r="W2" s="1">
        <v>31.529235182832508</v>
      </c>
      <c r="X2" s="1">
        <v>31.261874672609792</v>
      </c>
      <c r="Y2" s="1">
        <v>30.996781316728175</v>
      </c>
      <c r="Z2" s="1">
        <v>30.733935890251814</v>
      </c>
      <c r="AA2" s="1">
        <v>30.473319331266794</v>
      </c>
      <c r="AB2" s="1">
        <v>30.21491273950096</v>
      </c>
      <c r="AC2" s="1"/>
    </row>
    <row r="3" spans="1:29" x14ac:dyDescent="0.15">
      <c r="A3" t="s">
        <v>28</v>
      </c>
      <c r="B3" s="1">
        <v>25.5</v>
      </c>
      <c r="C3" s="1">
        <v>20.773465352646099</v>
      </c>
      <c r="D3" s="1">
        <v>20.991073694212673</v>
      </c>
      <c r="E3" s="1">
        <v>21.210961549067861</v>
      </c>
      <c r="F3" s="1">
        <v>21.43315279580338</v>
      </c>
      <c r="G3" s="1">
        <v>21.657671563147233</v>
      </c>
      <c r="H3" s="1">
        <v>21.884542232583044</v>
      </c>
      <c r="I3" s="1">
        <v>22.113789440996698</v>
      </c>
      <c r="J3" s="1">
        <v>22.345438083354566</v>
      </c>
      <c r="K3" s="1">
        <v>22.579513315404256</v>
      </c>
      <c r="L3" s="1">
        <v>22.816040556408097</v>
      </c>
      <c r="M3" s="1">
        <v>23.055045491901637</v>
      </c>
      <c r="N3" s="1">
        <v>23.2965540764867</v>
      </c>
      <c r="O3" s="1">
        <v>23.540592536643999</v>
      </c>
      <c r="P3" s="1">
        <v>23.78718737358804</v>
      </c>
      <c r="Q3" s="1">
        <v>24.036365366139307</v>
      </c>
      <c r="R3" s="1">
        <v>24.28815357363419</v>
      </c>
      <c r="S3" s="1">
        <v>24.542579338866744</v>
      </c>
      <c r="T3" s="1">
        <v>24.79967029105228</v>
      </c>
      <c r="U3" s="1">
        <v>25.059454348830513</v>
      </c>
      <c r="V3" s="1">
        <v>25.321959723299187</v>
      </c>
      <c r="W3" s="1">
        <v>25.587214921074974</v>
      </c>
      <c r="X3" s="1">
        <v>25.855248747389851</v>
      </c>
      <c r="Y3" s="1">
        <v>26.126090309218853</v>
      </c>
      <c r="Z3" s="1">
        <v>26.399769018441475</v>
      </c>
      <c r="AA3" s="1">
        <v>26.676314595038093</v>
      </c>
      <c r="AB3" s="1">
        <v>26.955757070310483</v>
      </c>
      <c r="AC3" s="1"/>
    </row>
    <row r="4" spans="1:29" x14ac:dyDescent="0.15">
      <c r="A4" t="s">
        <v>29</v>
      </c>
      <c r="B4" s="1">
        <v>224.88</v>
      </c>
      <c r="C4" s="1">
        <v>211.45405068029606</v>
      </c>
      <c r="D4" s="1">
        <v>209.61804493501768</v>
      </c>
      <c r="E4" s="1">
        <v>207.79798079542161</v>
      </c>
      <c r="F4" s="1">
        <v>205.993719844304</v>
      </c>
      <c r="G4" s="1">
        <v>204.20512486629741</v>
      </c>
      <c r="H4" s="1">
        <v>202.43205983744701</v>
      </c>
      <c r="I4" s="1">
        <v>200.67438991486415</v>
      </c>
      <c r="J4" s="1">
        <v>198.93198142644542</v>
      </c>
      <c r="K4" s="1">
        <v>197.20470186077728</v>
      </c>
      <c r="L4" s="1">
        <v>195.49241985696426</v>
      </c>
      <c r="M4" s="1">
        <v>193.79500519471549</v>
      </c>
      <c r="N4" s="1">
        <v>192.1123287844166</v>
      </c>
      <c r="O4" s="1">
        <v>190.44426265726361</v>
      </c>
      <c r="P4" s="1">
        <v>188.7906799556331</v>
      </c>
      <c r="Q4" s="1">
        <v>187.15145492335068</v>
      </c>
      <c r="R4" s="1">
        <v>185.52646289614131</v>
      </c>
      <c r="S4" s="1">
        <v>183.91558029217049</v>
      </c>
      <c r="T4" s="1">
        <v>182.31868460265832</v>
      </c>
      <c r="U4" s="1">
        <v>180.73565438249352</v>
      </c>
      <c r="V4" s="1">
        <v>179.16636924108388</v>
      </c>
      <c r="W4" s="1">
        <v>177.61070983314494</v>
      </c>
      <c r="X4" s="1">
        <v>176.06855784964137</v>
      </c>
      <c r="Y4" s="1">
        <v>174.53979600878301</v>
      </c>
      <c r="Z4" s="1">
        <v>173.02430804711184</v>
      </c>
      <c r="AA4" s="1">
        <v>171.52197871066528</v>
      </c>
      <c r="AB4" s="1">
        <v>170.03269374619776</v>
      </c>
      <c r="AC4" s="1"/>
    </row>
    <row r="5" spans="1:29" x14ac:dyDescent="0.15">
      <c r="A5" t="s">
        <v>30</v>
      </c>
      <c r="B5" s="1">
        <v>56.79</v>
      </c>
      <c r="C5" s="1">
        <v>55.385436356936189</v>
      </c>
      <c r="D5" s="1">
        <v>55.877776296291813</v>
      </c>
      <c r="E5" s="1">
        <v>56.374492812447897</v>
      </c>
      <c r="F5" s="1">
        <v>56.875624810280897</v>
      </c>
      <c r="G5" s="1">
        <v>57.381211540507138</v>
      </c>
      <c r="H5" s="1">
        <v>57.891292602755129</v>
      </c>
      <c r="I5" s="1">
        <v>58.405907948665117</v>
      </c>
      <c r="J5" s="1">
        <v>58.925097885025025</v>
      </c>
      <c r="K5" s="1">
        <v>59.448903076920942</v>
      </c>
      <c r="L5" s="1">
        <v>59.977364550925813</v>
      </c>
      <c r="M5" s="1">
        <v>60.510523698312682</v>
      </c>
      <c r="N5" s="1">
        <v>61.048422278291582</v>
      </c>
      <c r="O5" s="1">
        <v>61.591102421290088</v>
      </c>
      <c r="P5" s="1">
        <v>62.138606632242954</v>
      </c>
      <c r="Q5" s="1">
        <v>62.69097779392996</v>
      </c>
      <c r="R5" s="1">
        <v>63.248259170321944</v>
      </c>
      <c r="S5" s="1">
        <v>63.810494409989587</v>
      </c>
      <c r="T5" s="1">
        <v>64.377727549502197</v>
      </c>
      <c r="U5" s="1">
        <v>64.950003016888331</v>
      </c>
      <c r="V5" s="1">
        <v>65.527365635110982</v>
      </c>
      <c r="W5" s="1">
        <v>66.109860625579131</v>
      </c>
      <c r="X5" s="1">
        <v>66.69753361169478</v>
      </c>
      <c r="Y5" s="1">
        <v>67.290430622415442</v>
      </c>
      <c r="Z5" s="1">
        <v>67.888598095870293</v>
      </c>
      <c r="AA5" s="1">
        <v>68.492082882990871</v>
      </c>
      <c r="AB5" s="1">
        <v>69.100932251181803</v>
      </c>
      <c r="AC5" s="1"/>
    </row>
    <row r="6" spans="1:29" x14ac:dyDescent="0.15">
      <c r="A6" t="s">
        <v>31</v>
      </c>
      <c r="B6" s="1">
        <v>166.58</v>
      </c>
      <c r="C6" s="1">
        <v>171.58016752867289</v>
      </c>
      <c r="D6" s="1">
        <v>172.46535411772493</v>
      </c>
      <c r="E6" s="1">
        <v>173.35510740763857</v>
      </c>
      <c r="F6" s="1">
        <v>174.24945095813746</v>
      </c>
      <c r="G6" s="1">
        <v>175.14840845049184</v>
      </c>
      <c r="H6" s="1">
        <v>176.05200368814258</v>
      </c>
      <c r="I6" s="1">
        <v>176.96026059736323</v>
      </c>
      <c r="J6" s="1">
        <v>177.87320322780579</v>
      </c>
      <c r="K6" s="1">
        <v>178.79085575326462</v>
      </c>
      <c r="L6" s="1">
        <v>179.71324247219309</v>
      </c>
      <c r="M6" s="1">
        <v>180.64038780841656</v>
      </c>
      <c r="N6" s="1">
        <v>181.57231631176546</v>
      </c>
      <c r="O6" s="1">
        <v>182.50905265874462</v>
      </c>
      <c r="P6" s="1">
        <v>183.45062165311538</v>
      </c>
      <c r="Q6" s="1">
        <v>184.39704822665954</v>
      </c>
      <c r="R6" s="1">
        <v>185.34835743974691</v>
      </c>
      <c r="S6" s="1">
        <v>186.30457448204106</v>
      </c>
      <c r="T6" s="1">
        <v>187.26572467314691</v>
      </c>
      <c r="U6" s="1">
        <v>188.23183346333826</v>
      </c>
      <c r="V6" s="1">
        <v>189.20292643413995</v>
      </c>
      <c r="W6" s="1">
        <v>190.17902929906995</v>
      </c>
      <c r="X6" s="1">
        <v>191.16016790430876</v>
      </c>
      <c r="Y6" s="1">
        <v>192.14636822937609</v>
      </c>
      <c r="Z6" s="1">
        <v>193.13765638780751</v>
      </c>
      <c r="AA6" s="1">
        <v>194.13405862786749</v>
      </c>
      <c r="AB6" s="1">
        <v>195.13560133326246</v>
      </c>
      <c r="AC6" s="1"/>
    </row>
    <row r="7" spans="1:29" x14ac:dyDescent="0.15">
      <c r="A7" t="s">
        <v>32</v>
      </c>
      <c r="B7" s="1">
        <v>144.79</v>
      </c>
      <c r="C7" s="1">
        <v>128.44101116060935</v>
      </c>
      <c r="D7" s="1">
        <v>129.9038223351472</v>
      </c>
      <c r="E7" s="1">
        <v>131.38329342627549</v>
      </c>
      <c r="F7" s="1">
        <v>132.87961417332554</v>
      </c>
      <c r="G7" s="1">
        <v>134.39297647657258</v>
      </c>
      <c r="H7" s="1">
        <v>135.92357442183311</v>
      </c>
      <c r="I7" s="1">
        <v>137.47160430536496</v>
      </c>
      <c r="J7" s="1">
        <v>139.03726465903856</v>
      </c>
      <c r="K7" s="1">
        <v>140.62075627579543</v>
      </c>
      <c r="L7" s="1">
        <v>142.22228223540696</v>
      </c>
      <c r="M7" s="1">
        <v>143.8420479305114</v>
      </c>
      <c r="N7" s="1">
        <v>145.48026109296188</v>
      </c>
      <c r="O7" s="1">
        <v>147.13713182045467</v>
      </c>
      <c r="P7" s="1">
        <v>148.81287260349563</v>
      </c>
      <c r="Q7" s="1">
        <v>150.50769835262872</v>
      </c>
      <c r="R7" s="1">
        <v>152.22182642601365</v>
      </c>
      <c r="S7" s="1">
        <v>153.9554766573001</v>
      </c>
      <c r="T7" s="1">
        <v>155.70887138380203</v>
      </c>
      <c r="U7" s="1">
        <v>157.48223547504676</v>
      </c>
      <c r="V7" s="1">
        <v>159.27579636157861</v>
      </c>
      <c r="W7" s="1">
        <v>161.08978406415554</v>
      </c>
      <c r="X7" s="1">
        <v>162.92443122321674</v>
      </c>
      <c r="Y7" s="1">
        <v>164.77997312876323</v>
      </c>
      <c r="Z7" s="1">
        <v>166.65664775048208</v>
      </c>
      <c r="AA7" s="1">
        <v>168.55469576830728</v>
      </c>
      <c r="AB7" s="1">
        <v>170.47436060326072</v>
      </c>
      <c r="AC7" s="1"/>
    </row>
    <row r="8" spans="1:29" x14ac:dyDescent="0.15">
      <c r="A8" t="s">
        <v>33</v>
      </c>
      <c r="B8" s="1">
        <v>105.62</v>
      </c>
      <c r="C8" s="1">
        <v>103.60898595516562</v>
      </c>
      <c r="D8" s="1">
        <v>104.34034518234876</v>
      </c>
      <c r="E8" s="1">
        <v>105.07686695710618</v>
      </c>
      <c r="F8" s="1">
        <v>105.81858772103442</v>
      </c>
      <c r="G8" s="1">
        <v>106.5655441729632</v>
      </c>
      <c r="H8" s="1">
        <v>107.31777327078271</v>
      </c>
      <c r="I8" s="1">
        <v>108.07531223324258</v>
      </c>
      <c r="J8" s="1">
        <v>108.83819854183639</v>
      </c>
      <c r="K8" s="1">
        <v>109.60646994262061</v>
      </c>
      <c r="L8" s="1">
        <v>110.38016444809546</v>
      </c>
      <c r="M8" s="1">
        <v>111.15932033909121</v>
      </c>
      <c r="N8" s="1">
        <v>111.94397616665265</v>
      </c>
      <c r="O8" s="1">
        <v>112.73417075394718</v>
      </c>
      <c r="P8" s="1">
        <v>113.52994319819663</v>
      </c>
      <c r="Q8" s="1">
        <v>114.33133287259989</v>
      </c>
      <c r="R8" s="1">
        <v>115.13837942827377</v>
      </c>
      <c r="S8" s="1">
        <v>115.95112279625027</v>
      </c>
      <c r="T8" s="1">
        <v>116.76960318941201</v>
      </c>
      <c r="U8" s="1">
        <v>117.59386110448759</v>
      </c>
      <c r="V8" s="1">
        <v>118.42393732409255</v>
      </c>
      <c r="W8" s="1">
        <v>119.25987291870479</v>
      </c>
      <c r="X8" s="1">
        <v>120.10170924870908</v>
      </c>
      <c r="Y8" s="1">
        <v>120.9494879664453</v>
      </c>
      <c r="Z8" s="1">
        <v>121.80325101828566</v>
      </c>
      <c r="AA8" s="1">
        <v>122.66304064668657</v>
      </c>
      <c r="AB8" s="1">
        <v>123.5288993922768</v>
      </c>
      <c r="AC8" s="1"/>
    </row>
    <row r="9" spans="1:29" x14ac:dyDescent="0.15">
      <c r="A9" t="s">
        <v>34</v>
      </c>
      <c r="B9" s="1">
        <v>303.55</v>
      </c>
      <c r="C9" s="1">
        <v>259.25311959736536</v>
      </c>
      <c r="D9" s="1">
        <v>264.1124833271133</v>
      </c>
      <c r="E9" s="1">
        <v>269.06292953214142</v>
      </c>
      <c r="F9" s="1">
        <v>274.10616543541255</v>
      </c>
      <c r="G9" s="1">
        <v>279.24393025955578</v>
      </c>
      <c r="H9" s="1">
        <v>284.47799582668449</v>
      </c>
      <c r="I9" s="1">
        <v>289.81016716941485</v>
      </c>
      <c r="J9" s="1">
        <v>295.24228315337132</v>
      </c>
      <c r="K9" s="1">
        <v>300.77621711131542</v>
      </c>
      <c r="L9" s="1">
        <v>306.41387748921625</v>
      </c>
      <c r="M9" s="1">
        <v>312.15720850438447</v>
      </c>
      <c r="N9" s="1">
        <v>318.0081908159591</v>
      </c>
      <c r="O9" s="1">
        <v>323.96884220797801</v>
      </c>
      <c r="P9" s="1">
        <v>330.04121828521966</v>
      </c>
      <c r="Q9" s="1">
        <v>336.22741318211411</v>
      </c>
      <c r="R9" s="1">
        <v>342.52956028491826</v>
      </c>
      <c r="S9" s="1">
        <v>348.94983296746068</v>
      </c>
      <c r="T9" s="1">
        <v>355.49044534063796</v>
      </c>
      <c r="U9" s="1">
        <v>362.15365301598285</v>
      </c>
      <c r="V9" s="1">
        <v>368.94175388356962</v>
      </c>
      <c r="W9" s="1">
        <v>375.85708890439491</v>
      </c>
      <c r="X9" s="1">
        <v>382.90204291777991</v>
      </c>
      <c r="Y9" s="1">
        <v>390.0790454637463</v>
      </c>
      <c r="Z9" s="1">
        <v>397.3905716209083</v>
      </c>
      <c r="AA9" s="1">
        <v>404.83914285999344</v>
      </c>
      <c r="AB9" s="1">
        <v>412.42732791347589</v>
      </c>
      <c r="AC9" s="1"/>
    </row>
    <row r="10" spans="1:29" x14ac:dyDescent="0.15">
      <c r="A10" t="s">
        <v>35</v>
      </c>
      <c r="B10" s="1">
        <v>111.19</v>
      </c>
      <c r="C10" s="1">
        <v>105.74489122026677</v>
      </c>
      <c r="D10" s="1">
        <v>107.62381753035152</v>
      </c>
      <c r="E10" s="1">
        <v>109.53612951078048</v>
      </c>
      <c r="F10" s="1">
        <v>111.48242037426917</v>
      </c>
      <c r="G10" s="1">
        <v>113.46329387402875</v>
      </c>
      <c r="H10" s="1">
        <v>115.479364491046</v>
      </c>
      <c r="I10" s="1">
        <v>117.53125762470245</v>
      </c>
      <c r="J10" s="1">
        <v>119.61960978677962</v>
      </c>
      <c r="K10" s="1">
        <v>121.74506879890669</v>
      </c>
      <c r="L10" s="1">
        <v>123.90829399351969</v>
      </c>
      <c r="M10" s="1">
        <v>126.109956418396</v>
      </c>
      <c r="N10" s="1">
        <v>128.3507390448076</v>
      </c>
      <c r="O10" s="1">
        <v>130.63133697939429</v>
      </c>
      <c r="P10" s="1">
        <v>132.95245767978849</v>
      </c>
      <c r="Q10" s="1">
        <v>135.3148211740654</v>
      </c>
      <c r="R10" s="1">
        <v>137.71916028411124</v>
      </c>
      <c r="S10" s="1">
        <v>140.1662208529433</v>
      </c>
      <c r="T10" s="1">
        <v>142.65676197608173</v>
      </c>
      <c r="U10" s="1">
        <v>145.19155623701772</v>
      </c>
      <c r="V10" s="1">
        <v>147.77138994688175</v>
      </c>
      <c r="W10" s="1">
        <v>150.39706338835822</v>
      </c>
      <c r="X10" s="1">
        <v>153.06939106394748</v>
      </c>
      <c r="Y10" s="1">
        <v>155.78920194861166</v>
      </c>
      <c r="Z10" s="1">
        <v>158.55733974695613</v>
      </c>
      <c r="AA10" s="1">
        <v>161.3746631549202</v>
      </c>
      <c r="AB10" s="1">
        <v>164.2420461261845</v>
      </c>
      <c r="AC10" s="1"/>
    </row>
    <row r="11" spans="1:29" x14ac:dyDescent="0.15">
      <c r="A11" t="s">
        <v>36</v>
      </c>
      <c r="B11" s="1">
        <v>437.29</v>
      </c>
      <c r="C11" s="1">
        <v>450.66648267252179</v>
      </c>
      <c r="D11" s="1">
        <v>460.90421400051491</v>
      </c>
      <c r="E11" s="1">
        <v>471.37451452718597</v>
      </c>
      <c r="F11" s="1">
        <v>482.08266749648101</v>
      </c>
      <c r="G11" s="1">
        <v>493.03407617113407</v>
      </c>
      <c r="H11" s="1">
        <v>504.23426655904768</v>
      </c>
      <c r="I11" s="1">
        <v>515.68889020176721</v>
      </c>
      <c r="J11" s="1">
        <v>527.40372702612876</v>
      </c>
      <c r="K11" s="1">
        <v>539.38468826082317</v>
      </c>
      <c r="L11" s="1">
        <v>551.63781941914931</v>
      </c>
      <c r="M11" s="1">
        <v>564.16930334954304</v>
      </c>
      <c r="N11" s="1">
        <v>576.98546335536594</v>
      </c>
      <c r="O11" s="1">
        <v>590.09276638567462</v>
      </c>
      <c r="P11" s="1">
        <v>603.49782629832771</v>
      </c>
      <c r="Q11" s="1">
        <v>617.20740719733658</v>
      </c>
      <c r="R11" s="1">
        <v>631.22842684597708</v>
      </c>
      <c r="S11" s="1">
        <v>645.56796015744112</v>
      </c>
      <c r="T11" s="1">
        <v>660.23324276479616</v>
      </c>
      <c r="U11" s="1">
        <v>675.23167467202438</v>
      </c>
      <c r="V11" s="1">
        <v>690.57082398805505</v>
      </c>
      <c r="W11" s="1">
        <v>706.25843074553632</v>
      </c>
      <c r="X11" s="1">
        <v>722.30241080641645</v>
      </c>
      <c r="Y11" s="1">
        <v>738.71085985624086</v>
      </c>
      <c r="Z11" s="1">
        <v>755.49205748922395</v>
      </c>
      <c r="AA11" s="1">
        <v>772.65447138594027</v>
      </c>
      <c r="AB11" s="1">
        <v>790.20676158625429</v>
      </c>
      <c r="AC11" s="1"/>
    </row>
    <row r="12" spans="1:29" x14ac:dyDescent="0.15">
      <c r="A12" t="s">
        <v>37</v>
      </c>
      <c r="B12" s="1">
        <v>204.09</v>
      </c>
      <c r="C12" s="1">
        <v>206.71823465436697</v>
      </c>
      <c r="D12" s="1">
        <v>206.68026597239077</v>
      </c>
      <c r="E12" s="1">
        <v>206.64230426354334</v>
      </c>
      <c r="F12" s="1">
        <v>206.60434952774085</v>
      </c>
      <c r="G12" s="1">
        <v>206.56640176288784</v>
      </c>
      <c r="H12" s="1">
        <v>206.5284609682858</v>
      </c>
      <c r="I12" s="1">
        <v>206.49052714230493</v>
      </c>
      <c r="J12" s="1">
        <v>206.4526002840139</v>
      </c>
      <c r="K12" s="1">
        <v>206.41468039155006</v>
      </c>
      <c r="L12" s="1">
        <v>206.37676746398211</v>
      </c>
      <c r="M12" s="1">
        <v>206.33886150014587</v>
      </c>
      <c r="N12" s="1">
        <v>206.3009624988772</v>
      </c>
      <c r="O12" s="1">
        <v>206.26307045831345</v>
      </c>
      <c r="P12" s="1">
        <v>206.2251853775233</v>
      </c>
      <c r="Q12" s="1">
        <v>206.1873072553426</v>
      </c>
      <c r="R12" s="1">
        <v>206.1494360906072</v>
      </c>
      <c r="S12" s="1">
        <v>206.11157188122161</v>
      </c>
      <c r="T12" s="1">
        <v>206.07371462695301</v>
      </c>
      <c r="U12" s="1">
        <v>206.03586432547309</v>
      </c>
      <c r="V12" s="1">
        <v>205.99802097701468</v>
      </c>
      <c r="W12" s="1">
        <v>205.96018457878381</v>
      </c>
      <c r="X12" s="1">
        <v>205.92235513031483</v>
      </c>
      <c r="Y12" s="1">
        <v>205.88453262974508</v>
      </c>
      <c r="Z12" s="1">
        <v>205.84671707660891</v>
      </c>
      <c r="AA12" s="1">
        <v>205.80890846904367</v>
      </c>
      <c r="AB12" s="1">
        <v>205.77110680588521</v>
      </c>
      <c r="AC12" s="1"/>
    </row>
    <row r="13" spans="1:29" x14ac:dyDescent="0.15">
      <c r="A13" t="s">
        <v>38</v>
      </c>
      <c r="B13" s="1">
        <v>194.06</v>
      </c>
      <c r="C13" s="1">
        <v>169.46008930794636</v>
      </c>
      <c r="D13" s="1">
        <v>178.65913703331489</v>
      </c>
      <c r="E13" s="1">
        <v>188.35755000391237</v>
      </c>
      <c r="F13" s="1">
        <v>198.58243598736635</v>
      </c>
      <c r="G13" s="1">
        <v>209.36237428155755</v>
      </c>
      <c r="H13" s="1">
        <v>220.72749559583281</v>
      </c>
      <c r="I13" s="1">
        <v>232.70956626851694</v>
      </c>
      <c r="J13" s="1">
        <v>245.34207705613881</v>
      </c>
      <c r="K13" s="1">
        <v>258.66033674252049</v>
      </c>
      <c r="L13" s="1">
        <v>272.70157082938931</v>
      </c>
      <c r="M13" s="1">
        <v>287.50502558435437</v>
      </c>
      <c r="N13" s="1">
        <v>303.11207773707702</v>
      </c>
      <c r="O13" s="1">
        <v>319.56635013021878</v>
      </c>
      <c r="P13" s="1">
        <v>336.91383364846479</v>
      </c>
      <c r="Q13" s="1">
        <v>355.20301576636757</v>
      </c>
      <c r="R13" s="1">
        <v>374.48501607437129</v>
      </c>
      <c r="S13" s="1">
        <v>394.81372916175314</v>
      </c>
      <c r="T13" s="1">
        <v>416.24597525593708</v>
      </c>
      <c r="U13" s="1">
        <v>438.84165903911889</v>
      </c>
      <c r="V13" s="1">
        <v>462.66393708622309</v>
      </c>
      <c r="W13" s="1">
        <v>487.77939439209513</v>
      </c>
      <c r="X13" s="1">
        <v>514.25823048140592</v>
      </c>
      <c r="Y13" s="1">
        <v>542.17445562139073</v>
      </c>
      <c r="Z13" s="1">
        <v>571.60609768593349</v>
      </c>
      <c r="AA13" s="1">
        <v>602.63542024913295</v>
      </c>
      <c r="AB13" s="1">
        <v>635.34915251794519</v>
      </c>
      <c r="AC13" s="1"/>
    </row>
    <row r="14" spans="1:29" x14ac:dyDescent="0.15">
      <c r="A14" t="s">
        <v>39</v>
      </c>
      <c r="B14" s="1">
        <v>179.9</v>
      </c>
      <c r="C14" s="1">
        <v>175.53621221260218</v>
      </c>
      <c r="D14" s="1">
        <v>178.01568306612353</v>
      </c>
      <c r="E14" s="1">
        <v>180.53017675416777</v>
      </c>
      <c r="F14" s="1">
        <v>183.08018797863588</v>
      </c>
      <c r="G14" s="1">
        <v>185.66621842914901</v>
      </c>
      <c r="H14" s="1">
        <v>188.28877688176726</v>
      </c>
      <c r="I14" s="1">
        <v>190.94837929905952</v>
      </c>
      <c r="J14" s="1">
        <v>193.64554893164313</v>
      </c>
      <c r="K14" s="1">
        <v>196.38081642111683</v>
      </c>
      <c r="L14" s="1">
        <v>199.15471990444166</v>
      </c>
      <c r="M14" s="1">
        <v>201.9678051198498</v>
      </c>
      <c r="N14" s="1">
        <v>204.82062551417948</v>
      </c>
      <c r="O14" s="1">
        <v>207.71374235179064</v>
      </c>
      <c r="P14" s="1">
        <v>210.64772482494845</v>
      </c>
      <c r="Q14" s="1">
        <v>213.62315016585308</v>
      </c>
      <c r="R14" s="1">
        <v>216.64060376016823</v>
      </c>
      <c r="S14" s="1">
        <v>219.70067926220509</v>
      </c>
      <c r="T14" s="1">
        <v>222.80397871171772</v>
      </c>
      <c r="U14" s="1">
        <v>225.95111265235028</v>
      </c>
      <c r="V14" s="1">
        <v>229.14270025173937</v>
      </c>
      <c r="W14" s="1">
        <v>232.37936942335728</v>
      </c>
      <c r="X14" s="1">
        <v>235.66175695002312</v>
      </c>
      <c r="Y14" s="1">
        <v>238.99050860918942</v>
      </c>
      <c r="Z14" s="1">
        <v>242.36627930000395</v>
      </c>
      <c r="AA14" s="1">
        <v>245.78973317214695</v>
      </c>
      <c r="AB14" s="1">
        <v>249.26154375648912</v>
      </c>
      <c r="AC14" s="1"/>
    </row>
    <row r="15" spans="1:29" x14ac:dyDescent="0.15">
      <c r="A15" t="s">
        <v>40</v>
      </c>
      <c r="B15" s="1">
        <v>217.08</v>
      </c>
      <c r="C15" s="1">
        <v>193.03602283681894</v>
      </c>
      <c r="D15" s="1">
        <v>196.99518236195945</v>
      </c>
      <c r="E15" s="1">
        <v>201.03554405815703</v>
      </c>
      <c r="F15" s="1">
        <v>205.15877337801612</v>
      </c>
      <c r="G15" s="1">
        <v>209.36656993251199</v>
      </c>
      <c r="H15" s="1">
        <v>213.66066819155094</v>
      </c>
      <c r="I15" s="1">
        <v>218.04283819892589</v>
      </c>
      <c r="J15" s="1">
        <v>222.51488630196036</v>
      </c>
      <c r="K15" s="1">
        <v>227.07865589605899</v>
      </c>
      <c r="L15" s="1">
        <v>231.73602818458858</v>
      </c>
      <c r="M15" s="1">
        <v>236.48892295428959</v>
      </c>
      <c r="N15" s="1">
        <v>241.33929936666209</v>
      </c>
      <c r="O15" s="1">
        <v>246.28915676548786</v>
      </c>
      <c r="P15" s="1">
        <v>251.34053550101089</v>
      </c>
      <c r="Q15" s="1">
        <v>256.49551777094894</v>
      </c>
      <c r="R15" s="1">
        <v>261.75622847880368</v>
      </c>
      <c r="S15" s="1">
        <v>267.1248361097405</v>
      </c>
      <c r="T15" s="1">
        <v>272.60355362445262</v>
      </c>
      <c r="U15" s="1">
        <v>278.19463937134606</v>
      </c>
      <c r="V15" s="1">
        <v>283.90039801745115</v>
      </c>
      <c r="W15" s="1">
        <v>289.72318149840248</v>
      </c>
      <c r="X15" s="1">
        <v>295.66538998792021</v>
      </c>
      <c r="Y15" s="1">
        <v>301.72947288718024</v>
      </c>
      <c r="Z15" s="1">
        <v>307.91792983445339</v>
      </c>
      <c r="AA15" s="1">
        <v>314.23331173546103</v>
      </c>
      <c r="AB15" s="1">
        <v>320.678221814891</v>
      </c>
      <c r="AC15" s="1"/>
    </row>
    <row r="16" spans="1:29" x14ac:dyDescent="0.15">
      <c r="A16" t="s">
        <v>41</v>
      </c>
      <c r="B16" s="1">
        <v>255.5</v>
      </c>
      <c r="C16" s="1">
        <v>240.942272460612</v>
      </c>
      <c r="D16" s="1">
        <v>238.30818580716732</v>
      </c>
      <c r="E16" s="1">
        <v>235.70289614491048</v>
      </c>
      <c r="F16" s="1">
        <v>233.12608865251241</v>
      </c>
      <c r="G16" s="1">
        <v>230.57745195036841</v>
      </c>
      <c r="H16" s="1">
        <v>228.05667806306155</v>
      </c>
      <c r="I16" s="1">
        <v>225.56346238205879</v>
      </c>
      <c r="J16" s="1">
        <v>223.09750362896375</v>
      </c>
      <c r="K16" s="1">
        <v>220.65850381907148</v>
      </c>
      <c r="L16" s="1">
        <v>218.24616822539247</v>
      </c>
      <c r="M16" s="1">
        <v>215.86020534301133</v>
      </c>
      <c r="N16" s="1">
        <v>213.50032685387123</v>
      </c>
      <c r="O16" s="1">
        <v>211.16624759194383</v>
      </c>
      <c r="P16" s="1">
        <v>208.85768550875582</v>
      </c>
      <c r="Q16" s="1">
        <v>206.57436163930834</v>
      </c>
      <c r="R16" s="1">
        <v>204.31600006837834</v>
      </c>
      <c r="S16" s="1">
        <v>202.08232789715839</v>
      </c>
      <c r="T16" s="1">
        <v>199.87307521030016</v>
      </c>
      <c r="U16" s="1">
        <v>197.68797504328904</v>
      </c>
      <c r="V16" s="1">
        <v>195.52676335017168</v>
      </c>
      <c r="W16" s="1">
        <v>193.38917897166903</v>
      </c>
      <c r="X16" s="1">
        <v>191.27496360361692</v>
      </c>
      <c r="Y16" s="1">
        <v>189.18386176573404</v>
      </c>
      <c r="Z16" s="1">
        <v>187.11562077076087</v>
      </c>
      <c r="AA16" s="1">
        <v>185.06999069394442</v>
      </c>
      <c r="AB16" s="1">
        <v>183.04672434278473</v>
      </c>
      <c r="AC16" s="1"/>
    </row>
    <row r="17" spans="1:29" x14ac:dyDescent="0.15">
      <c r="A17" t="s">
        <v>42</v>
      </c>
      <c r="B17" s="1">
        <v>228.55</v>
      </c>
      <c r="C17" s="1">
        <v>204.52113481508349</v>
      </c>
      <c r="D17" s="1">
        <v>206.3640548296753</v>
      </c>
      <c r="E17" s="1">
        <v>208.22358121692741</v>
      </c>
      <c r="F17" s="1">
        <v>210.09986361522897</v>
      </c>
      <c r="G17" s="1">
        <v>211.99305301137792</v>
      </c>
      <c r="H17" s="1">
        <v>213.90330175267445</v>
      </c>
      <c r="I17" s="1">
        <v>215.83076355922458</v>
      </c>
      <c r="J17" s="1">
        <v>217.7755935362693</v>
      </c>
      <c r="K17" s="1">
        <v>219.73794818671013</v>
      </c>
      <c r="L17" s="1">
        <v>221.71798542367105</v>
      </c>
      <c r="M17" s="1">
        <v>223.71586458321326</v>
      </c>
      <c r="N17" s="1">
        <v>225.73174643715902</v>
      </c>
      <c r="O17" s="1">
        <v>227.76579320604287</v>
      </c>
      <c r="P17" s="1">
        <v>229.81816857212834</v>
      </c>
      <c r="Q17" s="1">
        <v>231.88903769263197</v>
      </c>
      <c r="R17" s="1">
        <v>233.97856721296921</v>
      </c>
      <c r="S17" s="1">
        <v>236.08692528017491</v>
      </c>
      <c r="T17" s="1">
        <v>238.21428155646936</v>
      </c>
      <c r="U17" s="1">
        <v>240.36080723284613</v>
      </c>
      <c r="V17" s="1">
        <v>242.52667504291094</v>
      </c>
      <c r="W17" s="1">
        <v>244.71205927673509</v>
      </c>
      <c r="X17" s="1">
        <v>246.91713579492352</v>
      </c>
      <c r="Y17" s="1">
        <v>249.14208204271927</v>
      </c>
      <c r="Z17" s="1">
        <v>251.38707706432979</v>
      </c>
      <c r="AA17" s="1">
        <v>253.65230151730066</v>
      </c>
      <c r="AB17" s="1">
        <v>255.93793768706746</v>
      </c>
      <c r="AC17" s="1"/>
    </row>
    <row r="18" spans="1:29" x14ac:dyDescent="0.15">
      <c r="A18" t="s">
        <v>43</v>
      </c>
      <c r="B18" s="1">
        <v>263.77999999999997</v>
      </c>
      <c r="C18" s="1">
        <v>251.12541385531472</v>
      </c>
      <c r="D18" s="1">
        <v>253.61229197724606</v>
      </c>
      <c r="E18" s="1">
        <v>256.12379748632884</v>
      </c>
      <c r="F18" s="1">
        <v>258.66017426594044</v>
      </c>
      <c r="G18" s="1">
        <v>261.22166861460573</v>
      </c>
      <c r="H18" s="1">
        <v>263.80852926991065</v>
      </c>
      <c r="I18" s="1">
        <v>266.42100743270203</v>
      </c>
      <c r="J18" s="1">
        <v>269.05935679143295</v>
      </c>
      <c r="K18" s="1">
        <v>271.72383354681733</v>
      </c>
      <c r="L18" s="1">
        <v>274.41469643671371</v>
      </c>
      <c r="M18" s="1">
        <v>277.13220676124547</v>
      </c>
      <c r="N18" s="1">
        <v>279.87662840815756</v>
      </c>
      <c r="O18" s="1">
        <v>282.64822787848607</v>
      </c>
      <c r="P18" s="1">
        <v>285.44727431237698</v>
      </c>
      <c r="Q18" s="1">
        <v>288.27403951528322</v>
      </c>
      <c r="R18" s="1">
        <v>291.12879798430367</v>
      </c>
      <c r="S18" s="1">
        <v>294.01182693487499</v>
      </c>
      <c r="T18" s="1">
        <v>296.92340632768537</v>
      </c>
      <c r="U18" s="1">
        <v>299.86381889583936</v>
      </c>
      <c r="V18" s="1">
        <v>302.8333501723464</v>
      </c>
      <c r="W18" s="1">
        <v>305.83228851782405</v>
      </c>
      <c r="X18" s="1">
        <v>308.8609251484886</v>
      </c>
      <c r="Y18" s="1">
        <v>311.91955416447308</v>
      </c>
      <c r="Z18" s="1">
        <v>315.0084725783563</v>
      </c>
      <c r="AA18" s="1">
        <v>318.12798034401931</v>
      </c>
      <c r="AB18" s="1">
        <v>321.27838038575283</v>
      </c>
      <c r="AC18" s="1"/>
    </row>
    <row r="19" spans="1:29" x14ac:dyDescent="0.15">
      <c r="A19" t="s">
        <v>44</v>
      </c>
      <c r="B19" s="1">
        <v>317.2</v>
      </c>
      <c r="C19" s="1">
        <v>316.11583275784216</v>
      </c>
      <c r="D19" s="1">
        <v>317.12239191195113</v>
      </c>
      <c r="E19" s="1">
        <v>318.13215609795589</v>
      </c>
      <c r="F19" s="1">
        <v>319.14513552116114</v>
      </c>
      <c r="G19" s="1">
        <v>320.16134041936311</v>
      </c>
      <c r="H19" s="1">
        <v>321.18078106293979</v>
      </c>
      <c r="I19" s="1">
        <v>322.20346775495273</v>
      </c>
      <c r="J19" s="1">
        <v>323.22941083133628</v>
      </c>
      <c r="K19" s="1">
        <v>324.25862066086847</v>
      </c>
      <c r="L19" s="1">
        <v>325.29110764540383</v>
      </c>
      <c r="M19" s="1">
        <v>326.32688221982971</v>
      </c>
      <c r="N19" s="1">
        <v>327.36595485235739</v>
      </c>
      <c r="O19" s="1">
        <v>328.4083360444929</v>
      </c>
      <c r="P19" s="1">
        <v>329.45403633112437</v>
      </c>
      <c r="Q19" s="1">
        <v>330.50306628079852</v>
      </c>
      <c r="R19" s="1">
        <v>331.55543649558967</v>
      </c>
      <c r="S19" s="1">
        <v>332.61115761144902</v>
      </c>
      <c r="T19" s="1">
        <v>333.67024029810273</v>
      </c>
      <c r="U19" s="1">
        <v>334.73269525928481</v>
      </c>
      <c r="V19" s="1">
        <v>335.79853323282441</v>
      </c>
      <c r="W19" s="1">
        <v>336.86776499071857</v>
      </c>
      <c r="X19" s="1">
        <v>337.94040133929229</v>
      </c>
      <c r="Y19" s="1">
        <v>339.01645311922766</v>
      </c>
      <c r="Z19" s="1">
        <v>340.09593120582576</v>
      </c>
      <c r="AA19" s="1">
        <v>341.17884650883207</v>
      </c>
      <c r="AB19" s="1">
        <v>342.26520997297484</v>
      </c>
      <c r="AC19" s="1"/>
    </row>
    <row r="20" spans="1:29" x14ac:dyDescent="0.15">
      <c r="A20" t="s">
        <v>45</v>
      </c>
      <c r="B20" s="1">
        <v>452.91</v>
      </c>
      <c r="C20" s="1">
        <v>442.05998228979644</v>
      </c>
      <c r="D20" s="1">
        <v>444.70280072496098</v>
      </c>
      <c r="E20" s="1">
        <v>447.36141902793315</v>
      </c>
      <c r="F20" s="1">
        <v>450.0359316568647</v>
      </c>
      <c r="G20" s="1">
        <v>452.72643363468524</v>
      </c>
      <c r="H20" s="1">
        <v>455.43302055237291</v>
      </c>
      <c r="I20" s="1">
        <v>458.1557885723596</v>
      </c>
      <c r="J20" s="1">
        <v>460.89483443202334</v>
      </c>
      <c r="K20" s="1">
        <v>463.65025544704986</v>
      </c>
      <c r="L20" s="1">
        <v>466.42214951495407</v>
      </c>
      <c r="M20" s="1">
        <v>469.21061511845619</v>
      </c>
      <c r="N20" s="1">
        <v>472.01575132913422</v>
      </c>
      <c r="O20" s="1">
        <v>474.83765781078546</v>
      </c>
      <c r="P20" s="1">
        <v>477.67643482303538</v>
      </c>
      <c r="Q20" s="1">
        <v>480.5321832250047</v>
      </c>
      <c r="R20" s="1">
        <v>483.40500447867089</v>
      </c>
      <c r="S20" s="1">
        <v>486.2950006526371</v>
      </c>
      <c r="T20" s="1">
        <v>489.20227442574105</v>
      </c>
      <c r="U20" s="1">
        <v>492.12692909064936</v>
      </c>
      <c r="V20" s="1">
        <v>495.06906855756824</v>
      </c>
      <c r="W20" s="1">
        <v>498.02879735792521</v>
      </c>
      <c r="X20" s="1">
        <v>501.00622064802155</v>
      </c>
      <c r="Y20" s="1">
        <v>504.00144421293226</v>
      </c>
      <c r="Z20" s="1">
        <v>507.01457447008579</v>
      </c>
      <c r="AA20" s="1">
        <v>510.04571847313491</v>
      </c>
      <c r="AB20" s="1">
        <v>513.09498391575471</v>
      </c>
      <c r="AC20" s="1"/>
    </row>
    <row r="21" spans="1:29" x14ac:dyDescent="0.15">
      <c r="A21" t="s">
        <v>46</v>
      </c>
      <c r="B21" s="1">
        <v>280.24</v>
      </c>
      <c r="C21" s="1">
        <v>292.48312677937588</v>
      </c>
      <c r="D21" s="1">
        <v>293.9671673603516</v>
      </c>
      <c r="E21" s="1">
        <v>295.45873786784068</v>
      </c>
      <c r="F21" s="1">
        <v>296.95787650816055</v>
      </c>
      <c r="G21" s="1">
        <v>298.46462168158178</v>
      </c>
      <c r="H21" s="1">
        <v>299.97901198313048</v>
      </c>
      <c r="I21" s="1">
        <v>301.50108620370884</v>
      </c>
      <c r="J21" s="1">
        <v>303.03088333102642</v>
      </c>
      <c r="K21" s="1">
        <v>304.56844255061878</v>
      </c>
      <c r="L21" s="1">
        <v>306.1138032468225</v>
      </c>
      <c r="M21" s="1">
        <v>307.66700500386651</v>
      </c>
      <c r="N21" s="1">
        <v>309.22808760675252</v>
      </c>
      <c r="O21" s="1">
        <v>310.79709104240465</v>
      </c>
      <c r="P21" s="1">
        <v>312.37405550061521</v>
      </c>
      <c r="Q21" s="1">
        <v>313.95902137509984</v>
      </c>
      <c r="R21" s="1">
        <v>315.55202926453057</v>
      </c>
      <c r="S21" s="1">
        <v>317.15311997357639</v>
      </c>
      <c r="T21" s="1">
        <v>318.76233451394364</v>
      </c>
      <c r="U21" s="1">
        <v>320.37971410543105</v>
      </c>
      <c r="V21" s="1">
        <v>322.0053001769702</v>
      </c>
      <c r="W21" s="1">
        <v>323.63913436773873</v>
      </c>
      <c r="X21" s="1">
        <v>325.28125852814264</v>
      </c>
      <c r="Y21" s="1">
        <v>326.93171472095855</v>
      </c>
      <c r="Z21" s="1">
        <v>328.59054522239603</v>
      </c>
      <c r="AA21" s="1">
        <v>330.2577925231235</v>
      </c>
      <c r="AB21" s="1">
        <v>331.93349932949059</v>
      </c>
      <c r="AC21" s="1"/>
    </row>
    <row r="22" spans="1:29" x14ac:dyDescent="0.15">
      <c r="A22" t="s">
        <v>47</v>
      </c>
      <c r="B22" s="1">
        <v>55.17</v>
      </c>
      <c r="C22" s="1">
        <v>56.424878157044603</v>
      </c>
      <c r="D22" s="1">
        <v>58.903994178064295</v>
      </c>
      <c r="E22" s="1">
        <v>61.492034071787202</v>
      </c>
      <c r="F22" s="1">
        <v>64.193783580367153</v>
      </c>
      <c r="G22" s="1">
        <v>67.014238715086776</v>
      </c>
      <c r="H22" s="1">
        <v>69.958614994865457</v>
      </c>
      <c r="I22" s="1">
        <v>73.032357090672804</v>
      </c>
      <c r="J22" s="1">
        <v>76.241148893686386</v>
      </c>
      <c r="K22" s="1">
        <v>79.590924025804725</v>
      </c>
      <c r="L22" s="1">
        <v>83.08787681196668</v>
      </c>
      <c r="M22" s="1">
        <v>86.738473734547142</v>
      </c>
      <c r="N22" s="1">
        <v>90.549465391022295</v>
      </c>
      <c r="O22" s="1">
        <v>94.527898977016775</v>
      </c>
      <c r="P22" s="1">
        <v>98.681131317812287</v>
      </c>
      <c r="Q22" s="1">
        <v>103.01684247241064</v>
      </c>
      <c r="R22" s="1">
        <v>107.54304993532105</v>
      </c>
      <c r="S22" s="1">
        <v>112.26812346231918</v>
      </c>
      <c r="T22" s="1">
        <v>117.20080054760547</v>
      </c>
      <c r="U22" s="1">
        <v>122.35020258096347</v>
      </c>
      <c r="V22" s="1">
        <v>127.72585171483115</v>
      </c>
      <c r="W22" s="1">
        <v>133.33768847242845</v>
      </c>
      <c r="X22" s="1">
        <v>139.19609012954243</v>
      </c>
      <c r="Y22" s="1">
        <v>145.31188990394412</v>
      </c>
      <c r="Z22" s="1">
        <v>151.69639698790979</v>
      </c>
      <c r="AA22" s="1">
        <v>158.36141746091744</v>
      </c>
      <c r="AB22" s="1">
        <v>165.3192761211717</v>
      </c>
      <c r="AC22" s="1"/>
    </row>
    <row r="23" spans="1:29" x14ac:dyDescent="0.15">
      <c r="A23" t="s">
        <v>48</v>
      </c>
      <c r="B23" s="1">
        <v>206.38</v>
      </c>
      <c r="C23" s="1">
        <v>204.46131890358913</v>
      </c>
      <c r="D23" s="1">
        <v>206.30580925071263</v>
      </c>
      <c r="E23" s="1">
        <v>208.16693914931238</v>
      </c>
      <c r="F23" s="1">
        <v>210.04485870842836</v>
      </c>
      <c r="G23" s="1">
        <v>211.93971939126641</v>
      </c>
      <c r="H23" s="1">
        <v>213.85167402740626</v>
      </c>
      <c r="I23" s="1">
        <v>215.78087682515252</v>
      </c>
      <c r="J23" s="1">
        <v>217.72748338395468</v>
      </c>
      <c r="K23" s="1">
        <v>219.69165070693998</v>
      </c>
      <c r="L23" s="1">
        <v>221.67353721362088</v>
      </c>
      <c r="M23" s="1">
        <v>223.67330275262793</v>
      </c>
      <c r="N23" s="1">
        <v>225.6911086146356</v>
      </c>
      <c r="O23" s="1">
        <v>227.72711754533884</v>
      </c>
      <c r="P23" s="1">
        <v>229.78149375861904</v>
      </c>
      <c r="Q23" s="1">
        <v>231.85440294974615</v>
      </c>
      <c r="R23" s="1">
        <v>233.9460123087847</v>
      </c>
      <c r="S23" s="1">
        <v>236.05649053403249</v>
      </c>
      <c r="T23" s="1">
        <v>238.18600784567388</v>
      </c>
      <c r="U23" s="1">
        <v>240.33473599947683</v>
      </c>
      <c r="V23" s="1">
        <v>242.50284830065357</v>
      </c>
      <c r="W23" s="1">
        <v>244.69051961784498</v>
      </c>
      <c r="X23" s="1">
        <v>246.89792639722873</v>
      </c>
      <c r="Y23" s="1">
        <v>249.12524667671096</v>
      </c>
      <c r="Z23" s="1">
        <v>251.37266010036183</v>
      </c>
      <c r="AA23" s="1">
        <v>253.64034793281826</v>
      </c>
      <c r="AB23" s="1">
        <v>255.9284930739741</v>
      </c>
      <c r="AC23" s="1"/>
    </row>
    <row r="24" spans="1:29" x14ac:dyDescent="0.15">
      <c r="A24" t="s">
        <v>49</v>
      </c>
      <c r="B24" s="1">
        <v>87.69</v>
      </c>
      <c r="C24" s="1">
        <v>87.755844974764443</v>
      </c>
      <c r="D24" s="1">
        <v>89.160017338402213</v>
      </c>
      <c r="E24" s="1">
        <v>90.586657721432857</v>
      </c>
      <c r="F24" s="1">
        <v>92.036125632353105</v>
      </c>
      <c r="G24" s="1">
        <v>93.508786332120508</v>
      </c>
      <c r="H24" s="1">
        <v>95.005010926191972</v>
      </c>
      <c r="I24" s="1">
        <v>96.525176458048008</v>
      </c>
      <c r="J24" s="1">
        <v>98.0696660042031</v>
      </c>
      <c r="K24" s="1">
        <v>99.638868770740373</v>
      </c>
      <c r="L24" s="1">
        <v>101.23318019138878</v>
      </c>
      <c r="M24" s="1">
        <v>102.85300202717281</v>
      </c>
      <c r="N24" s="1">
        <v>104.49874246765557</v>
      </c>
      <c r="O24" s="1">
        <v>106.17081623379636</v>
      </c>
      <c r="P24" s="1">
        <v>107.86964468246697</v>
      </c>
      <c r="Q24" s="1">
        <v>109.59565591262617</v>
      </c>
      <c r="R24" s="1">
        <v>111.34928487319576</v>
      </c>
      <c r="S24" s="1">
        <v>113.13097347268194</v>
      </c>
      <c r="T24" s="1">
        <v>114.94117069051026</v>
      </c>
      <c r="U24" s="1">
        <v>116.78033269019488</v>
      </c>
      <c r="V24" s="1">
        <v>118.64892293426419</v>
      </c>
      <c r="W24" s="1">
        <v>120.54741230106811</v>
      </c>
      <c r="X24" s="1">
        <v>122.47627920343621</v>
      </c>
      <c r="Y24" s="1">
        <v>124.43600970922762</v>
      </c>
      <c r="Z24" s="1">
        <v>126.42709766382541</v>
      </c>
      <c r="AA24" s="1">
        <v>128.45004481458818</v>
      </c>
      <c r="AB24" s="1">
        <v>130.50536093727351</v>
      </c>
      <c r="AC24" s="1"/>
    </row>
    <row r="25" spans="1:29" x14ac:dyDescent="0.15">
      <c r="A25" t="s">
        <v>50</v>
      </c>
      <c r="B25" s="1">
        <v>147.87</v>
      </c>
      <c r="C25" s="1">
        <v>146.37270654949941</v>
      </c>
      <c r="D25" s="1">
        <v>146.67677018417453</v>
      </c>
      <c r="E25" s="1">
        <v>146.98146545774944</v>
      </c>
      <c r="F25" s="1">
        <v>147.28679368228768</v>
      </c>
      <c r="G25" s="1">
        <v>147.59275617272942</v>
      </c>
      <c r="H25" s="1">
        <v>147.89935424657597</v>
      </c>
      <c r="I25" s="1">
        <v>148.20658922416624</v>
      </c>
      <c r="J25" s="1">
        <v>148.51446242857492</v>
      </c>
      <c r="K25" s="1">
        <v>148.82297518555424</v>
      </c>
      <c r="L25" s="1">
        <v>149.13212882372318</v>
      </c>
      <c r="M25" s="1">
        <v>149.44192467436369</v>
      </c>
      <c r="N25" s="1">
        <v>149.75236407155171</v>
      </c>
      <c r="O25" s="1">
        <v>150.06344835218624</v>
      </c>
      <c r="P25" s="1">
        <v>150.37517885585839</v>
      </c>
      <c r="Q25" s="1">
        <v>150.6875569249969</v>
      </c>
      <c r="R25" s="1">
        <v>151.0005839048099</v>
      </c>
      <c r="S25" s="1">
        <v>151.31426114328497</v>
      </c>
      <c r="T25" s="1">
        <v>151.62858999123273</v>
      </c>
      <c r="U25" s="1">
        <v>151.94357180224324</v>
      </c>
      <c r="V25" s="1">
        <v>152.25920793274418</v>
      </c>
      <c r="W25" s="1">
        <v>152.57549974198628</v>
      </c>
      <c r="X25" s="1">
        <v>152.89244859197061</v>
      </c>
      <c r="Y25" s="1">
        <v>153.21005584765226</v>
      </c>
      <c r="Z25" s="1">
        <v>153.52832287670753</v>
      </c>
      <c r="AA25" s="1">
        <v>153.84725104970858</v>
      </c>
      <c r="AB25" s="1">
        <v>154.16684174009424</v>
      </c>
      <c r="AC25" s="1"/>
    </row>
    <row r="26" spans="1:29" x14ac:dyDescent="0.15">
      <c r="A26" t="s">
        <v>51</v>
      </c>
      <c r="B26" s="1">
        <v>25.79</v>
      </c>
      <c r="C26" s="1">
        <v>27.493427627932952</v>
      </c>
      <c r="D26" s="1">
        <v>28.230615071710645</v>
      </c>
      <c r="E26" s="1">
        <v>28.987568887823045</v>
      </c>
      <c r="F26" s="1">
        <v>29.764819076447338</v>
      </c>
      <c r="G26" s="1">
        <v>30.562909848773415</v>
      </c>
      <c r="H26" s="1">
        <v>31.382400008048307</v>
      </c>
      <c r="I26" s="1">
        <v>32.223863340834669</v>
      </c>
      <c r="J26" s="1">
        <v>33.087889018765736</v>
      </c>
      <c r="K26" s="1">
        <v>33.97508201106325</v>
      </c>
      <c r="L26" s="1">
        <v>34.886063508125062</v>
      </c>
      <c r="M26" s="1">
        <v>35.821471356468464</v>
      </c>
      <c r="N26" s="1">
        <v>36.781960505328925</v>
      </c>
      <c r="O26" s="1">
        <v>37.768203465246415</v>
      </c>
      <c r="P26" s="1">
        <v>38.78089077893469</v>
      </c>
      <c r="Q26" s="1">
        <v>39.820731504785044</v>
      </c>
      <c r="R26" s="1">
        <v>40.888453713329454</v>
      </c>
      <c r="S26" s="1">
        <v>41.984804997020547</v>
      </c>
      <c r="T26" s="1">
        <v>43.110552993672854</v>
      </c>
      <c r="U26" s="1">
        <v>44.266485923946902</v>
      </c>
      <c r="V26" s="1">
        <v>45.453413143241278</v>
      </c>
      <c r="W26" s="1">
        <v>46.672165708380817</v>
      </c>
      <c r="X26" s="1">
        <v>47.923596959505176</v>
      </c>
      <c r="Y26" s="1">
        <v>49.208583117553871</v>
      </c>
      <c r="Z26" s="1">
        <v>50.528023897774574</v>
      </c>
      <c r="AA26" s="1">
        <v>51.882843139682336</v>
      </c>
      <c r="AB26" s="1">
        <v>53.273989453908598</v>
      </c>
      <c r="AC26" s="1"/>
    </row>
    <row r="27" spans="1:29" x14ac:dyDescent="0.15">
      <c r="A27" t="s">
        <v>52</v>
      </c>
      <c r="B27" s="1">
        <v>79.48</v>
      </c>
      <c r="C27" s="1">
        <v>76.514979504708677</v>
      </c>
      <c r="D27" s="1">
        <v>77.23908994123758</v>
      </c>
      <c r="E27" s="1">
        <v>77.970053100301811</v>
      </c>
      <c r="F27" s="1">
        <v>78.707933833618881</v>
      </c>
      <c r="G27" s="1">
        <v>79.452797606640161</v>
      </c>
      <c r="H27" s="1">
        <v>80.204710504362083</v>
      </c>
      <c r="I27" s="1">
        <v>80.963739237176924</v>
      </c>
      <c r="J27" s="1">
        <v>81.729951146815438</v>
      </c>
      <c r="K27" s="1">
        <v>82.503414212289499</v>
      </c>
      <c r="L27" s="1">
        <v>83.284197055951154</v>
      </c>
      <c r="M27" s="1">
        <v>84.072368949566226</v>
      </c>
      <c r="N27" s="1">
        <v>84.86799982046432</v>
      </c>
      <c r="O27" s="1">
        <v>85.671160257743395</v>
      </c>
      <c r="P27" s="1">
        <v>86.481921518528907</v>
      </c>
      <c r="Q27" s="1">
        <v>87.300355534298433</v>
      </c>
      <c r="R27" s="1">
        <v>88.126534917268145</v>
      </c>
      <c r="S27" s="1">
        <v>88.960532966824758</v>
      </c>
      <c r="T27" s="1">
        <v>89.802423676035687</v>
      </c>
      <c r="U27" s="1">
        <v>90.652281738211968</v>
      </c>
      <c r="V27" s="1">
        <v>91.51018255354029</v>
      </c>
      <c r="W27" s="1">
        <v>92.376202235760502</v>
      </c>
      <c r="X27" s="1">
        <v>93.250417618926804</v>
      </c>
      <c r="Y27" s="1">
        <v>94.132906264232588</v>
      </c>
      <c r="Z27" s="1">
        <v>95.023746466869852</v>
      </c>
      <c r="AA27" s="1">
        <v>95.923017262995927</v>
      </c>
      <c r="AB27" s="1">
        <v>96.830798436734767</v>
      </c>
      <c r="AC27" s="1"/>
    </row>
    <row r="28" spans="1:29" x14ac:dyDescent="0.15">
      <c r="A28" t="s">
        <v>53</v>
      </c>
      <c r="B28" s="1">
        <v>121.48</v>
      </c>
      <c r="C28" s="1">
        <v>122.40322903373045</v>
      </c>
      <c r="D28" s="1">
        <v>122.34264321866794</v>
      </c>
      <c r="E28" s="1">
        <v>122.28208739176625</v>
      </c>
      <c r="F28" s="1">
        <v>122.22156153814285</v>
      </c>
      <c r="G28" s="1">
        <v>122.16106564292568</v>
      </c>
      <c r="H28" s="1">
        <v>122.10059969121357</v>
      </c>
      <c r="I28" s="1">
        <v>122.04016366842552</v>
      </c>
      <c r="J28" s="1">
        <v>121.97975755957305</v>
      </c>
      <c r="K28" s="1">
        <v>121.91938134978409</v>
      </c>
      <c r="L28" s="1">
        <v>121.85903502444853</v>
      </c>
      <c r="M28" s="1">
        <v>121.79871856866521</v>
      </c>
      <c r="N28" s="1">
        <v>121.73843196759117</v>
      </c>
      <c r="O28" s="1">
        <v>121.67817520658718</v>
      </c>
      <c r="P28" s="1">
        <v>121.6179482708103</v>
      </c>
      <c r="Q28" s="1">
        <v>121.55775114547578</v>
      </c>
      <c r="R28" s="1">
        <v>121.49758381588617</v>
      </c>
      <c r="S28" s="1">
        <v>121.43744626725675</v>
      </c>
      <c r="T28" s="1">
        <v>121.37733848489006</v>
      </c>
      <c r="U28" s="1">
        <v>121.31726045394316</v>
      </c>
      <c r="V28" s="1">
        <v>121.25721215980593</v>
      </c>
      <c r="W28" s="1">
        <v>121.19719358772272</v>
      </c>
      <c r="X28" s="1">
        <v>121.137204722967</v>
      </c>
      <c r="Y28" s="1">
        <v>121.07724555087043</v>
      </c>
      <c r="Z28" s="1">
        <v>121.01731605667737</v>
      </c>
      <c r="AA28" s="1">
        <v>120.9574162257195</v>
      </c>
      <c r="AB28" s="1">
        <v>120.89754604338668</v>
      </c>
      <c r="AC28" s="1"/>
    </row>
    <row r="29" spans="1:29" x14ac:dyDescent="0.15">
      <c r="A29" t="s">
        <v>54</v>
      </c>
      <c r="B29" s="1">
        <v>27.59</v>
      </c>
      <c r="C29" s="1">
        <v>27.975769228381214</v>
      </c>
      <c r="D29" s="1">
        <v>28.323334403517947</v>
      </c>
      <c r="E29" s="1">
        <v>28.675217656558743</v>
      </c>
      <c r="F29" s="1">
        <v>29.031472634411784</v>
      </c>
      <c r="G29" s="1">
        <v>29.392153650482214</v>
      </c>
      <c r="H29" s="1">
        <v>29.757315692954762</v>
      </c>
      <c r="I29" s="1">
        <v>30.127014433173827</v>
      </c>
      <c r="J29" s="1">
        <v>30.501306234136791</v>
      </c>
      <c r="K29" s="1">
        <v>30.880248159079656</v>
      </c>
      <c r="L29" s="1">
        <v>31.26389798018181</v>
      </c>
      <c r="M29" s="1">
        <v>31.652314187372667</v>
      </c>
      <c r="N29" s="1">
        <v>32.045555997246993</v>
      </c>
      <c r="O29" s="1">
        <v>32.443683362096181</v>
      </c>
      <c r="P29" s="1">
        <v>32.846756979045949</v>
      </c>
      <c r="Q29" s="1">
        <v>33.254838299308176</v>
      </c>
      <c r="R29" s="1">
        <v>33.667989537555968</v>
      </c>
      <c r="S29" s="1">
        <v>34.086273681401963</v>
      </c>
      <c r="T29" s="1">
        <v>34.509754501003044</v>
      </c>
      <c r="U29" s="1">
        <v>34.938496558786937</v>
      </c>
      <c r="V29" s="1">
        <v>35.372565219287935</v>
      </c>
      <c r="W29" s="1">
        <v>35.812026659118601</v>
      </c>
      <c r="X29" s="1">
        <v>36.256947877053335</v>
      </c>
      <c r="Y29" s="1">
        <v>36.707396704248822</v>
      </c>
      <c r="Z29" s="1">
        <v>37.163441814578619</v>
      </c>
      <c r="AA29" s="1">
        <v>37.625152735107804</v>
      </c>
      <c r="AB29" s="1">
        <v>38.092599856692232</v>
      </c>
      <c r="AC29" s="1"/>
    </row>
    <row r="30" spans="1:29" x14ac:dyDescent="0.15">
      <c r="A30" t="s">
        <v>55</v>
      </c>
      <c r="B30" s="1">
        <v>96.92</v>
      </c>
      <c r="C30" s="1">
        <v>81.251690550127094</v>
      </c>
      <c r="D30" s="1">
        <v>80.155062995585467</v>
      </c>
      <c r="E30" s="1">
        <v>79.073236265312516</v>
      </c>
      <c r="F30" s="1">
        <v>78.00601059741166</v>
      </c>
      <c r="G30" s="1">
        <v>76.95318892611067</v>
      </c>
      <c r="H30" s="1">
        <v>75.914576845365445</v>
      </c>
      <c r="I30" s="1">
        <v>74.889982572971348</v>
      </c>
      <c r="J30" s="1">
        <v>73.879216915141114</v>
      </c>
      <c r="K30" s="1">
        <v>72.882093231577528</v>
      </c>
      <c r="L30" s="1">
        <v>71.898427401004483</v>
      </c>
      <c r="M30" s="1">
        <v>70.928037787171888</v>
      </c>
      <c r="N30" s="1">
        <v>69.970745205313506</v>
      </c>
      <c r="O30" s="1">
        <v>69.026372889064078</v>
      </c>
      <c r="P30" s="1">
        <v>68.094746457814836</v>
      </c>
      <c r="Q30" s="1">
        <v>67.175693884512839</v>
      </c>
      <c r="R30" s="1">
        <v>66.269045463901421</v>
      </c>
      <c r="S30" s="1">
        <v>65.374633781179909</v>
      </c>
      <c r="T30" s="1">
        <v>64.492293681088995</v>
      </c>
      <c r="U30" s="1">
        <v>63.62186223741719</v>
      </c>
      <c r="V30" s="1">
        <v>62.763178722914745</v>
      </c>
      <c r="W30" s="1">
        <v>61.916084579615017</v>
      </c>
      <c r="X30" s="1">
        <v>61.080423389556927</v>
      </c>
      <c r="Y30" s="1">
        <v>60.256040845901225</v>
      </c>
      <c r="Z30" s="1">
        <v>59.442784724436024</v>
      </c>
      <c r="AA30" s="1">
        <v>58.640504855473409</v>
      </c>
      <c r="AB30" s="1">
        <v>57.849053096114403</v>
      </c>
      <c r="AC30" s="1"/>
    </row>
    <row r="31" spans="1:29" x14ac:dyDescent="0.15">
      <c r="A31" t="s">
        <v>56</v>
      </c>
      <c r="B31" s="1">
        <v>485.88</v>
      </c>
      <c r="C31" s="1">
        <v>479.26679833016999</v>
      </c>
      <c r="D31" s="1">
        <v>484.58933373419131</v>
      </c>
      <c r="E31" s="1">
        <v>489.97097897689673</v>
      </c>
      <c r="F31" s="1">
        <v>495.41239050724835</v>
      </c>
      <c r="G31" s="1">
        <v>500.91423206451145</v>
      </c>
      <c r="H31" s="1">
        <v>506.47717475913669</v>
      </c>
      <c r="I31" s="1">
        <v>512.10189715463639</v>
      </c>
      <c r="J31" s="1">
        <v>517.78908535037772</v>
      </c>
      <c r="K31" s="1">
        <v>523.53943306526344</v>
      </c>
      <c r="L31" s="1">
        <v>529.35364172232948</v>
      </c>
      <c r="M31" s="1">
        <v>535.23242053433205</v>
      </c>
      <c r="N31" s="1">
        <v>541.17648659023689</v>
      </c>
      <c r="O31" s="1">
        <v>547.18656494271272</v>
      </c>
      <c r="P31" s="1">
        <v>553.26338869654137</v>
      </c>
      <c r="Q31" s="1">
        <v>559.40769909808296</v>
      </c>
      <c r="R31" s="1">
        <v>565.62024562562874</v>
      </c>
      <c r="S31" s="1">
        <v>571.90178608090355</v>
      </c>
      <c r="T31" s="1">
        <v>578.25308668141224</v>
      </c>
      <c r="U31" s="1">
        <v>584.67492215400853</v>
      </c>
      <c r="V31" s="1">
        <v>591.16807582927868</v>
      </c>
      <c r="W31" s="1">
        <v>597.73333973716944</v>
      </c>
      <c r="X31" s="1">
        <v>604.37151470362005</v>
      </c>
      <c r="Y31" s="1">
        <v>611.08341044811823</v>
      </c>
      <c r="Z31" s="1">
        <v>617.86984568264597</v>
      </c>
      <c r="AA31" s="1">
        <v>624.73164821140381</v>
      </c>
      <c r="AB31" s="1">
        <v>631.66965503182291</v>
      </c>
      <c r="AC31" s="1"/>
    </row>
    <row r="32" spans="1:29" x14ac:dyDescent="0.1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"/>
  <sheetViews>
    <sheetView workbookViewId="0">
      <selection activeCell="C7" sqref="C7"/>
    </sheetView>
  </sheetViews>
  <sheetFormatPr defaultRowHeight="13.5" x14ac:dyDescent="0.15"/>
  <cols>
    <col min="1" max="1" width="14.625" customWidth="1"/>
  </cols>
  <sheetData>
    <row r="1" spans="1:28" x14ac:dyDescent="0.1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x14ac:dyDescent="0.1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1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6" spans="1:28" x14ac:dyDescent="0.15">
      <c r="A6" t="s">
        <v>58</v>
      </c>
      <c r="B6" t="s">
        <v>59</v>
      </c>
      <c r="C6">
        <v>0.36</v>
      </c>
    </row>
    <row r="10" spans="1:28" x14ac:dyDescent="0.1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3"/>
    </row>
    <row r="11" spans="1:28" x14ac:dyDescent="0.1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3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"/>
  <sheetViews>
    <sheetView workbookViewId="0">
      <selection activeCell="C4" sqref="C4"/>
    </sheetView>
  </sheetViews>
  <sheetFormatPr defaultRowHeight="13.5" x14ac:dyDescent="0.15"/>
  <sheetData>
    <row r="1" spans="1:32" x14ac:dyDescent="0.15">
      <c r="A1" t="s">
        <v>57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</row>
    <row r="2" spans="1:32" x14ac:dyDescent="0.15">
      <c r="A2" t="s">
        <v>27</v>
      </c>
      <c r="B2" s="1">
        <f>【省】供给!B2*供给比例系数!$C$6</f>
        <v>5.1119999999999992</v>
      </c>
      <c r="C2" s="1">
        <f>【省】供给!C2*供给比例系数!$C$6</f>
        <v>6.3967527458500264</v>
      </c>
      <c r="D2" s="1">
        <f>【省】供给!D2*供给比例系数!$C$6</f>
        <v>6.6568026286881583</v>
      </c>
      <c r="E2" s="1">
        <f>【省】供给!E2*供给比例系数!$C$6</f>
        <v>6.9274244289117357</v>
      </c>
      <c r="F2" s="1">
        <f>【省】供给!F2*供给比例系数!$C$6</f>
        <v>7.2090479311296845</v>
      </c>
      <c r="G2" s="1">
        <f>【省】供给!G2*供给比例系数!$C$6</f>
        <v>7.5021203921656019</v>
      </c>
      <c r="H2" s="1">
        <f>【省】供给!H2*供给比例系数!$C$6</f>
        <v>7.8071072513632176</v>
      </c>
      <c r="I2" s="1">
        <f>【省】供给!I2*供给比例系数!$C$6</f>
        <v>8.1244928697676269</v>
      </c>
      <c r="J2" s="1">
        <f>【省】供给!J2*供给比例系数!$C$6</f>
        <v>8.4547812993575953</v>
      </c>
      <c r="K2" s="1">
        <f>【省】供给!K2*供给比例系数!$C$6</f>
        <v>8.7984970835492735</v>
      </c>
      <c r="L2" s="1">
        <f>【省】供给!L2*供给比例系数!$C$6</f>
        <v>9.1561860902430592</v>
      </c>
      <c r="M2" s="1">
        <f>【省】供给!M2*供给比例系数!$C$6</f>
        <v>9.5284163787368783</v>
      </c>
      <c r="N2" s="1">
        <f>【省】供给!N2*供给比例系数!$C$6</f>
        <v>9.9157791018828618</v>
      </c>
      <c r="O2" s="1">
        <f>【省】供给!O2*供给比例系数!$C$6</f>
        <v>10.318889444918414</v>
      </c>
      <c r="P2" s="1">
        <f>【省】供给!P2*供给比例系数!$C$6</f>
        <v>10.738387602465872</v>
      </c>
      <c r="Q2" s="1">
        <f>【省】供给!Q2*供给比例系数!$C$6</f>
        <v>11.174939795248864</v>
      </c>
      <c r="R2" s="1">
        <f>【省】供给!R2*供给比例系数!$C$6</f>
        <v>11.629239328142839</v>
      </c>
      <c r="S2" s="1">
        <f>【省】供给!S2*供给比例系数!$C$6</f>
        <v>12.102007691238036</v>
      </c>
      <c r="T2" s="1">
        <f>【省】供给!T2*供给比例系数!$C$6</f>
        <v>12.593995705665256</v>
      </c>
      <c r="U2" s="1">
        <f>【省】供给!U2*供给比例系数!$C$6</f>
        <v>13.105984716002867</v>
      </c>
      <c r="V2" s="1">
        <f>【省】供给!V2*供给比例系数!$C$6</f>
        <v>13.63878783115941</v>
      </c>
      <c r="W2" s="1">
        <f>【省】供给!W2*供给比例系数!$C$6</f>
        <v>14.19325121570213</v>
      </c>
      <c r="X2" s="1">
        <f>【省】供给!X2*供给比例系数!$C$6</f>
        <v>14.770255433682932</v>
      </c>
      <c r="Y2" s="1">
        <f>【省】供给!Y2*供给比例系数!$C$6</f>
        <v>15.37071684709468</v>
      </c>
      <c r="Z2" s="1">
        <f>【省】供给!Z2*供给比例系数!$C$6</f>
        <v>15.995589071180238</v>
      </c>
      <c r="AA2" s="1">
        <f>【省】供给!AA2*供给比例系数!$C$6</f>
        <v>16.645864488904724</v>
      </c>
      <c r="AB2" s="1">
        <f>【省】供给!AB2*供给比例系数!$C$6</f>
        <v>17.322575826995205</v>
      </c>
      <c r="AC2" s="1"/>
      <c r="AD2" s="1"/>
      <c r="AE2" s="1"/>
      <c r="AF2" s="1"/>
    </row>
    <row r="3" spans="1:32" x14ac:dyDescent="0.15">
      <c r="A3" t="s">
        <v>28</v>
      </c>
      <c r="B3" s="1">
        <f>【省】供给!B3*供给比例系数!$C$6</f>
        <v>0.93599999999999994</v>
      </c>
      <c r="C3" s="1">
        <f>【省】供给!C3*供给比例系数!$C$6</f>
        <v>2.4295398878770911</v>
      </c>
      <c r="D3" s="1">
        <f>【省】供给!D3*供给比例系数!$C$6</f>
        <v>2.6301287855308071</v>
      </c>
      <c r="E3" s="1">
        <f>【省】供给!E3*供给比例系数!$C$6</f>
        <v>2.847278804927253</v>
      </c>
      <c r="F3" s="1">
        <f>【省】供给!F3*供给比例系数!$C$6</f>
        <v>3.0823572737529688</v>
      </c>
      <c r="G3" s="1">
        <f>【省】供给!G3*供给比例系数!$C$6</f>
        <v>3.3368444096926422</v>
      </c>
      <c r="H3" s="1">
        <f>【省】供给!H3*供给比例系数!$C$6</f>
        <v>3.6123426409100299</v>
      </c>
      <c r="I3" s="1">
        <f>【省】供给!I3*供给比例系数!$C$6</f>
        <v>3.9105866960511841</v>
      </c>
      <c r="J3" s="1">
        <f>【省】供给!J3*供给比例系数!$C$6</f>
        <v>4.2334545273036355</v>
      </c>
      <c r="K3" s="1">
        <f>【省】供给!K3*供给比例系数!$C$6</f>
        <v>4.5829791352906097</v>
      </c>
      <c r="L3" s="1">
        <f>【省】供给!L3*供给比例系数!$C$6</f>
        <v>4.9613613702582491</v>
      </c>
      <c r="M3" s="1">
        <f>【省】供给!M3*供给比例系数!$C$6</f>
        <v>5.3709837901607411</v>
      </c>
      <c r="N3" s="1">
        <f>【省】供给!N3*供给比例系数!$C$6</f>
        <v>5.8144256629038695</v>
      </c>
      <c r="O3" s="1">
        <f>【省】供给!O3*供给比例系数!$C$6</f>
        <v>6.2944792072111646</v>
      </c>
      <c r="P3" s="1">
        <f>【省】供给!P3*供给比例系数!$C$6</f>
        <v>6.8141671743768439</v>
      </c>
      <c r="Q3" s="1">
        <f>【省】供给!Q3*供给比例系数!$C$6</f>
        <v>7.3767618816120191</v>
      </c>
      <c r="R3" s="1">
        <f>【省】供给!R3*供给比例系数!$C$6</f>
        <v>7.9858058168319372</v>
      </c>
      <c r="S3" s="1">
        <f>【省】供给!S3*供给比例系数!$C$6</f>
        <v>8.6451339446260338</v>
      </c>
      <c r="T3" s="1">
        <f>【省】供给!T3*供给比例系数!$C$6</f>
        <v>9.3588978538641943</v>
      </c>
      <c r="U3" s="1">
        <f>【省】供给!U3*供给比例系数!$C$6</f>
        <v>10.131591898990932</v>
      </c>
      <c r="V3" s="1">
        <f>【省】供给!V3*供给比例系数!$C$6</f>
        <v>10.968081499608957</v>
      </c>
      <c r="W3" s="1">
        <f>【省】供给!W3*供给比例系数!$C$6</f>
        <v>11.873633776548559</v>
      </c>
      <c r="X3" s="1">
        <f>【省】供给!X3*供给比例系数!$C$6</f>
        <v>12.853950717326592</v>
      </c>
      <c r="Y3" s="1">
        <f>【省】供给!Y3*供给比例系数!$C$6</f>
        <v>13.915205079829201</v>
      </c>
      <c r="Z3" s="1">
        <f>【省】供给!Z3*供给比例系数!$C$6</f>
        <v>15.064079260292733</v>
      </c>
      <c r="AA3" s="1">
        <f>【省】供给!AA3*供给比例系数!$C$6</f>
        <v>16.307807370322188</v>
      </c>
      <c r="AB3" s="1">
        <f>【省】供给!AB3*供给比例系数!$C$6</f>
        <v>17.654220787893323</v>
      </c>
      <c r="AC3" s="1"/>
      <c r="AD3" s="1"/>
      <c r="AE3" s="1"/>
      <c r="AF3" s="1"/>
    </row>
    <row r="4" spans="1:32" x14ac:dyDescent="0.15">
      <c r="A4" t="s">
        <v>29</v>
      </c>
      <c r="B4" s="1">
        <f>【省】供给!B4*供给比例系数!$C$6</f>
        <v>38.915999999999997</v>
      </c>
      <c r="C4" s="1">
        <f>【省】供给!C4*供给比例系数!$C$6</f>
        <v>43.487535289711907</v>
      </c>
      <c r="D4" s="1">
        <f>【省】供给!D4*供给比例系数!$C$6</f>
        <v>44.297962600201863</v>
      </c>
      <c r="E4" s="1">
        <f>【省】供给!E4*供给比例系数!$C$6</f>
        <v>45.123492914832418</v>
      </c>
      <c r="F4" s="1">
        <f>【省】供给!F4*供给比例系数!$C$6</f>
        <v>45.964407690968727</v>
      </c>
      <c r="G4" s="1">
        <f>【省】供给!G4*供给比例系数!$C$6</f>
        <v>46.820993631171987</v>
      </c>
      <c r="H4" s="1">
        <f>【省】供给!H4*供给比例系数!$C$6</f>
        <v>47.693542780949358</v>
      </c>
      <c r="I4" s="1">
        <f>【省】供给!I4*供给比例系数!$C$6</f>
        <v>48.582352628327023</v>
      </c>
      <c r="J4" s="1">
        <f>【省】供给!J4*供给比例系数!$C$6</f>
        <v>49.487726205273539</v>
      </c>
      <c r="K4" s="1">
        <f>【省】供给!K4*供给比例系数!$C$6</f>
        <v>50.409972191016564</v>
      </c>
      <c r="L4" s="1">
        <f>【省】供给!L4*供给比例系数!$C$6</f>
        <v>51.349405017284262</v>
      </c>
      <c r="M4" s="1">
        <f>【省】供给!M4*供给比例系数!$C$6</f>
        <v>52.306344975507486</v>
      </c>
      <c r="N4" s="1">
        <f>【省】供给!N4*供给比例系数!$C$6</f>
        <v>53.281118326024263</v>
      </c>
      <c r="O4" s="1">
        <f>【省】供给!O4*供给比例系数!$C$6</f>
        <v>54.274057409307567</v>
      </c>
      <c r="P4" s="1">
        <f>【省】供给!P4*供给比例系数!$C$6</f>
        <v>55.285500759283167</v>
      </c>
      <c r="Q4" s="1">
        <f>【省】供给!Q4*供给比例系数!$C$6</f>
        <v>56.315793218741163</v>
      </c>
      <c r="R4" s="1">
        <f>【省】供给!R4*供给比例系数!$C$6</f>
        <v>57.365286056914478</v>
      </c>
      <c r="S4" s="1">
        <f>【省】供给!S4*供给比例系数!$C$6</f>
        <v>58.434337089234972</v>
      </c>
      <c r="T4" s="1">
        <f>【省】供给!T4*供给比例系数!$C$6</f>
        <v>59.523310799334645</v>
      </c>
      <c r="U4" s="1">
        <f>【省】供给!U4*供给比例系数!$C$6</f>
        <v>60.632578463302124</v>
      </c>
      <c r="V4" s="1">
        <f>【省】供给!V4*供给比例系数!$C$6</f>
        <v>61.7625182762782</v>
      </c>
      <c r="W4" s="1">
        <f>【省】供给!W4*供给比例系数!$C$6</f>
        <v>62.913515481391805</v>
      </c>
      <c r="X4" s="1">
        <f>【省】供给!X4*供给比例系数!$C$6</f>
        <v>64.085962501102401</v>
      </c>
      <c r="Y4" s="1">
        <f>【省】供给!Y4*供给比例系数!$C$6</f>
        <v>65.280259071003385</v>
      </c>
      <c r="Z4" s="1">
        <f>【省】供给!Z4*供给比例系数!$C$6</f>
        <v>66.496812376094752</v>
      </c>
      <c r="AA4" s="1">
        <f>【省】供给!AA4*供给比例系数!$C$6</f>
        <v>67.736037189620177</v>
      </c>
      <c r="AB4" s="1">
        <f>【省】供给!AB4*供给比例系数!$C$6</f>
        <v>68.9983560144763</v>
      </c>
      <c r="AC4" s="1"/>
      <c r="AD4" s="1"/>
      <c r="AE4" s="1"/>
      <c r="AF4" s="1"/>
    </row>
    <row r="5" spans="1:32" x14ac:dyDescent="0.15">
      <c r="A5" t="s">
        <v>30</v>
      </c>
      <c r="B5" s="1">
        <f>【省】供给!B5*供给比例系数!$C$6</f>
        <v>24.84</v>
      </c>
      <c r="C5" s="1">
        <f>【省】供给!C5*供给比例系数!$C$6</f>
        <v>30.244997675222766</v>
      </c>
      <c r="D5" s="1">
        <f>【省】供给!D5*供给比例系数!$C$6</f>
        <v>30.830261270865339</v>
      </c>
      <c r="E5" s="1">
        <f>【省】供给!E5*供给比例系数!$C$6</f>
        <v>31.42685016003481</v>
      </c>
      <c r="F5" s="1">
        <f>【省】供给!F5*供给比例系数!$C$6</f>
        <v>32.034983495731829</v>
      </c>
      <c r="G5" s="1">
        <f>【省】供给!G5*供给比例系数!$C$6</f>
        <v>32.654884671734472</v>
      </c>
      <c r="H5" s="1">
        <f>【省】供给!H5*供给比例系数!$C$6</f>
        <v>33.286781404658683</v>
      </c>
      <c r="I5" s="1">
        <f>【省】供给!I5*供给比例系数!$C$6</f>
        <v>33.930905817609705</v>
      </c>
      <c r="J5" s="1">
        <f>【省】供给!J5*供给比例系数!$C$6</f>
        <v>34.587494525450566</v>
      </c>
      <c r="K5" s="1">
        <f>【省】供给!K5*供给比例系数!$C$6</f>
        <v>35.256788721721094</v>
      </c>
      <c r="L5" s="1">
        <f>【省】供给!L5*供给比例系数!$C$6</f>
        <v>35.93903426723795</v>
      </c>
      <c r="M5" s="1">
        <f>【省】供给!M5*供给比例系数!$C$6</f>
        <v>36.634481780411548</v>
      </c>
      <c r="N5" s="1">
        <f>【省】供给!N5*供给比例系数!$C$6</f>
        <v>37.343386729306914</v>
      </c>
      <c r="O5" s="1">
        <f>【省】供给!O5*供给比例系数!$C$6</f>
        <v>38.066009525491786</v>
      </c>
      <c r="P5" s="1">
        <f>【省】供给!P5*供给比例系数!$C$6</f>
        <v>38.802615619692553</v>
      </c>
      <c r="Q5" s="1">
        <f>【省】供给!Q5*供给比例系数!$C$6</f>
        <v>39.553475599309422</v>
      </c>
      <c r="R5" s="1">
        <f>【省】供给!R5*供给比例系数!$C$6</f>
        <v>40.318865287812109</v>
      </c>
      <c r="S5" s="1">
        <f>【省】供给!S5*供给比例系数!$C$6</f>
        <v>41.099065846065564</v>
      </c>
      <c r="T5" s="1">
        <f>【省】供给!T5*供给比例系数!$C$6</f>
        <v>41.894363875608107</v>
      </c>
      <c r="U5" s="1">
        <f>【省】供给!U5*供给比例系数!$C$6</f>
        <v>42.705051523935651</v>
      </c>
      <c r="V5" s="1">
        <f>【省】供给!V5*供给比例系数!$C$6</f>
        <v>43.531426591819255</v>
      </c>
      <c r="W5" s="1">
        <f>【省】供给!W5*供给比例系数!$C$6</f>
        <v>44.373792642700352</v>
      </c>
      <c r="X5" s="1">
        <f>【省】供给!X5*供给比例系数!$C$6</f>
        <v>45.232459114202207</v>
      </c>
      <c r="Y5" s="1">
        <f>【省】供给!Y5*供给比例系数!$C$6</f>
        <v>46.107741431800932</v>
      </c>
      <c r="Z5" s="1">
        <f>【省】供给!Z5*供给比例系数!$C$6</f>
        <v>46.99996112469416</v>
      </c>
      <c r="AA5" s="1">
        <f>【省】供给!AA5*供给比例系数!$C$6</f>
        <v>47.909445943912246</v>
      </c>
      <c r="AB5" s="1">
        <f>【省】供给!AB5*供给比例系数!$C$6</f>
        <v>48.836529982716748</v>
      </c>
      <c r="AC5" s="1"/>
      <c r="AD5" s="1"/>
      <c r="AE5" s="1"/>
      <c r="AF5" s="1"/>
    </row>
    <row r="6" spans="1:32" x14ac:dyDescent="0.15">
      <c r="A6" t="s">
        <v>31</v>
      </c>
      <c r="B6" s="1">
        <f>【省】供给!B6*供给比例系数!$C$6</f>
        <v>157.536</v>
      </c>
      <c r="C6" s="1">
        <f>【省】供给!C6*供给比例系数!$C$6</f>
        <v>138.08695073510322</v>
      </c>
      <c r="D6" s="1">
        <f>【省】供给!D6*供给比例系数!$C$6</f>
        <v>138.71523204085418</v>
      </c>
      <c r="E6" s="1">
        <f>【省】供给!E6*供给比例系数!$C$6</f>
        <v>139.34637196138152</v>
      </c>
      <c r="F6" s="1">
        <f>【省】供给!F6*供给比例系数!$C$6</f>
        <v>139.98038350310759</v>
      </c>
      <c r="G6" s="1">
        <f>【省】供给!G6*供给比例系数!$C$6</f>
        <v>140.61727973159111</v>
      </c>
      <c r="H6" s="1">
        <f>【省】供给!H6*供给比例系数!$C$6</f>
        <v>141.25707377187092</v>
      </c>
      <c r="I6" s="1">
        <f>【省】供给!I6*供给比例系数!$C$6</f>
        <v>141.89977880868071</v>
      </c>
      <c r="J6" s="1">
        <f>【省】供给!J6*供给比例系数!$C$6</f>
        <v>142.5454080867581</v>
      </c>
      <c r="K6" s="1">
        <f>【省】供给!K6*供给比例系数!$C$6</f>
        <v>143.19397491110138</v>
      </c>
      <c r="L6" s="1">
        <f>【省】供给!L6*供给比例系数!$C$6</f>
        <v>143.84549264723142</v>
      </c>
      <c r="M6" s="1">
        <f>【省】供给!M6*供给比例系数!$C$6</f>
        <v>144.49997472150076</v>
      </c>
      <c r="N6" s="1">
        <f>【省】供给!N6*供给比例系数!$C$6</f>
        <v>145.15743462132929</v>
      </c>
      <c r="O6" s="1">
        <f>【省】供给!O6*供给比例系数!$C$6</f>
        <v>145.81788589552917</v>
      </c>
      <c r="P6" s="1">
        <f>【省】供给!P6*供给比例系数!$C$6</f>
        <v>146.48134215452475</v>
      </c>
      <c r="Q6" s="1">
        <f>【省】供给!Q6*供给比例系数!$C$6</f>
        <v>147.14781707070884</v>
      </c>
      <c r="R6" s="1">
        <f>【省】供给!R6*供给比例系数!$C$6</f>
        <v>147.81732437864179</v>
      </c>
      <c r="S6" s="1">
        <f>【省】供给!S6*供给比例系数!$C$6</f>
        <v>148.48987787539198</v>
      </c>
      <c r="T6" s="1">
        <f>【省】供给!T6*供给比例系数!$C$6</f>
        <v>149.16549142080299</v>
      </c>
      <c r="U6" s="1">
        <f>【省】供给!U6*供给比例系数!$C$6</f>
        <v>149.84417893779229</v>
      </c>
      <c r="V6" s="1">
        <f>【省】供给!V6*供给比例系数!$C$6</f>
        <v>150.52595441259211</v>
      </c>
      <c r="W6" s="1">
        <f>【省】供给!W6*供给比例系数!$C$6</f>
        <v>151.21083189511089</v>
      </c>
      <c r="X6" s="1">
        <f>【省】供给!X6*供给比例系数!$C$6</f>
        <v>151.89882549914299</v>
      </c>
      <c r="Y6" s="1">
        <f>【省】供给!Y6*供给比例系数!$C$6</f>
        <v>152.5899494027195</v>
      </c>
      <c r="Z6" s="1">
        <f>【省】供给!Z6*供给比例系数!$C$6</f>
        <v>153.28421784840174</v>
      </c>
      <c r="AA6" s="1">
        <f>【省】供给!AA6*供给比例系数!$C$6</f>
        <v>153.98164514350123</v>
      </c>
      <c r="AB6" s="1">
        <f>【省】供给!AB6*供给比例系数!$C$6</f>
        <v>154.68224566047778</v>
      </c>
      <c r="AC6" s="1"/>
      <c r="AD6" s="1"/>
      <c r="AE6" s="1"/>
      <c r="AF6" s="1"/>
    </row>
    <row r="7" spans="1:32" x14ac:dyDescent="0.15">
      <c r="A7" t="s">
        <v>32</v>
      </c>
      <c r="B7" s="1">
        <f>【省】供给!B7*供给比例系数!$C$6</f>
        <v>65.52</v>
      </c>
      <c r="C7" s="1">
        <f>【省】供给!C7*供给比例系数!$C$6</f>
        <v>67.37035297991396</v>
      </c>
      <c r="D7" s="1">
        <f>【省】供给!D7*供给比例系数!$C$6</f>
        <v>71.86952996118076</v>
      </c>
      <c r="E7" s="1">
        <f>【省】供给!E7*供给比例系数!$C$6</f>
        <v>76.669174323326644</v>
      </c>
      <c r="F7" s="1">
        <f>【省】供给!F7*供给比例系数!$C$6</f>
        <v>81.789352102283573</v>
      </c>
      <c r="G7" s="1">
        <f>【省】供给!G7*供给比例系数!$C$6</f>
        <v>87.251469398908711</v>
      </c>
      <c r="H7" s="1">
        <f>【省】供给!H7*供给比例系数!$C$6</f>
        <v>93.078361872194634</v>
      </c>
      <c r="I7" s="1">
        <f>【省】供给!I7*供给比例系数!$C$6</f>
        <v>99.294390209084014</v>
      </c>
      <c r="J7" s="1">
        <f>【省】供给!J7*供给比例系数!$C$6</f>
        <v>105.92554197002049</v>
      </c>
      <c r="K7" s="1">
        <f>【省】供给!K7*供给比例系数!$C$6</f>
        <v>112.99954023602037</v>
      </c>
      <c r="L7" s="1">
        <f>【省】供给!L7*供给比例系数!$C$6</f>
        <v>120.54595951150236</v>
      </c>
      <c r="M7" s="1">
        <f>【省】供给!M7*供给比例系数!$C$6</f>
        <v>128.59634936741693</v>
      </c>
      <c r="N7" s="1">
        <f>【省】供给!N7*供给比例系数!$C$6</f>
        <v>137.18436634160915</v>
      </c>
      <c r="O7" s="1">
        <f>【省】供给!O7*供给比例系数!$C$6</f>
        <v>146.34591464784836</v>
      </c>
      <c r="P7" s="1">
        <f>【省】供给!P7*供给比例系数!$C$6</f>
        <v>156.11929628178956</v>
      </c>
      <c r="Q7" s="1">
        <f>【省】供给!Q7*供给比例系数!$C$6</f>
        <v>166.54537115142875</v>
      </c>
      <c r="R7" s="1">
        <f>【省】供给!R7*供给比例系数!$C$6</f>
        <v>177.66772790150327</v>
      </c>
      <c r="S7" s="1">
        <f>【省】供给!S7*供给比例系数!$C$6</f>
        <v>189.53286614601822</v>
      </c>
      <c r="T7" s="1">
        <f>【省】供给!T7*供给比例系数!$C$6</f>
        <v>202.19039087075828</v>
      </c>
      <c r="U7" s="1">
        <f>【省】供给!U7*供给比例系数!$C$6</f>
        <v>215.69321981853281</v>
      </c>
      <c r="V7" s="1">
        <f>【省】供给!V7*供给比例系数!$C$6</f>
        <v>230.0978047241849</v>
      </c>
      <c r="W7" s="1">
        <f>【省】供给!W7*供给比例系数!$C$6</f>
        <v>245.46436732426207</v>
      </c>
      <c r="X7" s="1">
        <f>【省】供给!X7*供给比例系数!$C$6</f>
        <v>261.85715112807679</v>
      </c>
      <c r="Y7" s="1">
        <f>【省】供给!Y7*供给比例系数!$C$6</f>
        <v>279.34469000273396</v>
      </c>
      <c r="Z7" s="1">
        <f>【省】供给!Z7*供给比例系数!$C$6</f>
        <v>298.00009469497655</v>
      </c>
      <c r="AA7" s="1">
        <f>【省】供给!AA7*供给比例系数!$C$6</f>
        <v>317.90135848777021</v>
      </c>
      <c r="AB7" s="1">
        <f>【省】供给!AB7*供给比例系数!$C$6</f>
        <v>339.13168326947545</v>
      </c>
      <c r="AC7" s="1"/>
      <c r="AD7" s="1"/>
      <c r="AE7" s="1"/>
      <c r="AF7" s="1"/>
    </row>
    <row r="8" spans="1:32" x14ac:dyDescent="0.15">
      <c r="A8" t="s">
        <v>33</v>
      </c>
      <c r="B8" s="1">
        <f>【省】供给!B8*供给比例系数!$C$6</f>
        <v>105.15600000000001</v>
      </c>
      <c r="C8" s="1">
        <f>【省】供给!C8*供给比例系数!$C$6</f>
        <v>121.95129128647943</v>
      </c>
      <c r="D8" s="1">
        <f>【省】供给!D8*供给比例系数!$C$6</f>
        <v>124.5643317247511</v>
      </c>
      <c r="E8" s="1">
        <f>【省】供给!E8*供给比例系数!$C$6</f>
        <v>127.23336156879085</v>
      </c>
      <c r="F8" s="1">
        <f>【省】供给!F8*供给比例系数!$C$6</f>
        <v>129.95958049906562</v>
      </c>
      <c r="G8" s="1">
        <f>【省】供给!G8*供给比例系数!$C$6</f>
        <v>132.74421390148564</v>
      </c>
      <c r="H8" s="1">
        <f>【省】供给!H8*供给比例系数!$C$6</f>
        <v>135.58851341822037</v>
      </c>
      <c r="I8" s="1">
        <f>【省】供给!I8*供给比例系数!$C$6</f>
        <v>138.49375751026062</v>
      </c>
      <c r="J8" s="1">
        <f>【省】供给!J8*供给比例系数!$C$6</f>
        <v>141.46125203208808</v>
      </c>
      <c r="K8" s="1">
        <f>【省】供给!K8*供给比例系数!$C$6</f>
        <v>144.49233081861834</v>
      </c>
      <c r="L8" s="1">
        <f>【省】供给!L8*供给比例系数!$C$6</f>
        <v>147.58835628473739</v>
      </c>
      <c r="M8" s="1">
        <f>【省】供给!M8*供给比例系数!$C$6</f>
        <v>150.75072003768858</v>
      </c>
      <c r="N8" s="1">
        <f>【省】供给!N8*供给比例系数!$C$6</f>
        <v>153.98084350256846</v>
      </c>
      <c r="O8" s="1">
        <f>【省】供给!O8*供给比例系数!$C$6</f>
        <v>157.28017856123711</v>
      </c>
      <c r="P8" s="1">
        <f>【省】供给!P8*供给比例系数!$C$6</f>
        <v>160.65020820490579</v>
      </c>
      <c r="Q8" s="1">
        <f>【省】供给!Q8*供给比例系数!$C$6</f>
        <v>164.09244720071817</v>
      </c>
      <c r="R8" s="1">
        <f>【省】供给!R8*供给比例系数!$C$6</f>
        <v>167.60844277261495</v>
      </c>
      <c r="S8" s="1">
        <f>【省】供给!S8*供给比例系数!$C$6</f>
        <v>171.19977529677519</v>
      </c>
      <c r="T8" s="1">
        <f>【省】供给!T8*供给比例系数!$C$6</f>
        <v>174.86805901197206</v>
      </c>
      <c r="U8" s="1">
        <f>【省】供给!U8*供给比例系数!$C$6</f>
        <v>178.61494274514058</v>
      </c>
      <c r="V8" s="1">
        <f>【省】供给!V8*供给比例系数!$C$6</f>
        <v>182.44211065250011</v>
      </c>
      <c r="W8" s="1">
        <f>【省】供给!W8*供给比例系数!$C$6</f>
        <v>186.35128297654387</v>
      </c>
      <c r="X8" s="1">
        <f>【省】供给!X8*供给比例系数!$C$6</f>
        <v>190.34421681926409</v>
      </c>
      <c r="Y8" s="1">
        <f>【省】供给!Y8*供给比例系数!$C$6</f>
        <v>194.42270693193962</v>
      </c>
      <c r="Z8" s="1">
        <f>【省】供给!Z8*供给比例系数!$C$6</f>
        <v>198.58858652183102</v>
      </c>
      <c r="AA8" s="1">
        <f>【省】供给!AA8*供给比例系数!$C$6</f>
        <v>202.8437280761874</v>
      </c>
      <c r="AB8" s="1">
        <f>【省】供给!AB8*供给比例系数!$C$6</f>
        <v>207.19004420389405</v>
      </c>
      <c r="AC8" s="1"/>
      <c r="AD8" s="1"/>
      <c r="AE8" s="1"/>
      <c r="AF8" s="1"/>
    </row>
    <row r="9" spans="1:32" x14ac:dyDescent="0.15">
      <c r="A9" t="s">
        <v>34</v>
      </c>
      <c r="B9" s="1">
        <f>【省】供给!B9*供给比例系数!$C$6</f>
        <v>199.04399999999998</v>
      </c>
      <c r="C9" s="1">
        <f>【省】供给!C9*供给比例系数!$C$6</f>
        <v>229.25607331854636</v>
      </c>
      <c r="D9" s="1">
        <f>【省】供给!D9*供给比例系数!$C$6</f>
        <v>232.30592461616439</v>
      </c>
      <c r="E9" s="1">
        <f>【省】供给!E9*供给比例系数!$C$6</f>
        <v>235.39634885392005</v>
      </c>
      <c r="F9" s="1">
        <f>【省】供给!F9*供给比例系数!$C$6</f>
        <v>238.52788578384673</v>
      </c>
      <c r="G9" s="1">
        <f>【省】供给!G9*供给比例系数!$C$6</f>
        <v>241.70108233845093</v>
      </c>
      <c r="H9" s="1">
        <f>【省】供给!H9*供给比例系数!$C$6</f>
        <v>244.91649272621316</v>
      </c>
      <c r="I9" s="1">
        <f>【省】供给!I9*供给比例系数!$C$6</f>
        <v>248.17467852839093</v>
      </c>
      <c r="J9" s="1">
        <f>【省】供给!J9*供给比例系数!$C$6</f>
        <v>251.4762087971001</v>
      </c>
      <c r="K9" s="1">
        <f>【省】供给!K9*供给比例系数!$C$6</f>
        <v>254.82166015469556</v>
      </c>
      <c r="L9" s="1">
        <f>【省】供给!L9*供给比例系数!$C$6</f>
        <v>258.21161689449013</v>
      </c>
      <c r="M9" s="1">
        <f>【省】供给!M9*供给比例系数!$C$6</f>
        <v>261.64667108278866</v>
      </c>
      <c r="N9" s="1">
        <f>【省】供给!N9*供给比例系数!$C$6</f>
        <v>265.12742266232061</v>
      </c>
      <c r="O9" s="1">
        <f>【省】供给!O9*供给比例系数!$C$6</f>
        <v>268.65447955697977</v>
      </c>
      <c r="P9" s="1">
        <f>【省】供给!P9*供给比例系数!$C$6</f>
        <v>272.22845777804935</v>
      </c>
      <c r="Q9" s="1">
        <f>【省】供给!Q9*供给比例系数!$C$6</f>
        <v>275.84998153175457</v>
      </c>
      <c r="R9" s="1">
        <f>【省】供给!R9*供给比例系数!$C$6</f>
        <v>279.51968332828545</v>
      </c>
      <c r="S9" s="1">
        <f>【省】供给!S9*供给比例系数!$C$6</f>
        <v>283.23820409228819</v>
      </c>
      <c r="T9" s="1">
        <f>【省】供给!T9*供给比例系数!$C$6</f>
        <v>287.00619327479274</v>
      </c>
      <c r="U9" s="1">
        <f>【省】供给!U9*供给比例系数!$C$6</f>
        <v>290.82430896661708</v>
      </c>
      <c r="V9" s="1">
        <f>【省】供给!V9*供给比例系数!$C$6</f>
        <v>294.69321801335406</v>
      </c>
      <c r="W9" s="1">
        <f>【省】供给!W9*供给比例系数!$C$6</f>
        <v>298.61359613179837</v>
      </c>
      <c r="X9" s="1">
        <f>【省】供给!X9*供给比例系数!$C$6</f>
        <v>302.58612802796938</v>
      </c>
      <c r="Y9" s="1">
        <f>【省】供给!Y9*供给比例系数!$C$6</f>
        <v>306.61150751672307</v>
      </c>
      <c r="Z9" s="1">
        <f>【省】供给!Z9*供给比例系数!$C$6</f>
        <v>310.69043764288654</v>
      </c>
      <c r="AA9" s="1">
        <f>【省】供给!AA9*供给比例系数!$C$6</f>
        <v>314.82363080408948</v>
      </c>
      <c r="AB9" s="1">
        <f>【省】供给!AB9*供给比例系数!$C$6</f>
        <v>319.01180887513851</v>
      </c>
      <c r="AC9" s="1"/>
      <c r="AD9" s="1"/>
      <c r="AE9" s="1"/>
      <c r="AF9" s="1"/>
    </row>
    <row r="10" spans="1:32" x14ac:dyDescent="0.15">
      <c r="A10" t="s">
        <v>35</v>
      </c>
      <c r="B10" s="1">
        <f>【省】供给!B10*供给比例系数!$C$6</f>
        <v>26.675999999999998</v>
      </c>
      <c r="C10" s="1">
        <f>【省】供给!C10*供给比例系数!$C$6</f>
        <v>11.814988958065902</v>
      </c>
      <c r="D10" s="1">
        <f>【省】供给!D10*供给比例系数!$C$6</f>
        <v>11.748651363979224</v>
      </c>
      <c r="E10" s="1">
        <f>【省】供给!E10*供给比例系数!$C$6</f>
        <v>11.682686235445072</v>
      </c>
      <c r="F10" s="1">
        <f>【省】供给!F10*供给比例系数!$C$6</f>
        <v>11.617091481181086</v>
      </c>
      <c r="G10" s="1">
        <f>【省】供给!G10*供给比例系数!$C$6</f>
        <v>11.551865021649537</v>
      </c>
      <c r="H10" s="1">
        <f>【省】供给!H10*供给比例系数!$C$6</f>
        <v>11.487004788984814</v>
      </c>
      <c r="I10" s="1">
        <f>【省】供给!I10*供给比例系数!$C$6</f>
        <v>11.422508726934502</v>
      </c>
      <c r="J10" s="1">
        <f>【省】供给!J10*供给比例系数!$C$6</f>
        <v>11.358374790790293</v>
      </c>
      <c r="K10" s="1">
        <f>【省】供给!K10*供给比例系数!$C$6</f>
        <v>11.294600947324797</v>
      </c>
      <c r="L10" s="1">
        <f>【省】供给!L10*供给比例系数!$C$6</f>
        <v>11.231185174727033</v>
      </c>
      <c r="M10" s="1">
        <f>【省】供给!M10*供给比例系数!$C$6</f>
        <v>11.168125462535645</v>
      </c>
      <c r="N10" s="1">
        <f>【省】供给!N10*供给比例系数!$C$6</f>
        <v>11.105419811580941</v>
      </c>
      <c r="O10" s="1">
        <f>【省】供给!O10*供给比例系数!$C$6</f>
        <v>11.043066233914832</v>
      </c>
      <c r="P10" s="1">
        <f>【省】供给!P10*供给比例系数!$C$6</f>
        <v>10.981062752752223</v>
      </c>
      <c r="Q10" s="1">
        <f>【省】供给!Q10*供给比例系数!$C$6</f>
        <v>10.919407402406831</v>
      </c>
      <c r="R10" s="1">
        <f>【省】供给!R10*供给比例系数!$C$6</f>
        <v>10.858098228229974</v>
      </c>
      <c r="S10" s="1">
        <f>【省】供给!S10*供给比例系数!$C$6</f>
        <v>10.797133286546705</v>
      </c>
      <c r="T10" s="1">
        <f>【省】供给!T10*供给比例系数!$C$6</f>
        <v>10.736510644595581</v>
      </c>
      <c r="U10" s="1">
        <f>【省】供给!U10*供给比例系数!$C$6</f>
        <v>10.676228380466782</v>
      </c>
      <c r="V10" s="1">
        <f>【省】供给!V10*供给比例系数!$C$6</f>
        <v>10.616284583041852</v>
      </c>
      <c r="W10" s="1">
        <f>【省】供给!W10*供给比例系数!$C$6</f>
        <v>10.556677351932157</v>
      </c>
      <c r="X10" s="1">
        <f>【省】供给!X10*供给比例系数!$C$6</f>
        <v>10.497404797420604</v>
      </c>
      <c r="Y10" s="1">
        <f>【省】供给!Y10*供给比例系数!$C$6</f>
        <v>10.438465040397132</v>
      </c>
      <c r="Z10" s="1">
        <f>【省】供给!Z10*供给比例系数!$C$6</f>
        <v>10.379856212306986</v>
      </c>
      <c r="AA10" s="1">
        <f>【省】供给!AA10*供给比例系数!$C$6</f>
        <v>10.321576455081958</v>
      </c>
      <c r="AB10" s="1">
        <f>【省】供给!AB10*供给比例系数!$C$6</f>
        <v>10.263623921089311</v>
      </c>
      <c r="AC10" s="1"/>
      <c r="AD10" s="1"/>
      <c r="AE10" s="1"/>
      <c r="AF10" s="1"/>
    </row>
    <row r="11" spans="1:32" x14ac:dyDescent="0.15">
      <c r="A11" t="s">
        <v>36</v>
      </c>
      <c r="B11" s="1">
        <f>【省】供给!B11*供给比例系数!$C$6</f>
        <v>149.04</v>
      </c>
      <c r="C11" s="1">
        <f>【省】供给!C11*供给比例系数!$C$6</f>
        <v>128.7235491969972</v>
      </c>
      <c r="D11" s="1">
        <f>【省】供给!D11*供给比例系数!$C$6</f>
        <v>131.34094612704763</v>
      </c>
      <c r="E11" s="1">
        <f>【省】供给!E11*供给比例系数!$C$6</f>
        <v>134.01156382930552</v>
      </c>
      <c r="F11" s="1">
        <f>【省】供给!F11*供给比例系数!$C$6</f>
        <v>136.73648446695296</v>
      </c>
      <c r="G11" s="1">
        <f>【省】供给!G11*供给比例系数!$C$6</f>
        <v>139.51681220731291</v>
      </c>
      <c r="H11" s="1">
        <f>【省】供给!H11*供给比例系数!$C$6</f>
        <v>142.35367366925797</v>
      </c>
      <c r="I11" s="1">
        <f>【省】供给!I11*供给比例系数!$C$6</f>
        <v>145.24821837974667</v>
      </c>
      <c r="J11" s="1">
        <f>【省】供给!J11*供给比例系数!$C$6</f>
        <v>148.20161923960694</v>
      </c>
      <c r="K11" s="1">
        <f>【省】供给!K11*供给比例系数!$C$6</f>
        <v>151.2150729988137</v>
      </c>
      <c r="L11" s="1">
        <f>【省】供给!L11*供给比例系数!$C$6</f>
        <v>154.28980074143561</v>
      </c>
      <c r="M11" s="1">
        <f>【省】供给!M11*供给比例系数!$C$6</f>
        <v>157.42704838040967</v>
      </c>
      <c r="N11" s="1">
        <f>【省】供给!N11*供给比例系数!$C$6</f>
        <v>160.6280871624239</v>
      </c>
      <c r="O11" s="1">
        <f>【省】供给!O11*供给比例系数!$C$6</f>
        <v>163.89421418301396</v>
      </c>
      <c r="P11" s="1">
        <f>【省】供给!P11*供给比例系数!$C$6</f>
        <v>167.22675291219113</v>
      </c>
      <c r="Q11" s="1">
        <f>【省】供给!Q11*供给比例系数!$C$6</f>
        <v>170.62705373069156</v>
      </c>
      <c r="R11" s="1">
        <f>【省】供给!R11*供给比例系数!$C$6</f>
        <v>174.09649447719261</v>
      </c>
      <c r="S11" s="1">
        <f>【省】供给!S11*供给比例系数!$C$6</f>
        <v>177.63648100661857</v>
      </c>
      <c r="T11" s="1">
        <f>【省】供给!T11*供给比例系数!$C$6</f>
        <v>181.24844775980469</v>
      </c>
      <c r="U11" s="1">
        <f>【省】供给!U11*供给比例系数!$C$6</f>
        <v>184.93385834475745</v>
      </c>
      <c r="V11" s="1">
        <f>【省】供给!V11*供给比例系数!$C$6</f>
        <v>188.69420612970686</v>
      </c>
      <c r="W11" s="1">
        <f>【省】供给!W11*供给比例系数!$C$6</f>
        <v>192.53101484826416</v>
      </c>
      <c r="X11" s="1">
        <f>【省】供给!X11*供给比例系数!$C$6</f>
        <v>196.44583921681973</v>
      </c>
      <c r="Y11" s="1">
        <f>【省】供给!Y11*供给比例系数!$C$6</f>
        <v>200.44026556456228</v>
      </c>
      <c r="Z11" s="1">
        <f>【省】供给!Z11*供给比例系数!$C$6</f>
        <v>204.51591247625822</v>
      </c>
      <c r="AA11" s="1">
        <f>【省】供给!AA11*供给比例系数!$C$6</f>
        <v>208.6744314481264</v>
      </c>
      <c r="AB11" s="1">
        <f>【省】供给!AB11*供给比例系数!$C$6</f>
        <v>212.91750755704399</v>
      </c>
      <c r="AC11" s="1"/>
      <c r="AD11" s="1"/>
      <c r="AE11" s="1"/>
      <c r="AF11" s="1"/>
    </row>
    <row r="12" spans="1:32" x14ac:dyDescent="0.15">
      <c r="A12" t="s">
        <v>37</v>
      </c>
      <c r="B12" s="1">
        <f>【省】供给!B12*供给比例系数!$C$6</f>
        <v>420.76799999999997</v>
      </c>
      <c r="C12" s="1">
        <f>【省】供给!C12*供给比例系数!$C$6</f>
        <v>322.31545266057759</v>
      </c>
      <c r="D12" s="1">
        <f>【省】供给!D12*供给比例系数!$C$6</f>
        <v>324.33549143085952</v>
      </c>
      <c r="E12" s="1">
        <f>【省】供给!E12*供给比例系数!$C$6</f>
        <v>326.36819033455686</v>
      </c>
      <c r="F12" s="1">
        <f>【省】供给!F12*供给比例系数!$C$6</f>
        <v>328.41362871618361</v>
      </c>
      <c r="G12" s="1">
        <f>【省】供给!G12*供给比例系数!$C$6</f>
        <v>330.47188641750603</v>
      </c>
      <c r="H12" s="1">
        <f>【省】供给!H12*供给比例系数!$C$6</f>
        <v>332.54304378070054</v>
      </c>
      <c r="I12" s="1">
        <f>【省】供给!I12*供给比例系数!$C$6</f>
        <v>334.62718165147584</v>
      </c>
      <c r="J12" s="1">
        <f>【省】供给!J12*供给比例系数!$C$6</f>
        <v>336.72438138219525</v>
      </c>
      <c r="K12" s="1">
        <f>【省】供给!K12*供给比例系数!$C$6</f>
        <v>338.83472483508285</v>
      </c>
      <c r="L12" s="1">
        <f>【省】供给!L12*供给比例系数!$C$6</f>
        <v>340.95829438546087</v>
      </c>
      <c r="M12" s="1">
        <f>【省】供给!M12*供给比例系数!$C$6</f>
        <v>343.09517292486152</v>
      </c>
      <c r="N12" s="1">
        <f>【省】供给!N12*供给比例系数!$C$6</f>
        <v>345.24544386434832</v>
      </c>
      <c r="O12" s="1">
        <f>【省】供给!O12*供给比例系数!$C$6</f>
        <v>347.40919113774316</v>
      </c>
      <c r="P12" s="1">
        <f>【省】供给!P12*供给比例系数!$C$6</f>
        <v>349.58649920491615</v>
      </c>
      <c r="Q12" s="1">
        <f>【省】供给!Q12*供给比例系数!$C$6</f>
        <v>351.77745305503367</v>
      </c>
      <c r="R12" s="1">
        <f>【省】供给!R12*供给比例系数!$C$6</f>
        <v>353.98213820995295</v>
      </c>
      <c r="S12" s="1">
        <f>【省】供给!S12*供给比例系数!$C$6</f>
        <v>356.20064072749108</v>
      </c>
      <c r="T12" s="1">
        <f>【省】供给!T12*供给比例系数!$C$6</f>
        <v>358.43304720483019</v>
      </c>
      <c r="U12" s="1">
        <f>【省】供给!U12*供给比例系数!$C$6</f>
        <v>360.67944478189105</v>
      </c>
      <c r="V12" s="1">
        <f>【省】供给!V12*供给比例系数!$C$6</f>
        <v>362.93992114468591</v>
      </c>
      <c r="W12" s="1">
        <f>【省】供给!W12*供给比例系数!$C$6</f>
        <v>365.2145645288075</v>
      </c>
      <c r="X12" s="1">
        <f>【省】供给!X12*供给比例系数!$C$6</f>
        <v>367.50346372284457</v>
      </c>
      <c r="Y12" s="1">
        <f>【省】供给!Y12*供给比例系数!$C$6</f>
        <v>369.80670807181855</v>
      </c>
      <c r="Z12" s="1">
        <f>【省】供给!Z12*供给比例系数!$C$6</f>
        <v>372.12438748076676</v>
      </c>
      <c r="AA12" s="1">
        <f>【省】供给!AA12*供给比例系数!$C$6</f>
        <v>374.45659241811603</v>
      </c>
      <c r="AB12" s="1">
        <f>【省】供给!AB12*供给比例系数!$C$6</f>
        <v>376.80341391930818</v>
      </c>
      <c r="AC12" s="1"/>
      <c r="AD12" s="1"/>
      <c r="AE12" s="1"/>
      <c r="AF12" s="1"/>
    </row>
    <row r="13" spans="1:32" x14ac:dyDescent="0.15">
      <c r="A13" t="s">
        <v>38</v>
      </c>
      <c r="B13" s="1">
        <f>【省】供给!B13*供给比例系数!$C$6</f>
        <v>368.09999999999997</v>
      </c>
      <c r="C13" s="1">
        <f>【省】供给!C13*供给比例系数!$C$6</f>
        <v>244.63432426661601</v>
      </c>
      <c r="D13" s="1">
        <f>【省】供给!D13*供给比例系数!$C$6</f>
        <v>246.44759781146712</v>
      </c>
      <c r="E13" s="1">
        <f>【省】供给!E13*供给比例系数!$C$6</f>
        <v>248.27431166548223</v>
      </c>
      <c r="F13" s="1">
        <f>【省】供给!F13*供给比例系数!$C$6</f>
        <v>250.11456545063467</v>
      </c>
      <c r="G13" s="1">
        <f>【省】供给!G13*供给比例系数!$C$6</f>
        <v>251.96845952732255</v>
      </c>
      <c r="H13" s="1">
        <f>【省】供给!H13*供给比例系数!$C$6</f>
        <v>253.83609499985351</v>
      </c>
      <c r="I13" s="1">
        <f>【省】供给!I13*供给比例系数!$C$6</f>
        <v>255.71757372190885</v>
      </c>
      <c r="J13" s="1">
        <f>【省】供给!J13*供给比例系数!$C$6</f>
        <v>257.61299830214875</v>
      </c>
      <c r="K13" s="1">
        <f>【省】供给!K13*供给比例系数!$C$6</f>
        <v>259.52247210976026</v>
      </c>
      <c r="L13" s="1">
        <f>【省】供给!L13*供给比例系数!$C$6</f>
        <v>261.446099280162</v>
      </c>
      <c r="M13" s="1">
        <f>【省】供给!M13*供给比例系数!$C$6</f>
        <v>263.3839847206097</v>
      </c>
      <c r="N13" s="1">
        <f>【省】供给!N13*供给比例系数!$C$6</f>
        <v>265.3362341159588</v>
      </c>
      <c r="O13" s="1">
        <f>【省】供给!O13*供给比例系数!$C$6</f>
        <v>267.30295393443203</v>
      </c>
      <c r="P13" s="1">
        <f>【省】供给!P13*供给比例系数!$C$6</f>
        <v>269.28425143339786</v>
      </c>
      <c r="Q13" s="1">
        <f>【省】供给!Q13*供给比例系数!$C$6</f>
        <v>271.2802346652432</v>
      </c>
      <c r="R13" s="1">
        <f>【省】供给!R13*供给比例系数!$C$6</f>
        <v>273.29101248326128</v>
      </c>
      <c r="S13" s="1">
        <f>【省】供给!S13*供给比例系数!$C$6</f>
        <v>275.31669454756656</v>
      </c>
      <c r="T13" s="1">
        <f>【省】供给!T13*供给比例系数!$C$6</f>
        <v>277.35739133112946</v>
      </c>
      <c r="U13" s="1">
        <f>【省】供给!U13*供给比例系数!$C$6</f>
        <v>279.41321412573274</v>
      </c>
      <c r="V13" s="1">
        <f>【省】供给!V13*供给比例系数!$C$6</f>
        <v>281.4842750480957</v>
      </c>
      <c r="W13" s="1">
        <f>【省】供给!W13*供给比例系数!$C$6</f>
        <v>283.57068704595088</v>
      </c>
      <c r="X13" s="1">
        <f>【省】供给!X13*供给比例系数!$C$6</f>
        <v>285.67256390423103</v>
      </c>
      <c r="Y13" s="1">
        <f>【省】供给!Y13*供给比例系数!$C$6</f>
        <v>287.79002025125084</v>
      </c>
      <c r="Z13" s="1">
        <f>【省】供给!Z13*供给比例系数!$C$6</f>
        <v>289.92317156498262</v>
      </c>
      <c r="AA13" s="1">
        <f>【省】供给!AA13*供给比例系数!$C$6</f>
        <v>292.0721341793431</v>
      </c>
      <c r="AB13" s="1">
        <f>【省】供给!AB13*供给比例系数!$C$6</f>
        <v>294.23702529054248</v>
      </c>
      <c r="AC13" s="1"/>
      <c r="AD13" s="1"/>
      <c r="AE13" s="1"/>
      <c r="AF13" s="1"/>
    </row>
    <row r="14" spans="1:32" x14ac:dyDescent="0.15">
      <c r="A14" t="s">
        <v>39</v>
      </c>
      <c r="B14" s="1">
        <f>【省】供给!B14*供给比例系数!$C$6</f>
        <v>437.79599999999994</v>
      </c>
      <c r="C14" s="1">
        <f>【省】供给!C14*供给比例系数!$C$6</f>
        <v>433.49570490458609</v>
      </c>
      <c r="D14" s="1">
        <f>【省】供给!D14*供给比例系数!$C$6</f>
        <v>429.30441709944046</v>
      </c>
      <c r="E14" s="1">
        <f>【省】供给!E14*供给比例系数!$C$6</f>
        <v>425.1536530947854</v>
      </c>
      <c r="F14" s="1">
        <f>【省】供给!F14*供给比例系数!$C$6</f>
        <v>421.0430210830603</v>
      </c>
      <c r="G14" s="1">
        <f>【省】供给!G14*供给比例系数!$C$6</f>
        <v>416.97213304485541</v>
      </c>
      <c r="H14" s="1">
        <f>【省】供给!H14*供给比例系数!$C$6</f>
        <v>412.94060471240141</v>
      </c>
      <c r="I14" s="1">
        <f>【省】供给!I14*供给比例系数!$C$6</f>
        <v>408.94805553324926</v>
      </c>
      <c r="J14" s="1">
        <f>【省】供给!J14*供给比例系数!$C$6</f>
        <v>404.99410863434895</v>
      </c>
      <c r="K14" s="1">
        <f>【省】供给!K14*供给比例系数!$C$6</f>
        <v>401.07839078645742</v>
      </c>
      <c r="L14" s="1">
        <f>【省】供给!L14*供给比例系数!$C$6</f>
        <v>397.20053236896638</v>
      </c>
      <c r="M14" s="1">
        <f>【省】供给!M14*供给比例系数!$C$6</f>
        <v>393.36016733493886</v>
      </c>
      <c r="N14" s="1">
        <f>【省】供给!N14*供给比例系数!$C$6</f>
        <v>389.55693317660246</v>
      </c>
      <c r="O14" s="1">
        <f>【省】供给!O14*供给比例系数!$C$6</f>
        <v>385.7904708911455</v>
      </c>
      <c r="P14" s="1">
        <f>【省】供给!P14*供给比例系数!$C$6</f>
        <v>382.06042494674966</v>
      </c>
      <c r="Q14" s="1">
        <f>【省】供给!Q14*供给比例系数!$C$6</f>
        <v>378.36644324914084</v>
      </c>
      <c r="R14" s="1">
        <f>【省】供给!R14*供给比例系数!$C$6</f>
        <v>374.70817710826577</v>
      </c>
      <c r="S14" s="1">
        <f>【省】供给!S14*供给比例系数!$C$6</f>
        <v>371.08528120541422</v>
      </c>
      <c r="T14" s="1">
        <f>【省】供给!T14*供给比例系数!$C$6</f>
        <v>367.49741356060781</v>
      </c>
      <c r="U14" s="1">
        <f>【省】供给!U14*供给比例系数!$C$6</f>
        <v>363.94423550036674</v>
      </c>
      <c r="V14" s="1">
        <f>【省】供给!V14*供给比例系数!$C$6</f>
        <v>360.42541162563833</v>
      </c>
      <c r="W14" s="1">
        <f>【省】供给!W14*供给比例系数!$C$6</f>
        <v>356.94060978026533</v>
      </c>
      <c r="X14" s="1">
        <f>【省】供给!X14*供给比例系数!$C$6</f>
        <v>353.48950101953812</v>
      </c>
      <c r="Y14" s="1">
        <f>【省】供给!Y14*供给比例系数!$C$6</f>
        <v>350.07175957917116</v>
      </c>
      <c r="Z14" s="1">
        <f>【省】供给!Z14*供给比例系数!$C$6</f>
        <v>346.68706284457818</v>
      </c>
      <c r="AA14" s="1">
        <f>【省】供给!AA14*供给比例系数!$C$6</f>
        <v>343.3350913203775</v>
      </c>
      <c r="AB14" s="1">
        <f>【省】供给!AB14*供给比例系数!$C$6</f>
        <v>340.01552860026482</v>
      </c>
      <c r="AC14" s="1"/>
      <c r="AD14" s="1"/>
      <c r="AE14" s="1"/>
      <c r="AF14" s="1"/>
    </row>
    <row r="15" spans="1:32" x14ac:dyDescent="0.15">
      <c r="A15" t="s">
        <v>40</v>
      </c>
      <c r="B15" s="1">
        <f>【省】供给!B15*供给比例系数!$C$6</f>
        <v>671.76</v>
      </c>
      <c r="C15" s="1">
        <f>【省】供给!C15*供给比例系数!$C$6</f>
        <v>546.48758210549124</v>
      </c>
      <c r="D15" s="1">
        <f>【省】供给!D15*供给比例系数!$C$6</f>
        <v>542.18285328678314</v>
      </c>
      <c r="E15" s="1">
        <f>【省】供给!E15*供给比例系数!$C$6</f>
        <v>537.9120331804279</v>
      </c>
      <c r="F15" s="1">
        <f>【省】供给!F15*供给比例系数!$C$6</f>
        <v>533.67485468457107</v>
      </c>
      <c r="G15" s="1">
        <f>【省】供给!G15*供给比例系数!$C$6</f>
        <v>529.47105280141466</v>
      </c>
      <c r="H15" s="1">
        <f>【省】供给!H15*供给比例系数!$C$6</f>
        <v>525.30036462061105</v>
      </c>
      <c r="I15" s="1">
        <f>【省】供给!I15*供给比例系数!$C$6</f>
        <v>521.1625293026666</v>
      </c>
      <c r="J15" s="1">
        <f>【省】供给!J15*供给比例系数!$C$6</f>
        <v>517.05728806285879</v>
      </c>
      <c r="K15" s="1">
        <f>【省】供给!K15*供给比例系数!$C$6</f>
        <v>512.98438415484964</v>
      </c>
      <c r="L15" s="1">
        <f>【省】供给!L15*供给比例系数!$C$6</f>
        <v>508.9435628547601</v>
      </c>
      <c r="M15" s="1">
        <f>【省】供给!M15*供给比例系数!$C$6</f>
        <v>504.934571445171</v>
      </c>
      <c r="N15" s="1">
        <f>【省】供给!N15*供给比例系数!$C$6</f>
        <v>500.95715919936538</v>
      </c>
      <c r="O15" s="1">
        <f>【省】供给!O15*供给比例系数!$C$6</f>
        <v>497.01107736559118</v>
      </c>
      <c r="P15" s="1">
        <f>【省】供给!P15*供给比例系数!$C$6</f>
        <v>493.09607915154425</v>
      </c>
      <c r="Q15" s="1">
        <f>【省】供给!Q15*供给比例系数!$C$6</f>
        <v>489.21191970892482</v>
      </c>
      <c r="R15" s="1">
        <f>【省】供给!R15*供给比例系数!$C$6</f>
        <v>485.35835611815099</v>
      </c>
      <c r="S15" s="1">
        <f>【省】供给!S15*供给比例系数!$C$6</f>
        <v>481.53514737309303</v>
      </c>
      <c r="T15" s="1">
        <f>【省】供给!T15*供给比例系数!$C$6</f>
        <v>477.74205436607008</v>
      </c>
      <c r="U15" s="1">
        <f>【省】供给!U15*供给比例系数!$C$6</f>
        <v>473.9788398728985</v>
      </c>
      <c r="V15" s="1">
        <f>【省】供给!V15*供给比例系数!$C$6</f>
        <v>470.24526853794112</v>
      </c>
      <c r="W15" s="1">
        <f>【省】供给!W15*供给比例系数!$C$6</f>
        <v>466.54110685961666</v>
      </c>
      <c r="X15" s="1">
        <f>【省】供给!X15*供给比例系数!$C$6</f>
        <v>462.86612317551158</v>
      </c>
      <c r="Y15" s="1">
        <f>【省】供给!Y15*供给比例系数!$C$6</f>
        <v>459.2200876481412</v>
      </c>
      <c r="Z15" s="1">
        <f>【省】供给!Z15*供给比例系数!$C$6</f>
        <v>455.6027722504071</v>
      </c>
      <c r="AA15" s="1">
        <f>【省】供给!AA15*供给比例系数!$C$6</f>
        <v>452.01395075144245</v>
      </c>
      <c r="AB15" s="1">
        <f>【省】供给!AB15*供给比例系数!$C$6</f>
        <v>448.45339870239371</v>
      </c>
      <c r="AC15" s="1"/>
      <c r="AD15" s="1"/>
      <c r="AE15" s="1"/>
      <c r="AF15" s="1"/>
    </row>
    <row r="16" spans="1:32" x14ac:dyDescent="0.15">
      <c r="A16" t="s">
        <v>41</v>
      </c>
      <c r="B16" s="1">
        <f>【省】供给!B16*供给比例系数!$C$6</f>
        <v>67.103999999999999</v>
      </c>
      <c r="C16" s="1">
        <f>【省】供给!C16*供给比例系数!$C$6</f>
        <v>98.195228845035032</v>
      </c>
      <c r="D16" s="1">
        <f>【省】供给!D16*供给比例系数!$C$6</f>
        <v>100.36908495738359</v>
      </c>
      <c r="E16" s="1">
        <f>【省】供给!E16*供给比例系数!$C$6</f>
        <v>102.59106612074284</v>
      </c>
      <c r="F16" s="1">
        <f>【省】供给!F16*供给比例系数!$C$6</f>
        <v>104.86223773245997</v>
      </c>
      <c r="G16" s="1">
        <f>【省】供给!G16*供给比例系数!$C$6</f>
        <v>107.18368877575944</v>
      </c>
      <c r="H16" s="1">
        <f>【省】供给!H16*供给比例系数!$C$6</f>
        <v>109.55653234188438</v>
      </c>
      <c r="I16" s="1">
        <f>【省】供给!I16*供给比例系数!$C$6</f>
        <v>111.98190616381507</v>
      </c>
      <c r="J16" s="1">
        <f>【省】供给!J16*供给比例系数!$C$6</f>
        <v>114.46097316177169</v>
      </c>
      <c r="K16" s="1">
        <f>【省】供给!K16*供给比例系数!$C$6</f>
        <v>116.99492200083149</v>
      </c>
      <c r="L16" s="1">
        <f>【省】供给!L16*供给比例系数!$C$6</f>
        <v>119.58496766085642</v>
      </c>
      <c r="M16" s="1">
        <f>【省】供给!M16*供给比例系数!$C$6</f>
        <v>122.23235201905946</v>
      </c>
      <c r="N16" s="1">
        <f>【省】供给!N16*供给比例系数!$C$6</f>
        <v>124.93834444546111</v>
      </c>
      <c r="O16" s="1">
        <f>【省】供给!O16*供给比例系数!$C$6</f>
        <v>127.70424241152278</v>
      </c>
      <c r="P16" s="1">
        <f>【省】供给!P16*供给比例系数!$C$6</f>
        <v>130.53137211226553</v>
      </c>
      <c r="Q16" s="1">
        <f>【省】供给!Q16*供给比例系数!$C$6</f>
        <v>133.4210891021558</v>
      </c>
      <c r="R16" s="1">
        <f>【省】供给!R16*供给比例系数!$C$6</f>
        <v>136.37477894505543</v>
      </c>
      <c r="S16" s="1">
        <f>【省】供给!S16*供给比例系数!$C$6</f>
        <v>139.39385787859268</v>
      </c>
      <c r="T16" s="1">
        <f>【省】供给!T16*供给比例系数!$C$6</f>
        <v>142.47977349320325</v>
      </c>
      <c r="U16" s="1">
        <f>【省】供给!U16*供给比例系数!$C$6</f>
        <v>145.63400542623305</v>
      </c>
      <c r="V16" s="1">
        <f>【省】供给!V16*供给比例系数!$C$6</f>
        <v>148.85806607139295</v>
      </c>
      <c r="W16" s="1">
        <f>【省】供给!W16*供给比例系数!$C$6</f>
        <v>152.15350130391525</v>
      </c>
      <c r="X16" s="1">
        <f>【省】供给!X16*供给比例系数!$C$6</f>
        <v>155.52189122178882</v>
      </c>
      <c r="Y16" s="1">
        <f>【省】供给!Y16*供给比例系数!$C$6</f>
        <v>158.96485090336151</v>
      </c>
      <c r="Z16" s="1">
        <f>【省】供给!Z16*供给比例系数!$C$6</f>
        <v>162.48403118176765</v>
      </c>
      <c r="AA16" s="1">
        <f>【省】供给!AA16*供给比例系数!$C$6</f>
        <v>166.08111943644164</v>
      </c>
      <c r="AB16" s="1">
        <f>【省】供给!AB16*供给比例系数!$C$6</f>
        <v>169.75784040220358</v>
      </c>
      <c r="AC16" s="1"/>
      <c r="AD16" s="1"/>
      <c r="AE16" s="1"/>
      <c r="AF16" s="1"/>
    </row>
    <row r="17" spans="1:32" x14ac:dyDescent="0.15">
      <c r="A17" t="s">
        <v>42</v>
      </c>
      <c r="B17" s="1">
        <f>【省】供给!B17*供给比例系数!$C$6</f>
        <v>73.548000000000002</v>
      </c>
      <c r="C17" s="1">
        <f>【省】供给!C17*供给比例系数!$C$6</f>
        <v>174.30203638235938</v>
      </c>
      <c r="D17" s="1">
        <f>【省】供给!D17*供给比例系数!$C$6</f>
        <v>170.83470954754534</v>
      </c>
      <c r="E17" s="1">
        <f>【省】供给!E17*供给比例系数!$C$6</f>
        <v>167.4363569807791</v>
      </c>
      <c r="F17" s="1">
        <f>【省】供给!F17*供给比例系数!$C$6</f>
        <v>164.10560660210976</v>
      </c>
      <c r="G17" s="1">
        <f>【省】供给!G17*供给比例系数!$C$6</f>
        <v>160.84111362586438</v>
      </c>
      <c r="H17" s="1">
        <f>【省】供给!H17*供给比例系数!$C$6</f>
        <v>157.64156001770505</v>
      </c>
      <c r="I17" s="1">
        <f>【省】供给!I17*供给比例系数!$C$6</f>
        <v>154.50565396246719</v>
      </c>
      <c r="J17" s="1">
        <f>【省】供给!J17*供给比例系数!$C$6</f>
        <v>151.43212934259688</v>
      </c>
      <c r="K17" s="1">
        <f>【省】供给!K17*供给比例系数!$C$6</f>
        <v>148.41974522694784</v>
      </c>
      <c r="L17" s="1">
        <f>【省】供给!L17*供给比例系数!$C$6</f>
        <v>145.46728536977795</v>
      </c>
      <c r="M17" s="1">
        <f>【省】供给!M17*供给比例系数!$C$6</f>
        <v>142.57355771966539</v>
      </c>
      <c r="N17" s="1">
        <f>【省】供给!N17*供给比例系数!$C$6</f>
        <v>139.73739393823809</v>
      </c>
      <c r="O17" s="1">
        <f>【省】供给!O17*供给比例系数!$C$6</f>
        <v>136.95764892845196</v>
      </c>
      <c r="P17" s="1">
        <f>【省】供给!P17*供给比例系数!$C$6</f>
        <v>134.23320037226222</v>
      </c>
      <c r="Q17" s="1">
        <f>【省】供给!Q17*供给比例系数!$C$6</f>
        <v>131.56294827748192</v>
      </c>
      <c r="R17" s="1">
        <f>【省】供给!R17*供给比例系数!$C$6</f>
        <v>128.94581453367863</v>
      </c>
      <c r="S17" s="1">
        <f>【省】供给!S17*供给比例系数!$C$6</f>
        <v>126.38074247686556</v>
      </c>
      <c r="T17" s="1">
        <f>【省】供给!T17*供给比例系数!$C$6</f>
        <v>123.86669646289533</v>
      </c>
      <c r="U17" s="1">
        <f>【省】供给!U17*供给比例系数!$C$6</f>
        <v>121.40266144930791</v>
      </c>
      <c r="V17" s="1">
        <f>【省】供给!V17*供给比例系数!$C$6</f>
        <v>118.98764258551047</v>
      </c>
      <c r="W17" s="1">
        <f>【省】供给!W17*供给比例系数!$C$6</f>
        <v>116.6206648111192</v>
      </c>
      <c r="X17" s="1">
        <f>【省】供给!X17*供给比例系数!$C$6</f>
        <v>114.30077246226138</v>
      </c>
      <c r="Y17" s="1">
        <f>【省】供给!Y17*供给比例系数!$C$6</f>
        <v>112.02702888574123</v>
      </c>
      <c r="Z17" s="1">
        <f>【省】供给!Z17*供给比例系数!$C$6</f>
        <v>109.79851606086493</v>
      </c>
      <c r="AA17" s="1">
        <f>【省】供给!AA17*供给比例系数!$C$6</f>
        <v>107.61433422878486</v>
      </c>
      <c r="AB17" s="1">
        <f>【省】供给!AB17*供给比例系数!$C$6</f>
        <v>105.47360152923065</v>
      </c>
      <c r="AC17" s="1"/>
      <c r="AD17" s="1"/>
      <c r="AE17" s="1"/>
      <c r="AF17" s="1"/>
    </row>
    <row r="18" spans="1:32" x14ac:dyDescent="0.15">
      <c r="A18" t="s">
        <v>43</v>
      </c>
      <c r="B18" s="1">
        <f>【省】供给!B18*供给比例系数!$C$6</f>
        <v>389.12400000000002</v>
      </c>
      <c r="C18" s="1">
        <f>【省】供给!C18*供给比例系数!$C$6</f>
        <v>342.18153668797009</v>
      </c>
      <c r="D18" s="1">
        <f>【省】供给!D18*供给比例系数!$C$6</f>
        <v>342.12073978465048</v>
      </c>
      <c r="E18" s="1">
        <f>【省】供给!E18*供给比例系数!$C$6</f>
        <v>342.05995368372646</v>
      </c>
      <c r="F18" s="1">
        <f>【省】供给!F18*供给比例系数!$C$6</f>
        <v>341.99917838305231</v>
      </c>
      <c r="G18" s="1">
        <f>【省】供给!G18*供给比例系数!$C$6</f>
        <v>341.93841388028113</v>
      </c>
      <c r="H18" s="1">
        <f>【省】供给!H18*供给比例系数!$C$6</f>
        <v>341.87766017407176</v>
      </c>
      <c r="I18" s="1">
        <f>【省】供给!I18*供给比例系数!$C$6</f>
        <v>341.81691726274789</v>
      </c>
      <c r="J18" s="1">
        <f>【省】供给!J18*供给比例系数!$C$6</f>
        <v>341.75618514329193</v>
      </c>
      <c r="K18" s="1">
        <f>【省】供给!K18*供给比例系数!$C$6</f>
        <v>341.69546381402762</v>
      </c>
      <c r="L18" s="1">
        <f>【省】供给!L18*供给比例系数!$C$6</f>
        <v>341.634753273949</v>
      </c>
      <c r="M18" s="1">
        <f>【省】供给!M18*供给比例系数!$C$6</f>
        <v>341.57405352037398</v>
      </c>
      <c r="N18" s="1">
        <f>【省】供给!N18*供给比例系数!$C$6</f>
        <v>341.51336455162613</v>
      </c>
      <c r="O18" s="1">
        <f>【省】供给!O18*供给比例系数!$C$6</f>
        <v>341.45268636602907</v>
      </c>
      <c r="P18" s="1">
        <f>【省】供给!P18*供给比例系数!$C$6</f>
        <v>341.3920189609006</v>
      </c>
      <c r="Q18" s="1">
        <f>【省】供给!Q18*供给比例系数!$C$6</f>
        <v>341.33136233523487</v>
      </c>
      <c r="R18" s="1">
        <f>【省】供给!R18*供给比例系数!$C$6</f>
        <v>341.27071648634967</v>
      </c>
      <c r="S18" s="1">
        <f>【省】供给!S18*供给比例系数!$C$6</f>
        <v>341.21008141323921</v>
      </c>
      <c r="T18" s="1">
        <f>【省】供给!T18*供给比例系数!$C$6</f>
        <v>341.14945711288601</v>
      </c>
      <c r="U18" s="1">
        <f>【省】供给!U18*供给比例系数!$C$6</f>
        <v>341.08884358394891</v>
      </c>
      <c r="V18" s="1">
        <f>【省】供给!V18*供给比例系数!$C$6</f>
        <v>341.02824082475155</v>
      </c>
      <c r="W18" s="1">
        <f>【省】供给!W18*供给比例系数!$C$6</f>
        <v>340.9676488326117</v>
      </c>
      <c r="X18" s="1">
        <f>【省】供给!X18*供给比例系数!$C$6</f>
        <v>340.9070676068589</v>
      </c>
      <c r="Y18" s="1">
        <f>【省】供给!Y18*供给比例系数!$C$6</f>
        <v>340.84649714447556</v>
      </c>
      <c r="Z18" s="1">
        <f>【省】供给!Z18*供给比例系数!$C$6</f>
        <v>340.78593744378537</v>
      </c>
      <c r="AA18" s="1">
        <f>【省】供给!AA18*供给比例系数!$C$6</f>
        <v>340.7253885031119</v>
      </c>
      <c r="AB18" s="1">
        <f>【省】供给!AB18*供给比例系数!$C$6</f>
        <v>340.66485032077878</v>
      </c>
      <c r="AC18" s="1"/>
      <c r="AD18" s="1"/>
      <c r="AE18" s="1"/>
      <c r="AF18" s="1"/>
    </row>
    <row r="19" spans="1:32" x14ac:dyDescent="0.15">
      <c r="A19" t="s">
        <v>44</v>
      </c>
      <c r="B19" s="1">
        <f>【省】供给!B19*供给比例系数!$C$6</f>
        <v>715.60799999999995</v>
      </c>
      <c r="C19" s="1">
        <f>【省】供给!C19*供给比例系数!$C$6</f>
        <v>711.01496033966066</v>
      </c>
      <c r="D19" s="1">
        <f>【省】供给!D19*供给比例系数!$C$6</f>
        <v>690.76300277620987</v>
      </c>
      <c r="E19" s="1">
        <f>【省】供给!E19*供给比例系数!$C$6</f>
        <v>671.08788509380884</v>
      </c>
      <c r="F19" s="1">
        <f>【省】供给!F19*供给比例系数!$C$6</f>
        <v>651.9731770660469</v>
      </c>
      <c r="G19" s="1">
        <f>【省】供给!G19*供给比例系数!$C$6</f>
        <v>633.40291645135756</v>
      </c>
      <c r="H19" s="1">
        <f>【省】供给!H19*供给比例系数!$C$6</f>
        <v>615.36159566337915</v>
      </c>
      <c r="I19" s="1">
        <f>【省】供给!I19*供给比例系数!$C$6</f>
        <v>597.83414882090608</v>
      </c>
      <c r="J19" s="1">
        <f>【省】供给!J19*供给比例系数!$C$6</f>
        <v>580.80593916675514</v>
      </c>
      <c r="K19" s="1">
        <f>【省】供给!K19*供给比例系数!$C$6</f>
        <v>564.26274684491443</v>
      </c>
      <c r="L19" s="1">
        <f>【省】供给!L19*供给比例系数!$C$6</f>
        <v>548.19075702590749</v>
      </c>
      <c r="M19" s="1">
        <f>【省】供给!M19*供给比例系数!$C$6</f>
        <v>532.57654837035193</v>
      </c>
      <c r="N19" s="1">
        <f>【省】供给!N19*供给比例系数!$C$6</f>
        <v>517.4070818211062</v>
      </c>
      <c r="O19" s="1">
        <f>【省】供给!O19*供给比例系数!$C$6</f>
        <v>502.66968971466122</v>
      </c>
      <c r="P19" s="1">
        <f>【省】供给!P19*供给比例系数!$C$6</f>
        <v>488.35206520269884</v>
      </c>
      <c r="Q19" s="1">
        <f>【省】供给!Q19*供给比例系数!$C$6</f>
        <v>474.44225197487856</v>
      </c>
      <c r="R19" s="1">
        <f>【省】供给!R19*供给比例系数!$C$6</f>
        <v>460.92863427446599</v>
      </c>
      <c r="S19" s="1">
        <f>【省】供给!S19*供给比例系数!$C$6</f>
        <v>447.79992719825242</v>
      </c>
      <c r="T19" s="1">
        <f>【省】供给!T19*供给比例系数!$C$6</f>
        <v>435.04516727279929</v>
      </c>
      <c r="U19" s="1">
        <f>【省】供给!U19*供给比例系数!$C$6</f>
        <v>422.653703299124</v>
      </c>
      <c r="V19" s="1">
        <f>【省】供给!V19*供给比例系数!$C$6</f>
        <v>410.61518745810957</v>
      </c>
      <c r="W19" s="1">
        <f>【省】供给!W19*供给比例系数!$C$6</f>
        <v>398.91956666928627</v>
      </c>
      <c r="X19" s="1">
        <f>【省】供给!X19*供给比例系数!$C$6</f>
        <v>387.55707419577169</v>
      </c>
      <c r="Y19" s="1">
        <f>【省】供给!Y19*供给比例系数!$C$6</f>
        <v>376.51822148825448</v>
      </c>
      <c r="Z19" s="1">
        <f>【省】供给!Z19*供给比例系数!$C$6</f>
        <v>365.79379026137434</v>
      </c>
      <c r="AA19" s="1">
        <f>【省】供给!AA19*供给比例系数!$C$6</f>
        <v>355.37482479571162</v>
      </c>
      <c r="AB19" s="1">
        <f>【省】供给!AB19*供给比例系数!$C$6</f>
        <v>345.25262445910715</v>
      </c>
      <c r="AC19" s="1"/>
      <c r="AD19" s="1"/>
      <c r="AE19" s="1"/>
      <c r="AF19" s="1"/>
    </row>
    <row r="20" spans="1:32" x14ac:dyDescent="0.15">
      <c r="A20" t="s">
        <v>45</v>
      </c>
      <c r="B20" s="1">
        <f>【省】供给!B20*供给比例系数!$C$6</f>
        <v>538.74</v>
      </c>
      <c r="C20" s="1">
        <f>【省】供给!C20*供给比例系数!$C$6</f>
        <v>636.21248509481552</v>
      </c>
      <c r="D20" s="1">
        <f>【省】供给!D20*供给比例系数!$C$6</f>
        <v>636.16323099330066</v>
      </c>
      <c r="E20" s="1">
        <f>【省】供给!E20*供给比例系数!$C$6</f>
        <v>636.11398070454595</v>
      </c>
      <c r="F20" s="1">
        <f>【省】供给!F20*供给比例系数!$C$6</f>
        <v>636.06473423123361</v>
      </c>
      <c r="G20" s="1">
        <f>【省】供给!G20*供给比例系数!$C$6</f>
        <v>636.01549156799911</v>
      </c>
      <c r="H20" s="1">
        <f>【省】供给!H20*供给比例系数!$C$6</f>
        <v>635.96625271752475</v>
      </c>
      <c r="I20" s="1">
        <f>【省】供给!I20*供给比例系数!$C$6</f>
        <v>635.91701767846939</v>
      </c>
      <c r="J20" s="1">
        <f>【省】供给!J20*供给比例系数!$C$6</f>
        <v>635.86778645217419</v>
      </c>
      <c r="K20" s="1">
        <f>【省】供给!K20*供给比例系数!$C$6</f>
        <v>635.81855903729797</v>
      </c>
      <c r="L20" s="1">
        <f>【省】供给!L20*供给比例系数!$C$6</f>
        <v>635.76933543115854</v>
      </c>
      <c r="M20" s="1">
        <f>【省】供给!M20*供给比例系数!$C$6</f>
        <v>635.72011563912031</v>
      </c>
      <c r="N20" s="1">
        <f>【省】供给!N20*供给比例系数!$C$6</f>
        <v>635.67089965716002</v>
      </c>
      <c r="O20" s="1">
        <f>【省】供给!O20*供给比例系数!$C$6</f>
        <v>635.6216874812543</v>
      </c>
      <c r="P20" s="1">
        <f>【省】供给!P20*供给比例系数!$C$6</f>
        <v>635.57247911944978</v>
      </c>
      <c r="Q20" s="1">
        <f>【省】供给!Q20*供给比例系数!$C$6</f>
        <v>635.52327456638216</v>
      </c>
      <c r="R20" s="1">
        <f>【省】供给!R20*供给比例系数!$C$6</f>
        <v>635.47407382339236</v>
      </c>
      <c r="S20" s="1">
        <f>【省】供给!S20*供给比例系数!$C$6</f>
        <v>635.42487688645713</v>
      </c>
      <c r="T20" s="1">
        <f>【省】供给!T20*供给比例系数!$C$6</f>
        <v>635.375683760941</v>
      </c>
      <c r="U20" s="1">
        <f>【省】供给!U20*供给比例系数!$C$6</f>
        <v>635.32649444282049</v>
      </c>
      <c r="V20" s="1">
        <f>【省】供给!V20*供给比例系数!$C$6</f>
        <v>635.27730893209571</v>
      </c>
      <c r="W20" s="1">
        <f>【省】供给!W20*供给比例系数!$C$6</f>
        <v>635.22812723010782</v>
      </c>
      <c r="X20" s="1">
        <f>【省】供给!X20*供给比例系数!$C$6</f>
        <v>635.17894933819764</v>
      </c>
      <c r="Y20" s="1">
        <f>【省】供给!Y20*供给比例系数!$C$6</f>
        <v>635.12977524831888</v>
      </c>
      <c r="Z20" s="1">
        <f>【省】供给!Z20*供给比例系数!$C$6</f>
        <v>635.08060496985911</v>
      </c>
      <c r="AA20" s="1">
        <f>【省】供给!AA20*供给比例系数!$C$6</f>
        <v>635.03143849611286</v>
      </c>
      <c r="AB20" s="1">
        <f>【省】供给!AB20*供给比例系数!$C$6</f>
        <v>634.98227582708</v>
      </c>
      <c r="AC20" s="1"/>
      <c r="AD20" s="1"/>
      <c r="AE20" s="1"/>
      <c r="AF20" s="1"/>
    </row>
    <row r="21" spans="1:32" x14ac:dyDescent="0.15">
      <c r="A21" t="s">
        <v>46</v>
      </c>
      <c r="B21" s="1">
        <f>【省】供给!B21*供给比例系数!$C$6</f>
        <v>667.87199999999996</v>
      </c>
      <c r="C21" s="1">
        <f>【省】供给!C21*供给比例系数!$C$6</f>
        <v>744.88698874901877</v>
      </c>
      <c r="D21" s="1">
        <f>【省】供给!D21*供给比例系数!$C$6</f>
        <v>727.10430400949201</v>
      </c>
      <c r="E21" s="1">
        <f>【省】供给!E21*供给比例系数!$C$6</f>
        <v>709.74614524680828</v>
      </c>
      <c r="F21" s="1">
        <f>【省】供给!F21*供给比例系数!$C$6</f>
        <v>692.80237775368846</v>
      </c>
      <c r="G21" s="1">
        <f>【省】供给!G21*供给比例系数!$C$6</f>
        <v>676.26310876862487</v>
      </c>
      <c r="H21" s="1">
        <f>【省】供给!H21*供给比例系数!$C$6</f>
        <v>660.11868170003345</v>
      </c>
      <c r="I21" s="1">
        <f>【省】供给!I21*供给比例系数!$C$6</f>
        <v>644.3596704880614</v>
      </c>
      <c r="J21" s="1">
        <f>【省】供给!J21*供给比例系数!$C$6</f>
        <v>628.97687410118692</v>
      </c>
      <c r="K21" s="1">
        <f>【省】供给!K21*供给比例系数!$C$6</f>
        <v>613.96131116407457</v>
      </c>
      <c r="L21" s="1">
        <f>【省】供给!L21*供给比例系数!$C$6</f>
        <v>599.30421471373529</v>
      </c>
      <c r="M21" s="1">
        <f>【省】供给!M21*供给比例系数!$C$6</f>
        <v>584.99702708085067</v>
      </c>
      <c r="N21" s="1">
        <f>【省】供给!N21*供给比例系数!$C$6</f>
        <v>571.03139489332818</v>
      </c>
      <c r="O21" s="1">
        <f>【省】供给!O21*供给比例系数!$C$6</f>
        <v>557.39916419909184</v>
      </c>
      <c r="P21" s="1">
        <f>【省】供给!P21*供给比例系数!$C$6</f>
        <v>544.09237570534162</v>
      </c>
      <c r="Q21" s="1">
        <f>【省】供给!Q21*供给比例系数!$C$6</f>
        <v>531.10326013144334</v>
      </c>
      <c r="R21" s="1">
        <f>【省】供给!R21*供给比例系数!$C$6</f>
        <v>518.42423367279957</v>
      </c>
      <c r="S21" s="1">
        <f>【省】供给!S21*供给比例系数!$C$6</f>
        <v>506.04789357291298</v>
      </c>
      <c r="T21" s="1">
        <f>【省】供给!T21*供给比例系数!$C$6</f>
        <v>493.96701380130776</v>
      </c>
      <c r="U21" s="1">
        <f>【省】供给!U21*供给比例系数!$C$6</f>
        <v>482.1745408344932</v>
      </c>
      <c r="V21" s="1">
        <f>【省】供给!V21*供给比例系数!$C$6</f>
        <v>470.6635895377255</v>
      </c>
      <c r="W21" s="1">
        <f>【省】供给!W21*供给比例系数!$C$6</f>
        <v>459.42743914505434</v>
      </c>
      <c r="X21" s="1">
        <f>【省】供给!X21*供给比例系数!$C$6</f>
        <v>448.45952933537217</v>
      </c>
      <c r="Y21" s="1">
        <f>【省】供给!Y21*供给比例系数!$C$6</f>
        <v>437.75345640207786</v>
      </c>
      <c r="Z21" s="1">
        <f>【省】供给!Z21*供给比例系数!$C$6</f>
        <v>427.30296951425026</v>
      </c>
      <c r="AA21" s="1">
        <f>【省】供给!AA21*供给比例系数!$C$6</f>
        <v>417.10196706701856</v>
      </c>
      <c r="AB21" s="1">
        <f>【省】供给!AB21*供给比例系数!$C$6</f>
        <v>407.14449311913251</v>
      </c>
      <c r="AC21" s="1"/>
      <c r="AD21" s="1"/>
      <c r="AE21" s="1"/>
      <c r="AF21" s="1"/>
    </row>
    <row r="22" spans="1:32" x14ac:dyDescent="0.15">
      <c r="A22" t="s">
        <v>47</v>
      </c>
      <c r="B22" s="1">
        <f>【省】供给!B22*供给比例系数!$C$6</f>
        <v>225.21600000000001</v>
      </c>
      <c r="C22" s="1">
        <f>【省】供给!C22*供给比例系数!$C$6</f>
        <v>187.37043049171891</v>
      </c>
      <c r="D22" s="1">
        <f>【省】供给!D22*供给比例系数!$C$6</f>
        <v>187.06689556614495</v>
      </c>
      <c r="E22" s="1">
        <f>【省】供给!E22*供给比例系数!$C$6</f>
        <v>186.76385235879337</v>
      </c>
      <c r="F22" s="1">
        <f>【省】供给!F22*供给比例系数!$C$6</f>
        <v>186.46130007307744</v>
      </c>
      <c r="G22" s="1">
        <f>【省】供给!G22*供给比例系数!$C$6</f>
        <v>186.1592379136593</v>
      </c>
      <c r="H22" s="1">
        <f>【省】供给!H22*供给比例系数!$C$6</f>
        <v>185.85766508664702</v>
      </c>
      <c r="I22" s="1">
        <f>【省】供给!I22*供给比例系数!$C$6</f>
        <v>185.55658079925925</v>
      </c>
      <c r="J22" s="1">
        <f>【省】供给!J22*供给比例系数!$C$6</f>
        <v>185.25598426013951</v>
      </c>
      <c r="K22" s="1">
        <f>【省】供给!K22*供给比例系数!$C$6</f>
        <v>184.95587467910488</v>
      </c>
      <c r="L22" s="1">
        <f>【省】供给!L22*供给比例系数!$C$6</f>
        <v>184.65625126729253</v>
      </c>
      <c r="M22" s="1">
        <f>【省】供给!M22*供给比例系数!$C$6</f>
        <v>184.35711323718073</v>
      </c>
      <c r="N22" s="1">
        <f>【省】供给!N22*供给比例系数!$C$6</f>
        <v>184.05845980235841</v>
      </c>
      <c r="O22" s="1">
        <f>【省】供给!O22*供给比例系数!$C$6</f>
        <v>183.76029017790219</v>
      </c>
      <c r="P22" s="1">
        <f>【省】供给!P22*供给比例系数!$C$6</f>
        <v>183.46260357999941</v>
      </c>
      <c r="Q22" s="1">
        <f>【省】供给!Q22*供给比例系数!$C$6</f>
        <v>183.16539922615746</v>
      </c>
      <c r="R22" s="1">
        <f>【省】供给!R22*供给比例系数!$C$6</f>
        <v>182.86867633516201</v>
      </c>
      <c r="S22" s="1">
        <f>【省】供给!S22*供给比例系数!$C$6</f>
        <v>182.57243412707697</v>
      </c>
      <c r="T22" s="1">
        <f>【省】供给!T22*供给比例系数!$C$6</f>
        <v>182.27667182318166</v>
      </c>
      <c r="U22" s="1">
        <f>【省】供给!U22*供给比例系数!$C$6</f>
        <v>181.98138864605454</v>
      </c>
      <c r="V22" s="1">
        <f>【省】供给!V22*供给比例系数!$C$6</f>
        <v>181.68658381953136</v>
      </c>
      <c r="W22" s="1">
        <f>【省】供给!W22*供给比例系数!$C$6</f>
        <v>181.39225656868425</v>
      </c>
      <c r="X22" s="1">
        <f>【省】供给!X22*供给比例系数!$C$6</f>
        <v>181.09840611984254</v>
      </c>
      <c r="Y22" s="1">
        <f>【省】供给!Y22*供给比例系数!$C$6</f>
        <v>180.8050317006558</v>
      </c>
      <c r="Z22" s="1">
        <f>【省】供给!Z22*供给比例系数!$C$6</f>
        <v>180.51213253990514</v>
      </c>
      <c r="AA22" s="1">
        <f>【省】供给!AA22*供给比例系数!$C$6</f>
        <v>180.21970786771271</v>
      </c>
      <c r="AB22" s="1">
        <f>【省】供给!AB22*供给比例系数!$C$6</f>
        <v>179.9277569154161</v>
      </c>
      <c r="AC22" s="1"/>
      <c r="AD22" s="1"/>
      <c r="AE22" s="1"/>
      <c r="AF22" s="1"/>
    </row>
    <row r="23" spans="1:32" x14ac:dyDescent="0.15">
      <c r="A23" t="s">
        <v>48</v>
      </c>
      <c r="B23" s="1">
        <f>【省】供给!B23*供给比例系数!$C$6</f>
        <v>943.70399999999995</v>
      </c>
      <c r="C23" s="1">
        <f>【省】供给!C23*供给比例系数!$C$6</f>
        <v>901.89481275142998</v>
      </c>
      <c r="D23" s="1">
        <f>【省】供给!D23*供给比例系数!$C$6</f>
        <v>896.07757552097553</v>
      </c>
      <c r="E23" s="1">
        <f>【省】供给!E23*供给比例系数!$C$6</f>
        <v>890.29785957191598</v>
      </c>
      <c r="F23" s="1">
        <f>【省】供给!F23*供给比例系数!$C$6</f>
        <v>884.55542289120604</v>
      </c>
      <c r="G23" s="1">
        <f>【省】供给!G23*供给比例系数!$C$6</f>
        <v>878.85002502700081</v>
      </c>
      <c r="H23" s="1">
        <f>【省】供给!H23*供给比例系数!$C$6</f>
        <v>873.18142707825405</v>
      </c>
      <c r="I23" s="1">
        <f>【省】供给!I23*供给比例系数!$C$6</f>
        <v>867.54939168484873</v>
      </c>
      <c r="J23" s="1">
        <f>【省】供给!J23*供给比例系数!$C$6</f>
        <v>861.95368301779024</v>
      </c>
      <c r="K23" s="1">
        <f>【省】供给!K23*供给比例系数!$C$6</f>
        <v>856.39406676887529</v>
      </c>
      <c r="L23" s="1">
        <f>【省】供给!L23*供给比例系数!$C$6</f>
        <v>850.87031014153501</v>
      </c>
      <c r="M23" s="1">
        <f>【省】供给!M23*供给比例系数!$C$6</f>
        <v>845.38218184050402</v>
      </c>
      <c r="N23" s="1">
        <f>【省】供给!N23*供给比例系数!$C$6</f>
        <v>839.92945206245406</v>
      </c>
      <c r="O23" s="1">
        <f>【省】供给!O23*供给比例系数!$C$6</f>
        <v>834.51189248637525</v>
      </c>
      <c r="P23" s="1">
        <f>【省】供给!P23*供给比例系数!$C$6</f>
        <v>829.12927626372777</v>
      </c>
      <c r="Q23" s="1">
        <f>【省】供给!Q23*供给比例系数!$C$6</f>
        <v>823.7813780094101</v>
      </c>
      <c r="R23" s="1">
        <f>【省】供给!R23*供给比例系数!$C$6</f>
        <v>818.46797379184738</v>
      </c>
      <c r="S23" s="1">
        <f>【省】供给!S23*供给比例系数!$C$6</f>
        <v>813.18884112387661</v>
      </c>
      <c r="T23" s="1">
        <f>【省】供给!T23*供给比例系数!$C$6</f>
        <v>807.94375895344183</v>
      </c>
      <c r="U23" s="1">
        <f>【省】供给!U23*供给比例系数!$C$6</f>
        <v>802.73250765429111</v>
      </c>
      <c r="V23" s="1">
        <f>【省】供给!V23*供给比例系数!$C$6</f>
        <v>797.55486901665108</v>
      </c>
      <c r="W23" s="1">
        <f>【省】供给!W23*供给比例系数!$C$6</f>
        <v>792.41062623825849</v>
      </c>
      <c r="X23" s="1">
        <f>【省】供给!X23*供给比例系数!$C$6</f>
        <v>787.29956391528708</v>
      </c>
      <c r="Y23" s="1">
        <f>【省】供给!Y23*供给比例系数!$C$6</f>
        <v>782.22146803323176</v>
      </c>
      <c r="Z23" s="1">
        <f>【省】供给!Z23*供给比例系数!$C$6</f>
        <v>777.17612595791923</v>
      </c>
      <c r="AA23" s="1">
        <f>【省】供给!AA23*供给比例系数!$C$6</f>
        <v>772.16332642672819</v>
      </c>
      <c r="AB23" s="1">
        <f>【省】供给!AB23*供给比例系数!$C$6</f>
        <v>767.18285953974578</v>
      </c>
      <c r="AC23" s="1"/>
      <c r="AD23" s="1"/>
      <c r="AE23" s="1"/>
      <c r="AF23" s="1"/>
    </row>
    <row r="24" spans="1:32" x14ac:dyDescent="0.15">
      <c r="A24" t="s">
        <v>49</v>
      </c>
      <c r="B24" s="1">
        <f>【省】供给!B24*供给比例系数!$C$6</f>
        <v>434.23200000000003</v>
      </c>
      <c r="C24" s="1">
        <f>【省】供给!C24*供给比例系数!$C$6</f>
        <v>395.46834734950284</v>
      </c>
      <c r="D24" s="1">
        <f>【省】供给!D24*供给比例系数!$C$6</f>
        <v>385.82785554056403</v>
      </c>
      <c r="E24" s="1">
        <f>【省】供给!E24*供给比例系数!$C$6</f>
        <v>376.42237389853602</v>
      </c>
      <c r="F24" s="1">
        <f>【省】供给!F24*供给比例系数!$C$6</f>
        <v>367.24617348555472</v>
      </c>
      <c r="G24" s="1">
        <f>【省】供给!G24*供给比例系数!$C$6</f>
        <v>358.2936650203855</v>
      </c>
      <c r="H24" s="1">
        <f>【省】供给!H24*供给比例系数!$C$6</f>
        <v>349.55939547397776</v>
      </c>
      <c r="I24" s="1">
        <f>【省】供给!I24*供给比例系数!$C$6</f>
        <v>341.03804474795527</v>
      </c>
      <c r="J24" s="1">
        <f>【省】供给!J24*供给比例系数!$C$6</f>
        <v>332.72442243414872</v>
      </c>
      <c r="K24" s="1">
        <f>【省】供给!K24*供给比例系数!$C$6</f>
        <v>324.61346465305189</v>
      </c>
      <c r="L24" s="1">
        <f>【省】供给!L24*供给比例系数!$C$6</f>
        <v>316.70023096941759</v>
      </c>
      <c r="M24" s="1">
        <f>【省】供给!M24*供给比例系数!$C$6</f>
        <v>308.97990138295512</v>
      </c>
      <c r="N24" s="1">
        <f>【省】供给!N24*供给比例系数!$C$6</f>
        <v>301.44777339250606</v>
      </c>
      <c r="O24" s="1">
        <f>【省】供给!O24*供给比例系数!$C$6</f>
        <v>294.09925913165438</v>
      </c>
      <c r="P24" s="1">
        <f>【省】供给!P24*供给比例系数!$C$6</f>
        <v>286.9298825742722</v>
      </c>
      <c r="Q24" s="1">
        <f>【省】供给!Q24*供给比例系数!$C$6</f>
        <v>279.93527680812997</v>
      </c>
      <c r="R24" s="1">
        <f>【省】供给!R24*供给比例系数!$C$6</f>
        <v>273.11118137498369</v>
      </c>
      <c r="S24" s="1">
        <f>【省】供给!S24*供给比例系数!$C$6</f>
        <v>266.45343967549809</v>
      </c>
      <c r="T24" s="1">
        <f>【省】供给!T24*供给比例系数!$C$6</f>
        <v>259.95799643744567</v>
      </c>
      <c r="U24" s="1">
        <f>【省】供给!U24*供给比例系数!$C$6</f>
        <v>253.62089524560463</v>
      </c>
      <c r="V24" s="1">
        <f>【省】供给!V24*供给比例系数!$C$6</f>
        <v>247.43827613189322</v>
      </c>
      <c r="W24" s="1">
        <f>【省】供给!W24*供给比例系数!$C$6</f>
        <v>241.40637322422785</v>
      </c>
      <c r="X24" s="1">
        <f>【省】供给!X24*供给比例系数!$C$6</f>
        <v>235.52151245270912</v>
      </c>
      <c r="Y24" s="1">
        <f>【省】供给!Y24*供给比例系数!$C$6</f>
        <v>229.78010931173091</v>
      </c>
      <c r="Z24" s="1">
        <f>【省】供给!Z24*供给比例系数!$C$6</f>
        <v>224.1786666766308</v>
      </c>
      <c r="AA24" s="1">
        <f>【省】供给!AA24*供给比例系数!$C$6</f>
        <v>218.71377267355783</v>
      </c>
      <c r="AB24" s="1">
        <f>【省】供给!AB24*供给比例系数!$C$6</f>
        <v>213.38209860130124</v>
      </c>
      <c r="AC24" s="1"/>
      <c r="AD24" s="1"/>
      <c r="AE24" s="1"/>
      <c r="AF24" s="1"/>
    </row>
    <row r="25" spans="1:32" x14ac:dyDescent="0.15">
      <c r="A25" t="s">
        <v>50</v>
      </c>
      <c r="B25" s="1">
        <f>【省】供给!B25*供给比例系数!$C$6</f>
        <v>898.8119999999999</v>
      </c>
      <c r="C25" s="1">
        <f>【省】供给!C25*供给比例系数!$C$6</f>
        <v>860.82691055456075</v>
      </c>
      <c r="D25" s="1">
        <f>【省】供给!D25*供给比例系数!$C$6</f>
        <v>834.00733799816919</v>
      </c>
      <c r="E25" s="1">
        <f>【省】供给!E25*供给比例系数!$C$6</f>
        <v>808.02334511904212</v>
      </c>
      <c r="F25" s="1">
        <f>【省】供给!F25*供给比例系数!$C$6</f>
        <v>782.84889893715149</v>
      </c>
      <c r="G25" s="1">
        <f>【省】供给!G25*供给比例系数!$C$6</f>
        <v>758.45877754537969</v>
      </c>
      <c r="H25" s="1">
        <f>【省】供给!H25*供给比例系数!$C$6</f>
        <v>734.82854484004201</v>
      </c>
      <c r="I25" s="1">
        <f>【省】供给!I25*供给比例系数!$C$6</f>
        <v>711.93452603880894</v>
      </c>
      <c r="J25" s="1">
        <f>【省】供给!J25*供给比例系数!$C$6</f>
        <v>689.7537839611698</v>
      </c>
      <c r="K25" s="1">
        <f>【省】供给!K25*供给比例系数!$C$6</f>
        <v>668.26409604809589</v>
      </c>
      <c r="L25" s="1">
        <f>【省】供给!L25*供给比例系数!$C$6</f>
        <v>647.44393209754514</v>
      </c>
      <c r="M25" s="1">
        <f>【省】供给!M25*供给比例系数!$C$6</f>
        <v>627.27243269367057</v>
      </c>
      <c r="N25" s="1">
        <f>【省】供给!N25*供给比例系数!$C$6</f>
        <v>607.72938830810858</v>
      </c>
      <c r="O25" s="1">
        <f>【省】供给!O25*供给比例系数!$C$6</f>
        <v>588.79521905231866</v>
      </c>
      <c r="P25" s="1">
        <f>【省】供给!P25*供给比例系数!$C$6</f>
        <v>570.45095506078121</v>
      </c>
      <c r="Q25" s="1">
        <f>【省】供给!Q25*供给比例系数!$C$6</f>
        <v>552.6782174853937</v>
      </c>
      <c r="R25" s="1">
        <f>【省】供给!R25*供给比例系数!$C$6</f>
        <v>535.45920008195617</v>
      </c>
      <c r="S25" s="1">
        <f>【省】供给!S25*供给比例系数!$C$6</f>
        <v>518.77665137034921</v>
      </c>
      <c r="T25" s="1">
        <f>【省】供给!T25*供给比例系数!$C$6</f>
        <v>502.61385735055399</v>
      </c>
      <c r="U25" s="1">
        <f>【省】供给!U25*供给比例系数!$C$6</f>
        <v>486.95462475712117</v>
      </c>
      <c r="V25" s="1">
        <f>【省】供给!V25*供给比例系数!$C$6</f>
        <v>471.78326483537671</v>
      </c>
      <c r="W25" s="1">
        <f>【省】供给!W25*供给比例系数!$C$6</f>
        <v>457.0845776231086</v>
      </c>
      <c r="X25" s="1">
        <f>【省】供给!X25*供给比例系数!$C$6</f>
        <v>442.84383672192689</v>
      </c>
      <c r="Y25" s="1">
        <f>【省】供给!Y25*供给比例系数!$C$6</f>
        <v>429.04677454311837</v>
      </c>
      <c r="Z25" s="1">
        <f>【省】供给!Z25*供给比例系数!$C$6</f>
        <v>415.67956801313818</v>
      </c>
      <c r="AA25" s="1">
        <f>【省】供给!AA25*供给比例系数!$C$6</f>
        <v>402.72882472450317</v>
      </c>
      <c r="AB25" s="1">
        <f>【省】供给!AB25*供给比例系数!$C$6</f>
        <v>390.18156951812239</v>
      </c>
      <c r="AC25" s="1"/>
      <c r="AD25" s="1"/>
      <c r="AE25" s="1"/>
      <c r="AF25" s="1"/>
    </row>
    <row r="26" spans="1:32" x14ac:dyDescent="0.15">
      <c r="A26" t="s">
        <v>51</v>
      </c>
      <c r="B26" s="1">
        <f>【省】供给!B26*供给比例系数!$C$6</f>
        <v>1637.4239999999998</v>
      </c>
      <c r="C26" s="1">
        <f>【省】供给!C26*供给比例系数!$C$6</f>
        <v>1637.6050249065311</v>
      </c>
      <c r="D26" s="1">
        <f>【省】供给!D26*供给比例系数!$C$6</f>
        <v>1630.4064219889835</v>
      </c>
      <c r="E26" s="1">
        <f>【省】供给!E26*供给比例系数!$C$6</f>
        <v>1623.2394627726451</v>
      </c>
      <c r="F26" s="1">
        <f>【省】供给!F26*供给比例系数!$C$6</f>
        <v>1616.1040081576443</v>
      </c>
      <c r="G26" s="1">
        <f>【省】供给!G26*供给比例系数!$C$6</f>
        <v>1608.9999196556209</v>
      </c>
      <c r="H26" s="1">
        <f>【省】供给!H26*供给比例系数!$C$6</f>
        <v>1601.927059387411</v>
      </c>
      <c r="I26" s="1">
        <f>【省】供给!I26*供给比例系数!$C$6</f>
        <v>1594.8852900791912</v>
      </c>
      <c r="J26" s="1">
        <f>【省】供给!J26*供给比例系数!$C$6</f>
        <v>1587.8744750610972</v>
      </c>
      <c r="K26" s="1">
        <f>【省】供给!K26*供给比例系数!$C$6</f>
        <v>1580.8944782639946</v>
      </c>
      <c r="L26" s="1">
        <f>【省】供给!L26*供给比例系数!$C$6</f>
        <v>1573.9451642167148</v>
      </c>
      <c r="M26" s="1">
        <f>【省】供给!M26*供给比例系数!$C$6</f>
        <v>1567.0263980436232</v>
      </c>
      <c r="N26" s="1">
        <f>【省】供给!N26*供给比例系数!$C$6</f>
        <v>1560.1380454622301</v>
      </c>
      <c r="O26" s="1">
        <f>【省】供给!O26*供给比例系数!$C$6</f>
        <v>1553.2799727797974</v>
      </c>
      <c r="P26" s="1">
        <f>【省】供给!P26*供给比例系数!$C$6</f>
        <v>1546.4520468919957</v>
      </c>
      <c r="Q26" s="1">
        <f>【省】供给!Q26*供给比例系数!$C$6</f>
        <v>1539.6541352787567</v>
      </c>
      <c r="R26" s="1">
        <f>【省】供给!R26*供给比例系数!$C$6</f>
        <v>1532.8861060033505</v>
      </c>
      <c r="S26" s="1">
        <f>【省】供给!S26*供给比例系数!$C$6</f>
        <v>1526.1478277084882</v>
      </c>
      <c r="T26" s="1">
        <f>【省】供给!T26*供给比例系数!$C$6</f>
        <v>1519.4391696145199</v>
      </c>
      <c r="U26" s="1">
        <f>【省】供给!U26*供给比例系数!$C$6</f>
        <v>1512.7600015165842</v>
      </c>
      <c r="V26" s="1">
        <f>【省】供给!V26*供给比例系数!$C$6</f>
        <v>1506.1101937822625</v>
      </c>
      <c r="W26" s="1">
        <f>【省】供给!W26*供给比例系数!$C$6</f>
        <v>1499.4896173489374</v>
      </c>
      <c r="X26" s="1">
        <f>【省】供给!X26*供给比例系数!$C$6</f>
        <v>1492.8981437211949</v>
      </c>
      <c r="Y26" s="1">
        <f>【省】供给!Y26*供给比例系数!$C$6</f>
        <v>1486.3356449688133</v>
      </c>
      <c r="Z26" s="1">
        <f>【省】供给!Z26*供给比例系数!$C$6</f>
        <v>1479.8019937235349</v>
      </c>
      <c r="AA26" s="1">
        <f>【省】供给!AA26*供给比例系数!$C$6</f>
        <v>1473.2970631771395</v>
      </c>
      <c r="AB26" s="1">
        <f>【省】供给!AB26*供给比例系数!$C$6</f>
        <v>1466.8207270790542</v>
      </c>
      <c r="AC26" s="1"/>
      <c r="AD26" s="1"/>
      <c r="AE26" s="1"/>
      <c r="AF26" s="1"/>
    </row>
    <row r="27" spans="1:32" x14ac:dyDescent="0.15">
      <c r="A27" t="s">
        <v>52</v>
      </c>
      <c r="B27" s="1">
        <f>【省】供给!B27*供给比例系数!$C$6</f>
        <v>83.483999999999995</v>
      </c>
      <c r="C27" s="1">
        <f>【省】供给!C27*供给比例系数!$C$6</f>
        <v>108.00547101325958</v>
      </c>
      <c r="D27" s="1">
        <f>【省】供给!D27*供给比例系数!$C$6</f>
        <v>113.11919955620745</v>
      </c>
      <c r="E27" s="1">
        <f>【省】供给!E27*供给比例系数!$C$6</f>
        <v>118.47504749704916</v>
      </c>
      <c r="F27" s="1">
        <f>【省】供给!F27*供给比例系数!$C$6</f>
        <v>124.08447844836155</v>
      </c>
      <c r="G27" s="1">
        <f>【省】供给!G27*供给比例系数!$C$6</f>
        <v>129.95949878969509</v>
      </c>
      <c r="H27" s="1">
        <f>【省】供给!H27*供给比例系数!$C$6</f>
        <v>136.11268336593287</v>
      </c>
      <c r="I27" s="1">
        <f>【省】供给!I27*供给比例系数!$C$6</f>
        <v>142.55720240238276</v>
      </c>
      <c r="J27" s="1">
        <f>【省】供给!J27*供给比例系数!$C$6</f>
        <v>149.30684969421606</v>
      </c>
      <c r="K27" s="1">
        <f>【省】供给!K27*供给比例系数!$C$6</f>
        <v>156.37607213059869</v>
      </c>
      <c r="L27" s="1">
        <f>【省】供给!L27*供给比例系数!$C$6</f>
        <v>163.78000061668638</v>
      </c>
      <c r="M27" s="1">
        <f>【省】供给!M27*供给比例系数!$C$6</f>
        <v>171.53448245969193</v>
      </c>
      <c r="N27" s="1">
        <f>【省】供给!N27*供给比例系数!$C$6</f>
        <v>179.65611528833162</v>
      </c>
      <c r="O27" s="1">
        <f>【省】供给!O27*供给比例系数!$C$6</f>
        <v>188.16228257824878</v>
      </c>
      <c r="P27" s="1">
        <f>【省】供给!P27*供给比例系数!$C$6</f>
        <v>197.07119085946584</v>
      </c>
      <c r="Q27" s="1">
        <f>【省】供给!Q27*供给比例系数!$C$6</f>
        <v>206.40190868548169</v>
      </c>
      <c r="R27" s="1">
        <f>【省】供给!R27*供给比例系数!$C$6</f>
        <v>216.17440744746105</v>
      </c>
      <c r="S27" s="1">
        <f>【省】供给!S27*供给比例系数!$C$6</f>
        <v>226.40960412081526</v>
      </c>
      <c r="T27" s="1">
        <f>【省】供给!T27*供给比例系数!$C$6</f>
        <v>237.1294060357389</v>
      </c>
      <c r="U27" s="1">
        <f>【省】供给!U27*供给比例系数!$C$6</f>
        <v>248.35675776747084</v>
      </c>
      <c r="V27" s="1">
        <f>【省】供给!V27*供给比例系数!$C$6</f>
        <v>260.11569024667637</v>
      </c>
      <c r="W27" s="1">
        <f>【省】供给!W27*供给比例系数!$C$6</f>
        <v>272.43137219504382</v>
      </c>
      <c r="X27" s="1">
        <f>【省】供给!X27*供给比例系数!$C$6</f>
        <v>285.33016399622426</v>
      </c>
      <c r="Y27" s="1">
        <f>【省】供给!Y27*供给比例系数!$C$6</f>
        <v>298.8396741173575</v>
      </c>
      <c r="Z27" s="1">
        <f>【省】供给!Z27*供给比例系数!$C$6</f>
        <v>312.98881820202979</v>
      </c>
      <c r="AA27" s="1">
        <f>【省】供给!AA27*供给比例系数!$C$6</f>
        <v>327.80788096105152</v>
      </c>
      <c r="AB27" s="1">
        <f>【省】供给!AB27*供给比例系数!$C$6</f>
        <v>343.32858099362636</v>
      </c>
      <c r="AC27" s="1"/>
      <c r="AD27" s="1"/>
      <c r="AE27" s="1"/>
      <c r="AF27" s="1"/>
    </row>
    <row r="28" spans="1:32" x14ac:dyDescent="0.15">
      <c r="A28" t="s">
        <v>53</v>
      </c>
      <c r="B28" s="1">
        <f>【省】供给!B28*供给比例系数!$C$6</f>
        <v>80.423999999999992</v>
      </c>
      <c r="C28" s="1">
        <f>【省】供给!C28*供给比例系数!$C$6</f>
        <v>68.372850003930878</v>
      </c>
      <c r="D28" s="1">
        <f>【省】供给!D28*供给比例系数!$C$6</f>
        <v>69.472153622249095</v>
      </c>
      <c r="E28" s="1">
        <f>【省】供给!E28*供给比例系数!$C$6</f>
        <v>70.589131923503075</v>
      </c>
      <c r="F28" s="1">
        <f>【省】供给!F28*供给比例系数!$C$6</f>
        <v>71.724069082521012</v>
      </c>
      <c r="G28" s="1">
        <f>【省】供给!G28*供给比例系数!$C$6</f>
        <v>72.877253843114886</v>
      </c>
      <c r="H28" s="1">
        <f>【省】供给!H28*供给比例系数!$C$6</f>
        <v>74.048979591540771</v>
      </c>
      <c r="I28" s="1">
        <f>【省】供给!I28*供给比例系数!$C$6</f>
        <v>75.239544431137105</v>
      </c>
      <c r="J28" s="1">
        <f>【省】供给!J28*供给比例系数!$C$6</f>
        <v>76.449251258174982</v>
      </c>
      <c r="K28" s="1">
        <f>【省】供给!K28*供给比例系数!$C$6</f>
        <v>77.678407838907518</v>
      </c>
      <c r="L28" s="1">
        <f>【省】供给!L28*供给比例系数!$C$6</f>
        <v>78.927326887880994</v>
      </c>
      <c r="M28" s="1">
        <f>【省】供给!M28*供给比例系数!$C$6</f>
        <v>80.196326147485081</v>
      </c>
      <c r="N28" s="1">
        <f>【省】供给!N28*供给比例系数!$C$6</f>
        <v>81.485728468796296</v>
      </c>
      <c r="O28" s="1">
        <f>【省】供给!O28*供给比例系数!$C$6</f>
        <v>82.795861893714019</v>
      </c>
      <c r="P28" s="1">
        <f>【省】供给!P28*供给比例系数!$C$6</f>
        <v>84.127059738418822</v>
      </c>
      <c r="Q28" s="1">
        <f>【省】供给!Q28*供给比例系数!$C$6</f>
        <v>85.479660678170404</v>
      </c>
      <c r="R28" s="1">
        <f>【省】供给!R28*供给比例系数!$C$6</f>
        <v>86.854008833480108</v>
      </c>
      <c r="S28" s="1">
        <f>【省】供给!S28*供给比例系数!$C$6</f>
        <v>88.25045385764686</v>
      </c>
      <c r="T28" s="1">
        <f>【省】供给!T28*供给比例系数!$C$6</f>
        <v>89.669351025723145</v>
      </c>
      <c r="U28" s="1">
        <f>【省】供给!U28*供给比例系数!$C$6</f>
        <v>91.111061324900803</v>
      </c>
      <c r="V28" s="1">
        <f>【省】供给!V28*供给比例系数!$C$6</f>
        <v>92.575951546348435</v>
      </c>
      <c r="W28" s="1">
        <f>【省】供给!W28*供给比例系数!$C$6</f>
        <v>94.064394378528959</v>
      </c>
      <c r="X28" s="1">
        <f>【省】供给!X28*供给比例系数!$C$6</f>
        <v>95.576768502020414</v>
      </c>
      <c r="Y28" s="1">
        <f>【省】供给!Y28*供给比例系数!$C$6</f>
        <v>97.11345868584641</v>
      </c>
      <c r="Z28" s="1">
        <f>【省】供给!Z28*供给比例系数!$C$6</f>
        <v>98.674855885389107</v>
      </c>
      <c r="AA28" s="1">
        <f>【省】供给!AA28*供给比例系数!$C$6</f>
        <v>100.26135734182157</v>
      </c>
      <c r="AB28" s="1">
        <f>【省】供给!AB28*供给比例系数!$C$6</f>
        <v>101.87336668320654</v>
      </c>
      <c r="AC28" s="1"/>
      <c r="AD28" s="1"/>
      <c r="AE28" s="1"/>
      <c r="AF28" s="1"/>
    </row>
    <row r="29" spans="1:32" x14ac:dyDescent="0.15">
      <c r="A29" t="s">
        <v>54</v>
      </c>
      <c r="B29" s="1">
        <f>【省】供给!B29*供给比例系数!$C$6</f>
        <v>241.95599999999999</v>
      </c>
      <c r="C29" s="1">
        <f>【省】供给!C29*供给比例系数!$C$6</f>
        <v>210.17846879021343</v>
      </c>
      <c r="D29" s="1">
        <f>【省】供给!D29*供给比例系数!$C$6</f>
        <v>215.76498053496704</v>
      </c>
      <c r="E29" s="1">
        <f>【省】供给!E29*供给比例系数!$C$6</f>
        <v>221.49998091251646</v>
      </c>
      <c r="F29" s="1">
        <f>【省】供给!F29*供给比例系数!$C$6</f>
        <v>227.38741672814706</v>
      </c>
      <c r="G29" s="1">
        <f>【省】供给!G29*供给比例系数!$C$6</f>
        <v>233.43133969262868</v>
      </c>
      <c r="H29" s="1">
        <f>【省】供给!H29*供给比例系数!$C$6</f>
        <v>239.63590921058332</v>
      </c>
      <c r="I29" s="1">
        <f>【省】供给!I29*供给比例系数!$C$6</f>
        <v>246.00539524297724</v>
      </c>
      <c r="J29" s="1">
        <f>【省】供给!J29*供给比例系数!$C$6</f>
        <v>252.54418124569025</v>
      </c>
      <c r="K29" s="1">
        <f>【省】供给!K29*供给比例系数!$C$6</f>
        <v>259.25676718619434</v>
      </c>
      <c r="L29" s="1">
        <f>【省】供给!L29*供给比例系数!$C$6</f>
        <v>266.14777264040868</v>
      </c>
      <c r="M29" s="1">
        <f>【省】供给!M29*供给比例系数!$C$6</f>
        <v>273.22193997188617</v>
      </c>
      <c r="N29" s="1">
        <f>【省】供给!N29*供给比例系数!$C$6</f>
        <v>280.48413759546861</v>
      </c>
      <c r="O29" s="1">
        <f>【省】供给!O29*供给比例系数!$C$6</f>
        <v>287.93936332773768</v>
      </c>
      <c r="P29" s="1">
        <f>【省】供给!P29*供给比例系数!$C$6</f>
        <v>295.5927478264723</v>
      </c>
      <c r="Q29" s="1">
        <f>【省】供给!Q29*供给比例系数!$C$6</f>
        <v>303.44955812155865</v>
      </c>
      <c r="R29" s="1">
        <f>【省】供给!R29*供给比例系数!$C$6</f>
        <v>311.51520123972921</v>
      </c>
      <c r="S29" s="1">
        <f>【省】供给!S29*供给比例系数!$C$6</f>
        <v>319.79522792567758</v>
      </c>
      <c r="T29" s="1">
        <f>【省】供给!T29*供给比例系数!$C$6</f>
        <v>328.29533646203487</v>
      </c>
      <c r="U29" s="1">
        <f>【省】供给!U29*供给比例系数!$C$6</f>
        <v>337.02137659092813</v>
      </c>
      <c r="V29" s="1">
        <f>【省】供给!V29*供给比例系数!$C$6</f>
        <v>345.97935353972974</v>
      </c>
      <c r="W29" s="1">
        <f>【省】供给!W29*供给比例系数!$C$6</f>
        <v>355.17543215385871</v>
      </c>
      <c r="X29" s="1">
        <f>【省】供给!X29*供给比例系数!$C$6</f>
        <v>364.61594113936678</v>
      </c>
      <c r="Y29" s="1">
        <f>【省】供给!Y29*供给比例系数!$C$6</f>
        <v>374.3073774183722</v>
      </c>
      <c r="Z29" s="1">
        <f>【省】供给!Z29*供给比例系数!$C$6</f>
        <v>384.25641060017631</v>
      </c>
      <c r="AA29" s="1">
        <f>【省】供给!AA29*供给比例系数!$C$6</f>
        <v>394.46988757129583</v>
      </c>
      <c r="AB29" s="1">
        <f>【省】供给!AB29*供给比例系数!$C$6</f>
        <v>404.95483720744403</v>
      </c>
      <c r="AC29" s="1"/>
      <c r="AD29" s="1"/>
      <c r="AE29" s="1"/>
      <c r="AF29" s="1"/>
    </row>
    <row r="30" spans="1:32" x14ac:dyDescent="0.15">
      <c r="A30" t="s">
        <v>55</v>
      </c>
      <c r="B30" s="1">
        <f>【省】供给!B30*供给比例系数!$C$6</f>
        <v>3.3119999999999998</v>
      </c>
      <c r="C30" s="1">
        <f>【省】供给!C30*供给比例系数!$C$6</f>
        <v>3.8131291899327273</v>
      </c>
      <c r="D30" s="1">
        <f>【省】供给!D30*供给比例系数!$C$6</f>
        <v>3.7629472387683607</v>
      </c>
      <c r="E30" s="1">
        <f>【省】供给!E30*供给比例系数!$C$6</f>
        <v>3.7134256974924709</v>
      </c>
      <c r="F30" s="1">
        <f>【省】供给!F30*供给比例系数!$C$6</f>
        <v>3.6645558749078417</v>
      </c>
      <c r="G30" s="1">
        <f>【省】供给!G30*供给比例系数!$C$6</f>
        <v>3.6163291941966915</v>
      </c>
      <c r="H30" s="1">
        <f>【省】供给!H30*供给比例系数!$C$6</f>
        <v>3.5687371914142476</v>
      </c>
      <c r="I30" s="1">
        <f>【省】供给!I30*供给比例系数!$C$6</f>
        <v>3.5217715140039854</v>
      </c>
      <c r="J30" s="1">
        <f>【省】供给!J30*供给比例系数!$C$6</f>
        <v>3.4754239193317789</v>
      </c>
      <c r="K30" s="1">
        <f>【省】供给!K30*供给比例系数!$C$6</f>
        <v>3.4296862732390401</v>
      </c>
      <c r="L30" s="1">
        <f>【省】供给!L30*供给比例系数!$C$6</f>
        <v>3.3845505486149703</v>
      </c>
      <c r="M30" s="1">
        <f>【省】供给!M30*供给比例系数!$C$6</f>
        <v>3.3400088239883781</v>
      </c>
      <c r="N30" s="1">
        <f>【省】供给!N30*供给比例系数!$C$6</f>
        <v>3.296053282136763</v>
      </c>
      <c r="O30" s="1">
        <f>【省】供给!O30*供给比例系数!$C$6</f>
        <v>3.2526762087147651</v>
      </c>
      <c r="P30" s="1">
        <f>【省】供给!P30*供给比例系数!$C$6</f>
        <v>3.2098699909002879</v>
      </c>
      <c r="Q30" s="1">
        <f>【省】供给!Q30*供给比例系数!$C$6</f>
        <v>3.1676271160581018</v>
      </c>
      <c r="R30" s="1">
        <f>【省】供给!R30*供给比例系数!$C$6</f>
        <v>3.1259401704219045</v>
      </c>
      <c r="S30" s="1">
        <f>【省】供给!S30*供给比例系数!$C$6</f>
        <v>3.0848018377923836</v>
      </c>
      <c r="T30" s="1">
        <f>【省】供给!T30*供给比例系数!$C$6</f>
        <v>3.0442048982540655</v>
      </c>
      <c r="U30" s="1">
        <f>【省】供给!U30*供给比例系数!$C$6</f>
        <v>3.0041422269073883</v>
      </c>
      <c r="V30" s="1">
        <f>【省】供给!V30*供给比例系数!$C$6</f>
        <v>2.9646067926191515</v>
      </c>
      <c r="W30" s="1">
        <f>【省】供给!W30*供给比例系数!$C$6</f>
        <v>2.9255916567875375</v>
      </c>
      <c r="X30" s="1">
        <f>【省】供给!X30*供给比例系数!$C$6</f>
        <v>2.8870899721251773</v>
      </c>
      <c r="Y30" s="1">
        <f>【省】供给!Y30*供给比例系数!$C$6</f>
        <v>2.8490949814569966</v>
      </c>
      <c r="Z30" s="1">
        <f>【省】供给!Z30*供给比例系数!$C$6</f>
        <v>2.8116000165343076</v>
      </c>
      <c r="AA30" s="1">
        <f>【省】供给!AA30*供给比例系数!$C$6</f>
        <v>2.7745984968649826</v>
      </c>
      <c r="AB30" s="1">
        <f>【省】供给!AB30*供给比例系数!$C$6</f>
        <v>2.7380839285576304</v>
      </c>
      <c r="AC30" s="1"/>
      <c r="AD30" s="1"/>
      <c r="AE30" s="1"/>
      <c r="AF30" s="1"/>
    </row>
    <row r="31" spans="1:32" x14ac:dyDescent="0.15">
      <c r="A31" t="s">
        <v>56</v>
      </c>
      <c r="B31" s="1">
        <f>【省】供给!B31*供给比例系数!$C$6</f>
        <v>357.19200000000001</v>
      </c>
      <c r="C31" s="1">
        <f>【省】供给!C31*供给比例系数!$C$6</f>
        <v>351.7649244336057</v>
      </c>
      <c r="D31" s="1">
        <f>【省】供给!D31*供给比例系数!$C$6</f>
        <v>348.51676290836065</v>
      </c>
      <c r="E31" s="1">
        <f>【省】供给!E31*供给比例系数!$C$6</f>
        <v>345.29859457617448</v>
      </c>
      <c r="F31" s="1">
        <f>【省】供给!F31*供给比例系数!$C$6</f>
        <v>342.1101424829842</v>
      </c>
      <c r="G31" s="1">
        <f>【省】供给!G31*供给比例系数!$C$6</f>
        <v>338.95113223203396</v>
      </c>
      <c r="H31" s="1">
        <f>【省】供给!H31*供给比例系数!$C$6</f>
        <v>335.82129196036487</v>
      </c>
      <c r="I31" s="1">
        <f>【省】供给!I31*供给比例系数!$C$6</f>
        <v>332.72035231533516</v>
      </c>
      <c r="J31" s="1">
        <f>【省】供给!J31*供给比例系数!$C$6</f>
        <v>329.6480464315228</v>
      </c>
      <c r="K31" s="1">
        <f>【省】供给!K31*供给比例系数!$C$6</f>
        <v>326.60410990767531</v>
      </c>
      <c r="L31" s="1">
        <f>【省】供给!L31*供给比例系数!$C$6</f>
        <v>323.58828078401041</v>
      </c>
      <c r="M31" s="1">
        <f>【省】供给!M31*供给比例系数!$C$6</f>
        <v>320.60029951966368</v>
      </c>
      <c r="N31" s="1">
        <f>【省】供给!N31*供给比例系数!$C$6</f>
        <v>317.63990897031908</v>
      </c>
      <c r="O31" s="1">
        <f>【省】供给!O31*供给比例系数!$C$6</f>
        <v>314.70685436614383</v>
      </c>
      <c r="P31" s="1">
        <f>【省】供给!P31*供给比例系数!$C$6</f>
        <v>311.80088328976996</v>
      </c>
      <c r="Q31" s="1">
        <f>【省】供给!Q31*供给比例系数!$C$6</f>
        <v>308.92174565468508</v>
      </c>
      <c r="R31" s="1">
        <f>【省】供给!R31*供给比例系数!$C$6</f>
        <v>306.06919368361702</v>
      </c>
      <c r="S31" s="1">
        <f>【省】供给!S31*供给比例系数!$C$6</f>
        <v>303.2429818872339</v>
      </c>
      <c r="T31" s="1">
        <f>【省】供给!T31*供给比例系数!$C$6</f>
        <v>300.44286704306313</v>
      </c>
      <c r="U31" s="1">
        <f>【省】供给!U31*供给比例系数!$C$6</f>
        <v>297.66860817447946</v>
      </c>
      <c r="V31" s="1">
        <f>【省】供给!V31*供给比例系数!$C$6</f>
        <v>294.91996653005884</v>
      </c>
      <c r="W31" s="1">
        <f>【省】供给!W31*供给比例系数!$C$6</f>
        <v>292.19670556294381</v>
      </c>
      <c r="X31" s="1">
        <f>【省】供给!X31*供给比例系数!$C$6</f>
        <v>289.49859091054299</v>
      </c>
      <c r="Y31" s="1">
        <f>【省】供给!Y31*供给比例系数!$C$6</f>
        <v>286.8253903743572</v>
      </c>
      <c r="Z31" s="1">
        <f>【省】供给!Z31*供给比例系数!$C$6</f>
        <v>284.17687389995729</v>
      </c>
      <c r="AA31" s="1">
        <f>【省】供给!AA31*供给比例系数!$C$6</f>
        <v>281.55281355723389</v>
      </c>
      <c r="AB31" s="1">
        <f>【省】供给!AB31*供给比例系数!$C$6</f>
        <v>278.95298352076321</v>
      </c>
      <c r="AC31" s="1"/>
      <c r="AD31" s="1"/>
      <c r="AE31" s="1"/>
      <c r="AF31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"/>
  <sheetViews>
    <sheetView tabSelected="1" workbookViewId="0">
      <pane xSplit="1" ySplit="1" topLeftCell="AB2" activePane="bottomRight" state="frozenSplit"/>
      <selection activeCell="AB6" sqref="AB6"/>
      <selection pane="topRight" activeCell="J1" sqref="J1"/>
      <selection pane="bottomLeft" activeCell="A15" sqref="A15"/>
      <selection pane="bottomRight" activeCell="AH26" sqref="AH26"/>
    </sheetView>
  </sheetViews>
  <sheetFormatPr defaultRowHeight="13.5" x14ac:dyDescent="0.15"/>
  <sheetData>
    <row r="1" spans="1:32" x14ac:dyDescent="0.15">
      <c r="A1" t="s">
        <v>57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E1" t="s">
        <v>99</v>
      </c>
      <c r="AF1" t="s">
        <v>100</v>
      </c>
    </row>
    <row r="2" spans="1:32" x14ac:dyDescent="0.15">
      <c r="A2" t="s">
        <v>27</v>
      </c>
      <c r="B2" s="1">
        <f>【省】供给调整!B2-【省】需求!B2</f>
        <v>-36.597999999999999</v>
      </c>
      <c r="C2" s="1">
        <f>【省】供给调整!C2-【省】需求!C2</f>
        <v>-30.986905924120837</v>
      </c>
      <c r="D2" s="1">
        <f>【省】供给调整!D2-【省】需求!D2</f>
        <v>-30.409851394703335</v>
      </c>
      <c r="E2" s="1">
        <f>【省】供给调整!E2-【省】需求!E2</f>
        <v>-29.824913072862756</v>
      </c>
      <c r="F2" s="1">
        <f>【省】供给调整!F2-【省】需求!F2</f>
        <v>-29.231638379316241</v>
      </c>
      <c r="G2" s="1">
        <f>【省】供给调整!G2-【省】需求!G2</f>
        <v>-28.629557455871215</v>
      </c>
      <c r="H2" s="1">
        <f>【省】供给调整!H2-【省】需求!H2</f>
        <v>-28.018182453457317</v>
      </c>
      <c r="I2" s="1">
        <f>【省】供给调整!I2-【省】需求!I2</f>
        <v>-27.397006791342655</v>
      </c>
      <c r="J2" s="1">
        <f>【省】供给调整!J2-【省】需求!J2</f>
        <v>-26.765504386272593</v>
      </c>
      <c r="K2" s="1">
        <f>【省】供给调整!K2-【省】需求!K2</f>
        <v>-26.123128850376681</v>
      </c>
      <c r="L2" s="1">
        <f>【省】供给调整!L2-【省】需求!L2</f>
        <v>-25.469312656538825</v>
      </c>
      <c r="M2" s="1">
        <f>【省】供给调整!M2-【省】需求!M2</f>
        <v>-24.803466269906053</v>
      </c>
      <c r="N2" s="1">
        <f>【省】供给调整!N2-【省】需求!N2</f>
        <v>-24.124977244183839</v>
      </c>
      <c r="O2" s="1">
        <f>【省】供给调整!O2-【省】需求!O2</f>
        <v>-23.433209281251195</v>
      </c>
      <c r="P2" s="1">
        <f>【省】供给调整!P2-【省】需求!P2</f>
        <v>-22.727501252636223</v>
      </c>
      <c r="Q2" s="1">
        <f>【省】供给调整!Q2-【省】需求!Q2</f>
        <v>-22.007166181281374</v>
      </c>
      <c r="R2" s="1">
        <f>【省】供给调整!R2-【省】需求!R2</f>
        <v>-21.271490181983147</v>
      </c>
      <c r="S2" s="1">
        <f>【省】供给调整!S2-【省】需求!S2</f>
        <v>-20.519731358843451</v>
      </c>
      <c r="T2" s="1">
        <f>【省】供给调整!T2-【省】需求!T2</f>
        <v>-19.751118657955011</v>
      </c>
      <c r="U2" s="1">
        <f>【省】供给调整!U2-【省】需求!U2</f>
        <v>-18.964850673537342</v>
      </c>
      <c r="V2" s="1">
        <f>【省】供给调整!V2-【省】需求!V2</f>
        <v>-18.160094405591657</v>
      </c>
      <c r="W2" s="1">
        <f>【省】供给调整!W2-【省】需求!W2</f>
        <v>-17.335983967130378</v>
      </c>
      <c r="X2" s="1">
        <f>【省】供给调整!X2-【省】需求!X2</f>
        <v>-16.491619238926859</v>
      </c>
      <c r="Y2" s="1">
        <f>【省】供给调整!Y2-【省】需求!Y2</f>
        <v>-15.626064469633494</v>
      </c>
      <c r="Z2" s="1">
        <f>【省】供给调整!Z2-【省】需求!Z2</f>
        <v>-14.738346819071577</v>
      </c>
      <c r="AA2" s="1">
        <f>【省】供给调整!AA2-【省】需求!AA2</f>
        <v>-13.827454842362069</v>
      </c>
      <c r="AB2" s="1">
        <f>【省】供给调整!AB2-【省】需求!AB2</f>
        <v>-12.892336912505755</v>
      </c>
      <c r="AE2" t="s">
        <v>36</v>
      </c>
      <c r="AF2">
        <v>-577.28925402921027</v>
      </c>
    </row>
    <row r="3" spans="1:32" x14ac:dyDescent="0.15">
      <c r="A3" t="s">
        <v>28</v>
      </c>
      <c r="B3" s="1">
        <f>【省】供给调整!B3-【省】需求!B3</f>
        <v>-24.564</v>
      </c>
      <c r="C3" s="1">
        <f>【省】供给调整!C3-【省】需求!C3</f>
        <v>-18.343925464769008</v>
      </c>
      <c r="D3" s="1">
        <f>【省】供给调整!D3-【省】需求!D3</f>
        <v>-18.360944908681866</v>
      </c>
      <c r="E3" s="1">
        <f>【省】供给调整!E3-【省】需求!E3</f>
        <v>-18.363682744140608</v>
      </c>
      <c r="F3" s="1">
        <f>【省】供给调整!F3-【省】需求!F3</f>
        <v>-18.350795522050412</v>
      </c>
      <c r="G3" s="1">
        <f>【省】供给调整!G3-【省】需求!G3</f>
        <v>-18.320827153454591</v>
      </c>
      <c r="H3" s="1">
        <f>【省】供给调整!H3-【省】需求!H3</f>
        <v>-18.272199591673015</v>
      </c>
      <c r="I3" s="1">
        <f>【省】供给调整!I3-【省】需求!I3</f>
        <v>-18.203202744945514</v>
      </c>
      <c r="J3" s="1">
        <f>【省】供给调整!J3-【省】需求!J3</f>
        <v>-18.11198355605093</v>
      </c>
      <c r="K3" s="1">
        <f>【省】供给调整!K3-【省】需求!K3</f>
        <v>-17.996534180113645</v>
      </c>
      <c r="L3" s="1">
        <f>【省】供给调整!L3-【省】需求!L3</f>
        <v>-17.854679186149848</v>
      </c>
      <c r="M3" s="1">
        <f>【省】供给调整!M3-【省】需求!M3</f>
        <v>-17.684061701740895</v>
      </c>
      <c r="N3" s="1">
        <f>【省】供给调整!N3-【省】需求!N3</f>
        <v>-17.482128413582831</v>
      </c>
      <c r="O3" s="1">
        <f>【省】供给调整!O3-【省】需求!O3</f>
        <v>-17.246113329432834</v>
      </c>
      <c r="P3" s="1">
        <f>【省】供给调整!P3-【省】需求!P3</f>
        <v>-16.973020199211195</v>
      </c>
      <c r="Q3" s="1">
        <f>【省】供给调整!Q3-【省】需求!Q3</f>
        <v>-16.659603484527288</v>
      </c>
      <c r="R3" s="1">
        <f>【省】供给调整!R3-【省】需求!R3</f>
        <v>-16.302347756802252</v>
      </c>
      <c r="S3" s="1">
        <f>【省】供给调整!S3-【省】需求!S3</f>
        <v>-15.897445394240711</v>
      </c>
      <c r="T3" s="1">
        <f>【省】供给调整!T3-【省】需求!T3</f>
        <v>-15.440772437188086</v>
      </c>
      <c r="U3" s="1">
        <f>【省】供给调整!U3-【省】需求!U3</f>
        <v>-14.927862449839582</v>
      </c>
      <c r="V3" s="1">
        <f>【省】供给调整!V3-【省】需求!V3</f>
        <v>-14.353878223690231</v>
      </c>
      <c r="W3" s="1">
        <f>【省】供给调整!W3-【省】需求!W3</f>
        <v>-13.713581144526415</v>
      </c>
      <c r="X3" s="1">
        <f>【省】供给调整!X3-【省】需求!X3</f>
        <v>-13.001298030063259</v>
      </c>
      <c r="Y3" s="1">
        <f>【省】供给调整!Y3-【省】需求!Y3</f>
        <v>-12.210885229389651</v>
      </c>
      <c r="Z3" s="1">
        <f>【省】供给调整!Z3-【省】需求!Z3</f>
        <v>-11.335689758148742</v>
      </c>
      <c r="AA3" s="1">
        <f>【省】供给调整!AA3-【省】需求!AA3</f>
        <v>-10.368507224715906</v>
      </c>
      <c r="AB3" s="1">
        <f>【省】供给调整!AB3-【省】需求!AB3</f>
        <v>-9.3015362824171604</v>
      </c>
      <c r="AE3" t="s">
        <v>56</v>
      </c>
      <c r="AF3">
        <v>-352.7166715110597</v>
      </c>
    </row>
    <row r="4" spans="1:32" x14ac:dyDescent="0.15">
      <c r="A4" t="s">
        <v>29</v>
      </c>
      <c r="B4" s="1">
        <f>【省】供给调整!B4-【省】需求!B4</f>
        <v>-185.964</v>
      </c>
      <c r="C4" s="1">
        <f>【省】供给调整!C4-【省】需求!C4</f>
        <v>-167.96651539058416</v>
      </c>
      <c r="D4" s="1">
        <f>【省】供给调整!D4-【省】需求!D4</f>
        <v>-165.32008233481582</v>
      </c>
      <c r="E4" s="1">
        <f>【省】供给调整!E4-【省】需求!E4</f>
        <v>-162.6744878805892</v>
      </c>
      <c r="F4" s="1">
        <f>【省】供给调整!F4-【省】需求!F4</f>
        <v>-160.02931215333527</v>
      </c>
      <c r="G4" s="1">
        <f>【省】供给调整!G4-【省】需求!G4</f>
        <v>-157.38413123512544</v>
      </c>
      <c r="H4" s="1">
        <f>【省】供给调整!H4-【省】需求!H4</f>
        <v>-154.73851705649764</v>
      </c>
      <c r="I4" s="1">
        <f>【省】供给调整!I4-【省】需求!I4</f>
        <v>-152.09203728653713</v>
      </c>
      <c r="J4" s="1">
        <f>【省】供给调整!J4-【省】需求!J4</f>
        <v>-149.44425522117189</v>
      </c>
      <c r="K4" s="1">
        <f>【省】供给调整!K4-【省】需求!K4</f>
        <v>-146.79472966976073</v>
      </c>
      <c r="L4" s="1">
        <f>【省】供给调整!L4-【省】需求!L4</f>
        <v>-144.14301483968001</v>
      </c>
      <c r="M4" s="1">
        <f>【省】供给调整!M4-【省】需求!M4</f>
        <v>-141.48866021920799</v>
      </c>
      <c r="N4" s="1">
        <f>【省】供给调整!N4-【省】需求!N4</f>
        <v>-138.83121045839235</v>
      </c>
      <c r="O4" s="1">
        <f>【省】供给调整!O4-【省】需求!O4</f>
        <v>-136.17020524795603</v>
      </c>
      <c r="P4" s="1">
        <f>【省】供给调整!P4-【省】需求!P4</f>
        <v>-133.50517919634993</v>
      </c>
      <c r="Q4" s="1">
        <f>【省】供给调整!Q4-【省】需求!Q4</f>
        <v>-130.83566170460952</v>
      </c>
      <c r="R4" s="1">
        <f>【省】供给调整!R4-【省】需求!R4</f>
        <v>-128.16117683922684</v>
      </c>
      <c r="S4" s="1">
        <f>【省】供给调整!S4-【省】需求!S4</f>
        <v>-125.48124320293552</v>
      </c>
      <c r="T4" s="1">
        <f>【省】供给调整!T4-【省】需求!T4</f>
        <v>-122.79537380332368</v>
      </c>
      <c r="U4" s="1">
        <f>【省】供给调整!U4-【省】需求!U4</f>
        <v>-120.1030759191914</v>
      </c>
      <c r="V4" s="1">
        <f>【省】供给调整!V4-【省】需求!V4</f>
        <v>-117.40385096480568</v>
      </c>
      <c r="W4" s="1">
        <f>【省】供给调整!W4-【省】需求!W4</f>
        <v>-114.69719435175313</v>
      </c>
      <c r="X4" s="1">
        <f>【省】供给调整!X4-【省】需求!X4</f>
        <v>-111.98259534853896</v>
      </c>
      <c r="Y4" s="1">
        <f>【省】供给调整!Y4-【省】需求!Y4</f>
        <v>-109.25953693777963</v>
      </c>
      <c r="Z4" s="1">
        <f>【省】供给调整!Z4-【省】需求!Z4</f>
        <v>-106.52749567101709</v>
      </c>
      <c r="AA4" s="1">
        <f>【省】供给调整!AA4-【省】需求!AA4</f>
        <v>-103.7859415210451</v>
      </c>
      <c r="AB4" s="1">
        <f>【省】供给调整!AB4-【省】需求!AB4</f>
        <v>-101.03433773172146</v>
      </c>
      <c r="AE4" t="s">
        <v>38</v>
      </c>
      <c r="AF4">
        <v>-341.11212722740271</v>
      </c>
    </row>
    <row r="5" spans="1:32" x14ac:dyDescent="0.15">
      <c r="A5" t="s">
        <v>30</v>
      </c>
      <c r="B5" s="1">
        <f>【省】供给调整!B5-【省】需求!B5</f>
        <v>-31.95</v>
      </c>
      <c r="C5" s="1">
        <f>【省】供给调整!C5-【省】需求!C5</f>
        <v>-25.140438681713423</v>
      </c>
      <c r="D5" s="1">
        <f>【省】供给调整!D5-【省】需求!D5</f>
        <v>-25.047515025426474</v>
      </c>
      <c r="E5" s="1">
        <f>【省】供给调整!E5-【省】需求!E5</f>
        <v>-24.947642652413087</v>
      </c>
      <c r="F5" s="1">
        <f>【省】供给调整!F5-【省】需求!F5</f>
        <v>-24.840641314549067</v>
      </c>
      <c r="G5" s="1">
        <f>【省】供给调整!G5-【省】需求!G5</f>
        <v>-24.726326868772667</v>
      </c>
      <c r="H5" s="1">
        <f>【省】供给调整!H5-【省】需求!H5</f>
        <v>-24.604511198096446</v>
      </c>
      <c r="I5" s="1">
        <f>【省】供给调整!I5-【省】需求!I5</f>
        <v>-24.475002131055412</v>
      </c>
      <c r="J5" s="1">
        <f>【省】供给调整!J5-【省】需求!J5</f>
        <v>-24.337603359574459</v>
      </c>
      <c r="K5" s="1">
        <f>【省】供给调整!K5-【省】需求!K5</f>
        <v>-24.192114355199848</v>
      </c>
      <c r="L5" s="1">
        <f>【省】供给调整!L5-【省】需求!L5</f>
        <v>-24.038330283687863</v>
      </c>
      <c r="M5" s="1">
        <f>【省】供给调整!M5-【省】需求!M5</f>
        <v>-23.876041917901134</v>
      </c>
      <c r="N5" s="1">
        <f>【省】供给调整!N5-【省】需求!N5</f>
        <v>-23.705035548984668</v>
      </c>
      <c r="O5" s="1">
        <f>【省】供给调整!O5-【省】需求!O5</f>
        <v>-23.525092895798302</v>
      </c>
      <c r="P5" s="1">
        <f>【省】供给调整!P5-【省】需求!P5</f>
        <v>-23.335991012550402</v>
      </c>
      <c r="Q5" s="1">
        <f>【省】供给调整!Q5-【省】需求!Q5</f>
        <v>-23.137502194620538</v>
      </c>
      <c r="R5" s="1">
        <f>【省】供给调整!R5-【省】需求!R5</f>
        <v>-22.929393882509835</v>
      </c>
      <c r="S5" s="1">
        <f>【省】供给调整!S5-【省】需求!S5</f>
        <v>-22.711428563924024</v>
      </c>
      <c r="T5" s="1">
        <f>【省】供给调整!T5-【省】需求!T5</f>
        <v>-22.48336367389409</v>
      </c>
      <c r="U5" s="1">
        <f>【省】供给调整!U5-【省】需求!U5</f>
        <v>-22.24495149295268</v>
      </c>
      <c r="V5" s="1">
        <f>【省】供给调整!V5-【省】需求!V5</f>
        <v>-21.995939043291727</v>
      </c>
      <c r="W5" s="1">
        <f>【省】供给调整!W5-【省】需求!W5</f>
        <v>-21.73606798287878</v>
      </c>
      <c r="X5" s="1">
        <f>【省】供给调整!X5-【省】需求!X5</f>
        <v>-21.465074497492573</v>
      </c>
      <c r="Y5" s="1">
        <f>【省】供给调整!Y5-【省】需求!Y5</f>
        <v>-21.182689190614511</v>
      </c>
      <c r="Z5" s="1">
        <f>【省】供给调整!Z5-【省】需求!Z5</f>
        <v>-20.888636971176133</v>
      </c>
      <c r="AA5" s="1">
        <f>【省】供给调整!AA5-【省】需求!AA5</f>
        <v>-20.582636939078625</v>
      </c>
      <c r="AB5" s="1">
        <f>【省】供给调整!AB5-【省】需求!AB5</f>
        <v>-20.264402268465055</v>
      </c>
      <c r="AE5" t="s">
        <v>35</v>
      </c>
      <c r="AF5">
        <v>-153.9784222050952</v>
      </c>
    </row>
    <row r="6" spans="1:32" x14ac:dyDescent="0.15">
      <c r="A6" t="s">
        <v>31</v>
      </c>
      <c r="B6" s="1">
        <f>【省】供给调整!B6-【省】需求!B6</f>
        <v>-9.0440000000000111</v>
      </c>
      <c r="C6" s="1">
        <f>【省】供给调整!C6-【省】需求!C6</f>
        <v>-33.493216793569673</v>
      </c>
      <c r="D6" s="1">
        <f>【省】供给调整!D6-【省】需求!D6</f>
        <v>-33.750122076870753</v>
      </c>
      <c r="E6" s="1">
        <f>【省】供给调整!E6-【省】需求!E6</f>
        <v>-34.008735446257049</v>
      </c>
      <c r="F6" s="1">
        <f>【省】供给调整!F6-【省】需求!F6</f>
        <v>-34.26906745502987</v>
      </c>
      <c r="G6" s="1">
        <f>【省】供给调整!G6-【省】需求!G6</f>
        <v>-34.531128718900732</v>
      </c>
      <c r="H6" s="1">
        <f>【省】供给调整!H6-【省】需求!H6</f>
        <v>-34.794929916271656</v>
      </c>
      <c r="I6" s="1">
        <f>【省】供给调整!I6-【省】需求!I6</f>
        <v>-35.060481788682523</v>
      </c>
      <c r="J6" s="1">
        <f>【省】供给调整!J6-【省】需求!J6</f>
        <v>-35.327795141047687</v>
      </c>
      <c r="K6" s="1">
        <f>【省】供给调整!K6-【省】需求!K6</f>
        <v>-35.596880842163245</v>
      </c>
      <c r="L6" s="1">
        <f>【省】供给调整!L6-【省】需求!L6</f>
        <v>-35.867749824961663</v>
      </c>
      <c r="M6" s="1">
        <f>【省】供给调整!M6-【省】需求!M6</f>
        <v>-36.1404130869158</v>
      </c>
      <c r="N6" s="1">
        <f>【省】供给调整!N6-【省】需求!N6</f>
        <v>-36.414881690436175</v>
      </c>
      <c r="O6" s="1">
        <f>【省】供给调整!O6-【省】需求!O6</f>
        <v>-36.691166763215449</v>
      </c>
      <c r="P6" s="1">
        <f>【省】供给调整!P6-【省】需求!P6</f>
        <v>-36.969279498590623</v>
      </c>
      <c r="Q6" s="1">
        <f>【省】供给调整!Q6-【省】需求!Q6</f>
        <v>-37.249231155950696</v>
      </c>
      <c r="R6" s="1">
        <f>【省】供给调整!R6-【省】需求!R6</f>
        <v>-37.53103306110512</v>
      </c>
      <c r="S6" s="1">
        <f>【省】供给调整!S6-【省】需求!S6</f>
        <v>-37.814696606649079</v>
      </c>
      <c r="T6" s="1">
        <f>【省】供给调整!T6-【省】需求!T6</f>
        <v>-38.100233252343912</v>
      </c>
      <c r="U6" s="1">
        <f>【省】供给调整!U6-【省】需求!U6</f>
        <v>-38.387654525545969</v>
      </c>
      <c r="V6" s="1">
        <f>【省】供给调整!V6-【省】需求!V6</f>
        <v>-38.67697202154784</v>
      </c>
      <c r="W6" s="1">
        <f>【省】供给调整!W6-【省】需求!W6</f>
        <v>-38.968197403959067</v>
      </c>
      <c r="X6" s="1">
        <f>【省】供给调整!X6-【省】需求!X6</f>
        <v>-39.261342405165777</v>
      </c>
      <c r="Y6" s="1">
        <f>【省】供给调整!Y6-【省】需求!Y6</f>
        <v>-39.556418826656596</v>
      </c>
      <c r="Z6" s="1">
        <f>【省】供给调整!Z6-【省】需求!Z6</f>
        <v>-39.853438539405772</v>
      </c>
      <c r="AA6" s="1">
        <f>【省】供给调整!AA6-【省】需求!AA6</f>
        <v>-40.152413484366264</v>
      </c>
      <c r="AB6" s="1">
        <f>【省】供给调整!AB6-【省】需求!AB6</f>
        <v>-40.453355672784681</v>
      </c>
      <c r="AE6" t="s">
        <v>42</v>
      </c>
      <c r="AF6">
        <v>-150.46433615783681</v>
      </c>
    </row>
    <row r="7" spans="1:32" x14ac:dyDescent="0.15">
      <c r="A7" t="s">
        <v>32</v>
      </c>
      <c r="B7" s="1">
        <f>【省】供给调整!B7-【省】需求!B7</f>
        <v>-79.27</v>
      </c>
      <c r="C7" s="1">
        <f>【省】供给调整!C7-【省】需求!C7</f>
        <v>-61.070658180695389</v>
      </c>
      <c r="D7" s="1">
        <f>【省】供给调整!D7-【省】需求!D7</f>
        <v>-58.034292373966437</v>
      </c>
      <c r="E7" s="1">
        <f>【省】供给调整!E7-【省】需求!E7</f>
        <v>-54.714119102948843</v>
      </c>
      <c r="F7" s="1">
        <f>【省】供给调整!F7-【省】需求!F7</f>
        <v>-51.090262071041963</v>
      </c>
      <c r="G7" s="1">
        <f>【省】供给调整!G7-【省】需求!G7</f>
        <v>-47.141507077663874</v>
      </c>
      <c r="H7" s="1">
        <f>【省】供给调整!H7-【省】需求!H7</f>
        <v>-42.845212549638475</v>
      </c>
      <c r="I7" s="1">
        <f>【省】供给调整!I7-【省】需求!I7</f>
        <v>-38.177214096280949</v>
      </c>
      <c r="J7" s="1">
        <f>【省】供给调整!J7-【省】需求!J7</f>
        <v>-33.111722689018066</v>
      </c>
      <c r="K7" s="1">
        <f>【省】供给调整!K7-【省】需求!K7</f>
        <v>-27.621216039775064</v>
      </c>
      <c r="L7" s="1">
        <f>【省】供给调整!L7-【省】需求!L7</f>
        <v>-21.676322723904605</v>
      </c>
      <c r="M7" s="1">
        <f>【省】供给调整!M7-【省】需求!M7</f>
        <v>-15.245698563094464</v>
      </c>
      <c r="N7" s="1">
        <f>【省】供给调整!N7-【省】需求!N7</f>
        <v>-8.2958947513527335</v>
      </c>
      <c r="O7" s="1">
        <f>【省】供给调整!O7-【省】需求!O7</f>
        <v>-0.7912171726063093</v>
      </c>
      <c r="P7" s="1">
        <f>【省】供给调整!P7-【省】需求!P7</f>
        <v>7.3064236782939247</v>
      </c>
      <c r="Q7" s="1">
        <f>【省】供给调整!Q7-【省】需求!Q7</f>
        <v>16.037672798800031</v>
      </c>
      <c r="R7" s="1">
        <f>【省】供给调整!R7-【省】需求!R7</f>
        <v>25.44590147548962</v>
      </c>
      <c r="S7" s="1">
        <f>【省】供给调整!S7-【省】需求!S7</f>
        <v>35.577389488718126</v>
      </c>
      <c r="T7" s="1">
        <f>【省】供给调整!T7-【省】需求!T7</f>
        <v>46.481519486956245</v>
      </c>
      <c r="U7" s="1">
        <f>【省】供给调整!U7-【省】需求!U7</f>
        <v>58.210984343486047</v>
      </c>
      <c r="V7" s="1">
        <f>【省】供给调整!V7-【省】需求!V7</f>
        <v>70.822008362606283</v>
      </c>
      <c r="W7" s="1">
        <f>【省】供给调整!W7-【省】需求!W7</f>
        <v>84.374583260106533</v>
      </c>
      <c r="X7" s="1">
        <f>【省】供给调整!X7-【省】需求!X7</f>
        <v>98.932719904860051</v>
      </c>
      <c r="Y7" s="1">
        <f>【省】供给调整!Y7-【省】需求!Y7</f>
        <v>114.56471687397072</v>
      </c>
      <c r="Z7" s="1">
        <f>【省】供给调整!Z7-【省】需求!Z7</f>
        <v>131.34344694449447</v>
      </c>
      <c r="AA7" s="1">
        <f>【省】供给调整!AA7-【省】需求!AA7</f>
        <v>149.34666271946293</v>
      </c>
      <c r="AB7" s="1">
        <f>【省】供给调整!AB7-【省】需求!AB7</f>
        <v>168.65732266621472</v>
      </c>
      <c r="AE7" t="s">
        <v>29</v>
      </c>
      <c r="AF7">
        <v>-101.03433773172146</v>
      </c>
    </row>
    <row r="8" spans="1:32" x14ac:dyDescent="0.15">
      <c r="A8" t="s">
        <v>33</v>
      </c>
      <c r="B8" s="1">
        <f>【省】供给调整!B8-【省】需求!B8</f>
        <v>-0.46399999999999864</v>
      </c>
      <c r="C8" s="1">
        <f>【省】供给调整!C8-【省】需求!C8</f>
        <v>18.34230533131381</v>
      </c>
      <c r="D8" s="1">
        <f>【省】供给调整!D8-【省】需求!D8</f>
        <v>20.223986542402344</v>
      </c>
      <c r="E8" s="1">
        <f>【省】供给调整!E8-【省】需求!E8</f>
        <v>22.156494611684678</v>
      </c>
      <c r="F8" s="1">
        <f>【省】供给调整!F8-【省】需求!F8</f>
        <v>24.140992778031205</v>
      </c>
      <c r="G8" s="1">
        <f>【省】供给调整!G8-【省】需求!G8</f>
        <v>26.178669728522436</v>
      </c>
      <c r="H8" s="1">
        <f>【省】供给调整!H8-【省】需求!H8</f>
        <v>28.270740147437664</v>
      </c>
      <c r="I8" s="1">
        <f>【省】供给调整!I8-【省】需求!I8</f>
        <v>30.418445277018037</v>
      </c>
      <c r="J8" s="1">
        <f>【省】供给调整!J8-【省】需求!J8</f>
        <v>32.623053490251692</v>
      </c>
      <c r="K8" s="1">
        <f>【省】供给调整!K8-【省】需求!K8</f>
        <v>34.885860875997736</v>
      </c>
      <c r="L8" s="1">
        <f>【省】供给调整!L8-【省】需求!L8</f>
        <v>37.20819183664193</v>
      </c>
      <c r="M8" s="1">
        <f>【省】供给调整!M8-【省】需求!M8</f>
        <v>39.591399698597371</v>
      </c>
      <c r="N8" s="1">
        <f>【省】供给调整!N8-【省】需求!N8</f>
        <v>42.036867335915815</v>
      </c>
      <c r="O8" s="1">
        <f>【省】供给调整!O8-【省】需求!O8</f>
        <v>44.546007807289925</v>
      </c>
      <c r="P8" s="1">
        <f>【省】供给调整!P8-【省】需求!P8</f>
        <v>47.120265006709161</v>
      </c>
      <c r="Q8" s="1">
        <f>【省】供给调整!Q8-【省】需求!Q8</f>
        <v>49.761114328118282</v>
      </c>
      <c r="R8" s="1">
        <f>【省】供给调整!R8-【省】需求!R8</f>
        <v>52.470063344341185</v>
      </c>
      <c r="S8" s="1">
        <f>【省】供给调整!S8-【省】需求!S8</f>
        <v>55.248652500524912</v>
      </c>
      <c r="T8" s="1">
        <f>【省】供给调整!T8-【省】需求!T8</f>
        <v>58.098455822560055</v>
      </c>
      <c r="U8" s="1">
        <f>【省】供给调整!U8-【省】需求!U8</f>
        <v>61.021081640652994</v>
      </c>
      <c r="V8" s="1">
        <f>【省】供给调整!V8-【省】需求!V8</f>
        <v>64.018173328407556</v>
      </c>
      <c r="W8" s="1">
        <f>【省】供给调整!W8-【省】需求!W8</f>
        <v>67.091410057839084</v>
      </c>
      <c r="X8" s="1">
        <f>【省】供给调整!X8-【省】需求!X8</f>
        <v>70.242507570555006</v>
      </c>
      <c r="Y8" s="1">
        <f>【省】供给调整!Y8-【省】需求!Y8</f>
        <v>73.473218965494311</v>
      </c>
      <c r="Z8" s="1">
        <f>【省】供给调整!Z8-【省】需求!Z8</f>
        <v>76.785335503545355</v>
      </c>
      <c r="AA8" s="1">
        <f>【省】供给调整!AA8-【省】需求!AA8</f>
        <v>80.180687429500836</v>
      </c>
      <c r="AB8" s="1">
        <f>【省】供给调整!AB8-【省】需求!AB8</f>
        <v>83.661144811617248</v>
      </c>
      <c r="AE8" t="s">
        <v>34</v>
      </c>
      <c r="AF8">
        <v>-93.415519038337379</v>
      </c>
    </row>
    <row r="9" spans="1:32" x14ac:dyDescent="0.15">
      <c r="A9" t="s">
        <v>34</v>
      </c>
      <c r="B9" s="1">
        <f>【省】供给调整!B9-【省】需求!B9</f>
        <v>-104.50600000000003</v>
      </c>
      <c r="C9" s="1">
        <f>【省】供给调整!C9-【省】需求!C9</f>
        <v>-29.997046278818999</v>
      </c>
      <c r="D9" s="1">
        <f>【省】供给调整!D9-【省】需求!D9</f>
        <v>-31.806558710948906</v>
      </c>
      <c r="E9" s="1">
        <f>【省】供给调整!E9-【省】需求!E9</f>
        <v>-33.666580678221379</v>
      </c>
      <c r="F9" s="1">
        <f>【省】供给调整!F9-【省】需求!F9</f>
        <v>-35.578279651565822</v>
      </c>
      <c r="G9" s="1">
        <f>【省】供给调整!G9-【省】需求!G9</f>
        <v>-37.542847921104851</v>
      </c>
      <c r="H9" s="1">
        <f>【省】供给调整!H9-【省】需求!H9</f>
        <v>-39.561503100471327</v>
      </c>
      <c r="I9" s="1">
        <f>【省】供给调整!I9-【省】需求!I9</f>
        <v>-41.635488641023926</v>
      </c>
      <c r="J9" s="1">
        <f>【省】供给调整!J9-【省】需求!J9</f>
        <v>-43.766074356271218</v>
      </c>
      <c r="K9" s="1">
        <f>【省】供给调整!K9-【省】需求!K9</f>
        <v>-45.954556956619854</v>
      </c>
      <c r="L9" s="1">
        <f>【省】供给调整!L9-【省】需求!L9</f>
        <v>-48.202260594726113</v>
      </c>
      <c r="M9" s="1">
        <f>【省】供给调整!M9-【省】需求!M9</f>
        <v>-50.510537421595814</v>
      </c>
      <c r="N9" s="1">
        <f>【省】供给调整!N9-【省】需求!N9</f>
        <v>-52.880768153638485</v>
      </c>
      <c r="O9" s="1">
        <f>【省】供给调整!O9-【省】需求!O9</f>
        <v>-55.314362650998248</v>
      </c>
      <c r="P9" s="1">
        <f>【省】供给调整!P9-【省】需求!P9</f>
        <v>-57.81276050717031</v>
      </c>
      <c r="Q9" s="1">
        <f>【省】供给调整!Q9-【省】需求!Q9</f>
        <v>-60.37743165035954</v>
      </c>
      <c r="R9" s="1">
        <f>【省】供给调整!R9-【省】需求!R9</f>
        <v>-63.009876956632809</v>
      </c>
      <c r="S9" s="1">
        <f>【省】供给调整!S9-【省】需求!S9</f>
        <v>-65.711628875172494</v>
      </c>
      <c r="T9" s="1">
        <f>【省】供给调整!T9-【省】需求!T9</f>
        <v>-68.484252065845226</v>
      </c>
      <c r="U9" s="1">
        <f>【省】供给调整!U9-【省】需求!U9</f>
        <v>-71.329344049365773</v>
      </c>
      <c r="V9" s="1">
        <f>【省】供给调整!V9-【省】需求!V9</f>
        <v>-74.248535870215562</v>
      </c>
      <c r="W9" s="1">
        <f>【省】供给调整!W9-【省】需求!W9</f>
        <v>-77.243492772596539</v>
      </c>
      <c r="X9" s="1">
        <f>【省】供给调整!X9-【省】需求!X9</f>
        <v>-80.315914889810529</v>
      </c>
      <c r="Y9" s="1">
        <f>【省】供给调整!Y9-【省】需求!Y9</f>
        <v>-83.467537947023231</v>
      </c>
      <c r="Z9" s="1">
        <f>【省】供给调整!Z9-【省】需求!Z9</f>
        <v>-86.700133978021768</v>
      </c>
      <c r="AA9" s="1">
        <f>【省】供给调整!AA9-【省】需求!AA9</f>
        <v>-90.015512055903969</v>
      </c>
      <c r="AB9" s="1">
        <f>【省】供给调整!AB9-【省】需求!AB9</f>
        <v>-93.415519038337379</v>
      </c>
      <c r="AE9" t="s">
        <v>55</v>
      </c>
      <c r="AF9">
        <v>-55.110969167556775</v>
      </c>
    </row>
    <row r="10" spans="1:32" x14ac:dyDescent="0.15">
      <c r="A10" t="s">
        <v>35</v>
      </c>
      <c r="B10" s="1">
        <f>【省】供给调整!B10-【省】需求!B10</f>
        <v>-84.513999999999996</v>
      </c>
      <c r="C10" s="1">
        <f>【省】供给调整!C10-【省】需求!C10</f>
        <v>-93.929902262200869</v>
      </c>
      <c r="D10" s="1">
        <f>【省】供给调整!D10-【省】需求!D10</f>
        <v>-95.875166166372296</v>
      </c>
      <c r="E10" s="1">
        <f>【省】供给调整!E10-【省】需求!E10</f>
        <v>-97.853443275335408</v>
      </c>
      <c r="F10" s="1">
        <f>【省】供给调整!F10-【省】需求!F10</f>
        <v>-99.865328893088076</v>
      </c>
      <c r="G10" s="1">
        <f>【省】供给调整!G10-【省】需求!G10</f>
        <v>-101.91142885237922</v>
      </c>
      <c r="H10" s="1">
        <f>【省】供给调整!H10-【省】需求!H10</f>
        <v>-103.99235970206118</v>
      </c>
      <c r="I10" s="1">
        <f>【省】供给调整!I10-【省】需求!I10</f>
        <v>-106.10874889776795</v>
      </c>
      <c r="J10" s="1">
        <f>【省】供给调整!J10-【省】需求!J10</f>
        <v>-108.26123499598933</v>
      </c>
      <c r="K10" s="1">
        <f>【省】供给调整!K10-【省】需求!K10</f>
        <v>-110.45046785158189</v>
      </c>
      <c r="L10" s="1">
        <f>【省】供给调整!L10-【省】需求!L10</f>
        <v>-112.67710881879266</v>
      </c>
      <c r="M10" s="1">
        <f>【省】供给调整!M10-【省】需求!M10</f>
        <v>-114.94183095586035</v>
      </c>
      <c r="N10" s="1">
        <f>【省】供给调整!N10-【省】需求!N10</f>
        <v>-117.24531923322665</v>
      </c>
      <c r="O10" s="1">
        <f>【省】供给调整!O10-【省】需求!O10</f>
        <v>-119.58827074547946</v>
      </c>
      <c r="P10" s="1">
        <f>【省】供给调整!P10-【省】需求!P10</f>
        <v>-121.97139492703627</v>
      </c>
      <c r="Q10" s="1">
        <f>【省】供给调整!Q10-【省】需求!Q10</f>
        <v>-124.39541377165857</v>
      </c>
      <c r="R10" s="1">
        <f>【省】供给调整!R10-【省】需求!R10</f>
        <v>-126.86106205588126</v>
      </c>
      <c r="S10" s="1">
        <f>【省】供给调整!S10-【省】需求!S10</f>
        <v>-129.36908756639659</v>
      </c>
      <c r="T10" s="1">
        <f>【省】供给调整!T10-【省】需求!T10</f>
        <v>-131.92025133148616</v>
      </c>
      <c r="U10" s="1">
        <f>【省】供给调整!U10-【省】需求!U10</f>
        <v>-134.51532785655093</v>
      </c>
      <c r="V10" s="1">
        <f>【省】供给调整!V10-【省】需求!V10</f>
        <v>-137.15510536383991</v>
      </c>
      <c r="W10" s="1">
        <f>【省】供给调整!W10-【省】需求!W10</f>
        <v>-139.84038603642605</v>
      </c>
      <c r="X10" s="1">
        <f>【省】供给调整!X10-【省】需求!X10</f>
        <v>-142.57198626652686</v>
      </c>
      <c r="Y10" s="1">
        <f>【省】供给调整!Y10-【省】需求!Y10</f>
        <v>-145.35073690821454</v>
      </c>
      <c r="Z10" s="1">
        <f>【省】供给调整!Z10-【省】需求!Z10</f>
        <v>-148.17748353464916</v>
      </c>
      <c r="AA10" s="1">
        <f>【省】供给调整!AA10-【省】需求!AA10</f>
        <v>-151.05308669983825</v>
      </c>
      <c r="AB10" s="1">
        <f>【省】供给调整!AB10-【省】需求!AB10</f>
        <v>-153.9784222050952</v>
      </c>
      <c r="AE10" t="s">
        <v>31</v>
      </c>
      <c r="AF10">
        <v>-40.453355672784681</v>
      </c>
    </row>
    <row r="11" spans="1:32" x14ac:dyDescent="0.15">
      <c r="A11" t="s">
        <v>36</v>
      </c>
      <c r="B11" s="1">
        <f>【省】供给调整!B11-【省】需求!B11</f>
        <v>-288.25</v>
      </c>
      <c r="C11" s="1">
        <f>【省】供给调整!C11-【省】需求!C11</f>
        <v>-321.94293347552457</v>
      </c>
      <c r="D11" s="1">
        <f>【省】供给调整!D11-【省】需求!D11</f>
        <v>-329.56326787346728</v>
      </c>
      <c r="E11" s="1">
        <f>【省】供给调整!E11-【省】需求!E11</f>
        <v>-337.36295069788048</v>
      </c>
      <c r="F11" s="1">
        <f>【省】供给调整!F11-【省】需求!F11</f>
        <v>-345.34618302952805</v>
      </c>
      <c r="G11" s="1">
        <f>【省】供给调整!G11-【省】需求!G11</f>
        <v>-353.51726396382116</v>
      </c>
      <c r="H11" s="1">
        <f>【省】供给调整!H11-【省】需求!H11</f>
        <v>-361.88059288978968</v>
      </c>
      <c r="I11" s="1">
        <f>【省】供给调整!I11-【省】需求!I11</f>
        <v>-370.44067182202053</v>
      </c>
      <c r="J11" s="1">
        <f>【省】供给调整!J11-【省】需求!J11</f>
        <v>-379.20210778652182</v>
      </c>
      <c r="K11" s="1">
        <f>【省】供给调整!K11-【省】需求!K11</f>
        <v>-388.16961526200947</v>
      </c>
      <c r="L11" s="1">
        <f>【省】供给调整!L11-【省】需求!L11</f>
        <v>-397.3480186777137</v>
      </c>
      <c r="M11" s="1">
        <f>【省】供给调整!M11-【省】需求!M11</f>
        <v>-406.74225496913334</v>
      </c>
      <c r="N11" s="1">
        <f>【省】供给调整!N11-【省】需求!N11</f>
        <v>-416.35737619294207</v>
      </c>
      <c r="O11" s="1">
        <f>【省】供给调整!O11-【省】需求!O11</f>
        <v>-426.19855220266066</v>
      </c>
      <c r="P11" s="1">
        <f>【省】供给调整!P11-【省】需求!P11</f>
        <v>-436.27107338613655</v>
      </c>
      <c r="Q11" s="1">
        <f>【省】供给调整!Q11-【省】需求!Q11</f>
        <v>-446.58035346664502</v>
      </c>
      <c r="R11" s="1">
        <f>【省】供给调整!R11-【省】需求!R11</f>
        <v>-457.13193236878448</v>
      </c>
      <c r="S11" s="1">
        <f>【省】供给调整!S11-【省】需求!S11</f>
        <v>-467.93147915082255</v>
      </c>
      <c r="T11" s="1">
        <f>【省】供给调整!T11-【省】需求!T11</f>
        <v>-478.9847950049915</v>
      </c>
      <c r="U11" s="1">
        <f>【省】供给调整!U11-【省】需求!U11</f>
        <v>-490.2978163272669</v>
      </c>
      <c r="V11" s="1">
        <f>【省】供给调整!V11-【省】需求!V11</f>
        <v>-501.8766178583482</v>
      </c>
      <c r="W11" s="1">
        <f>【省】供给调整!W11-【省】需求!W11</f>
        <v>-513.72741589727218</v>
      </c>
      <c r="X11" s="1">
        <f>【省】供给调整!X11-【省】需求!X11</f>
        <v>-525.85657158959668</v>
      </c>
      <c r="Y11" s="1">
        <f>【省】供给调整!Y11-【省】需求!Y11</f>
        <v>-538.27059429167855</v>
      </c>
      <c r="Z11" s="1">
        <f>【省】供给调整!Z11-【省】需求!Z11</f>
        <v>-550.97614501296573</v>
      </c>
      <c r="AA11" s="1">
        <f>【省】供给调整!AA11-【省】需求!AA11</f>
        <v>-563.9800399378139</v>
      </c>
      <c r="AB11" s="1">
        <f>【省】供给调整!AB11-【省】需求!AB11</f>
        <v>-577.28925402921027</v>
      </c>
      <c r="AE11" t="s">
        <v>30</v>
      </c>
      <c r="AF11">
        <v>-20.264402268465055</v>
      </c>
    </row>
    <row r="12" spans="1:32" x14ac:dyDescent="0.15">
      <c r="A12" t="s">
        <v>37</v>
      </c>
      <c r="B12" s="1">
        <f>【省】供给调整!B12-【省】需求!B12</f>
        <v>216.67799999999997</v>
      </c>
      <c r="C12" s="1">
        <f>【省】供给调整!C12-【省】需求!C12</f>
        <v>115.59721800621062</v>
      </c>
      <c r="D12" s="1">
        <f>【省】供给调整!D12-【省】需求!D12</f>
        <v>117.65522545846875</v>
      </c>
      <c r="E12" s="1">
        <f>【省】供给调整!E12-【省】需求!E12</f>
        <v>119.72588607101352</v>
      </c>
      <c r="F12" s="1">
        <f>【省】供给调整!F12-【省】需求!F12</f>
        <v>121.80927918844276</v>
      </c>
      <c r="G12" s="1">
        <f>【省】供给调整!G12-【省】需求!G12</f>
        <v>123.90548465461819</v>
      </c>
      <c r="H12" s="1">
        <f>【省】供给调整!H12-【省】需求!H12</f>
        <v>126.01458281241474</v>
      </c>
      <c r="I12" s="1">
        <f>【省】供给调整!I12-【省】需求!I12</f>
        <v>128.13665450917091</v>
      </c>
      <c r="J12" s="1">
        <f>【省】供给调整!J12-【省】需求!J12</f>
        <v>130.27178109818135</v>
      </c>
      <c r="K12" s="1">
        <f>【省】供给调整!K12-【省】需求!K12</f>
        <v>132.42004444353279</v>
      </c>
      <c r="L12" s="1">
        <f>【省】供给调整!L12-【省】需求!L12</f>
        <v>134.58152692147877</v>
      </c>
      <c r="M12" s="1">
        <f>【省】供给调整!M12-【省】需求!M12</f>
        <v>136.75631142471565</v>
      </c>
      <c r="N12" s="1">
        <f>【省】供给调整!N12-【省】需求!N12</f>
        <v>138.94448136547112</v>
      </c>
      <c r="O12" s="1">
        <f>【省】供给调整!O12-【省】需求!O12</f>
        <v>141.14612067942971</v>
      </c>
      <c r="P12" s="1">
        <f>【省】供给调整!P12-【省】需求!P12</f>
        <v>143.36131382739285</v>
      </c>
      <c r="Q12" s="1">
        <f>【省】供给调整!Q12-【省】需求!Q12</f>
        <v>145.59014579969107</v>
      </c>
      <c r="R12" s="1">
        <f>【省】供给调整!R12-【省】需求!R12</f>
        <v>147.83270211934575</v>
      </c>
      <c r="S12" s="1">
        <f>【省】供给调整!S12-【省】需求!S12</f>
        <v>150.08906884626947</v>
      </c>
      <c r="T12" s="1">
        <f>【省】供给调整!T12-【省】需求!T12</f>
        <v>152.35933257787718</v>
      </c>
      <c r="U12" s="1">
        <f>【省】供给调整!U12-【省】需求!U12</f>
        <v>154.64358045641796</v>
      </c>
      <c r="V12" s="1">
        <f>【省】供给调整!V12-【省】需求!V12</f>
        <v>156.94190016767124</v>
      </c>
      <c r="W12" s="1">
        <f>【省】供给调整!W12-【省】需求!W12</f>
        <v>159.25437995002369</v>
      </c>
      <c r="X12" s="1">
        <f>【省】供给调整!X12-【省】需求!X12</f>
        <v>161.58110859252974</v>
      </c>
      <c r="Y12" s="1">
        <f>【省】供给调整!Y12-【省】需求!Y12</f>
        <v>163.92217544207347</v>
      </c>
      <c r="Z12" s="1">
        <f>【省】供给调整!Z12-【省】需求!Z12</f>
        <v>166.27767040415785</v>
      </c>
      <c r="AA12" s="1">
        <f>【省】供给调整!AA12-【省】需求!AA12</f>
        <v>168.64768394907236</v>
      </c>
      <c r="AB12" s="1">
        <f>【省】供给调整!AB12-【省】需求!AB12</f>
        <v>171.03230711342297</v>
      </c>
      <c r="AE12" t="s">
        <v>53</v>
      </c>
      <c r="AF12">
        <v>-19.024179360180142</v>
      </c>
    </row>
    <row r="13" spans="1:32" x14ac:dyDescent="0.15">
      <c r="A13" t="s">
        <v>38</v>
      </c>
      <c r="B13" s="1">
        <f>【省】供给调整!B13-【省】需求!B13</f>
        <v>174.03999999999996</v>
      </c>
      <c r="C13" s="1">
        <f>【省】供给调整!C13-【省】需求!C13</f>
        <v>75.174234958669643</v>
      </c>
      <c r="D13" s="1">
        <f>【省】供给调整!D13-【省】需求!D13</f>
        <v>67.788460778152228</v>
      </c>
      <c r="E13" s="1">
        <f>【省】供给调整!E13-【省】需求!E13</f>
        <v>59.916761661569865</v>
      </c>
      <c r="F13" s="1">
        <f>【省】供给调整!F13-【省】需求!F13</f>
        <v>51.532129463268319</v>
      </c>
      <c r="G13" s="1">
        <f>【省】供给调整!G13-【省】需求!G13</f>
        <v>42.606085245765001</v>
      </c>
      <c r="H13" s="1">
        <f>【省】供给调整!H13-【省】需求!H13</f>
        <v>33.108599404020708</v>
      </c>
      <c r="I13" s="1">
        <f>【省】供给调整!I13-【省】需求!I13</f>
        <v>23.008007453391912</v>
      </c>
      <c r="J13" s="1">
        <f>【省】供给调整!J13-【省】需求!J13</f>
        <v>12.270921246009948</v>
      </c>
      <c r="K13" s="1">
        <f>【省】供给调整!K13-【省】需求!K13</f>
        <v>0.86213536723977313</v>
      </c>
      <c r="L13" s="1">
        <f>【省】供给调整!L13-【省】需求!L13</f>
        <v>-11.255471549227309</v>
      </c>
      <c r="M13" s="1">
        <f>【省】供给调整!M13-【省】需求!M13</f>
        <v>-24.121040863744668</v>
      </c>
      <c r="N13" s="1">
        <f>【省】供给调整!N13-【省】需求!N13</f>
        <v>-37.775843621118213</v>
      </c>
      <c r="O13" s="1">
        <f>【省】供给调整!O13-【省】需求!O13</f>
        <v>-52.263396195786754</v>
      </c>
      <c r="P13" s="1">
        <f>【省】供给调整!P13-【省】需求!P13</f>
        <v>-67.629582215066932</v>
      </c>
      <c r="Q13" s="1">
        <f>【省】供给调整!Q13-【省】需求!Q13</f>
        <v>-83.922781101124372</v>
      </c>
      <c r="R13" s="1">
        <f>【省】供给调整!R13-【省】需求!R13</f>
        <v>-101.19400359111</v>
      </c>
      <c r="S13" s="1">
        <f>【省】供给调整!S13-【省】需求!S13</f>
        <v>-119.49703461418659</v>
      </c>
      <c r="T13" s="1">
        <f>【省】供给调整!T13-【省】需求!T13</f>
        <v>-138.88858392480762</v>
      </c>
      <c r="U13" s="1">
        <f>【省】供给调整!U13-【省】需求!U13</f>
        <v>-159.42844491338616</v>
      </c>
      <c r="V13" s="1">
        <f>【省】供给调整!V13-【省】需求!V13</f>
        <v>-181.17966203812739</v>
      </c>
      <c r="W13" s="1">
        <f>【省】供给调整!W13-【省】需求!W13</f>
        <v>-204.20870734614425</v>
      </c>
      <c r="X13" s="1">
        <f>【省】供给调整!X13-【省】需求!X13</f>
        <v>-228.58566657717489</v>
      </c>
      <c r="Y13" s="1">
        <f>【省】供给调整!Y13-【省】需求!Y13</f>
        <v>-254.3844353701399</v>
      </c>
      <c r="Z13" s="1">
        <f>【省】供给调整!Z13-【省】需求!Z13</f>
        <v>-281.68292612095087</v>
      </c>
      <c r="AA13" s="1">
        <f>【省】供给调整!AA13-【省】需求!AA13</f>
        <v>-310.56328606978985</v>
      </c>
      <c r="AB13" s="1">
        <f>【省】供给调整!AB13-【省】需求!AB13</f>
        <v>-341.11212722740271</v>
      </c>
      <c r="AE13" t="s">
        <v>41</v>
      </c>
      <c r="AF13">
        <v>-13.288883940581144</v>
      </c>
    </row>
    <row r="14" spans="1:32" x14ac:dyDescent="0.15">
      <c r="A14" t="s">
        <v>39</v>
      </c>
      <c r="B14" s="1">
        <f>【省】供给调整!B14-【省】需求!B14</f>
        <v>257.89599999999996</v>
      </c>
      <c r="C14" s="1">
        <f>【省】供给调整!C14-【省】需求!C14</f>
        <v>257.95949269198388</v>
      </c>
      <c r="D14" s="1">
        <f>【省】供给调整!D14-【省】需求!D14</f>
        <v>251.28873403331693</v>
      </c>
      <c r="E14" s="1">
        <f>【省】供给调整!E14-【省】需求!E14</f>
        <v>244.62347634061763</v>
      </c>
      <c r="F14" s="1">
        <f>【省】供给调整!F14-【省】需求!F14</f>
        <v>237.96283310442442</v>
      </c>
      <c r="G14" s="1">
        <f>【省】供给调整!G14-【省】需求!G14</f>
        <v>231.3059146157064</v>
      </c>
      <c r="H14" s="1">
        <f>【省】供给调整!H14-【省】需求!H14</f>
        <v>224.65182783063415</v>
      </c>
      <c r="I14" s="1">
        <f>【省】供给调整!I14-【省】需求!I14</f>
        <v>217.99967623418974</v>
      </c>
      <c r="J14" s="1">
        <f>【省】供给调整!J14-【省】需求!J14</f>
        <v>211.34855970270581</v>
      </c>
      <c r="K14" s="1">
        <f>【省】供给调整!K14-【省】需求!K14</f>
        <v>204.69757436534059</v>
      </c>
      <c r="L14" s="1">
        <f>【省】供给调整!L14-【省】需求!L14</f>
        <v>198.04581246452472</v>
      </c>
      <c r="M14" s="1">
        <f>【省】供给调整!M14-【省】需求!M14</f>
        <v>191.39236221508907</v>
      </c>
      <c r="N14" s="1">
        <f>【省】供给调整!N14-【省】需求!N14</f>
        <v>184.73630766242297</v>
      </c>
      <c r="O14" s="1">
        <f>【省】供给调整!O14-【省】需求!O14</f>
        <v>178.07672853935486</v>
      </c>
      <c r="P14" s="1">
        <f>【省】供给调整!P14-【省】需求!P14</f>
        <v>171.41270012180121</v>
      </c>
      <c r="Q14" s="1">
        <f>【省】供给调整!Q14-【省】需求!Q14</f>
        <v>164.74329308328777</v>
      </c>
      <c r="R14" s="1">
        <f>【省】供给调整!R14-【省】需求!R14</f>
        <v>158.06757334809754</v>
      </c>
      <c r="S14" s="1">
        <f>【省】供给调整!S14-【省】需求!S14</f>
        <v>151.38460194320913</v>
      </c>
      <c r="T14" s="1">
        <f>【省】供给调整!T14-【省】需求!T14</f>
        <v>144.69343484889009</v>
      </c>
      <c r="U14" s="1">
        <f>【省】供给调整!U14-【省】需求!U14</f>
        <v>137.99312284801647</v>
      </c>
      <c r="V14" s="1">
        <f>【省】供给调整!V14-【省】需求!V14</f>
        <v>131.28271137389896</v>
      </c>
      <c r="W14" s="1">
        <f>【省】供给调整!W14-【省】需求!W14</f>
        <v>124.56124035690806</v>
      </c>
      <c r="X14" s="1">
        <f>【省】供给调整!X14-【省】需求!X14</f>
        <v>117.82774406951501</v>
      </c>
      <c r="Y14" s="1">
        <f>【省】供给调整!Y14-【省】需求!Y14</f>
        <v>111.08125096998174</v>
      </c>
      <c r="Z14" s="1">
        <f>【省】供给调整!Z14-【省】需求!Z14</f>
        <v>104.32078354457423</v>
      </c>
      <c r="AA14" s="1">
        <f>【省】供给调整!AA14-【省】需求!AA14</f>
        <v>97.545358148230548</v>
      </c>
      <c r="AB14" s="1">
        <f>【省】供给调整!AB14-【省】需求!AB14</f>
        <v>90.753984843775697</v>
      </c>
      <c r="AE14" t="s">
        <v>27</v>
      </c>
      <c r="AF14">
        <v>-12.892336912505755</v>
      </c>
    </row>
    <row r="15" spans="1:32" x14ac:dyDescent="0.15">
      <c r="A15" t="s">
        <v>40</v>
      </c>
      <c r="B15" s="1">
        <f>【省】供给调整!B15-【省】需求!B15</f>
        <v>454.67999999999995</v>
      </c>
      <c r="C15" s="1">
        <f>【省】供给调整!C15-【省】需求!C15</f>
        <v>353.45155926867233</v>
      </c>
      <c r="D15" s="1">
        <f>【省】供给调整!D15-【省】需求!D15</f>
        <v>345.18767092482369</v>
      </c>
      <c r="E15" s="1">
        <f>【省】供给调整!E15-【省】需求!E15</f>
        <v>336.87648912227087</v>
      </c>
      <c r="F15" s="1">
        <f>【省】供给调整!F15-【省】需求!F15</f>
        <v>328.51608130655495</v>
      </c>
      <c r="G15" s="1">
        <f>【省】供给调整!G15-【省】需求!G15</f>
        <v>320.10448286890266</v>
      </c>
      <c r="H15" s="1">
        <f>【省】供给调整!H15-【省】需求!H15</f>
        <v>311.63969642906011</v>
      </c>
      <c r="I15" s="1">
        <f>【省】供给调整!I15-【省】需求!I15</f>
        <v>303.11969110374071</v>
      </c>
      <c r="J15" s="1">
        <f>【省】供给调整!J15-【省】需求!J15</f>
        <v>294.54240176089843</v>
      </c>
      <c r="K15" s="1">
        <f>【省】供给调整!K15-【省】需求!K15</f>
        <v>285.90572825879065</v>
      </c>
      <c r="L15" s="1">
        <f>【省】供给调整!L15-【省】需求!L15</f>
        <v>277.20753467017153</v>
      </c>
      <c r="M15" s="1">
        <f>【省】供给调整!M15-【省】需求!M15</f>
        <v>268.44564849088141</v>
      </c>
      <c r="N15" s="1">
        <f>【省】供给调整!N15-【省】需求!N15</f>
        <v>259.61785983270329</v>
      </c>
      <c r="O15" s="1">
        <f>【省】供给调整!O15-【省】需求!O15</f>
        <v>250.72192060010332</v>
      </c>
      <c r="P15" s="1">
        <f>【省】供给调整!P15-【省】需求!P15</f>
        <v>241.75554365053335</v>
      </c>
      <c r="Q15" s="1">
        <f>【省】供给调整!Q15-【省】需求!Q15</f>
        <v>232.71640193797589</v>
      </c>
      <c r="R15" s="1">
        <f>【省】供给调整!R15-【省】需求!R15</f>
        <v>223.60212763934732</v>
      </c>
      <c r="S15" s="1">
        <f>【省】供给调整!S15-【省】需求!S15</f>
        <v>214.41031126335253</v>
      </c>
      <c r="T15" s="1">
        <f>【省】供给调整!T15-【省】需求!T15</f>
        <v>205.13850074161746</v>
      </c>
      <c r="U15" s="1">
        <f>【省】供给调整!U15-【省】需求!U15</f>
        <v>195.78420050155245</v>
      </c>
      <c r="V15" s="1">
        <f>【省】供给调整!V15-【省】需求!V15</f>
        <v>186.34487052048996</v>
      </c>
      <c r="W15" s="1">
        <f>【省】供给调整!W15-【省】需求!W15</f>
        <v>176.81792536121418</v>
      </c>
      <c r="X15" s="1">
        <f>【省】供给调整!X15-【省】需求!X15</f>
        <v>167.20073318759137</v>
      </c>
      <c r="Y15" s="1">
        <f>【省】供给调整!Y15-【省】需求!Y15</f>
        <v>157.49061476096097</v>
      </c>
      <c r="Z15" s="1">
        <f>【省】供给调整!Z15-【省】需求!Z15</f>
        <v>147.68484241595371</v>
      </c>
      <c r="AA15" s="1">
        <f>【省】供给调整!AA15-【省】需求!AA15</f>
        <v>137.78063901598142</v>
      </c>
      <c r="AB15" s="1">
        <f>【省】供给调整!AB15-【省】需求!AB15</f>
        <v>127.77517688750271</v>
      </c>
      <c r="AE15" t="s">
        <v>28</v>
      </c>
      <c r="AF15">
        <v>-9.3015362824171604</v>
      </c>
    </row>
    <row r="16" spans="1:32" x14ac:dyDescent="0.15">
      <c r="A16" t="s">
        <v>41</v>
      </c>
      <c r="B16" s="1">
        <f>【省】供给调整!B16-【省】需求!B16</f>
        <v>-188.39600000000002</v>
      </c>
      <c r="C16" s="1">
        <f>【省】供给调整!C16-【省】需求!C16</f>
        <v>-142.74704361557696</v>
      </c>
      <c r="D16" s="1">
        <f>【省】供给调整!D16-【省】需求!D16</f>
        <v>-137.93910084978373</v>
      </c>
      <c r="E16" s="1">
        <f>【省】供给调整!E16-【省】需求!E16</f>
        <v>-133.11183002416766</v>
      </c>
      <c r="F16" s="1">
        <f>【省】供给调整!F16-【省】需求!F16</f>
        <v>-128.26385092005245</v>
      </c>
      <c r="G16" s="1">
        <f>【省】供给调整!G16-【省】需求!G16</f>
        <v>-123.39376317460898</v>
      </c>
      <c r="H16" s="1">
        <f>【省】供给调整!H16-【省】需求!H16</f>
        <v>-118.50014572117718</v>
      </c>
      <c r="I16" s="1">
        <f>【省】供给调整!I16-【省】需求!I16</f>
        <v>-113.58155621824372</v>
      </c>
      <c r="J16" s="1">
        <f>【省】供给调整!J16-【省】需求!J16</f>
        <v>-108.63653046719206</v>
      </c>
      <c r="K16" s="1">
        <f>【省】供给调整!K16-【省】需求!K16</f>
        <v>-103.66358181823999</v>
      </c>
      <c r="L16" s="1">
        <f>【省】供给调整!L16-【省】需求!L16</f>
        <v>-98.661200564536045</v>
      </c>
      <c r="M16" s="1">
        <f>【省】供给调整!M16-【省】需求!M16</f>
        <v>-93.627853323951868</v>
      </c>
      <c r="N16" s="1">
        <f>【省】供给调整!N16-【省】需求!N16</f>
        <v>-88.561982408410117</v>
      </c>
      <c r="O16" s="1">
        <f>【省】供给调整!O16-【省】需求!O16</f>
        <v>-83.462005180421045</v>
      </c>
      <c r="P16" s="1">
        <f>【省】供给调整!P16-【省】需求!P16</f>
        <v>-78.326313396490292</v>
      </c>
      <c r="Q16" s="1">
        <f>【省】供给调整!Q16-【省】需求!Q16</f>
        <v>-73.153272537152532</v>
      </c>
      <c r="R16" s="1">
        <f>【省】供给调整!R16-【省】需求!R16</f>
        <v>-67.941221123322919</v>
      </c>
      <c r="S16" s="1">
        <f>【省】供给调整!S16-【省】需求!S16</f>
        <v>-62.68847001856571</v>
      </c>
      <c r="T16" s="1">
        <f>【省】供给调整!T16-【省】需求!T16</f>
        <v>-57.393301717096904</v>
      </c>
      <c r="U16" s="1">
        <f>【省】供给调整!U16-【省】需求!U16</f>
        <v>-52.053969617055998</v>
      </c>
      <c r="V16" s="1">
        <f>【省】供给调整!V16-【省】需求!V16</f>
        <v>-46.668697278778723</v>
      </c>
      <c r="W16" s="1">
        <f>【省】供给调整!W16-【省】需求!W16</f>
        <v>-41.235677667753777</v>
      </c>
      <c r="X16" s="1">
        <f>【省】供给调整!X16-【省】需求!X16</f>
        <v>-35.753072381828105</v>
      </c>
      <c r="Y16" s="1">
        <f>【省】供给调整!Y16-【省】需求!Y16</f>
        <v>-30.219010862372528</v>
      </c>
      <c r="Z16" s="1">
        <f>【省】供给调整!Z16-【省】需求!Z16</f>
        <v>-24.631589588993222</v>
      </c>
      <c r="AA16" s="1">
        <f>【省】供给调整!AA16-【省】需求!AA16</f>
        <v>-18.98887125750278</v>
      </c>
      <c r="AB16" s="1">
        <f>【省】供给调整!AB16-【省】需求!AB16</f>
        <v>-13.288883940581144</v>
      </c>
      <c r="AE16" t="s">
        <v>44</v>
      </c>
      <c r="AF16">
        <v>2.9874144861323089</v>
      </c>
    </row>
    <row r="17" spans="1:32" x14ac:dyDescent="0.15">
      <c r="A17" t="s">
        <v>42</v>
      </c>
      <c r="B17" s="1">
        <f>【省】供给调整!B17-【省】需求!B17</f>
        <v>-155.00200000000001</v>
      </c>
      <c r="C17" s="1">
        <f>【省】供给调整!C17-【省】需求!C17</f>
        <v>-30.21909843272411</v>
      </c>
      <c r="D17" s="1">
        <f>【省】供给调整!D17-【省】需求!D17</f>
        <v>-35.529345282129952</v>
      </c>
      <c r="E17" s="1">
        <f>【省】供给调整!E17-【省】需求!E17</f>
        <v>-40.787224236148319</v>
      </c>
      <c r="F17" s="1">
        <f>【省】供给调整!F17-【省】需求!F17</f>
        <v>-45.99425701311921</v>
      </c>
      <c r="G17" s="1">
        <f>【省】供给调整!G17-【省】需求!G17</f>
        <v>-51.151939385513543</v>
      </c>
      <c r="H17" s="1">
        <f>【省】供给调整!H17-【省】需求!H17</f>
        <v>-56.261741734969405</v>
      </c>
      <c r="I17" s="1">
        <f>【省】供给调整!I17-【省】需求!I17</f>
        <v>-61.325109596757386</v>
      </c>
      <c r="J17" s="1">
        <f>【省】供给调整!J17-【省】需求!J17</f>
        <v>-66.343464193672418</v>
      </c>
      <c r="K17" s="1">
        <f>【省】供给调整!K17-【省】需求!K17</f>
        <v>-71.318202959762289</v>
      </c>
      <c r="L17" s="1">
        <f>【省】供给调整!L17-【省】需求!L17</f>
        <v>-76.250700053893098</v>
      </c>
      <c r="M17" s="1">
        <f>【省】供给调整!M17-【省】需求!M17</f>
        <v>-81.142306863547873</v>
      </c>
      <c r="N17" s="1">
        <f>【省】供给调整!N17-【省】需求!N17</f>
        <v>-85.994352498920932</v>
      </c>
      <c r="O17" s="1">
        <f>【省】供给调整!O17-【省】需求!O17</f>
        <v>-90.808144277590912</v>
      </c>
      <c r="P17" s="1">
        <f>【省】供给调整!P17-【省】需求!P17</f>
        <v>-95.584968199866125</v>
      </c>
      <c r="Q17" s="1">
        <f>【省】供给调整!Q17-【省】需求!Q17</f>
        <v>-100.32608941515005</v>
      </c>
      <c r="R17" s="1">
        <f>【省】供给调整!R17-【省】需求!R17</f>
        <v>-105.03275267929058</v>
      </c>
      <c r="S17" s="1">
        <f>【省】供给调整!S17-【省】需求!S17</f>
        <v>-109.70618280330935</v>
      </c>
      <c r="T17" s="1">
        <f>【省】供给调整!T17-【省】需求!T17</f>
        <v>-114.34758509357403</v>
      </c>
      <c r="U17" s="1">
        <f>【省】供给调整!U17-【省】需求!U17</f>
        <v>-118.95814578353821</v>
      </c>
      <c r="V17" s="1">
        <f>【省】供给调整!V17-【省】需求!V17</f>
        <v>-123.53903245740047</v>
      </c>
      <c r="W17" s="1">
        <f>【省】供给调整!W17-【省】需求!W17</f>
        <v>-128.09139446561591</v>
      </c>
      <c r="X17" s="1">
        <f>【省】供给调整!X17-【省】需求!X17</f>
        <v>-132.61636333266216</v>
      </c>
      <c r="Y17" s="1">
        <f>【省】供给调整!Y17-【省】需求!Y17</f>
        <v>-137.11505315697804</v>
      </c>
      <c r="Z17" s="1">
        <f>【省】供给调整!Z17-【省】需求!Z17</f>
        <v>-141.58856100346486</v>
      </c>
      <c r="AA17" s="1">
        <f>【省】供给调整!AA17-【省】需求!AA17</f>
        <v>-146.0379672885158</v>
      </c>
      <c r="AB17" s="1">
        <f>【省】供给调整!AB17-【省】需求!AB17</f>
        <v>-150.46433615783681</v>
      </c>
      <c r="AE17" t="s">
        <v>47</v>
      </c>
      <c r="AF17">
        <v>14.6084807942444</v>
      </c>
    </row>
    <row r="18" spans="1:32" x14ac:dyDescent="0.15">
      <c r="A18" t="s">
        <v>43</v>
      </c>
      <c r="B18" s="1">
        <f>【省】供给调整!B18-【省】需求!B18</f>
        <v>125.34400000000005</v>
      </c>
      <c r="C18" s="1">
        <f>【省】供给调整!C18-【省】需求!C18</f>
        <v>91.056122832655376</v>
      </c>
      <c r="D18" s="1">
        <f>【省】供给调整!D18-【省】需求!D18</f>
        <v>88.508447807404423</v>
      </c>
      <c r="E18" s="1">
        <f>【省】供给调整!E18-【省】需求!E18</f>
        <v>85.936156197397622</v>
      </c>
      <c r="F18" s="1">
        <f>【省】供给调整!F18-【省】需求!F18</f>
        <v>83.33900411711187</v>
      </c>
      <c r="G18" s="1">
        <f>【省】供给调整!G18-【省】需求!G18</f>
        <v>80.716745265675399</v>
      </c>
      <c r="H18" s="1">
        <f>【省】供给调整!H18-【省】需求!H18</f>
        <v>78.069130904161113</v>
      </c>
      <c r="I18" s="1">
        <f>【省】供给调整!I18-【省】需求!I18</f>
        <v>75.395909830045866</v>
      </c>
      <c r="J18" s="1">
        <f>【省】供给调整!J18-【省】需求!J18</f>
        <v>72.696828351858983</v>
      </c>
      <c r="K18" s="1">
        <f>【省】供给调整!K18-【省】需求!K18</f>
        <v>69.971630267210287</v>
      </c>
      <c r="L18" s="1">
        <f>【省】供给调整!L18-【省】需求!L18</f>
        <v>67.22005683723529</v>
      </c>
      <c r="M18" s="1">
        <f>【省】供给调整!M18-【省】需求!M18</f>
        <v>64.441846759128509</v>
      </c>
      <c r="N18" s="1">
        <f>【省】供给调整!N18-【省】需求!N18</f>
        <v>61.636736143468568</v>
      </c>
      <c r="O18" s="1">
        <f>【省】供给调整!O18-【省】需求!O18</f>
        <v>58.804458487543002</v>
      </c>
      <c r="P18" s="1">
        <f>【省】供给调整!P18-【省】需求!P18</f>
        <v>55.944744648523624</v>
      </c>
      <c r="Q18" s="1">
        <f>【省】供给调整!Q18-【省】需求!Q18</f>
        <v>53.057322819951651</v>
      </c>
      <c r="R18" s="1">
        <f>【省】供给调整!R18-【省】需求!R18</f>
        <v>50.141918502045996</v>
      </c>
      <c r="S18" s="1">
        <f>【省】供给调整!S18-【省】需求!S18</f>
        <v>47.19825447836422</v>
      </c>
      <c r="T18" s="1">
        <f>【省】供给调整!T18-【省】需求!T18</f>
        <v>44.226050785200641</v>
      </c>
      <c r="U18" s="1">
        <f>【省】供给调整!U18-【省】需求!U18</f>
        <v>41.225024688109556</v>
      </c>
      <c r="V18" s="1">
        <f>【省】供给调整!V18-【省】需求!V18</f>
        <v>38.194890652405149</v>
      </c>
      <c r="W18" s="1">
        <f>【省】供给调整!W18-【省】需求!W18</f>
        <v>35.135360314787647</v>
      </c>
      <c r="X18" s="1">
        <f>【省】供给调整!X18-【省】需求!X18</f>
        <v>32.046142458370298</v>
      </c>
      <c r="Y18" s="1">
        <f>【省】供给调整!Y18-【省】需求!Y18</f>
        <v>28.92694298000248</v>
      </c>
      <c r="Z18" s="1">
        <f>【省】供给调整!Z18-【省】需求!Z18</f>
        <v>25.777464865429067</v>
      </c>
      <c r="AA18" s="1">
        <f>【省】供给调整!AA18-【省】需求!AA18</f>
        <v>22.597408159092595</v>
      </c>
      <c r="AB18" s="1">
        <f>【省】供给调整!AB18-【省】需求!AB18</f>
        <v>19.386469935025957</v>
      </c>
      <c r="AE18" t="s">
        <v>43</v>
      </c>
      <c r="AF18">
        <v>19.386469935025957</v>
      </c>
    </row>
    <row r="19" spans="1:32" x14ac:dyDescent="0.15">
      <c r="A19" t="s">
        <v>44</v>
      </c>
      <c r="B19" s="1">
        <f>【省】供给调整!B19-【省】需求!B19</f>
        <v>398.40799999999996</v>
      </c>
      <c r="C19" s="1">
        <f>【省】供给调整!C19-【省】需求!C19</f>
        <v>394.8991275818185</v>
      </c>
      <c r="D19" s="1">
        <f>【省】供给调整!D19-【省】需求!D19</f>
        <v>373.64061086425875</v>
      </c>
      <c r="E19" s="1">
        <f>【省】供给调整!E19-【省】需求!E19</f>
        <v>352.95572899585295</v>
      </c>
      <c r="F19" s="1">
        <f>【省】供给调整!F19-【省】需求!F19</f>
        <v>332.82804154488576</v>
      </c>
      <c r="G19" s="1">
        <f>【省】供给调整!G19-【省】需求!G19</f>
        <v>313.24157603199444</v>
      </c>
      <c r="H19" s="1">
        <f>【省】供给调整!H19-【省】需求!H19</f>
        <v>294.18081460043936</v>
      </c>
      <c r="I19" s="1">
        <f>【省】供给调整!I19-【省】需求!I19</f>
        <v>275.63068106595335</v>
      </c>
      <c r="J19" s="1">
        <f>【省】供给调整!J19-【省】需求!J19</f>
        <v>257.57652833541886</v>
      </c>
      <c r="K19" s="1">
        <f>【省】供给调整!K19-【省】需求!K19</f>
        <v>240.00412618404596</v>
      </c>
      <c r="L19" s="1">
        <f>【省】供给调整!L19-【省】需求!L19</f>
        <v>222.89964938050366</v>
      </c>
      <c r="M19" s="1">
        <f>【省】供给调整!M19-【省】需求!M19</f>
        <v>206.24966615052222</v>
      </c>
      <c r="N19" s="1">
        <f>【省】供给调整!N19-【省】需求!N19</f>
        <v>190.04112696874881</v>
      </c>
      <c r="O19" s="1">
        <f>【省】供给调整!O19-【省】需求!O19</f>
        <v>174.26135367016832</v>
      </c>
      <c r="P19" s="1">
        <f>【省】供给调整!P19-【省】需求!P19</f>
        <v>158.89802887157447</v>
      </c>
      <c r="Q19" s="1">
        <f>【省】供给调整!Q19-【省】需求!Q19</f>
        <v>143.93918569408004</v>
      </c>
      <c r="R19" s="1">
        <f>【省】供给调整!R19-【省】需求!R19</f>
        <v>129.37319777887632</v>
      </c>
      <c r="S19" s="1">
        <f>【省】供给调整!S19-【省】需求!S19</f>
        <v>115.1887695868034</v>
      </c>
      <c r="T19" s="1">
        <f>【省】供给调整!T19-【省】需求!T19</f>
        <v>101.37492697469656</v>
      </c>
      <c r="U19" s="1">
        <f>【省】供给调整!U19-【省】需求!U19</f>
        <v>87.921008039839194</v>
      </c>
      <c r="V19" s="1">
        <f>【省】供给调整!V19-【省】需求!V19</f>
        <v>74.816654225285163</v>
      </c>
      <c r="W19" s="1">
        <f>【省】供给调整!W19-【省】需求!W19</f>
        <v>62.051801678567699</v>
      </c>
      <c r="X19" s="1">
        <f>【省】供给调整!X19-【省】需求!X19</f>
        <v>49.616672856479397</v>
      </c>
      <c r="Y19" s="1">
        <f>【省】供给调整!Y19-【省】需求!Y19</f>
        <v>37.50176836902682</v>
      </c>
      <c r="Z19" s="1">
        <f>【省】供给调整!Z19-【省】需求!Z19</f>
        <v>25.697859055548577</v>
      </c>
      <c r="AA19" s="1">
        <f>【省】供给调整!AA19-【省】需求!AA19</f>
        <v>14.195978286879551</v>
      </c>
      <c r="AB19" s="1">
        <f>【省】供给调整!AB19-【省】需求!AB19</f>
        <v>2.9874144861323089</v>
      </c>
      <c r="AE19" t="s">
        <v>46</v>
      </c>
      <c r="AF19">
        <v>75.210993789641918</v>
      </c>
    </row>
    <row r="20" spans="1:32" x14ac:dyDescent="0.15">
      <c r="A20" t="s">
        <v>45</v>
      </c>
      <c r="B20" s="1">
        <f>【省】供给调整!B20-【省】需求!B20</f>
        <v>85.829999999999984</v>
      </c>
      <c r="C20" s="1">
        <f>【省】供给调整!C20-【省】需求!C20</f>
        <v>194.15250280501908</v>
      </c>
      <c r="D20" s="1">
        <f>【省】供给调整!D20-【省】需求!D20</f>
        <v>191.46043026833968</v>
      </c>
      <c r="E20" s="1">
        <f>【省】供给调整!E20-【省】需求!E20</f>
        <v>188.7525616766128</v>
      </c>
      <c r="F20" s="1">
        <f>【省】供给调整!F20-【省】需求!F20</f>
        <v>186.02880257436891</v>
      </c>
      <c r="G20" s="1">
        <f>【省】供给调整!G20-【省】需求!G20</f>
        <v>183.28905793331387</v>
      </c>
      <c r="H20" s="1">
        <f>【省】供给调整!H20-【省】需求!H20</f>
        <v>180.53323216515184</v>
      </c>
      <c r="I20" s="1">
        <f>【省】供给调整!I20-【省】需求!I20</f>
        <v>177.76122910610979</v>
      </c>
      <c r="J20" s="1">
        <f>【省】供给调整!J20-【省】需求!J20</f>
        <v>174.97295202015084</v>
      </c>
      <c r="K20" s="1">
        <f>【省】供给调整!K20-【省】需求!K20</f>
        <v>172.16830359024812</v>
      </c>
      <c r="L20" s="1">
        <f>【省】供给调整!L20-【省】需求!L20</f>
        <v>169.34718591620447</v>
      </c>
      <c r="M20" s="1">
        <f>【省】供给调整!M20-【省】需求!M20</f>
        <v>166.50950052066412</v>
      </c>
      <c r="N20" s="1">
        <f>【省】供给调整!N20-【省】需求!N20</f>
        <v>163.6551483280258</v>
      </c>
      <c r="O20" s="1">
        <f>【省】供给调整!O20-【省】需求!O20</f>
        <v>160.78402967046884</v>
      </c>
      <c r="P20" s="1">
        <f>【省】供给调整!P20-【省】需求!P20</f>
        <v>157.8960442964144</v>
      </c>
      <c r="Q20" s="1">
        <f>【省】供给调整!Q20-【省】需求!Q20</f>
        <v>154.99109134137746</v>
      </c>
      <c r="R20" s="1">
        <f>【省】供给调整!R20-【省】需求!R20</f>
        <v>152.06906934472147</v>
      </c>
      <c r="S20" s="1">
        <f>【省】供给调整!S20-【省】需求!S20</f>
        <v>149.12987623382003</v>
      </c>
      <c r="T20" s="1">
        <f>【省】供给调整!T20-【省】需求!T20</f>
        <v>146.17340933519995</v>
      </c>
      <c r="U20" s="1">
        <f>【省】供给调整!U20-【省】需求!U20</f>
        <v>143.19956535217113</v>
      </c>
      <c r="V20" s="1">
        <f>【省】供给调整!V20-【省】需求!V20</f>
        <v>140.20824037452746</v>
      </c>
      <c r="W20" s="1">
        <f>【省】供给调整!W20-【省】需求!W20</f>
        <v>137.1993298721826</v>
      </c>
      <c r="X20" s="1">
        <f>【省】供给调整!X20-【省】需求!X20</f>
        <v>134.17272869017609</v>
      </c>
      <c r="Y20" s="1">
        <f>【省】供给调整!Y20-【省】需求!Y20</f>
        <v>131.12833103538662</v>
      </c>
      <c r="Z20" s="1">
        <f>【省】供给调整!Z20-【省】需求!Z20</f>
        <v>128.06603049977332</v>
      </c>
      <c r="AA20" s="1">
        <f>【省】供给调整!AA20-【省】需求!AA20</f>
        <v>124.98572002297794</v>
      </c>
      <c r="AB20" s="1">
        <f>【省】供给调整!AB20-【省】需求!AB20</f>
        <v>121.88729191132529</v>
      </c>
      <c r="AE20" t="s">
        <v>49</v>
      </c>
      <c r="AF20">
        <v>82.876737664027729</v>
      </c>
    </row>
    <row r="21" spans="1:32" x14ac:dyDescent="0.15">
      <c r="A21" t="s">
        <v>46</v>
      </c>
      <c r="B21" s="1">
        <f>【省】供给调整!B21-【省】需求!B21</f>
        <v>387.63199999999995</v>
      </c>
      <c r="C21" s="1">
        <f>【省】供给调整!C21-【省】需求!C21</f>
        <v>452.40386196964289</v>
      </c>
      <c r="D21" s="1">
        <f>【省】供给调整!D21-【省】需求!D21</f>
        <v>433.13713664914042</v>
      </c>
      <c r="E21" s="1">
        <f>【省】供给调整!E21-【省】需求!E21</f>
        <v>414.2874073789676</v>
      </c>
      <c r="F21" s="1">
        <f>【省】供给调整!F21-【省】需求!F21</f>
        <v>395.84450124552791</v>
      </c>
      <c r="G21" s="1">
        <f>【省】供给调整!G21-【省】需求!G21</f>
        <v>377.7984870870431</v>
      </c>
      <c r="H21" s="1">
        <f>【省】供给调整!H21-【省】需求!H21</f>
        <v>360.13966971690297</v>
      </c>
      <c r="I21" s="1">
        <f>【省】供给调整!I21-【省】需求!I21</f>
        <v>342.85858428435256</v>
      </c>
      <c r="J21" s="1">
        <f>【省】供给调整!J21-【省】需求!J21</f>
        <v>325.94599077016051</v>
      </c>
      <c r="K21" s="1">
        <f>【省】供给调整!K21-【省】需求!K21</f>
        <v>309.39286861345579</v>
      </c>
      <c r="L21" s="1">
        <f>【省】供给调整!L21-【省】需求!L21</f>
        <v>293.19041146691279</v>
      </c>
      <c r="M21" s="1">
        <f>【省】供给调整!M21-【省】需求!M21</f>
        <v>277.33002207698416</v>
      </c>
      <c r="N21" s="1">
        <f>【省】供给调整!N21-【省】需求!N21</f>
        <v>261.80330728657566</v>
      </c>
      <c r="O21" s="1">
        <f>【省】供给调整!O21-【省】需求!O21</f>
        <v>246.6020731566872</v>
      </c>
      <c r="P21" s="1">
        <f>【省】供给调整!P21-【省】需求!P21</f>
        <v>231.71832020472641</v>
      </c>
      <c r="Q21" s="1">
        <f>【省】供给调整!Q21-【省】需求!Q21</f>
        <v>217.1442387563435</v>
      </c>
      <c r="R21" s="1">
        <f>【省】供给调整!R21-【省】需求!R21</f>
        <v>202.872204408269</v>
      </c>
      <c r="S21" s="1">
        <f>【省】供给调整!S21-【省】需求!S21</f>
        <v>188.89477359933659</v>
      </c>
      <c r="T21" s="1">
        <f>【省】供给调整!T21-【省】需求!T21</f>
        <v>175.20467928736412</v>
      </c>
      <c r="U21" s="1">
        <f>【省】供给调整!U21-【省】需求!U21</f>
        <v>161.79482672906215</v>
      </c>
      <c r="V21" s="1">
        <f>【省】供给调整!V21-【省】需求!V21</f>
        <v>148.6582893607553</v>
      </c>
      <c r="W21" s="1">
        <f>【省】供给调整!W21-【省】需求!W21</f>
        <v>135.7883047773156</v>
      </c>
      <c r="X21" s="1">
        <f>【省】供给调整!X21-【省】需求!X21</f>
        <v>123.17827080722952</v>
      </c>
      <c r="Y21" s="1">
        <f>【省】供给调整!Y21-【省】需求!Y21</f>
        <v>110.82174168111931</v>
      </c>
      <c r="Z21" s="1">
        <f>【省】供给调整!Z21-【省】需求!Z21</f>
        <v>98.712424291854234</v>
      </c>
      <c r="AA21" s="1">
        <f>【省】供给调整!AA21-【省】需求!AA21</f>
        <v>86.844174543895065</v>
      </c>
      <c r="AB21" s="1">
        <f>【省】供给调整!AB21-【省】需求!AB21</f>
        <v>75.210993789641918</v>
      </c>
      <c r="AE21" t="s">
        <v>33</v>
      </c>
      <c r="AF21">
        <v>83.661144811617248</v>
      </c>
    </row>
    <row r="22" spans="1:32" x14ac:dyDescent="0.15">
      <c r="A22" t="s">
        <v>47</v>
      </c>
      <c r="B22" s="1">
        <f>【省】供给调整!B22-【省】需求!B22</f>
        <v>170.04599999999999</v>
      </c>
      <c r="C22" s="1">
        <f>【省】供给调整!C22-【省】需求!C22</f>
        <v>130.94555233467429</v>
      </c>
      <c r="D22" s="1">
        <f>【省】供给调整!D22-【省】需求!D22</f>
        <v>128.16290138808066</v>
      </c>
      <c r="E22" s="1">
        <f>【省】供给调整!E22-【省】需求!E22</f>
        <v>125.27181828700617</v>
      </c>
      <c r="F22" s="1">
        <f>【省】供给调整!F22-【省】需求!F22</f>
        <v>122.26751649271029</v>
      </c>
      <c r="G22" s="1">
        <f>【省】供给调整!G22-【省】需求!G22</f>
        <v>119.14499919857252</v>
      </c>
      <c r="H22" s="1">
        <f>【省】供给调整!H22-【省】需求!H22</f>
        <v>115.89905009178156</v>
      </c>
      <c r="I22" s="1">
        <f>【省】供给调整!I22-【省】需求!I22</f>
        <v>112.52422370858645</v>
      </c>
      <c r="J22" s="1">
        <f>【省】供给调整!J22-【省】需求!J22</f>
        <v>109.01483536645313</v>
      </c>
      <c r="K22" s="1">
        <f>【省】供给调整!K22-【省】需求!K22</f>
        <v>105.36495065330016</v>
      </c>
      <c r="L22" s="1">
        <f>【省】供给调整!L22-【省】需求!L22</f>
        <v>101.56837445532585</v>
      </c>
      <c r="M22" s="1">
        <f>【省】供给调整!M22-【省】需求!M22</f>
        <v>97.618639502633584</v>
      </c>
      <c r="N22" s="1">
        <f>【省】供给调整!N22-【省】需求!N22</f>
        <v>93.508994411336118</v>
      </c>
      <c r="O22" s="1">
        <f>【省】供给调整!O22-【省】需求!O22</f>
        <v>89.232391200885417</v>
      </c>
      <c r="P22" s="1">
        <f>【省】供给调整!P22-【省】需求!P22</f>
        <v>84.781472262187123</v>
      </c>
      <c r="Q22" s="1">
        <f>【省】供给调整!Q22-【省】需求!Q22</f>
        <v>80.148556753746817</v>
      </c>
      <c r="R22" s="1">
        <f>【省】供给调整!R22-【省】需求!R22</f>
        <v>75.325626399840957</v>
      </c>
      <c r="S22" s="1">
        <f>【省】供给调整!S22-【省】需求!S22</f>
        <v>70.304310664757793</v>
      </c>
      <c r="T22" s="1">
        <f>【省】供给调整!T22-【省】需求!T22</f>
        <v>65.075871275576191</v>
      </c>
      <c r="U22" s="1">
        <f>【省】供给调整!U22-【省】需求!U22</f>
        <v>59.631186065091072</v>
      </c>
      <c r="V22" s="1">
        <f>【省】供给调整!V22-【省】需求!V22</f>
        <v>53.960732104700213</v>
      </c>
      <c r="W22" s="1">
        <f>【省】供给调整!W22-【省】需求!W22</f>
        <v>48.054568096255792</v>
      </c>
      <c r="X22" s="1">
        <f>【省】供给调整!X22-【省】需求!X22</f>
        <v>41.90231599030011</v>
      </c>
      <c r="Y22" s="1">
        <f>【省】供给调整!Y22-【省】需求!Y22</f>
        <v>35.493141796711683</v>
      </c>
      <c r="Z22" s="1">
        <f>【省】供给调整!Z22-【省】需求!Z22</f>
        <v>28.815735551995346</v>
      </c>
      <c r="AA22" s="1">
        <f>【省】供给调整!AA22-【省】需求!AA22</f>
        <v>21.858290406795277</v>
      </c>
      <c r="AB22" s="1">
        <f>【省】供给调整!AB22-【省】需求!AB22</f>
        <v>14.6084807942444</v>
      </c>
      <c r="AE22" t="s">
        <v>39</v>
      </c>
      <c r="AF22">
        <v>90.753984843775697</v>
      </c>
    </row>
    <row r="23" spans="1:32" x14ac:dyDescent="0.15">
      <c r="A23" t="s">
        <v>48</v>
      </c>
      <c r="B23" s="1">
        <f>【省】供给调整!B23-【省】需求!B23</f>
        <v>737.32399999999996</v>
      </c>
      <c r="C23" s="1">
        <f>【省】供给调整!C23-【省】需求!C23</f>
        <v>697.43349384784085</v>
      </c>
      <c r="D23" s="1">
        <f>【省】供给调整!D23-【省】需求!D23</f>
        <v>689.7717662702629</v>
      </c>
      <c r="E23" s="1">
        <f>【省】供给调整!E23-【省】需求!E23</f>
        <v>682.13092042260359</v>
      </c>
      <c r="F23" s="1">
        <f>【省】供给调整!F23-【省】需求!F23</f>
        <v>674.51056418277767</v>
      </c>
      <c r="G23" s="1">
        <f>【省】供给调整!G23-【省】需求!G23</f>
        <v>666.9103056357344</v>
      </c>
      <c r="H23" s="1">
        <f>【省】供给调整!H23-【省】需求!H23</f>
        <v>659.32975305084778</v>
      </c>
      <c r="I23" s="1">
        <f>【省】供给调整!I23-【省】需求!I23</f>
        <v>651.76851485969621</v>
      </c>
      <c r="J23" s="1">
        <f>【省】供给调整!J23-【省】需求!J23</f>
        <v>644.22619963383556</v>
      </c>
      <c r="K23" s="1">
        <f>【省】供给调整!K23-【省】需求!K23</f>
        <v>636.70241606193531</v>
      </c>
      <c r="L23" s="1">
        <f>【省】供给调整!L23-【省】需求!L23</f>
        <v>629.19677292791414</v>
      </c>
      <c r="M23" s="1">
        <f>【省】供给调整!M23-【省】需求!M23</f>
        <v>621.70887908787608</v>
      </c>
      <c r="N23" s="1">
        <f>【省】供给调整!N23-【省】需求!N23</f>
        <v>614.23834344781847</v>
      </c>
      <c r="O23" s="1">
        <f>【省】供给调整!O23-【省】需求!O23</f>
        <v>606.7847749410364</v>
      </c>
      <c r="P23" s="1">
        <f>【省】供给调整!P23-【省】需求!P23</f>
        <v>599.34778250510874</v>
      </c>
      <c r="Q23" s="1">
        <f>【省】供给调整!Q23-【省】需求!Q23</f>
        <v>591.92697505966396</v>
      </c>
      <c r="R23" s="1">
        <f>【省】供给调整!R23-【省】需求!R23</f>
        <v>584.52196148306268</v>
      </c>
      <c r="S23" s="1">
        <f>【省】供给调整!S23-【省】需求!S23</f>
        <v>577.13235058984412</v>
      </c>
      <c r="T23" s="1">
        <f>【省】供给调整!T23-【省】需求!T23</f>
        <v>569.75775110776794</v>
      </c>
      <c r="U23" s="1">
        <f>【省】供给调整!U23-【省】需求!U23</f>
        <v>562.39777165481428</v>
      </c>
      <c r="V23" s="1">
        <f>【省】供给调整!V23-【省】需求!V23</f>
        <v>555.05202071599751</v>
      </c>
      <c r="W23" s="1">
        <f>【省】供给调整!W23-【省】需求!W23</f>
        <v>547.7201066204135</v>
      </c>
      <c r="X23" s="1">
        <f>【省】供给调整!X23-【省】需求!X23</f>
        <v>540.40163751805835</v>
      </c>
      <c r="Y23" s="1">
        <f>【省】供给调整!Y23-【省】需求!Y23</f>
        <v>533.0962213565208</v>
      </c>
      <c r="Z23" s="1">
        <f>【省】供给调整!Z23-【省】需求!Z23</f>
        <v>525.8034658575574</v>
      </c>
      <c r="AA23" s="1">
        <f>【省】供给调整!AA23-【省】需求!AA23</f>
        <v>518.52297849390993</v>
      </c>
      <c r="AB23" s="1">
        <f>【省】供给调整!AB23-【省】需求!AB23</f>
        <v>511.25436646577168</v>
      </c>
      <c r="AE23" t="s">
        <v>45</v>
      </c>
      <c r="AF23">
        <v>121.88729191132529</v>
      </c>
    </row>
    <row r="24" spans="1:32" x14ac:dyDescent="0.15">
      <c r="A24" t="s">
        <v>49</v>
      </c>
      <c r="B24" s="1">
        <f>【省】供给调整!B24-【省】需求!B24</f>
        <v>346.54200000000003</v>
      </c>
      <c r="C24" s="1">
        <f>【省】供给调整!C24-【省】需求!C24</f>
        <v>307.71250237473839</v>
      </c>
      <c r="D24" s="1">
        <f>【省】供给调整!D24-【省】需求!D24</f>
        <v>296.66783820216182</v>
      </c>
      <c r="E24" s="1">
        <f>【省】供给调整!E24-【省】需求!E24</f>
        <v>285.83571617710317</v>
      </c>
      <c r="F24" s="1">
        <f>【省】供给调整!F24-【省】需求!F24</f>
        <v>275.21004785320162</v>
      </c>
      <c r="G24" s="1">
        <f>【省】供给调整!G24-【省】需求!G24</f>
        <v>264.784878688265</v>
      </c>
      <c r="H24" s="1">
        <f>【省】供给调整!H24-【省】需求!H24</f>
        <v>254.55438454778579</v>
      </c>
      <c r="I24" s="1">
        <f>【省】供给调整!I24-【省】需求!I24</f>
        <v>244.51286828990726</v>
      </c>
      <c r="J24" s="1">
        <f>【省】供给调整!J24-【省】需求!J24</f>
        <v>234.65475642994562</v>
      </c>
      <c r="K24" s="1">
        <f>【省】供给调整!K24-【省】需求!K24</f>
        <v>224.97459588231152</v>
      </c>
      <c r="L24" s="1">
        <f>【省】供给调整!L24-【省】需求!L24</f>
        <v>215.46705077802881</v>
      </c>
      <c r="M24" s="1">
        <f>【省】供给调整!M24-【省】需求!M24</f>
        <v>206.12689935578231</v>
      </c>
      <c r="N24" s="1">
        <f>【省】供给调整!N24-【省】需求!N24</f>
        <v>196.94903092485049</v>
      </c>
      <c r="O24" s="1">
        <f>【省】供给调整!O24-【省】需求!O24</f>
        <v>187.92844289785802</v>
      </c>
      <c r="P24" s="1">
        <f>【省】供给调整!P24-【省】需求!P24</f>
        <v>179.06023789180523</v>
      </c>
      <c r="Q24" s="1">
        <f>【省】供给调整!Q24-【省】需求!Q24</f>
        <v>170.3396208955038</v>
      </c>
      <c r="R24" s="1">
        <f>【省】供给调整!R24-【省】需求!R24</f>
        <v>161.76189650178793</v>
      </c>
      <c r="S24" s="1">
        <f>【省】供给调整!S24-【省】需求!S24</f>
        <v>153.32246620281614</v>
      </c>
      <c r="T24" s="1">
        <f>【省】供给调整!T24-【省】需求!T24</f>
        <v>145.01682574693541</v>
      </c>
      <c r="U24" s="1">
        <f>【省】供给调整!U24-【省】需求!U24</f>
        <v>136.84056255540975</v>
      </c>
      <c r="V24" s="1">
        <f>【省】供给调整!V24-【省】需求!V24</f>
        <v>128.78935319762903</v>
      </c>
      <c r="W24" s="1">
        <f>【省】供给调整!W24-【省】需求!W24</f>
        <v>120.85896092315974</v>
      </c>
      <c r="X24" s="1">
        <f>【省】供给调整!X24-【省】需求!X24</f>
        <v>113.04523324927291</v>
      </c>
      <c r="Y24" s="1">
        <f>【省】供给调整!Y24-【省】需求!Y24</f>
        <v>105.34409960250329</v>
      </c>
      <c r="Z24" s="1">
        <f>【省】供给调整!Z24-【省】需求!Z24</f>
        <v>97.75156901280539</v>
      </c>
      <c r="AA24" s="1">
        <f>【省】供给调整!AA24-【省】需求!AA24</f>
        <v>90.263727858969645</v>
      </c>
      <c r="AB24" s="1">
        <f>【省】供给调整!AB24-【省】需求!AB24</f>
        <v>82.876737664027729</v>
      </c>
      <c r="AE24" t="s">
        <v>40</v>
      </c>
      <c r="AF24">
        <v>127.77517688750271</v>
      </c>
    </row>
    <row r="25" spans="1:32" x14ac:dyDescent="0.15">
      <c r="A25" t="s">
        <v>50</v>
      </c>
      <c r="B25" s="1">
        <f>【省】供给调整!B25-【省】需求!B25</f>
        <v>750.94199999999989</v>
      </c>
      <c r="C25" s="1">
        <f>【省】供给调整!C25-【省】需求!C25</f>
        <v>714.45420400506134</v>
      </c>
      <c r="D25" s="1">
        <f>【省】供给调整!D25-【省】需求!D25</f>
        <v>687.33056781399466</v>
      </c>
      <c r="E25" s="1">
        <f>【省】供给调整!E25-【省】需求!E25</f>
        <v>661.04187966129268</v>
      </c>
      <c r="F25" s="1">
        <f>【省】供给调整!F25-【省】需求!F25</f>
        <v>635.56210525486381</v>
      </c>
      <c r="G25" s="1">
        <f>【省】供给调整!G25-【省】需求!G25</f>
        <v>610.86602137265027</v>
      </c>
      <c r="H25" s="1">
        <f>【省】供给调整!H25-【省】需求!H25</f>
        <v>586.92919059346605</v>
      </c>
      <c r="I25" s="1">
        <f>【省】供给调整!I25-【省】需求!I25</f>
        <v>563.7279368146427</v>
      </c>
      <c r="J25" s="1">
        <f>【省】供给调整!J25-【省】需求!J25</f>
        <v>541.23932153259489</v>
      </c>
      <c r="K25" s="1">
        <f>【省】供给调整!K25-【省】需求!K25</f>
        <v>519.44112086254165</v>
      </c>
      <c r="L25" s="1">
        <f>【省】供给调整!L25-【省】需求!L25</f>
        <v>498.31180327382197</v>
      </c>
      <c r="M25" s="1">
        <f>【省】供给调整!M25-【省】需求!M25</f>
        <v>477.83050801930688</v>
      </c>
      <c r="N25" s="1">
        <f>【省】供给调整!N25-【省】需求!N25</f>
        <v>457.97702423655687</v>
      </c>
      <c r="O25" s="1">
        <f>【省】供给调整!O25-【省】需求!O25</f>
        <v>438.73177070013242</v>
      </c>
      <c r="P25" s="1">
        <f>【省】供给调整!P25-【省】需求!P25</f>
        <v>420.07577620492282</v>
      </c>
      <c r="Q25" s="1">
        <f>【省】供给调整!Q25-【省】需求!Q25</f>
        <v>401.9906605603968</v>
      </c>
      <c r="R25" s="1">
        <f>【省】供给调整!R25-【省】需求!R25</f>
        <v>384.45861617714627</v>
      </c>
      <c r="S25" s="1">
        <f>【省】供给调整!S25-【省】需求!S25</f>
        <v>367.46239022706425</v>
      </c>
      <c r="T25" s="1">
        <f>【省】供给调整!T25-【省】需求!T25</f>
        <v>350.98526735932126</v>
      </c>
      <c r="U25" s="1">
        <f>【省】供给调整!U25-【省】需求!U25</f>
        <v>335.01105295487793</v>
      </c>
      <c r="V25" s="1">
        <f>【省】供给调整!V25-【省】需求!V25</f>
        <v>319.52405690263254</v>
      </c>
      <c r="W25" s="1">
        <f>【省】供给调整!W25-【省】需求!W25</f>
        <v>304.50907788112232</v>
      </c>
      <c r="X25" s="1">
        <f>【省】供给调整!X25-【省】需求!X25</f>
        <v>289.95138812995629</v>
      </c>
      <c r="Y25" s="1">
        <f>【省】供给调整!Y25-【省】需求!Y25</f>
        <v>275.83671869546612</v>
      </c>
      <c r="Z25" s="1">
        <f>【省】供给调整!Z25-【省】需求!Z25</f>
        <v>262.15124513643065</v>
      </c>
      <c r="AA25" s="1">
        <f>【省】供给调整!AA25-【省】需求!AA25</f>
        <v>248.88157367479459</v>
      </c>
      <c r="AB25" s="1">
        <f>【省】供给调整!AB25-【省】需求!AB25</f>
        <v>236.01472777802815</v>
      </c>
      <c r="AE25" t="s">
        <v>32</v>
      </c>
      <c r="AF25">
        <v>168.65732266621472</v>
      </c>
    </row>
    <row r="26" spans="1:32" x14ac:dyDescent="0.15">
      <c r="A26" t="s">
        <v>51</v>
      </c>
      <c r="B26" s="1">
        <f>【省】供给调整!B26-【省】需求!B26</f>
        <v>1611.6339999999998</v>
      </c>
      <c r="C26" s="1">
        <f>【省】供给调整!C26-【省】需求!C26</f>
        <v>1610.1115972785981</v>
      </c>
      <c r="D26" s="1">
        <f>【省】供给调整!D26-【省】需求!D26</f>
        <v>1602.1758069172729</v>
      </c>
      <c r="E26" s="1">
        <f>【省】供给调整!E26-【省】需求!E26</f>
        <v>1594.251893884822</v>
      </c>
      <c r="F26" s="1">
        <f>【省】供给调整!F26-【省】需求!F26</f>
        <v>1586.339189081197</v>
      </c>
      <c r="G26" s="1">
        <f>【省】供给调整!G26-【省】需求!G26</f>
        <v>1578.4370098068475</v>
      </c>
      <c r="H26" s="1">
        <f>【省】供给调整!H26-【省】需求!H26</f>
        <v>1570.5446593793627</v>
      </c>
      <c r="I26" s="1">
        <f>【省】供给调整!I26-【省】需求!I26</f>
        <v>1562.6614267383566</v>
      </c>
      <c r="J26" s="1">
        <f>【省】供给调整!J26-【省】需求!J26</f>
        <v>1554.7865860423315</v>
      </c>
      <c r="K26" s="1">
        <f>【省】供给调整!K26-【省】需求!K26</f>
        <v>1546.9193962529314</v>
      </c>
      <c r="L26" s="1">
        <f>【省】供给调整!L26-【省】需求!L26</f>
        <v>1539.0591007085898</v>
      </c>
      <c r="M26" s="1">
        <f>【省】供给调整!M26-【省】需求!M26</f>
        <v>1531.2049266871547</v>
      </c>
      <c r="N26" s="1">
        <f>【省】供给调整!N26-【省】需求!N26</f>
        <v>1523.3560849569012</v>
      </c>
      <c r="O26" s="1">
        <f>【省】供给调整!O26-【省】需求!O26</f>
        <v>1515.511769314551</v>
      </c>
      <c r="P26" s="1">
        <f>【省】供给调整!P26-【省】需求!P26</f>
        <v>1507.671156113061</v>
      </c>
      <c r="Q26" s="1">
        <f>【省】供给调整!Q26-【省】需求!Q26</f>
        <v>1499.8334037739717</v>
      </c>
      <c r="R26" s="1">
        <f>【省】供给调整!R26-【省】需求!R26</f>
        <v>1491.9976522900211</v>
      </c>
      <c r="S26" s="1">
        <f>【省】供给调整!S26-【省】需求!S26</f>
        <v>1484.1630227114676</v>
      </c>
      <c r="T26" s="1">
        <f>【省】供给调整!T26-【省】需求!T26</f>
        <v>1476.328616620847</v>
      </c>
      <c r="U26" s="1">
        <f>【省】供给调整!U26-【省】需求!U26</f>
        <v>1468.4935155926373</v>
      </c>
      <c r="V26" s="1">
        <f>【省】供给调整!V26-【省】需求!V26</f>
        <v>1460.6567806390212</v>
      </c>
      <c r="W26" s="1">
        <f>【省】供给调整!W26-【省】需求!W26</f>
        <v>1452.8174516405566</v>
      </c>
      <c r="X26" s="1">
        <f>【省】供给调整!X26-【省】需求!X26</f>
        <v>1444.9745467616897</v>
      </c>
      <c r="Y26" s="1">
        <f>【省】供给调整!Y26-【省】需求!Y26</f>
        <v>1437.1270618512594</v>
      </c>
      <c r="Z26" s="1">
        <f>【省】供给调整!Z26-【省】需求!Z26</f>
        <v>1429.2739698257603</v>
      </c>
      <c r="AA26" s="1">
        <f>【省】供给调整!AA26-【省】需求!AA26</f>
        <v>1421.4142200374572</v>
      </c>
      <c r="AB26" s="1">
        <f>【省】供给调整!AB26-【省】需求!AB26</f>
        <v>1413.5467376251456</v>
      </c>
      <c r="AE26" t="s">
        <v>37</v>
      </c>
      <c r="AF26">
        <v>171.03230711342297</v>
      </c>
    </row>
    <row r="27" spans="1:32" x14ac:dyDescent="0.15">
      <c r="A27" t="s">
        <v>52</v>
      </c>
      <c r="B27" s="1">
        <f>【省】供给调整!B27-【省】需求!B27</f>
        <v>4.0039999999999907</v>
      </c>
      <c r="C27" s="1">
        <f>【省】供给调整!C27-【省】需求!C27</f>
        <v>31.490491508550903</v>
      </c>
      <c r="D27" s="1">
        <f>【省】供给调整!D27-【省】需求!D27</f>
        <v>35.880109614969868</v>
      </c>
      <c r="E27" s="1">
        <f>【省】供给调整!E27-【省】需求!E27</f>
        <v>40.50499439674735</v>
      </c>
      <c r="F27" s="1">
        <f>【省】供给调整!F27-【省】需求!F27</f>
        <v>45.37654461474267</v>
      </c>
      <c r="G27" s="1">
        <f>【省】供给调整!G27-【省】需求!G27</f>
        <v>50.506701183054929</v>
      </c>
      <c r="H27" s="1">
        <f>【省】供给调整!H27-【省】需求!H27</f>
        <v>55.907972861570784</v>
      </c>
      <c r="I27" s="1">
        <f>【省】供给调整!I27-【省】需求!I27</f>
        <v>61.593463165205833</v>
      </c>
      <c r="J27" s="1">
        <f>【省】供给调整!J27-【省】需求!J27</f>
        <v>67.576898547400617</v>
      </c>
      <c r="K27" s="1">
        <f>【省】供给调整!K27-【省】需求!K27</f>
        <v>73.872657918309187</v>
      </c>
      <c r="L27" s="1">
        <f>【省】供给调整!L27-【省】需求!L27</f>
        <v>80.495803560735226</v>
      </c>
      <c r="M27" s="1">
        <f>【省】供给调整!M27-【省】需求!M27</f>
        <v>87.462113510125704</v>
      </c>
      <c r="N27" s="1">
        <f>【省】供给调整!N27-【省】需求!N27</f>
        <v>94.7881154678673</v>
      </c>
      <c r="O27" s="1">
        <f>【省】供给调整!O27-【省】需求!O27</f>
        <v>102.49112232050538</v>
      </c>
      <c r="P27" s="1">
        <f>【省】供给调整!P27-【省】需求!P27</f>
        <v>110.58926934093694</v>
      </c>
      <c r="Q27" s="1">
        <f>【省】供给调整!Q27-【省】需求!Q27</f>
        <v>119.10155315118325</v>
      </c>
      <c r="R27" s="1">
        <f>【省】供给调整!R27-【省】需求!R27</f>
        <v>128.0478725301929</v>
      </c>
      <c r="S27" s="1">
        <f>【省】供给调整!S27-【省】需求!S27</f>
        <v>137.4490711539905</v>
      </c>
      <c r="T27" s="1">
        <f>【省】供给调整!T27-【省】需求!T27</f>
        <v>147.32698235970321</v>
      </c>
      <c r="U27" s="1">
        <f>【省】供给调整!U27-【省】需求!U27</f>
        <v>157.70447602925887</v>
      </c>
      <c r="V27" s="1">
        <f>【省】供给调整!V27-【省】需求!V27</f>
        <v>168.60550769313608</v>
      </c>
      <c r="W27" s="1">
        <f>【省】供给调整!W27-【省】需求!W27</f>
        <v>180.05516995928332</v>
      </c>
      <c r="X27" s="1">
        <f>【省】供给调整!X27-【省】需求!X27</f>
        <v>192.07974637729745</v>
      </c>
      <c r="Y27" s="1">
        <f>【省】供给调整!Y27-【省】需求!Y27</f>
        <v>204.70676785312492</v>
      </c>
      <c r="Z27" s="1">
        <f>【省】供给调整!Z27-【省】需求!Z27</f>
        <v>217.96507173515994</v>
      </c>
      <c r="AA27" s="1">
        <f>【省】供给调整!AA27-【省】需求!AA27</f>
        <v>231.8848636980556</v>
      </c>
      <c r="AB27" s="1">
        <f>【省】供给调整!AB27-【省】需求!AB27</f>
        <v>246.49778255689159</v>
      </c>
      <c r="AE27" t="s">
        <v>50</v>
      </c>
      <c r="AF27">
        <v>236.01472777802815</v>
      </c>
    </row>
    <row r="28" spans="1:32" x14ac:dyDescent="0.15">
      <c r="A28" t="s">
        <v>53</v>
      </c>
      <c r="B28" s="1">
        <f>【省】供给调整!B28-【省】需求!B28</f>
        <v>-41.056000000000012</v>
      </c>
      <c r="C28" s="1">
        <f>【省】供给调整!C28-【省】需求!C28</f>
        <v>-54.030379029799576</v>
      </c>
      <c r="D28" s="1">
        <f>【省】供给调整!D28-【省】需求!D28</f>
        <v>-52.870489596418849</v>
      </c>
      <c r="E28" s="1">
        <f>【省】供给调整!E28-【省】需求!E28</f>
        <v>-51.692955468263179</v>
      </c>
      <c r="F28" s="1">
        <f>【省】供给调整!F28-【省】需求!F28</f>
        <v>-50.497492455621838</v>
      </c>
      <c r="G28" s="1">
        <f>【省】供给调整!G28-【省】需求!G28</f>
        <v>-49.283811799810792</v>
      </c>
      <c r="H28" s="1">
        <f>【省】供给调整!H28-【省】需求!H28</f>
        <v>-48.051620099672803</v>
      </c>
      <c r="I28" s="1">
        <f>【省】供给调整!I28-【省】需求!I28</f>
        <v>-46.800619237288416</v>
      </c>
      <c r="J28" s="1">
        <f>【省】供给调整!J28-【省】需求!J28</f>
        <v>-45.530506301398063</v>
      </c>
      <c r="K28" s="1">
        <f>【省】供给调整!K28-【省】需求!K28</f>
        <v>-44.240973510876572</v>
      </c>
      <c r="L28" s="1">
        <f>【省】供给调整!L28-【省】需求!L28</f>
        <v>-42.931708136567536</v>
      </c>
      <c r="M28" s="1">
        <f>【省】供给调整!M28-【省】需求!M28</f>
        <v>-41.602392421180127</v>
      </c>
      <c r="N28" s="1">
        <f>【省】供给调整!N28-【省】需求!N28</f>
        <v>-40.252703498794872</v>
      </c>
      <c r="O28" s="1">
        <f>【省】供给调整!O28-【省】需求!O28</f>
        <v>-38.882313312873166</v>
      </c>
      <c r="P28" s="1">
        <f>【省】供给调整!P28-【省】需求!P28</f>
        <v>-37.49088853239148</v>
      </c>
      <c r="Q28" s="1">
        <f>【省】供给调整!Q28-【省】需求!Q28</f>
        <v>-36.078090467305373</v>
      </c>
      <c r="R28" s="1">
        <f>【省】供给调整!R28-【省】需求!R28</f>
        <v>-34.643574982406065</v>
      </c>
      <c r="S28" s="1">
        <f>【省】供给调整!S28-【省】需求!S28</f>
        <v>-33.186992409609886</v>
      </c>
      <c r="T28" s="1">
        <f>【省】供给调整!T28-【省】需求!T28</f>
        <v>-31.707987459166915</v>
      </c>
      <c r="U28" s="1">
        <f>【省】供给调整!U28-【省】需求!U28</f>
        <v>-30.206199129042361</v>
      </c>
      <c r="V28" s="1">
        <f>【省】供给调整!V28-【省】需求!V28</f>
        <v>-28.681260613457496</v>
      </c>
      <c r="W28" s="1">
        <f>【省】供给调整!W28-【省】需求!W28</f>
        <v>-27.132799209193763</v>
      </c>
      <c r="X28" s="1">
        <f>【省】供给调整!X28-【省】需求!X28</f>
        <v>-25.560436220946585</v>
      </c>
      <c r="Y28" s="1">
        <f>【省】供给调整!Y28-【省】需求!Y28</f>
        <v>-23.963786865024019</v>
      </c>
      <c r="Z28" s="1">
        <f>【省】供给调整!Z28-【省】需求!Z28</f>
        <v>-22.342460171288266</v>
      </c>
      <c r="AA28" s="1">
        <f>【省】供给调整!AA28-【省】需求!AA28</f>
        <v>-20.696058883897933</v>
      </c>
      <c r="AB28" s="1">
        <f>【省】供给调整!AB28-【省】需求!AB28</f>
        <v>-19.024179360180142</v>
      </c>
      <c r="AE28" t="s">
        <v>52</v>
      </c>
      <c r="AF28">
        <v>246.49778255689159</v>
      </c>
    </row>
    <row r="29" spans="1:32" x14ac:dyDescent="0.15">
      <c r="A29" t="s">
        <v>54</v>
      </c>
      <c r="B29" s="1">
        <f>【省】供给调整!B29-【省】需求!B29</f>
        <v>214.36599999999999</v>
      </c>
      <c r="C29" s="1">
        <f>【省】供给调整!C29-【省】需求!C29</f>
        <v>182.20269956183222</v>
      </c>
      <c r="D29" s="1">
        <f>【省】供给调整!D29-【省】需求!D29</f>
        <v>187.44164613144909</v>
      </c>
      <c r="E29" s="1">
        <f>【省】供给调整!E29-【省】需求!E29</f>
        <v>192.82476325595772</v>
      </c>
      <c r="F29" s="1">
        <f>【省】供给调整!F29-【省】需求!F29</f>
        <v>198.35594409373527</v>
      </c>
      <c r="G29" s="1">
        <f>【省】供给调整!G29-【省】需求!G29</f>
        <v>204.03918604214647</v>
      </c>
      <c r="H29" s="1">
        <f>【省】供给调整!H29-【省】需求!H29</f>
        <v>209.87859351762856</v>
      </c>
      <c r="I29" s="1">
        <f>【省】供给调整!I29-【省】需求!I29</f>
        <v>215.87838080980342</v>
      </c>
      <c r="J29" s="1">
        <f>【省】供给调整!J29-【省】需求!J29</f>
        <v>222.04287501155346</v>
      </c>
      <c r="K29" s="1">
        <f>【省】供给调整!K29-【省】需求!K29</f>
        <v>228.37651902711468</v>
      </c>
      <c r="L29" s="1">
        <f>【省】供给调整!L29-【省】需求!L29</f>
        <v>234.88387466022687</v>
      </c>
      <c r="M29" s="1">
        <f>【省】供给调整!M29-【省】需求!M29</f>
        <v>241.56962578451351</v>
      </c>
      <c r="N29" s="1">
        <f>【省】供给调整!N29-【省】需求!N29</f>
        <v>248.43858159822162</v>
      </c>
      <c r="O29" s="1">
        <f>【省】供给调整!O29-【省】需求!O29</f>
        <v>255.4956799656415</v>
      </c>
      <c r="P29" s="1">
        <f>【省】供给调整!P29-【省】需求!P29</f>
        <v>262.74599084742636</v>
      </c>
      <c r="Q29" s="1">
        <f>【省】供给调整!Q29-【省】需求!Q29</f>
        <v>270.19471982225048</v>
      </c>
      <c r="R29" s="1">
        <f>【省】供给调整!R29-【省】需求!R29</f>
        <v>277.84721170217324</v>
      </c>
      <c r="S29" s="1">
        <f>【省】供给调整!S29-【省】需求!S29</f>
        <v>285.70895424427562</v>
      </c>
      <c r="T29" s="1">
        <f>【省】供给调整!T29-【省】需求!T29</f>
        <v>293.78558196103182</v>
      </c>
      <c r="U29" s="1">
        <f>【省】供给调整!U29-【省】需求!U29</f>
        <v>302.08288003214119</v>
      </c>
      <c r="V29" s="1">
        <f>【省】供给调整!V29-【省】需求!V29</f>
        <v>310.60678832044181</v>
      </c>
      <c r="W29" s="1">
        <f>【省】供给调整!W29-【省】需求!W29</f>
        <v>319.36340549474011</v>
      </c>
      <c r="X29" s="1">
        <f>【省】供给调整!X29-【省】需求!X29</f>
        <v>328.35899326231345</v>
      </c>
      <c r="Y29" s="1">
        <f>【省】供给调整!Y29-【省】需求!Y29</f>
        <v>337.59998071412338</v>
      </c>
      <c r="Z29" s="1">
        <f>【省】供给调整!Z29-【省】需求!Z29</f>
        <v>347.09296878559769</v>
      </c>
      <c r="AA29" s="1">
        <f>【省】供给调整!AA29-【省】需求!AA29</f>
        <v>356.84473483618802</v>
      </c>
      <c r="AB29" s="1">
        <f>【省】供给调整!AB29-【省】需求!AB29</f>
        <v>366.8622373507518</v>
      </c>
      <c r="AE29" t="s">
        <v>54</v>
      </c>
      <c r="AF29">
        <v>366.8622373507518</v>
      </c>
    </row>
    <row r="30" spans="1:32" x14ac:dyDescent="0.15">
      <c r="A30" t="s">
        <v>55</v>
      </c>
      <c r="B30" s="1">
        <f>【省】供给调整!B30-【省】需求!B30</f>
        <v>-93.608000000000004</v>
      </c>
      <c r="C30" s="1">
        <f>【省】供给调整!C30-【省】需求!C30</f>
        <v>-77.43856136019437</v>
      </c>
      <c r="D30" s="1">
        <f>【省】供给调整!D30-【省】需求!D30</f>
        <v>-76.392115756817105</v>
      </c>
      <c r="E30" s="1">
        <f>【省】供给调整!E30-【省】需求!E30</f>
        <v>-75.359810567820048</v>
      </c>
      <c r="F30" s="1">
        <f>【省】供给调整!F30-【省】需求!F30</f>
        <v>-74.341454722503812</v>
      </c>
      <c r="G30" s="1">
        <f>【省】供给调整!G30-【省】需求!G30</f>
        <v>-73.336859731913975</v>
      </c>
      <c r="H30" s="1">
        <f>【省】供给调整!H30-【省】需求!H30</f>
        <v>-72.345839653951202</v>
      </c>
      <c r="I30" s="1">
        <f>【省】供给调整!I30-【省】需求!I30</f>
        <v>-71.368211058967361</v>
      </c>
      <c r="J30" s="1">
        <f>【省】供给调整!J30-【省】需求!J30</f>
        <v>-70.40379299580934</v>
      </c>
      <c r="K30" s="1">
        <f>【省】供给调整!K30-【省】需求!K30</f>
        <v>-69.452406958338486</v>
      </c>
      <c r="L30" s="1">
        <f>【省】供给调整!L30-【省】需求!L30</f>
        <v>-68.513876852389515</v>
      </c>
      <c r="M30" s="1">
        <f>【省】供给调整!M30-【省】需求!M30</f>
        <v>-67.588028963183504</v>
      </c>
      <c r="N30" s="1">
        <f>【省】供给调整!N30-【省】需求!N30</f>
        <v>-66.674691923176738</v>
      </c>
      <c r="O30" s="1">
        <f>【省】供给调整!O30-【省】需求!O30</f>
        <v>-65.773696680349317</v>
      </c>
      <c r="P30" s="1">
        <f>【省】供给调整!P30-【省】需求!P30</f>
        <v>-64.884876466914548</v>
      </c>
      <c r="Q30" s="1">
        <f>【省】供给调整!Q30-【省】需求!Q30</f>
        <v>-64.008066768454739</v>
      </c>
      <c r="R30" s="1">
        <f>【省】供给调整!R30-【省】需求!R30</f>
        <v>-63.143105293479515</v>
      </c>
      <c r="S30" s="1">
        <f>【省】供给调整!S30-【省】需求!S30</f>
        <v>-62.289831943387526</v>
      </c>
      <c r="T30" s="1">
        <f>【省】供给调整!T30-【省】需求!T30</f>
        <v>-61.44808878283493</v>
      </c>
      <c r="U30" s="1">
        <f>【省】供给调整!U30-【省】需求!U30</f>
        <v>-60.6177200105098</v>
      </c>
      <c r="V30" s="1">
        <f>【省】供给调整!V30-【省】需求!V30</f>
        <v>-59.798571930295594</v>
      </c>
      <c r="W30" s="1">
        <f>【省】供给调整!W30-【省】需求!W30</f>
        <v>-58.990492922827478</v>
      </c>
      <c r="X30" s="1">
        <f>【省】供给调整!X30-【省】需求!X30</f>
        <v>-58.193333417431752</v>
      </c>
      <c r="Y30" s="1">
        <f>【省】供给调整!Y30-【省】需求!Y30</f>
        <v>-57.406945864444225</v>
      </c>
      <c r="Z30" s="1">
        <f>【省】供给调整!Z30-【省】需求!Z30</f>
        <v>-56.631184707901717</v>
      </c>
      <c r="AA30" s="1">
        <f>【省】供给调整!AA30-【省】需求!AA30</f>
        <v>-55.865906358608427</v>
      </c>
      <c r="AB30" s="1">
        <f>【省】供给调整!AB30-【省】需求!AB30</f>
        <v>-55.110969167556775</v>
      </c>
      <c r="AE30" t="s">
        <v>48</v>
      </c>
      <c r="AF30">
        <v>511.25436646577168</v>
      </c>
    </row>
    <row r="31" spans="1:32" x14ac:dyDescent="0.15">
      <c r="A31" t="s">
        <v>56</v>
      </c>
      <c r="B31" s="1">
        <f>【省】供给调整!B31-【省】需求!B31</f>
        <v>-128.68799999999999</v>
      </c>
      <c r="C31" s="1">
        <f>【省】供给调整!C31-【省】需求!C31</f>
        <v>-127.50187389656429</v>
      </c>
      <c r="D31" s="1">
        <f>【省】供给调整!D31-【省】需求!D31</f>
        <v>-136.07257082583067</v>
      </c>
      <c r="E31" s="1">
        <f>【省】供给调整!E31-【省】需求!E31</f>
        <v>-144.67238440072225</v>
      </c>
      <c r="F31" s="1">
        <f>【省】供给调整!F31-【省】需求!F31</f>
        <v>-153.30224802426414</v>
      </c>
      <c r="G31" s="1">
        <f>【省】供给调整!G31-【省】需求!G31</f>
        <v>-161.9630998324775</v>
      </c>
      <c r="H31" s="1">
        <f>【省】供给调整!H31-【省】需求!H31</f>
        <v>-170.65588279877181</v>
      </c>
      <c r="I31" s="1">
        <f>【省】供给调整!I31-【省】需求!I31</f>
        <v>-179.38154483930123</v>
      </c>
      <c r="J31" s="1">
        <f>【省】供给调整!J31-【省】需求!J31</f>
        <v>-188.14103891885492</v>
      </c>
      <c r="K31" s="1">
        <f>【省】供给调整!K31-【省】需求!K31</f>
        <v>-196.93532315758813</v>
      </c>
      <c r="L31" s="1">
        <f>【省】供给调整!L31-【省】需求!L31</f>
        <v>-205.76536093831908</v>
      </c>
      <c r="M31" s="1">
        <f>【省】供给调整!M31-【省】需求!M31</f>
        <v>-214.63212101466837</v>
      </c>
      <c r="N31" s="1">
        <f>【省】供给调整!N31-【省】需求!N31</f>
        <v>-223.53657761991781</v>
      </c>
      <c r="O31" s="1">
        <f>【省】供给调整!O31-【省】需求!O31</f>
        <v>-232.47971057656889</v>
      </c>
      <c r="P31" s="1">
        <f>【省】供给调整!P31-【省】需求!P31</f>
        <v>-241.46250540677141</v>
      </c>
      <c r="Q31" s="1">
        <f>【省】供给调整!Q31-【省】需求!Q31</f>
        <v>-250.48595344339788</v>
      </c>
      <c r="R31" s="1">
        <f>【省】供给调整!R31-【省】需求!R31</f>
        <v>-259.55105194201172</v>
      </c>
      <c r="S31" s="1">
        <f>【省】供给调整!S31-【省】需求!S31</f>
        <v>-268.65880419366965</v>
      </c>
      <c r="T31" s="1">
        <f>【省】供给调整!T31-【省】需求!T31</f>
        <v>-277.81021963834911</v>
      </c>
      <c r="U31" s="1">
        <f>【省】供给调整!U31-【省】需求!U31</f>
        <v>-287.00631397952907</v>
      </c>
      <c r="V31" s="1">
        <f>【省】供给调整!V31-【省】需求!V31</f>
        <v>-296.24810929921983</v>
      </c>
      <c r="W31" s="1">
        <f>【省】供给调整!W31-【省】需求!W31</f>
        <v>-305.53663417422564</v>
      </c>
      <c r="X31" s="1">
        <f>【省】供给调整!X31-【省】需求!X31</f>
        <v>-314.87292379307706</v>
      </c>
      <c r="Y31" s="1">
        <f>【省】供给调整!Y31-【省】需求!Y31</f>
        <v>-324.25802007376103</v>
      </c>
      <c r="Z31" s="1">
        <f>【省】供给调整!Z31-【省】需求!Z31</f>
        <v>-333.69297178268869</v>
      </c>
      <c r="AA31" s="1">
        <f>【省】供给调整!AA31-【省】需求!AA31</f>
        <v>-343.17883465416992</v>
      </c>
      <c r="AB31" s="1">
        <f>【省】供给调整!AB31-【省】需求!AB31</f>
        <v>-352.7166715110597</v>
      </c>
      <c r="AE31" t="s">
        <v>51</v>
      </c>
      <c r="AF31">
        <v>1413.5467376251456</v>
      </c>
    </row>
  </sheetData>
  <sortState ref="AE2:AF31">
    <sortCondition ref="AF2:AF31"/>
  </sortState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1"/>
  <sheetViews>
    <sheetView topLeftCell="A7" workbookViewId="0">
      <selection sqref="A1:A1048576"/>
    </sheetView>
  </sheetViews>
  <sheetFormatPr defaultRowHeight="13.5" x14ac:dyDescent="0.15"/>
  <sheetData>
    <row r="1" spans="1:29" x14ac:dyDescent="0.15">
      <c r="A1" t="s">
        <v>60</v>
      </c>
      <c r="C1" s="2" t="s">
        <v>98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</row>
    <row r="2" spans="1:29" x14ac:dyDescent="0.15">
      <c r="A2" t="s">
        <v>61</v>
      </c>
      <c r="B2" t="s">
        <v>62</v>
      </c>
      <c r="C2">
        <f>'【省】缺口调整（考虑到比例系数）'!B29</f>
        <v>214.36599999999999</v>
      </c>
      <c r="D2">
        <f>'【省】缺口调整（考虑到比例系数）'!C29</f>
        <v>182.20269956183222</v>
      </c>
      <c r="E2">
        <f>'【省】缺口调整（考虑到比例系数）'!D29</f>
        <v>187.44164613144909</v>
      </c>
      <c r="F2">
        <f>'【省】缺口调整（考虑到比例系数）'!E29</f>
        <v>192.82476325595772</v>
      </c>
      <c r="G2">
        <f>'【省】缺口调整（考虑到比例系数）'!F29</f>
        <v>198.35594409373527</v>
      </c>
      <c r="H2">
        <f>'【省】缺口调整（考虑到比例系数）'!G29</f>
        <v>204.03918604214647</v>
      </c>
      <c r="I2">
        <f>'【省】缺口调整（考虑到比例系数）'!H29</f>
        <v>209.87859351762856</v>
      </c>
      <c r="J2">
        <f>'【省】缺口调整（考虑到比例系数）'!I29</f>
        <v>215.87838080980342</v>
      </c>
      <c r="K2">
        <f>'【省】缺口调整（考虑到比例系数）'!J29</f>
        <v>222.04287501155346</v>
      </c>
      <c r="L2">
        <f>'【省】缺口调整（考虑到比例系数）'!K29</f>
        <v>228.37651902711468</v>
      </c>
      <c r="M2">
        <f>'【省】缺口调整（考虑到比例系数）'!L29</f>
        <v>234.88387466022687</v>
      </c>
      <c r="N2">
        <f>'【省】缺口调整（考虑到比例系数）'!M29</f>
        <v>241.56962578451351</v>
      </c>
      <c r="O2">
        <f>'【省】缺口调整（考虑到比例系数）'!N29</f>
        <v>248.43858159822162</v>
      </c>
      <c r="P2">
        <f>'【省】缺口调整（考虑到比例系数）'!O29</f>
        <v>255.4956799656415</v>
      </c>
      <c r="Q2">
        <f>'【省】缺口调整（考虑到比例系数）'!P29</f>
        <v>262.74599084742636</v>
      </c>
      <c r="R2">
        <f>'【省】缺口调整（考虑到比例系数）'!Q29</f>
        <v>270.19471982225048</v>
      </c>
      <c r="S2">
        <f>'【省】缺口调整（考虑到比例系数）'!R29</f>
        <v>277.84721170217324</v>
      </c>
      <c r="T2">
        <f>'【省】缺口调整（考虑到比例系数）'!S29</f>
        <v>285.70895424427562</v>
      </c>
      <c r="U2">
        <f>'【省】缺口调整（考虑到比例系数）'!T29</f>
        <v>293.78558196103182</v>
      </c>
      <c r="V2">
        <f>'【省】缺口调整（考虑到比例系数）'!U29</f>
        <v>302.08288003214119</v>
      </c>
      <c r="W2">
        <f>'【省】缺口调整（考虑到比例系数）'!V29</f>
        <v>310.60678832044181</v>
      </c>
      <c r="X2">
        <f>'【省】缺口调整（考虑到比例系数）'!W29</f>
        <v>319.36340549474011</v>
      </c>
      <c r="Y2">
        <f>'【省】缺口调整（考虑到比例系数）'!X29</f>
        <v>328.35899326231345</v>
      </c>
      <c r="Z2">
        <f>'【省】缺口调整（考虑到比例系数）'!Y29</f>
        <v>337.59998071412338</v>
      </c>
      <c r="AA2">
        <f>'【省】缺口调整（考虑到比例系数）'!Z29</f>
        <v>347.09296878559769</v>
      </c>
      <c r="AB2">
        <f>'【省】缺口调整（考虑到比例系数）'!AA29</f>
        <v>356.84473483618802</v>
      </c>
      <c r="AC2">
        <f>'【省】缺口调整（考虑到比例系数）'!AB29</f>
        <v>366.8622373507518</v>
      </c>
    </row>
    <row r="3" spans="1:29" x14ac:dyDescent="0.15">
      <c r="B3" t="s">
        <v>63</v>
      </c>
      <c r="C3">
        <f>'【省】缺口调整（考虑到比例系数）'!B23</f>
        <v>737.32399999999996</v>
      </c>
      <c r="D3">
        <f>'【省】缺口调整（考虑到比例系数）'!C23</f>
        <v>697.43349384784085</v>
      </c>
      <c r="E3">
        <f>'【省】缺口调整（考虑到比例系数）'!D23</f>
        <v>689.7717662702629</v>
      </c>
      <c r="F3">
        <f>'【省】缺口调整（考虑到比例系数）'!E23</f>
        <v>682.13092042260359</v>
      </c>
      <c r="G3">
        <f>'【省】缺口调整（考虑到比例系数）'!F23</f>
        <v>674.51056418277767</v>
      </c>
      <c r="H3">
        <f>'【省】缺口调整（考虑到比例系数）'!G23</f>
        <v>666.9103056357344</v>
      </c>
      <c r="I3">
        <f>'【省】缺口调整（考虑到比例系数）'!H23</f>
        <v>659.32975305084778</v>
      </c>
      <c r="J3">
        <f>'【省】缺口调整（考虑到比例系数）'!I23</f>
        <v>651.76851485969621</v>
      </c>
      <c r="K3">
        <f>'【省】缺口调整（考虑到比例系数）'!J23</f>
        <v>644.22619963383556</v>
      </c>
      <c r="L3">
        <f>'【省】缺口调整（考虑到比例系数）'!K23</f>
        <v>636.70241606193531</v>
      </c>
      <c r="M3">
        <f>'【省】缺口调整（考虑到比例系数）'!L23</f>
        <v>629.19677292791414</v>
      </c>
      <c r="N3">
        <f>'【省】缺口调整（考虑到比例系数）'!M23</f>
        <v>621.70887908787608</v>
      </c>
      <c r="O3">
        <f>'【省】缺口调整（考虑到比例系数）'!N23</f>
        <v>614.23834344781847</v>
      </c>
      <c r="P3">
        <f>'【省】缺口调整（考虑到比例系数）'!O23</f>
        <v>606.7847749410364</v>
      </c>
      <c r="Q3">
        <f>'【省】缺口调整（考虑到比例系数）'!P23</f>
        <v>599.34778250510874</v>
      </c>
      <c r="R3">
        <f>'【省】缺口调整（考虑到比例系数）'!Q23</f>
        <v>591.92697505966396</v>
      </c>
      <c r="S3">
        <f>'【省】缺口调整（考虑到比例系数）'!R23</f>
        <v>584.52196148306268</v>
      </c>
      <c r="T3">
        <f>'【省】缺口调整（考虑到比例系数）'!S23</f>
        <v>577.13235058984412</v>
      </c>
      <c r="U3">
        <f>'【省】缺口调整（考虑到比例系数）'!T23</f>
        <v>569.75775110776794</v>
      </c>
      <c r="V3">
        <f>'【省】缺口调整（考虑到比例系数）'!U23</f>
        <v>562.39777165481428</v>
      </c>
      <c r="W3">
        <f>'【省】缺口调整（考虑到比例系数）'!V23</f>
        <v>555.05202071599751</v>
      </c>
      <c r="X3">
        <f>'【省】缺口调整（考虑到比例系数）'!W23</f>
        <v>547.7201066204135</v>
      </c>
      <c r="Y3">
        <f>'【省】缺口调整（考虑到比例系数）'!X23</f>
        <v>540.40163751805835</v>
      </c>
      <c r="Z3">
        <f>'【省】缺口调整（考虑到比例系数）'!Y23</f>
        <v>533.0962213565208</v>
      </c>
      <c r="AA3">
        <f>'【省】缺口调整（考虑到比例系数）'!Z23</f>
        <v>525.8034658575574</v>
      </c>
      <c r="AB3">
        <f>'【省】缺口调整（考虑到比例系数）'!AA23</f>
        <v>518.52297849390993</v>
      </c>
      <c r="AC3">
        <f>'【省】缺口调整（考虑到比例系数）'!AB23</f>
        <v>511.25436646577168</v>
      </c>
    </row>
    <row r="4" spans="1:29" x14ac:dyDescent="0.15">
      <c r="B4" t="s">
        <v>64</v>
      </c>
      <c r="C4">
        <f>'【省】缺口调整（考虑到比例系数）'!B22</f>
        <v>170.04599999999999</v>
      </c>
      <c r="D4">
        <f>'【省】缺口调整（考虑到比例系数）'!C22</f>
        <v>130.94555233467429</v>
      </c>
      <c r="E4">
        <f>'【省】缺口调整（考虑到比例系数）'!D22</f>
        <v>128.16290138808066</v>
      </c>
      <c r="F4">
        <f>'【省】缺口调整（考虑到比例系数）'!E22</f>
        <v>125.27181828700617</v>
      </c>
      <c r="G4">
        <f>'【省】缺口调整（考虑到比例系数）'!F22</f>
        <v>122.26751649271029</v>
      </c>
      <c r="H4">
        <f>'【省】缺口调整（考虑到比例系数）'!G22</f>
        <v>119.14499919857252</v>
      </c>
      <c r="I4">
        <f>'【省】缺口调整（考虑到比例系数）'!H22</f>
        <v>115.89905009178156</v>
      </c>
      <c r="J4">
        <f>'【省】缺口调整（考虑到比例系数）'!I22</f>
        <v>112.52422370858645</v>
      </c>
      <c r="K4">
        <f>'【省】缺口调整（考虑到比例系数）'!J22</f>
        <v>109.01483536645313</v>
      </c>
      <c r="L4">
        <f>'【省】缺口调整（考虑到比例系数）'!K22</f>
        <v>105.36495065330016</v>
      </c>
      <c r="M4">
        <f>'【省】缺口调整（考虑到比例系数）'!L22</f>
        <v>101.56837445532585</v>
      </c>
      <c r="N4">
        <f>'【省】缺口调整（考虑到比例系数）'!M22</f>
        <v>97.618639502633584</v>
      </c>
      <c r="O4">
        <f>'【省】缺口调整（考虑到比例系数）'!N22</f>
        <v>93.508994411336118</v>
      </c>
      <c r="P4">
        <f>'【省】缺口调整（考虑到比例系数）'!O22</f>
        <v>89.232391200885417</v>
      </c>
      <c r="Q4">
        <f>'【省】缺口调整（考虑到比例系数）'!P22</f>
        <v>84.781472262187123</v>
      </c>
      <c r="R4">
        <f>'【省】缺口调整（考虑到比例系数）'!Q22</f>
        <v>80.148556753746817</v>
      </c>
      <c r="S4">
        <f>'【省】缺口调整（考虑到比例系数）'!R22</f>
        <v>75.325626399840957</v>
      </c>
      <c r="T4">
        <f>'【省】缺口调整（考虑到比例系数）'!S22</f>
        <v>70.304310664757793</v>
      </c>
      <c r="U4">
        <f>'【省】缺口调整（考虑到比例系数）'!T22</f>
        <v>65.075871275576191</v>
      </c>
      <c r="V4">
        <f>'【省】缺口调整（考虑到比例系数）'!U22</f>
        <v>59.631186065091072</v>
      </c>
      <c r="W4">
        <f>'【省】缺口调整（考虑到比例系数）'!V22</f>
        <v>53.960732104700213</v>
      </c>
      <c r="X4">
        <f>'【省】缺口调整（考虑到比例系数）'!W22</f>
        <v>48.054568096255792</v>
      </c>
      <c r="Y4">
        <f>'【省】缺口调整（考虑到比例系数）'!X22</f>
        <v>41.90231599030011</v>
      </c>
      <c r="Z4">
        <f>'【省】缺口调整（考虑到比例系数）'!Y22</f>
        <v>35.493141796711683</v>
      </c>
      <c r="AA4">
        <f>'【省】缺口调整（考虑到比例系数）'!Z22</f>
        <v>28.815735551995346</v>
      </c>
      <c r="AB4">
        <f>'【省】缺口调整（考虑到比例系数）'!AA22</f>
        <v>21.858290406795277</v>
      </c>
      <c r="AC4">
        <f>'【省】缺口调整（考虑到比例系数）'!AB22</f>
        <v>14.6084807942444</v>
      </c>
    </row>
    <row r="5" spans="1:29" x14ac:dyDescent="0.15">
      <c r="B5" t="s">
        <v>65</v>
      </c>
      <c r="C5">
        <f>'【省】缺口调整（考虑到比例系数）'!B24</f>
        <v>346.54200000000003</v>
      </c>
      <c r="D5">
        <f>'【省】缺口调整（考虑到比例系数）'!C24</f>
        <v>307.71250237473839</v>
      </c>
      <c r="E5">
        <f>'【省】缺口调整（考虑到比例系数）'!D24</f>
        <v>296.66783820216182</v>
      </c>
      <c r="F5">
        <f>'【省】缺口调整（考虑到比例系数）'!E24</f>
        <v>285.83571617710317</v>
      </c>
      <c r="G5">
        <f>'【省】缺口调整（考虑到比例系数）'!F24</f>
        <v>275.21004785320162</v>
      </c>
      <c r="H5">
        <f>'【省】缺口调整（考虑到比例系数）'!G24</f>
        <v>264.784878688265</v>
      </c>
      <c r="I5">
        <f>'【省】缺口调整（考虑到比例系数）'!H24</f>
        <v>254.55438454778579</v>
      </c>
      <c r="J5">
        <f>'【省】缺口调整（考虑到比例系数）'!I24</f>
        <v>244.51286828990726</v>
      </c>
      <c r="K5">
        <f>'【省】缺口调整（考虑到比例系数）'!J24</f>
        <v>234.65475642994562</v>
      </c>
      <c r="L5">
        <f>'【省】缺口调整（考虑到比例系数）'!K24</f>
        <v>224.97459588231152</v>
      </c>
      <c r="M5">
        <f>'【省】缺口调整（考虑到比例系数）'!L24</f>
        <v>215.46705077802881</v>
      </c>
      <c r="N5">
        <f>'【省】缺口调整（考虑到比例系数）'!M24</f>
        <v>206.12689935578231</v>
      </c>
      <c r="O5">
        <f>'【省】缺口调整（考虑到比例系数）'!N24</f>
        <v>196.94903092485049</v>
      </c>
      <c r="P5">
        <f>'【省】缺口调整（考虑到比例系数）'!O24</f>
        <v>187.92844289785802</v>
      </c>
      <c r="Q5">
        <f>'【省】缺口调整（考虑到比例系数）'!P24</f>
        <v>179.06023789180523</v>
      </c>
      <c r="R5">
        <f>'【省】缺口调整（考虑到比例系数）'!Q24</f>
        <v>170.3396208955038</v>
      </c>
      <c r="S5">
        <f>'【省】缺口调整（考虑到比例系数）'!R24</f>
        <v>161.76189650178793</v>
      </c>
      <c r="T5">
        <f>'【省】缺口调整（考虑到比例系数）'!S24</f>
        <v>153.32246620281614</v>
      </c>
      <c r="U5">
        <f>'【省】缺口调整（考虑到比例系数）'!T24</f>
        <v>145.01682574693541</v>
      </c>
      <c r="V5">
        <f>'【省】缺口调整（考虑到比例系数）'!U24</f>
        <v>136.84056255540975</v>
      </c>
      <c r="W5">
        <f>'【省】缺口调整（考虑到比例系数）'!V24</f>
        <v>128.78935319762903</v>
      </c>
      <c r="X5">
        <f>'【省】缺口调整（考虑到比例系数）'!W24</f>
        <v>120.85896092315974</v>
      </c>
      <c r="Y5">
        <f>'【省】缺口调整（考虑到比例系数）'!X24</f>
        <v>113.04523324927291</v>
      </c>
      <c r="Z5">
        <f>'【省】缺口调整（考虑到比例系数）'!Y24</f>
        <v>105.34409960250329</v>
      </c>
      <c r="AA5">
        <f>'【省】缺口调整（考虑到比例系数）'!Z24</f>
        <v>97.75156901280539</v>
      </c>
      <c r="AB5">
        <f>'【省】缺口调整（考虑到比例系数）'!AA24</f>
        <v>90.263727858969645</v>
      </c>
      <c r="AC5">
        <f>'【省】缺口调整（考虑到比例系数）'!AB24</f>
        <v>82.876737664027729</v>
      </c>
    </row>
    <row r="6" spans="1:29" x14ac:dyDescent="0.15">
      <c r="B6" t="s">
        <v>66</v>
      </c>
      <c r="C6">
        <f>'【省】缺口调整（考虑到比例系数）'!B18</f>
        <v>125.34400000000005</v>
      </c>
      <c r="D6">
        <f>'【省】缺口调整（考虑到比例系数）'!C18</f>
        <v>91.056122832655376</v>
      </c>
      <c r="E6">
        <f>'【省】缺口调整（考虑到比例系数）'!D18</f>
        <v>88.508447807404423</v>
      </c>
      <c r="F6">
        <f>'【省】缺口调整（考虑到比例系数）'!E18</f>
        <v>85.936156197397622</v>
      </c>
      <c r="G6">
        <f>'【省】缺口调整（考虑到比例系数）'!F18</f>
        <v>83.33900411711187</v>
      </c>
      <c r="H6">
        <f>'【省】缺口调整（考虑到比例系数）'!G18</f>
        <v>80.716745265675399</v>
      </c>
      <c r="I6">
        <f>'【省】缺口调整（考虑到比例系数）'!H18</f>
        <v>78.069130904161113</v>
      </c>
      <c r="J6">
        <f>'【省】缺口调整（考虑到比例系数）'!I18</f>
        <v>75.395909830045866</v>
      </c>
      <c r="K6">
        <f>'【省】缺口调整（考虑到比例系数）'!J18</f>
        <v>72.696828351858983</v>
      </c>
      <c r="L6">
        <f>'【省】缺口调整（考虑到比例系数）'!K18</f>
        <v>69.971630267210287</v>
      </c>
      <c r="M6">
        <f>'【省】缺口调整（考虑到比例系数）'!L18</f>
        <v>67.22005683723529</v>
      </c>
      <c r="N6">
        <f>'【省】缺口调整（考虑到比例系数）'!M18</f>
        <v>64.441846759128509</v>
      </c>
      <c r="O6">
        <f>'【省】缺口调整（考虑到比例系数）'!N18</f>
        <v>61.636736143468568</v>
      </c>
      <c r="P6">
        <f>'【省】缺口调整（考虑到比例系数）'!O18</f>
        <v>58.804458487543002</v>
      </c>
      <c r="Q6">
        <f>'【省】缺口调整（考虑到比例系数）'!P18</f>
        <v>55.944744648523624</v>
      </c>
      <c r="R6">
        <f>'【省】缺口调整（考虑到比例系数）'!Q18</f>
        <v>53.057322819951651</v>
      </c>
      <c r="S6">
        <f>'【省】缺口调整（考虑到比例系数）'!R18</f>
        <v>50.141918502045996</v>
      </c>
      <c r="T6">
        <f>'【省】缺口调整（考虑到比例系数）'!S18</f>
        <v>47.19825447836422</v>
      </c>
      <c r="U6">
        <f>'【省】缺口调整（考虑到比例系数）'!T18</f>
        <v>44.226050785200641</v>
      </c>
      <c r="V6">
        <f>'【省】缺口调整（考虑到比例系数）'!U18</f>
        <v>41.225024688109556</v>
      </c>
      <c r="W6">
        <f>'【省】缺口调整（考虑到比例系数）'!V18</f>
        <v>38.194890652405149</v>
      </c>
      <c r="X6">
        <f>'【省】缺口调整（考虑到比例系数）'!W18</f>
        <v>35.135360314787647</v>
      </c>
      <c r="Y6">
        <f>'【省】缺口调整（考虑到比例系数）'!X18</f>
        <v>32.046142458370298</v>
      </c>
      <c r="Z6">
        <f>'【省】缺口调整（考虑到比例系数）'!Y18</f>
        <v>28.92694298000248</v>
      </c>
      <c r="AA6">
        <f>'【省】缺口调整（考虑到比例系数）'!Z18</f>
        <v>25.777464865429067</v>
      </c>
      <c r="AB6">
        <f>'【省】缺口调整（考虑到比例系数）'!AA18</f>
        <v>22.597408159092595</v>
      </c>
      <c r="AC6">
        <f>'【省】缺口调整（考虑到比例系数）'!AB18</f>
        <v>19.386469935025957</v>
      </c>
    </row>
    <row r="7" spans="1:29" x14ac:dyDescent="0.15">
      <c r="B7" t="s">
        <v>67</v>
      </c>
      <c r="C7">
        <f>'【省】缺口调整（考虑到比例系数）'!B19</f>
        <v>398.40799999999996</v>
      </c>
      <c r="D7">
        <f>'【省】缺口调整（考虑到比例系数）'!C19</f>
        <v>394.8991275818185</v>
      </c>
      <c r="E7">
        <f>'【省】缺口调整（考虑到比例系数）'!D19</f>
        <v>373.64061086425875</v>
      </c>
      <c r="F7">
        <f>'【省】缺口调整（考虑到比例系数）'!E19</f>
        <v>352.95572899585295</v>
      </c>
      <c r="G7">
        <f>'【省】缺口调整（考虑到比例系数）'!F19</f>
        <v>332.82804154488576</v>
      </c>
      <c r="H7">
        <f>'【省】缺口调整（考虑到比例系数）'!G19</f>
        <v>313.24157603199444</v>
      </c>
      <c r="I7">
        <f>'【省】缺口调整（考虑到比例系数）'!H19</f>
        <v>294.18081460043936</v>
      </c>
      <c r="J7">
        <f>'【省】缺口调整（考虑到比例系数）'!I19</f>
        <v>275.63068106595335</v>
      </c>
      <c r="K7">
        <f>'【省】缺口调整（考虑到比例系数）'!J19</f>
        <v>257.57652833541886</v>
      </c>
      <c r="L7">
        <f>'【省】缺口调整（考虑到比例系数）'!K19</f>
        <v>240.00412618404596</v>
      </c>
      <c r="M7">
        <f>'【省】缺口调整（考虑到比例系数）'!L19</f>
        <v>222.89964938050366</v>
      </c>
      <c r="N7">
        <f>'【省】缺口调整（考虑到比例系数）'!M19</f>
        <v>206.24966615052222</v>
      </c>
      <c r="O7">
        <f>'【省】缺口调整（考虑到比例系数）'!N19</f>
        <v>190.04112696874881</v>
      </c>
      <c r="P7">
        <f>'【省】缺口调整（考虑到比例系数）'!O19</f>
        <v>174.26135367016832</v>
      </c>
      <c r="Q7">
        <f>'【省】缺口调整（考虑到比例系数）'!P19</f>
        <v>158.89802887157447</v>
      </c>
      <c r="R7">
        <f>'【省】缺口调整（考虑到比例系数）'!Q19</f>
        <v>143.93918569408004</v>
      </c>
      <c r="S7">
        <f>'【省】缺口调整（考虑到比例系数）'!R19</f>
        <v>129.37319777887632</v>
      </c>
      <c r="T7">
        <f>'【省】缺口调整（考虑到比例系数）'!S19</f>
        <v>115.1887695868034</v>
      </c>
      <c r="U7">
        <f>'【省】缺口调整（考虑到比例系数）'!T19</f>
        <v>101.37492697469656</v>
      </c>
      <c r="V7">
        <f>'【省】缺口调整（考虑到比例系数）'!U19</f>
        <v>87.921008039839194</v>
      </c>
      <c r="W7">
        <f>'【省】缺口调整（考虑到比例系数）'!V19</f>
        <v>74.816654225285163</v>
      </c>
      <c r="X7">
        <f>'【省】缺口调整（考虑到比例系数）'!W19</f>
        <v>62.051801678567699</v>
      </c>
      <c r="Y7">
        <f>'【省】缺口调整（考虑到比例系数）'!X19</f>
        <v>49.616672856479397</v>
      </c>
      <c r="Z7">
        <f>'【省】缺口调整（考虑到比例系数）'!Y19</f>
        <v>37.50176836902682</v>
      </c>
      <c r="AA7">
        <f>'【省】缺口调整（考虑到比例系数）'!Z19</f>
        <v>25.697859055548577</v>
      </c>
      <c r="AB7">
        <f>'【省】缺口调整（考虑到比例系数）'!AA19</f>
        <v>14.195978286879551</v>
      </c>
      <c r="AC7">
        <f>'【省】缺口调整（考虑到比例系数）'!AB19</f>
        <v>2.9874144861323089</v>
      </c>
    </row>
    <row r="8" spans="1:29" x14ac:dyDescent="0.15">
      <c r="B8" t="s">
        <v>68</v>
      </c>
      <c r="C8">
        <f>'【省】缺口调整（考虑到比例系数）'!B15</f>
        <v>454.67999999999995</v>
      </c>
      <c r="D8">
        <f>'【省】缺口调整（考虑到比例系数）'!C15</f>
        <v>353.45155926867233</v>
      </c>
      <c r="E8">
        <f>'【省】缺口调整（考虑到比例系数）'!D15</f>
        <v>345.18767092482369</v>
      </c>
      <c r="F8">
        <f>'【省】缺口调整（考虑到比例系数）'!E15</f>
        <v>336.87648912227087</v>
      </c>
      <c r="G8">
        <f>'【省】缺口调整（考虑到比例系数）'!F15</f>
        <v>328.51608130655495</v>
      </c>
      <c r="H8">
        <f>'【省】缺口调整（考虑到比例系数）'!G15</f>
        <v>320.10448286890266</v>
      </c>
      <c r="I8">
        <f>'【省】缺口调整（考虑到比例系数）'!H15</f>
        <v>311.63969642906011</v>
      </c>
      <c r="J8">
        <f>'【省】缺口调整（考虑到比例系数）'!I15</f>
        <v>303.11969110374071</v>
      </c>
      <c r="K8">
        <f>'【省】缺口调整（考虑到比例系数）'!J15</f>
        <v>294.54240176089843</v>
      </c>
      <c r="L8">
        <f>'【省】缺口调整（考虑到比例系数）'!K15</f>
        <v>285.90572825879065</v>
      </c>
      <c r="M8">
        <f>'【省】缺口调整（考虑到比例系数）'!L15</f>
        <v>277.20753467017153</v>
      </c>
      <c r="N8">
        <f>'【省】缺口调整（考虑到比例系数）'!M15</f>
        <v>268.44564849088141</v>
      </c>
      <c r="O8">
        <f>'【省】缺口调整（考虑到比例系数）'!N15</f>
        <v>259.61785983270329</v>
      </c>
      <c r="P8">
        <f>'【省】缺口调整（考虑到比例系数）'!O15</f>
        <v>250.72192060010332</v>
      </c>
      <c r="Q8">
        <f>'【省】缺口调整（考虑到比例系数）'!P15</f>
        <v>241.75554365053335</v>
      </c>
      <c r="R8">
        <f>'【省】缺口调整（考虑到比例系数）'!Q15</f>
        <v>232.71640193797589</v>
      </c>
      <c r="S8">
        <f>'【省】缺口调整（考虑到比例系数）'!R15</f>
        <v>223.60212763934732</v>
      </c>
      <c r="T8">
        <f>'【省】缺口调整（考虑到比例系数）'!S15</f>
        <v>214.41031126335253</v>
      </c>
      <c r="U8">
        <f>'【省】缺口调整（考虑到比例系数）'!T15</f>
        <v>205.13850074161746</v>
      </c>
      <c r="V8">
        <f>'【省】缺口调整（考虑到比例系数）'!U15</f>
        <v>195.78420050155245</v>
      </c>
      <c r="W8">
        <f>'【省】缺口调整（考虑到比例系数）'!V15</f>
        <v>186.34487052048996</v>
      </c>
      <c r="X8">
        <f>'【省】缺口调整（考虑到比例系数）'!W15</f>
        <v>176.81792536121418</v>
      </c>
      <c r="Y8">
        <f>'【省】缺口调整（考虑到比例系数）'!X15</f>
        <v>167.20073318759137</v>
      </c>
      <c r="Z8">
        <f>'【省】缺口调整（考虑到比例系数）'!Y15</f>
        <v>157.49061476096097</v>
      </c>
      <c r="AA8">
        <f>'【省】缺口调整（考虑到比例系数）'!Z15</f>
        <v>147.68484241595371</v>
      </c>
      <c r="AB8">
        <f>'【省】缺口调整（考虑到比例系数）'!AA15</f>
        <v>137.78063901598142</v>
      </c>
      <c r="AC8">
        <f>'【省】缺口调整（考虑到比例系数）'!AB15</f>
        <v>127.77517688750271</v>
      </c>
    </row>
    <row r="9" spans="1:29" x14ac:dyDescent="0.15">
      <c r="B9" t="s">
        <v>69</v>
      </c>
      <c r="C9">
        <f>'【省】缺口调整（考虑到比例系数）'!B13</f>
        <v>174.03999999999996</v>
      </c>
      <c r="D9">
        <f>'【省】缺口调整（考虑到比例系数）'!C13</f>
        <v>75.174234958669643</v>
      </c>
      <c r="E9">
        <f>'【省】缺口调整（考虑到比例系数）'!D13</f>
        <v>67.788460778152228</v>
      </c>
      <c r="F9">
        <f>'【省】缺口调整（考虑到比例系数）'!E13</f>
        <v>59.916761661569865</v>
      </c>
      <c r="G9">
        <f>'【省】缺口调整（考虑到比例系数）'!F13</f>
        <v>51.532129463268319</v>
      </c>
      <c r="H9">
        <f>'【省】缺口调整（考虑到比例系数）'!G13</f>
        <v>42.606085245765001</v>
      </c>
      <c r="I9">
        <f>'【省】缺口调整（考虑到比例系数）'!H13</f>
        <v>33.108599404020708</v>
      </c>
      <c r="J9">
        <f>'【省】缺口调整（考虑到比例系数）'!I13</f>
        <v>23.008007453391912</v>
      </c>
      <c r="K9">
        <f>'【省】缺口调整（考虑到比例系数）'!J13</f>
        <v>12.270921246009948</v>
      </c>
      <c r="L9">
        <f>'【省】缺口调整（考虑到比例系数）'!K13</f>
        <v>0.86213536723977313</v>
      </c>
      <c r="M9">
        <f>'【省】缺口调整（考虑到比例系数）'!L13</f>
        <v>-11.255471549227309</v>
      </c>
      <c r="N9">
        <f>'【省】缺口调整（考虑到比例系数）'!M13</f>
        <v>-24.121040863744668</v>
      </c>
      <c r="O9">
        <f>'【省】缺口调整（考虑到比例系数）'!N13</f>
        <v>-37.775843621118213</v>
      </c>
      <c r="P9">
        <f>'【省】缺口调整（考虑到比例系数）'!O13</f>
        <v>-52.263396195786754</v>
      </c>
      <c r="Q9">
        <f>'【省】缺口调整（考虑到比例系数）'!P13</f>
        <v>-67.629582215066932</v>
      </c>
      <c r="R9">
        <f>'【省】缺口调整（考虑到比例系数）'!Q13</f>
        <v>-83.922781101124372</v>
      </c>
      <c r="S9">
        <f>'【省】缺口调整（考虑到比例系数）'!R13</f>
        <v>-101.19400359111</v>
      </c>
      <c r="T9">
        <f>'【省】缺口调整（考虑到比例系数）'!S13</f>
        <v>-119.49703461418659</v>
      </c>
      <c r="U9">
        <f>'【省】缺口调整（考虑到比例系数）'!T13</f>
        <v>-138.88858392480762</v>
      </c>
      <c r="V9">
        <f>'【省】缺口调整（考虑到比例系数）'!U13</f>
        <v>-159.42844491338616</v>
      </c>
      <c r="W9">
        <f>'【省】缺口调整（考虑到比例系数）'!V13</f>
        <v>-181.17966203812739</v>
      </c>
      <c r="X9">
        <f>'【省】缺口调整（考虑到比例系数）'!W13</f>
        <v>-204.20870734614425</v>
      </c>
      <c r="Y9">
        <f>'【省】缺口调整（考虑到比例系数）'!X13</f>
        <v>-228.58566657717489</v>
      </c>
      <c r="Z9">
        <f>'【省】缺口调整（考虑到比例系数）'!Y13</f>
        <v>-254.3844353701399</v>
      </c>
      <c r="AA9">
        <f>'【省】缺口调整（考虑到比例系数）'!Z13</f>
        <v>-281.68292612095087</v>
      </c>
      <c r="AB9">
        <f>'【省】缺口调整（考虑到比例系数）'!AA13</f>
        <v>-310.56328606978985</v>
      </c>
      <c r="AC9">
        <f>'【省】缺口调整（考虑到比例系数）'!AB13</f>
        <v>-341.11212722740271</v>
      </c>
    </row>
    <row r="10" spans="1:29" x14ac:dyDescent="0.15">
      <c r="B10" t="s">
        <v>70</v>
      </c>
      <c r="C10">
        <f>'【省】缺口调整（考虑到比例系数）'!B11</f>
        <v>-288.25</v>
      </c>
      <c r="D10">
        <f>'【省】缺口调整（考虑到比例系数）'!C11</f>
        <v>-321.94293347552457</v>
      </c>
      <c r="E10">
        <f>'【省】缺口调整（考虑到比例系数）'!D11</f>
        <v>-329.56326787346728</v>
      </c>
      <c r="F10">
        <f>'【省】缺口调整（考虑到比例系数）'!E11</f>
        <v>-337.36295069788048</v>
      </c>
      <c r="G10">
        <f>'【省】缺口调整（考虑到比例系数）'!F11</f>
        <v>-345.34618302952805</v>
      </c>
      <c r="H10">
        <f>'【省】缺口调整（考虑到比例系数）'!G11</f>
        <v>-353.51726396382116</v>
      </c>
      <c r="I10">
        <f>'【省】缺口调整（考虑到比例系数）'!H11</f>
        <v>-361.88059288978968</v>
      </c>
      <c r="J10">
        <f>'【省】缺口调整（考虑到比例系数）'!I11</f>
        <v>-370.44067182202053</v>
      </c>
      <c r="K10">
        <f>'【省】缺口调整（考虑到比例系数）'!J11</f>
        <v>-379.20210778652182</v>
      </c>
      <c r="L10">
        <f>'【省】缺口调整（考虑到比例系数）'!K11</f>
        <v>-388.16961526200947</v>
      </c>
      <c r="M10">
        <f>'【省】缺口调整（考虑到比例系数）'!L11</f>
        <v>-397.3480186777137</v>
      </c>
      <c r="N10">
        <f>'【省】缺口调整（考虑到比例系数）'!M11</f>
        <v>-406.74225496913334</v>
      </c>
      <c r="O10">
        <f>'【省】缺口调整（考虑到比例系数）'!N11</f>
        <v>-416.35737619294207</v>
      </c>
      <c r="P10">
        <f>'【省】缺口调整（考虑到比例系数）'!O11</f>
        <v>-426.19855220266066</v>
      </c>
      <c r="Q10">
        <f>'【省】缺口调整（考虑到比例系数）'!P11</f>
        <v>-436.27107338613655</v>
      </c>
      <c r="R10">
        <f>'【省】缺口调整（考虑到比例系数）'!Q11</f>
        <v>-446.58035346664502</v>
      </c>
      <c r="S10">
        <f>'【省】缺口调整（考虑到比例系数）'!R11</f>
        <v>-457.13193236878448</v>
      </c>
      <c r="T10">
        <f>'【省】缺口调整（考虑到比例系数）'!S11</f>
        <v>-467.93147915082255</v>
      </c>
      <c r="U10">
        <f>'【省】缺口调整（考虑到比例系数）'!T11</f>
        <v>-478.9847950049915</v>
      </c>
      <c r="V10">
        <f>'【省】缺口调整（考虑到比例系数）'!U11</f>
        <v>-490.2978163272669</v>
      </c>
      <c r="W10">
        <f>'【省】缺口调整（考虑到比例系数）'!V11</f>
        <v>-501.8766178583482</v>
      </c>
      <c r="X10">
        <f>'【省】缺口调整（考虑到比例系数）'!W11</f>
        <v>-513.72741589727218</v>
      </c>
      <c r="Y10">
        <f>'【省】缺口调整（考虑到比例系数）'!X11</f>
        <v>-525.85657158959668</v>
      </c>
      <c r="Z10">
        <f>'【省】缺口调整（考虑到比例系数）'!Y11</f>
        <v>-538.27059429167855</v>
      </c>
      <c r="AA10">
        <f>'【省】缺口调整（考虑到比例系数）'!Z11</f>
        <v>-550.97614501296573</v>
      </c>
      <c r="AB10">
        <f>'【省】缺口调整（考虑到比例系数）'!AA11</f>
        <v>-563.9800399378139</v>
      </c>
      <c r="AC10">
        <f>'【省】缺口调整（考虑到比例系数）'!AB11</f>
        <v>-577.28925402921027</v>
      </c>
    </row>
    <row r="11" spans="1:29" x14ac:dyDescent="0.15">
      <c r="B11" t="s">
        <v>71</v>
      </c>
      <c r="C11">
        <f>'【省】缺口调整（考虑到比例系数）'!B10</f>
        <v>-84.513999999999996</v>
      </c>
      <c r="D11">
        <f>'【省】缺口调整（考虑到比例系数）'!C10</f>
        <v>-93.929902262200869</v>
      </c>
      <c r="E11">
        <f>'【省】缺口调整（考虑到比例系数）'!D10</f>
        <v>-95.875166166372296</v>
      </c>
      <c r="F11">
        <f>'【省】缺口调整（考虑到比例系数）'!E10</f>
        <v>-97.853443275335408</v>
      </c>
      <c r="G11">
        <f>'【省】缺口调整（考虑到比例系数）'!F10</f>
        <v>-99.865328893088076</v>
      </c>
      <c r="H11">
        <f>'【省】缺口调整（考虑到比例系数）'!G10</f>
        <v>-101.91142885237922</v>
      </c>
      <c r="I11">
        <f>'【省】缺口调整（考虑到比例系数）'!H10</f>
        <v>-103.99235970206118</v>
      </c>
      <c r="J11">
        <f>'【省】缺口调整（考虑到比例系数）'!I10</f>
        <v>-106.10874889776795</v>
      </c>
      <c r="K11">
        <f>'【省】缺口调整（考虑到比例系数）'!J10</f>
        <v>-108.26123499598933</v>
      </c>
      <c r="L11">
        <f>'【省】缺口调整（考虑到比例系数）'!K10</f>
        <v>-110.45046785158189</v>
      </c>
      <c r="M11">
        <f>'【省】缺口调整（考虑到比例系数）'!L10</f>
        <v>-112.67710881879266</v>
      </c>
      <c r="N11">
        <f>'【省】缺口调整（考虑到比例系数）'!M10</f>
        <v>-114.94183095586035</v>
      </c>
      <c r="O11">
        <f>'【省】缺口调整（考虑到比例系数）'!N10</f>
        <v>-117.24531923322665</v>
      </c>
      <c r="P11">
        <f>'【省】缺口调整（考虑到比例系数）'!O10</f>
        <v>-119.58827074547946</v>
      </c>
      <c r="Q11">
        <f>'【省】缺口调整（考虑到比例系数）'!P10</f>
        <v>-121.97139492703627</v>
      </c>
      <c r="R11">
        <f>'【省】缺口调整（考虑到比例系数）'!Q10</f>
        <v>-124.39541377165857</v>
      </c>
      <c r="S11">
        <f>'【省】缺口调整（考虑到比例系数）'!R10</f>
        <v>-126.86106205588126</v>
      </c>
      <c r="T11">
        <f>'【省】缺口调整（考虑到比例系数）'!S10</f>
        <v>-129.36908756639659</v>
      </c>
      <c r="U11">
        <f>'【省】缺口调整（考虑到比例系数）'!T10</f>
        <v>-131.92025133148616</v>
      </c>
      <c r="V11">
        <f>'【省】缺口调整（考虑到比例系数）'!U10</f>
        <v>-134.51532785655093</v>
      </c>
      <c r="W11">
        <f>'【省】缺口调整（考虑到比例系数）'!V10</f>
        <v>-137.15510536383991</v>
      </c>
      <c r="X11">
        <f>'【省】缺口调整（考虑到比例系数）'!W10</f>
        <v>-139.84038603642605</v>
      </c>
      <c r="Y11">
        <f>'【省】缺口调整（考虑到比例系数）'!X10</f>
        <v>-142.57198626652686</v>
      </c>
      <c r="Z11">
        <f>'【省】缺口调整（考虑到比例系数）'!Y10</f>
        <v>-145.35073690821454</v>
      </c>
      <c r="AA11">
        <f>'【省】缺口调整（考虑到比例系数）'!Z10</f>
        <v>-148.17748353464916</v>
      </c>
      <c r="AB11">
        <f>'【省】缺口调整（考虑到比例系数）'!AA10</f>
        <v>-151.05308669983825</v>
      </c>
      <c r="AC11">
        <f>'【省】缺口调整（考虑到比例系数）'!AB10</f>
        <v>-153.9784222050952</v>
      </c>
    </row>
    <row r="12" spans="1:29" x14ac:dyDescent="0.15">
      <c r="A12" t="s">
        <v>72</v>
      </c>
      <c r="B12" t="s">
        <v>73</v>
      </c>
      <c r="C12">
        <f>'【省】缺口调整（考虑到比例系数）'!B31</f>
        <v>-128.68799999999999</v>
      </c>
      <c r="D12">
        <f>'【省】缺口调整（考虑到比例系数）'!C31</f>
        <v>-127.50187389656429</v>
      </c>
      <c r="E12">
        <f>'【省】缺口调整（考虑到比例系数）'!D31</f>
        <v>-136.07257082583067</v>
      </c>
      <c r="F12">
        <f>'【省】缺口调整（考虑到比例系数）'!E31</f>
        <v>-144.67238440072225</v>
      </c>
      <c r="G12">
        <f>'【省】缺口调整（考虑到比例系数）'!F31</f>
        <v>-153.30224802426414</v>
      </c>
      <c r="H12">
        <f>'【省】缺口调整（考虑到比例系数）'!G31</f>
        <v>-161.9630998324775</v>
      </c>
      <c r="I12">
        <f>'【省】缺口调整（考虑到比例系数）'!H31</f>
        <v>-170.65588279877181</v>
      </c>
      <c r="J12">
        <f>'【省】缺口调整（考虑到比例系数）'!I31</f>
        <v>-179.38154483930123</v>
      </c>
      <c r="K12">
        <f>'【省】缺口调整（考虑到比例系数）'!J31</f>
        <v>-188.14103891885492</v>
      </c>
      <c r="L12">
        <f>'【省】缺口调整（考虑到比例系数）'!K31</f>
        <v>-196.93532315758813</v>
      </c>
      <c r="M12">
        <f>'【省】缺口调整（考虑到比例系数）'!L31</f>
        <v>-205.76536093831908</v>
      </c>
      <c r="N12">
        <f>'【省】缺口调整（考虑到比例系数）'!M31</f>
        <v>-214.63212101466837</v>
      </c>
      <c r="O12">
        <f>'【省】缺口调整（考虑到比例系数）'!N31</f>
        <v>-223.53657761991781</v>
      </c>
      <c r="P12">
        <f>'【省】缺口调整（考虑到比例系数）'!O31</f>
        <v>-232.47971057656889</v>
      </c>
      <c r="Q12">
        <f>'【省】缺口调整（考虑到比例系数）'!P31</f>
        <v>-241.46250540677141</v>
      </c>
      <c r="R12">
        <f>'【省】缺口调整（考虑到比例系数）'!Q31</f>
        <v>-250.48595344339788</v>
      </c>
      <c r="S12">
        <f>'【省】缺口调整（考虑到比例系数）'!R31</f>
        <v>-259.55105194201172</v>
      </c>
      <c r="T12">
        <f>'【省】缺口调整（考虑到比例系数）'!S31</f>
        <v>-268.65880419366965</v>
      </c>
      <c r="U12">
        <f>'【省】缺口调整（考虑到比例系数）'!T31</f>
        <v>-277.81021963834911</v>
      </c>
      <c r="V12">
        <f>'【省】缺口调整（考虑到比例系数）'!U31</f>
        <v>-287.00631397952907</v>
      </c>
      <c r="W12">
        <f>'【省】缺口调整（考虑到比例系数）'!V31</f>
        <v>-296.24810929921983</v>
      </c>
      <c r="X12">
        <f>'【省】缺口调整（考虑到比例系数）'!W31</f>
        <v>-305.53663417422564</v>
      </c>
      <c r="Y12">
        <f>'【省】缺口调整（考虑到比例系数）'!X31</f>
        <v>-314.87292379307706</v>
      </c>
      <c r="Z12">
        <f>'【省】缺口调整（考虑到比例系数）'!Y31</f>
        <v>-324.25802007376103</v>
      </c>
      <c r="AA12">
        <f>'【省】缺口调整（考虑到比例系数）'!Z31</f>
        <v>-333.69297178268869</v>
      </c>
      <c r="AB12">
        <f>'【省】缺口调整（考虑到比例系数）'!AA31</f>
        <v>-343.17883465416992</v>
      </c>
      <c r="AC12">
        <f>'【省】缺口调整（考虑到比例系数）'!AB31</f>
        <v>-352.7166715110597</v>
      </c>
    </row>
    <row r="13" spans="1:29" x14ac:dyDescent="0.15">
      <c r="B13" t="s">
        <v>74</v>
      </c>
      <c r="C13">
        <f>'【省】缺口调整（考虑到比例系数）'!B26</f>
        <v>1611.6339999999998</v>
      </c>
      <c r="D13">
        <f>'【省】缺口调整（考虑到比例系数）'!C26</f>
        <v>1610.1115972785981</v>
      </c>
      <c r="E13">
        <f>'【省】缺口调整（考虑到比例系数）'!D26</f>
        <v>1602.1758069172729</v>
      </c>
      <c r="F13">
        <f>'【省】缺口调整（考虑到比例系数）'!E26</f>
        <v>1594.251893884822</v>
      </c>
      <c r="G13">
        <f>'【省】缺口调整（考虑到比例系数）'!F26</f>
        <v>1586.339189081197</v>
      </c>
      <c r="H13">
        <f>'【省】缺口调整（考虑到比例系数）'!G26</f>
        <v>1578.4370098068475</v>
      </c>
      <c r="I13">
        <f>'【省】缺口调整（考虑到比例系数）'!H26</f>
        <v>1570.5446593793627</v>
      </c>
      <c r="J13">
        <f>'【省】缺口调整（考虑到比例系数）'!I26</f>
        <v>1562.6614267383566</v>
      </c>
      <c r="K13">
        <f>'【省】缺口调整（考虑到比例系数）'!J26</f>
        <v>1554.7865860423315</v>
      </c>
      <c r="L13">
        <f>'【省】缺口调整（考虑到比例系数）'!K26</f>
        <v>1546.9193962529314</v>
      </c>
      <c r="M13">
        <f>'【省】缺口调整（考虑到比例系数）'!L26</f>
        <v>1539.0591007085898</v>
      </c>
      <c r="N13">
        <f>'【省】缺口调整（考虑到比例系数）'!M26</f>
        <v>1531.2049266871547</v>
      </c>
      <c r="O13">
        <f>'【省】缺口调整（考虑到比例系数）'!N26</f>
        <v>1523.3560849569012</v>
      </c>
      <c r="P13">
        <f>'【省】缺口调整（考虑到比例系数）'!O26</f>
        <v>1515.511769314551</v>
      </c>
      <c r="Q13">
        <f>'【省】缺口调整（考虑到比例系数）'!P26</f>
        <v>1507.671156113061</v>
      </c>
      <c r="R13">
        <f>'【省】缺口调整（考虑到比例系数）'!Q26</f>
        <v>1499.8334037739717</v>
      </c>
      <c r="S13">
        <f>'【省】缺口调整（考虑到比例系数）'!R26</f>
        <v>1491.9976522900211</v>
      </c>
      <c r="T13">
        <f>'【省】缺口调整（考虑到比例系数）'!S26</f>
        <v>1484.1630227114676</v>
      </c>
      <c r="U13">
        <f>'【省】缺口调整（考虑到比例系数）'!T26</f>
        <v>1476.328616620847</v>
      </c>
      <c r="V13">
        <f>'【省】缺口调整（考虑到比例系数）'!U26</f>
        <v>1468.4935155926373</v>
      </c>
      <c r="W13">
        <f>'【省】缺口调整（考虑到比例系数）'!V26</f>
        <v>1460.6567806390212</v>
      </c>
      <c r="X13">
        <f>'【省】缺口调整（考虑到比例系数）'!W26</f>
        <v>1452.8174516405566</v>
      </c>
      <c r="Y13">
        <f>'【省】缺口调整（考虑到比例系数）'!X26</f>
        <v>1444.9745467616897</v>
      </c>
      <c r="Z13">
        <f>'【省】缺口调整（考虑到比例系数）'!Y26</f>
        <v>1437.1270618512594</v>
      </c>
      <c r="AA13">
        <f>'【省】缺口调整（考虑到比例系数）'!Z26</f>
        <v>1429.2739698257603</v>
      </c>
      <c r="AB13">
        <f>'【省】缺口调整（考虑到比例系数）'!AA26</f>
        <v>1421.4142200374572</v>
      </c>
      <c r="AC13">
        <f>'【省】缺口调整（考虑到比例系数）'!AB26</f>
        <v>1413.5467376251456</v>
      </c>
    </row>
    <row r="14" spans="1:29" x14ac:dyDescent="0.15">
      <c r="B14" t="s">
        <v>75</v>
      </c>
      <c r="C14">
        <f>'【省】缺口调整（考虑到比例系数）'!B25</f>
        <v>750.94199999999989</v>
      </c>
      <c r="D14">
        <f>'【省】缺口调整（考虑到比例系数）'!C25</f>
        <v>714.45420400506134</v>
      </c>
      <c r="E14">
        <f>'【省】缺口调整（考虑到比例系数）'!D25</f>
        <v>687.33056781399466</v>
      </c>
      <c r="F14">
        <f>'【省】缺口调整（考虑到比例系数）'!E25</f>
        <v>661.04187966129268</v>
      </c>
      <c r="G14">
        <f>'【省】缺口调整（考虑到比例系数）'!F25</f>
        <v>635.56210525486381</v>
      </c>
      <c r="H14">
        <f>'【省】缺口调整（考虑到比例系数）'!G25</f>
        <v>610.86602137265027</v>
      </c>
      <c r="I14">
        <f>'【省】缺口调整（考虑到比例系数）'!H25</f>
        <v>586.92919059346605</v>
      </c>
      <c r="J14">
        <f>'【省】缺口调整（考虑到比例系数）'!I25</f>
        <v>563.7279368146427</v>
      </c>
      <c r="K14">
        <f>'【省】缺口调整（考虑到比例系数）'!J25</f>
        <v>541.23932153259489</v>
      </c>
      <c r="L14">
        <f>'【省】缺口调整（考虑到比例系数）'!K25</f>
        <v>519.44112086254165</v>
      </c>
      <c r="M14">
        <f>'【省】缺口调整（考虑到比例系数）'!L25</f>
        <v>498.31180327382197</v>
      </c>
      <c r="N14">
        <f>'【省】缺口调整（考虑到比例系数）'!M25</f>
        <v>477.83050801930688</v>
      </c>
      <c r="O14">
        <f>'【省】缺口调整（考虑到比例系数）'!N25</f>
        <v>457.97702423655687</v>
      </c>
      <c r="P14">
        <f>'【省】缺口调整（考虑到比例系数）'!O25</f>
        <v>438.73177070013242</v>
      </c>
      <c r="Q14">
        <f>'【省】缺口调整（考虑到比例系数）'!P25</f>
        <v>420.07577620492282</v>
      </c>
      <c r="R14">
        <f>'【省】缺口调整（考虑到比例系数）'!Q25</f>
        <v>401.9906605603968</v>
      </c>
      <c r="S14">
        <f>'【省】缺口调整（考虑到比例系数）'!R25</f>
        <v>384.45861617714627</v>
      </c>
      <c r="T14">
        <f>'【省】缺口调整（考虑到比例系数）'!S25</f>
        <v>367.46239022706425</v>
      </c>
      <c r="U14">
        <f>'【省】缺口调整（考虑到比例系数）'!T25</f>
        <v>350.98526735932126</v>
      </c>
      <c r="V14">
        <f>'【省】缺口调整（考虑到比例系数）'!U25</f>
        <v>335.01105295487793</v>
      </c>
      <c r="W14">
        <f>'【省】缺口调整（考虑到比例系数）'!V25</f>
        <v>319.52405690263254</v>
      </c>
      <c r="X14">
        <f>'【省】缺口调整（考虑到比例系数）'!W25</f>
        <v>304.50907788112232</v>
      </c>
      <c r="Y14">
        <f>'【省】缺口调整（考虑到比例系数）'!X25</f>
        <v>289.95138812995629</v>
      </c>
      <c r="Z14">
        <f>'【省】缺口调整（考虑到比例系数）'!Y25</f>
        <v>275.83671869546612</v>
      </c>
      <c r="AA14">
        <f>'【省】缺口调整（考虑到比例系数）'!Z25</f>
        <v>262.15124513643065</v>
      </c>
      <c r="AB14">
        <f>'【省】缺口调整（考虑到比例系数）'!AA25</f>
        <v>248.88157367479459</v>
      </c>
      <c r="AC14">
        <f>'【省】缺口调整（考虑到比例系数）'!AB25</f>
        <v>236.01472777802815</v>
      </c>
    </row>
    <row r="15" spans="1:29" x14ac:dyDescent="0.15">
      <c r="A15" t="s">
        <v>76</v>
      </c>
      <c r="B15" t="s">
        <v>77</v>
      </c>
      <c r="C15">
        <f>'【省】缺口调整（考虑到比例系数）'!B28</f>
        <v>-41.056000000000012</v>
      </c>
      <c r="D15">
        <f>'【省】缺口调整（考虑到比例系数）'!C28</f>
        <v>-54.030379029799576</v>
      </c>
      <c r="E15">
        <f>'【省】缺口调整（考虑到比例系数）'!D28</f>
        <v>-52.870489596418849</v>
      </c>
      <c r="F15">
        <f>'【省】缺口调整（考虑到比例系数）'!E28</f>
        <v>-51.692955468263179</v>
      </c>
      <c r="G15">
        <f>'【省】缺口调整（考虑到比例系数）'!F28</f>
        <v>-50.497492455621838</v>
      </c>
      <c r="H15">
        <f>'【省】缺口调整（考虑到比例系数）'!G28</f>
        <v>-49.283811799810792</v>
      </c>
      <c r="I15">
        <f>'【省】缺口调整（考虑到比例系数）'!H28</f>
        <v>-48.051620099672803</v>
      </c>
      <c r="J15">
        <f>'【省】缺口调整（考虑到比例系数）'!I28</f>
        <v>-46.800619237288416</v>
      </c>
      <c r="K15">
        <f>'【省】缺口调整（考虑到比例系数）'!J28</f>
        <v>-45.530506301398063</v>
      </c>
      <c r="L15">
        <f>'【省】缺口调整（考虑到比例系数）'!K28</f>
        <v>-44.240973510876572</v>
      </c>
      <c r="M15">
        <f>'【省】缺口调整（考虑到比例系数）'!L28</f>
        <v>-42.931708136567536</v>
      </c>
      <c r="N15">
        <f>'【省】缺口调整（考虑到比例系数）'!M28</f>
        <v>-41.602392421180127</v>
      </c>
      <c r="O15">
        <f>'【省】缺口调整（考虑到比例系数）'!N28</f>
        <v>-40.252703498794872</v>
      </c>
      <c r="P15">
        <f>'【省】缺口调整（考虑到比例系数）'!O28</f>
        <v>-38.882313312873166</v>
      </c>
      <c r="Q15">
        <f>'【省】缺口调整（考虑到比例系数）'!P28</f>
        <v>-37.49088853239148</v>
      </c>
      <c r="R15">
        <f>'【省】缺口调整（考虑到比例系数）'!Q28</f>
        <v>-36.078090467305373</v>
      </c>
      <c r="S15">
        <f>'【省】缺口调整（考虑到比例系数）'!R28</f>
        <v>-34.643574982406065</v>
      </c>
      <c r="T15">
        <f>'【省】缺口调整（考虑到比例系数）'!S28</f>
        <v>-33.186992409609886</v>
      </c>
      <c r="U15">
        <f>'【省】缺口调整（考虑到比例系数）'!T28</f>
        <v>-31.707987459166915</v>
      </c>
      <c r="V15">
        <f>'【省】缺口调整（考虑到比例系数）'!U28</f>
        <v>-30.206199129042361</v>
      </c>
      <c r="W15">
        <f>'【省】缺口调整（考虑到比例系数）'!V28</f>
        <v>-28.681260613457496</v>
      </c>
      <c r="X15">
        <f>'【省】缺口调整（考虑到比例系数）'!W28</f>
        <v>-27.132799209193763</v>
      </c>
      <c r="Y15">
        <f>'【省】缺口调整（考虑到比例系数）'!X28</f>
        <v>-25.560436220946585</v>
      </c>
      <c r="Z15">
        <f>'【省】缺口调整（考虑到比例系数）'!Y28</f>
        <v>-23.963786865024019</v>
      </c>
      <c r="AA15">
        <f>'【省】缺口调整（考虑到比例系数）'!Z28</f>
        <v>-22.342460171288266</v>
      </c>
      <c r="AB15">
        <f>'【省】缺口调整（考虑到比例系数）'!AA28</f>
        <v>-20.696058883897933</v>
      </c>
      <c r="AC15">
        <f>'【省】缺口调整（考虑到比例系数）'!AB28</f>
        <v>-19.024179360180142</v>
      </c>
    </row>
    <row r="16" spans="1:29" x14ac:dyDescent="0.15">
      <c r="B16" t="s">
        <v>78</v>
      </c>
      <c r="C16">
        <f>'【省】缺口调整（考虑到比例系数）'!B30</f>
        <v>-93.608000000000004</v>
      </c>
      <c r="D16">
        <f>'【省】缺口调整（考虑到比例系数）'!C30</f>
        <v>-77.43856136019437</v>
      </c>
      <c r="E16">
        <f>'【省】缺口调整（考虑到比例系数）'!D30</f>
        <v>-76.392115756817105</v>
      </c>
      <c r="F16">
        <f>'【省】缺口调整（考虑到比例系数）'!E30</f>
        <v>-75.359810567820048</v>
      </c>
      <c r="G16">
        <f>'【省】缺口调整（考虑到比例系数）'!F30</f>
        <v>-74.341454722503812</v>
      </c>
      <c r="H16">
        <f>'【省】缺口调整（考虑到比例系数）'!G30</f>
        <v>-73.336859731913975</v>
      </c>
      <c r="I16">
        <f>'【省】缺口调整（考虑到比例系数）'!H30</f>
        <v>-72.345839653951202</v>
      </c>
      <c r="J16">
        <f>'【省】缺口调整（考虑到比例系数）'!I30</f>
        <v>-71.368211058967361</v>
      </c>
      <c r="K16">
        <f>'【省】缺口调整（考虑到比例系数）'!J30</f>
        <v>-70.40379299580934</v>
      </c>
      <c r="L16">
        <f>'【省】缺口调整（考虑到比例系数）'!K30</f>
        <v>-69.452406958338486</v>
      </c>
      <c r="M16">
        <f>'【省】缺口调整（考虑到比例系数）'!L30</f>
        <v>-68.513876852389515</v>
      </c>
      <c r="N16">
        <f>'【省】缺口调整（考虑到比例系数）'!M30</f>
        <v>-67.588028963183504</v>
      </c>
      <c r="O16">
        <f>'【省】缺口调整（考虑到比例系数）'!N30</f>
        <v>-66.674691923176738</v>
      </c>
      <c r="P16">
        <f>'【省】缺口调整（考虑到比例系数）'!O30</f>
        <v>-65.773696680349317</v>
      </c>
      <c r="Q16">
        <f>'【省】缺口调整（考虑到比例系数）'!P30</f>
        <v>-64.884876466914548</v>
      </c>
      <c r="R16">
        <f>'【省】缺口调整（考虑到比例系数）'!Q30</f>
        <v>-64.008066768454739</v>
      </c>
      <c r="S16">
        <f>'【省】缺口调整（考虑到比例系数）'!R30</f>
        <v>-63.143105293479515</v>
      </c>
      <c r="T16">
        <f>'【省】缺口调整（考虑到比例系数）'!S30</f>
        <v>-62.289831943387526</v>
      </c>
      <c r="U16">
        <f>'【省】缺口调整（考虑到比例系数）'!T30</f>
        <v>-61.44808878283493</v>
      </c>
      <c r="V16">
        <f>'【省】缺口调整（考虑到比例系数）'!U30</f>
        <v>-60.6177200105098</v>
      </c>
      <c r="W16">
        <f>'【省】缺口调整（考虑到比例系数）'!V30</f>
        <v>-59.798571930295594</v>
      </c>
      <c r="X16">
        <f>'【省】缺口调整（考虑到比例系数）'!W30</f>
        <v>-58.990492922827478</v>
      </c>
      <c r="Y16">
        <f>'【省】缺口调整（考虑到比例系数）'!X30</f>
        <v>-58.193333417431752</v>
      </c>
      <c r="Z16">
        <f>'【省】缺口调整（考虑到比例系数）'!Y30</f>
        <v>-57.406945864444225</v>
      </c>
      <c r="AA16">
        <f>'【省】缺口调整（考虑到比例系数）'!Z30</f>
        <v>-56.631184707901717</v>
      </c>
      <c r="AB16">
        <f>'【省】缺口调整（考虑到比例系数）'!AA30</f>
        <v>-55.865906358608427</v>
      </c>
      <c r="AC16">
        <f>'【省】缺口调整（考虑到比例系数）'!AB30</f>
        <v>-55.110969167556775</v>
      </c>
    </row>
    <row r="17" spans="1:29" x14ac:dyDescent="0.15">
      <c r="B17" t="s">
        <v>79</v>
      </c>
      <c r="C17">
        <f>'【省】缺口调整（考虑到比例系数）'!B6</f>
        <v>-9.0440000000000111</v>
      </c>
      <c r="D17">
        <f>'【省】缺口调整（考虑到比例系数）'!C6</f>
        <v>-33.493216793569673</v>
      </c>
      <c r="E17">
        <f>'【省】缺口调整（考虑到比例系数）'!D6</f>
        <v>-33.750122076870753</v>
      </c>
      <c r="F17">
        <f>'【省】缺口调整（考虑到比例系数）'!E6</f>
        <v>-34.008735446257049</v>
      </c>
      <c r="G17">
        <f>'【省】缺口调整（考虑到比例系数）'!F6</f>
        <v>-34.26906745502987</v>
      </c>
      <c r="H17">
        <f>'【省】缺口调整（考虑到比例系数）'!G6</f>
        <v>-34.531128718900732</v>
      </c>
      <c r="I17">
        <f>'【省】缺口调整（考虑到比例系数）'!H6</f>
        <v>-34.794929916271656</v>
      </c>
      <c r="J17">
        <f>'【省】缺口调整（考虑到比例系数）'!I6</f>
        <v>-35.060481788682523</v>
      </c>
      <c r="K17">
        <f>'【省】缺口调整（考虑到比例系数）'!J6</f>
        <v>-35.327795141047687</v>
      </c>
      <c r="L17">
        <f>'【省】缺口调整（考虑到比例系数）'!K6</f>
        <v>-35.596880842163245</v>
      </c>
      <c r="M17">
        <f>'【省】缺口调整（考虑到比例系数）'!L6</f>
        <v>-35.867749824961663</v>
      </c>
      <c r="N17">
        <f>'【省】缺口调整（考虑到比例系数）'!M6</f>
        <v>-36.1404130869158</v>
      </c>
      <c r="O17">
        <f>'【省】缺口调整（考虑到比例系数）'!N6</f>
        <v>-36.414881690436175</v>
      </c>
      <c r="P17">
        <f>'【省】缺口调整（考虑到比例系数）'!O6</f>
        <v>-36.691166763215449</v>
      </c>
      <c r="Q17">
        <f>'【省】缺口调整（考虑到比例系数）'!P6</f>
        <v>-36.969279498590623</v>
      </c>
      <c r="R17">
        <f>'【省】缺口调整（考虑到比例系数）'!Q6</f>
        <v>-37.249231155950696</v>
      </c>
      <c r="S17">
        <f>'【省】缺口调整（考虑到比例系数）'!R6</f>
        <v>-37.53103306110512</v>
      </c>
      <c r="T17">
        <f>'【省】缺口调整（考虑到比例系数）'!S6</f>
        <v>-37.814696606649079</v>
      </c>
      <c r="U17">
        <f>'【省】缺口调整（考虑到比例系数）'!T6</f>
        <v>-38.100233252343912</v>
      </c>
      <c r="V17">
        <f>'【省】缺口调整（考虑到比例系数）'!U6</f>
        <v>-38.387654525545969</v>
      </c>
      <c r="W17">
        <f>'【省】缺口调整（考虑到比例系数）'!V6</f>
        <v>-38.67697202154784</v>
      </c>
      <c r="X17">
        <f>'【省】缺口调整（考虑到比例系数）'!W6</f>
        <v>-38.968197403959067</v>
      </c>
      <c r="Y17">
        <f>'【省】缺口调整（考虑到比例系数）'!X6</f>
        <v>-39.261342405165777</v>
      </c>
      <c r="Z17">
        <f>'【省】缺口调整（考虑到比例系数）'!Y6</f>
        <v>-39.556418826656596</v>
      </c>
      <c r="AA17">
        <f>'【省】缺口调整（考虑到比例系数）'!Z6</f>
        <v>-39.853438539405772</v>
      </c>
      <c r="AB17">
        <f>'【省】缺口调整（考虑到比例系数）'!AA6</f>
        <v>-40.152413484366264</v>
      </c>
      <c r="AC17">
        <f>'【省】缺口调整（考虑到比例系数）'!AB6</f>
        <v>-40.453355672784681</v>
      </c>
    </row>
    <row r="18" spans="1:29" x14ac:dyDescent="0.15">
      <c r="B18" t="s">
        <v>80</v>
      </c>
      <c r="C18">
        <f>'【省】缺口调整（考虑到比例系数）'!B27</f>
        <v>4.0039999999999907</v>
      </c>
      <c r="D18">
        <f>'【省】缺口调整（考虑到比例系数）'!C27</f>
        <v>31.490491508550903</v>
      </c>
      <c r="E18">
        <f>'【省】缺口调整（考虑到比例系数）'!D27</f>
        <v>35.880109614969868</v>
      </c>
      <c r="F18">
        <f>'【省】缺口调整（考虑到比例系数）'!E27</f>
        <v>40.50499439674735</v>
      </c>
      <c r="G18">
        <f>'【省】缺口调整（考虑到比例系数）'!F27</f>
        <v>45.37654461474267</v>
      </c>
      <c r="H18">
        <f>'【省】缺口调整（考虑到比例系数）'!G27</f>
        <v>50.506701183054929</v>
      </c>
      <c r="I18">
        <f>'【省】缺口调整（考虑到比例系数）'!H27</f>
        <v>55.907972861570784</v>
      </c>
      <c r="J18">
        <f>'【省】缺口调整（考虑到比例系数）'!I27</f>
        <v>61.593463165205833</v>
      </c>
      <c r="K18">
        <f>'【省】缺口调整（考虑到比例系数）'!J27</f>
        <v>67.576898547400617</v>
      </c>
      <c r="L18">
        <f>'【省】缺口调整（考虑到比例系数）'!K27</f>
        <v>73.872657918309187</v>
      </c>
      <c r="M18">
        <f>'【省】缺口调整（考虑到比例系数）'!L27</f>
        <v>80.495803560735226</v>
      </c>
      <c r="N18">
        <f>'【省】缺口调整（考虑到比例系数）'!M27</f>
        <v>87.462113510125704</v>
      </c>
      <c r="O18">
        <f>'【省】缺口调整（考虑到比例系数）'!N27</f>
        <v>94.7881154678673</v>
      </c>
      <c r="P18">
        <f>'【省】缺口调整（考虑到比例系数）'!O27</f>
        <v>102.49112232050538</v>
      </c>
      <c r="Q18">
        <f>'【省】缺口调整（考虑到比例系数）'!P27</f>
        <v>110.58926934093694</v>
      </c>
      <c r="R18">
        <f>'【省】缺口调整（考虑到比例系数）'!Q27</f>
        <v>119.10155315118325</v>
      </c>
      <c r="S18">
        <f>'【省】缺口调整（考虑到比例系数）'!R27</f>
        <v>128.0478725301929</v>
      </c>
      <c r="T18">
        <f>'【省】缺口调整（考虑到比例系数）'!S27</f>
        <v>137.4490711539905</v>
      </c>
      <c r="U18">
        <f>'【省】缺口调整（考虑到比例系数）'!T27</f>
        <v>147.32698235970321</v>
      </c>
      <c r="V18">
        <f>'【省】缺口调整（考虑到比例系数）'!U27</f>
        <v>157.70447602925887</v>
      </c>
      <c r="W18">
        <f>'【省】缺口调整（考虑到比例系数）'!V27</f>
        <v>168.60550769313608</v>
      </c>
      <c r="X18">
        <f>'【省】缺口调整（考虑到比例系数）'!W27</f>
        <v>180.05516995928332</v>
      </c>
      <c r="Y18">
        <f>'【省】缺口调整（考虑到比例系数）'!X27</f>
        <v>192.07974637729745</v>
      </c>
      <c r="Z18">
        <f>'【省】缺口调整（考虑到比例系数）'!Y27</f>
        <v>204.70676785312492</v>
      </c>
      <c r="AA18">
        <f>'【省】缺口调整（考虑到比例系数）'!Z27</f>
        <v>217.96507173515994</v>
      </c>
      <c r="AB18">
        <f>'【省】缺口调整（考虑到比例系数）'!AA27</f>
        <v>231.8848636980556</v>
      </c>
      <c r="AC18">
        <f>'【省】缺口调整（考虑到比例系数）'!AB27</f>
        <v>246.49778255689159</v>
      </c>
    </row>
    <row r="19" spans="1:29" x14ac:dyDescent="0.15">
      <c r="B19" t="s">
        <v>81</v>
      </c>
      <c r="C19">
        <f>'【省】缺口调整（考虑到比例系数）'!B5</f>
        <v>-31.95</v>
      </c>
      <c r="D19">
        <f>'【省】缺口调整（考虑到比例系数）'!C5</f>
        <v>-25.140438681713423</v>
      </c>
      <c r="E19">
        <f>'【省】缺口调整（考虑到比例系数）'!D5</f>
        <v>-25.047515025426474</v>
      </c>
      <c r="F19">
        <f>'【省】缺口调整（考虑到比例系数）'!E5</f>
        <v>-24.947642652413087</v>
      </c>
      <c r="G19">
        <f>'【省】缺口调整（考虑到比例系数）'!F5</f>
        <v>-24.840641314549067</v>
      </c>
      <c r="H19">
        <f>'【省】缺口调整（考虑到比例系数）'!G5</f>
        <v>-24.726326868772667</v>
      </c>
      <c r="I19">
        <f>'【省】缺口调整（考虑到比例系数）'!H5</f>
        <v>-24.604511198096446</v>
      </c>
      <c r="J19">
        <f>'【省】缺口调整（考虑到比例系数）'!I5</f>
        <v>-24.475002131055412</v>
      </c>
      <c r="K19">
        <f>'【省】缺口调整（考虑到比例系数）'!J5</f>
        <v>-24.337603359574459</v>
      </c>
      <c r="L19">
        <f>'【省】缺口调整（考虑到比例系数）'!K5</f>
        <v>-24.192114355199848</v>
      </c>
      <c r="M19">
        <f>'【省】缺口调整（考虑到比例系数）'!L5</f>
        <v>-24.038330283687863</v>
      </c>
      <c r="N19">
        <f>'【省】缺口调整（考虑到比例系数）'!M5</f>
        <v>-23.876041917901134</v>
      </c>
      <c r="O19">
        <f>'【省】缺口调整（考虑到比例系数）'!N5</f>
        <v>-23.705035548984668</v>
      </c>
      <c r="P19">
        <f>'【省】缺口调整（考虑到比例系数）'!O5</f>
        <v>-23.525092895798302</v>
      </c>
      <c r="Q19">
        <f>'【省】缺口调整（考虑到比例系数）'!P5</f>
        <v>-23.335991012550402</v>
      </c>
      <c r="R19">
        <f>'【省】缺口调整（考虑到比例系数）'!Q5</f>
        <v>-23.137502194620538</v>
      </c>
      <c r="S19">
        <f>'【省】缺口调整（考虑到比例系数）'!R5</f>
        <v>-22.929393882509835</v>
      </c>
      <c r="T19">
        <f>'【省】缺口调整（考虑到比例系数）'!S5</f>
        <v>-22.711428563924024</v>
      </c>
      <c r="U19">
        <f>'【省】缺口调整（考虑到比例系数）'!T5</f>
        <v>-22.48336367389409</v>
      </c>
      <c r="V19">
        <f>'【省】缺口调整（考虑到比例系数）'!U5</f>
        <v>-22.24495149295268</v>
      </c>
      <c r="W19">
        <f>'【省】缺口调整（考虑到比例系数）'!V5</f>
        <v>-21.995939043291727</v>
      </c>
      <c r="X19">
        <f>'【省】缺口调整（考虑到比例系数）'!W5</f>
        <v>-21.73606798287878</v>
      </c>
      <c r="Y19">
        <f>'【省】缺口调整（考虑到比例系数）'!X5</f>
        <v>-21.465074497492573</v>
      </c>
      <c r="Z19">
        <f>'【省】缺口调整（考虑到比例系数）'!Y5</f>
        <v>-21.182689190614511</v>
      </c>
      <c r="AA19">
        <f>'【省】缺口调整（考虑到比例系数）'!Z5</f>
        <v>-20.888636971176133</v>
      </c>
      <c r="AB19">
        <f>'【省】缺口调整（考虑到比例系数）'!AA5</f>
        <v>-20.582636939078625</v>
      </c>
      <c r="AC19">
        <f>'【省】缺口调整（考虑到比例系数）'!AB5</f>
        <v>-20.264402268465055</v>
      </c>
    </row>
    <row r="20" spans="1:29" x14ac:dyDescent="0.15">
      <c r="B20" t="s">
        <v>82</v>
      </c>
      <c r="C20">
        <f>'【省】缺口调整（考虑到比例系数）'!B17</f>
        <v>-155.00200000000001</v>
      </c>
      <c r="D20">
        <f>'【省】缺口调整（考虑到比例系数）'!C17</f>
        <v>-30.21909843272411</v>
      </c>
      <c r="E20">
        <f>'【省】缺口调整（考虑到比例系数）'!D17</f>
        <v>-35.529345282129952</v>
      </c>
      <c r="F20">
        <f>'【省】缺口调整（考虑到比例系数）'!E17</f>
        <v>-40.787224236148319</v>
      </c>
      <c r="G20">
        <f>'【省】缺口调整（考虑到比例系数）'!F17</f>
        <v>-45.99425701311921</v>
      </c>
      <c r="H20">
        <f>'【省】缺口调整（考虑到比例系数）'!G17</f>
        <v>-51.151939385513543</v>
      </c>
      <c r="I20">
        <f>'【省】缺口调整（考虑到比例系数）'!H17</f>
        <v>-56.261741734969405</v>
      </c>
      <c r="J20">
        <f>'【省】缺口调整（考虑到比例系数）'!I17</f>
        <v>-61.325109596757386</v>
      </c>
      <c r="K20">
        <f>'【省】缺口调整（考虑到比例系数）'!J17</f>
        <v>-66.343464193672418</v>
      </c>
      <c r="L20">
        <f>'【省】缺口调整（考虑到比例系数）'!K17</f>
        <v>-71.318202959762289</v>
      </c>
      <c r="M20">
        <f>'【省】缺口调整（考虑到比例系数）'!L17</f>
        <v>-76.250700053893098</v>
      </c>
      <c r="N20">
        <f>'【省】缺口调整（考虑到比例系数）'!M17</f>
        <v>-81.142306863547873</v>
      </c>
      <c r="O20">
        <f>'【省】缺口调整（考虑到比例系数）'!N17</f>
        <v>-85.994352498920932</v>
      </c>
      <c r="P20">
        <f>'【省】缺口调整（考虑到比例系数）'!O17</f>
        <v>-90.808144277590912</v>
      </c>
      <c r="Q20">
        <f>'【省】缺口调整（考虑到比例系数）'!P17</f>
        <v>-95.584968199866125</v>
      </c>
      <c r="R20">
        <f>'【省】缺口调整（考虑到比例系数）'!Q17</f>
        <v>-100.32608941515005</v>
      </c>
      <c r="S20">
        <f>'【省】缺口调整（考虑到比例系数）'!R17</f>
        <v>-105.03275267929058</v>
      </c>
      <c r="T20">
        <f>'【省】缺口调整（考虑到比例系数）'!S17</f>
        <v>-109.70618280330935</v>
      </c>
      <c r="U20">
        <f>'【省】缺口调整（考虑到比例系数）'!T17</f>
        <v>-114.34758509357403</v>
      </c>
      <c r="V20">
        <f>'【省】缺口调整（考虑到比例系数）'!U17</f>
        <v>-118.95814578353821</v>
      </c>
      <c r="W20">
        <f>'【省】缺口调整（考虑到比例系数）'!V17</f>
        <v>-123.53903245740047</v>
      </c>
      <c r="X20">
        <f>'【省】缺口调整（考虑到比例系数）'!W17</f>
        <v>-128.09139446561591</v>
      </c>
      <c r="Y20">
        <f>'【省】缺口调整（考虑到比例系数）'!X17</f>
        <v>-132.61636333266216</v>
      </c>
      <c r="Z20">
        <f>'【省】缺口调整（考虑到比例系数）'!Y17</f>
        <v>-137.11505315697804</v>
      </c>
      <c r="AA20">
        <f>'【省】缺口调整（考虑到比例系数）'!Z17</f>
        <v>-141.58856100346486</v>
      </c>
      <c r="AB20">
        <f>'【省】缺口调整（考虑到比例系数）'!AA17</f>
        <v>-146.0379672885158</v>
      </c>
      <c r="AC20">
        <f>'【省】缺口调整（考虑到比例系数）'!AB17</f>
        <v>-150.46433615783681</v>
      </c>
    </row>
    <row r="21" spans="1:29" x14ac:dyDescent="0.15">
      <c r="B21" t="s">
        <v>83</v>
      </c>
      <c r="C21">
        <f>'【省】缺口调整（考虑到比例系数）'!B16</f>
        <v>-188.39600000000002</v>
      </c>
      <c r="D21">
        <f>'【省】缺口调整（考虑到比例系数）'!C16</f>
        <v>-142.74704361557696</v>
      </c>
      <c r="E21">
        <f>'【省】缺口调整（考虑到比例系数）'!D16</f>
        <v>-137.93910084978373</v>
      </c>
      <c r="F21">
        <f>'【省】缺口调整（考虑到比例系数）'!E16</f>
        <v>-133.11183002416766</v>
      </c>
      <c r="G21">
        <f>'【省】缺口调整（考虑到比例系数）'!F16</f>
        <v>-128.26385092005245</v>
      </c>
      <c r="H21">
        <f>'【省】缺口调整（考虑到比例系数）'!G16</f>
        <v>-123.39376317460898</v>
      </c>
      <c r="I21">
        <f>'【省】缺口调整（考虑到比例系数）'!H16</f>
        <v>-118.50014572117718</v>
      </c>
      <c r="J21">
        <f>'【省】缺口调整（考虑到比例系数）'!I16</f>
        <v>-113.58155621824372</v>
      </c>
      <c r="K21">
        <f>'【省】缺口调整（考虑到比例系数）'!J16</f>
        <v>-108.63653046719206</v>
      </c>
      <c r="L21">
        <f>'【省】缺口调整（考虑到比例系数）'!K16</f>
        <v>-103.66358181823999</v>
      </c>
      <c r="M21">
        <f>'【省】缺口调整（考虑到比例系数）'!L16</f>
        <v>-98.661200564536045</v>
      </c>
      <c r="N21">
        <f>'【省】缺口调整（考虑到比例系数）'!M16</f>
        <v>-93.627853323951868</v>
      </c>
      <c r="O21">
        <f>'【省】缺口调整（考虑到比例系数）'!N16</f>
        <v>-88.561982408410117</v>
      </c>
      <c r="P21">
        <f>'【省】缺口调整（考虑到比例系数）'!O16</f>
        <v>-83.462005180421045</v>
      </c>
      <c r="Q21">
        <f>'【省】缺口调整（考虑到比例系数）'!P16</f>
        <v>-78.326313396490292</v>
      </c>
      <c r="R21">
        <f>'【省】缺口调整（考虑到比例系数）'!Q16</f>
        <v>-73.153272537152532</v>
      </c>
      <c r="S21">
        <f>'【省】缺口调整（考虑到比例系数）'!R16</f>
        <v>-67.941221123322919</v>
      </c>
      <c r="T21">
        <f>'【省】缺口调整（考虑到比例系数）'!S16</f>
        <v>-62.68847001856571</v>
      </c>
      <c r="U21">
        <f>'【省】缺口调整（考虑到比例系数）'!T16</f>
        <v>-57.393301717096904</v>
      </c>
      <c r="V21">
        <f>'【省】缺口调整（考虑到比例系数）'!U16</f>
        <v>-52.053969617055998</v>
      </c>
      <c r="W21">
        <f>'【省】缺口调整（考虑到比例系数）'!V16</f>
        <v>-46.668697278778723</v>
      </c>
      <c r="X21">
        <f>'【省】缺口调整（考虑到比例系数）'!W16</f>
        <v>-41.235677667753777</v>
      </c>
      <c r="Y21">
        <f>'【省】缺口调整（考虑到比例系数）'!X16</f>
        <v>-35.753072381828105</v>
      </c>
      <c r="Z21">
        <f>'【省】缺口调整（考虑到比例系数）'!Y16</f>
        <v>-30.219010862372528</v>
      </c>
      <c r="AA21">
        <f>'【省】缺口调整（考虑到比例系数）'!Z16</f>
        <v>-24.631589588993222</v>
      </c>
      <c r="AB21">
        <f>'【省】缺口调整（考虑到比例系数）'!AA16</f>
        <v>-18.98887125750278</v>
      </c>
      <c r="AC21">
        <f>'【省】缺口调整（考虑到比例系数）'!AB16</f>
        <v>-13.288883940581144</v>
      </c>
    </row>
    <row r="22" spans="1:29" x14ac:dyDescent="0.15">
      <c r="A22" t="s">
        <v>84</v>
      </c>
      <c r="B22" t="s">
        <v>85</v>
      </c>
      <c r="C22">
        <f>'【省】缺口调整（考虑到比例系数）'!B2</f>
        <v>-36.597999999999999</v>
      </c>
      <c r="D22">
        <f>'【省】缺口调整（考虑到比例系数）'!C2</f>
        <v>-30.986905924120837</v>
      </c>
      <c r="E22">
        <f>'【省】缺口调整（考虑到比例系数）'!D2</f>
        <v>-30.409851394703335</v>
      </c>
      <c r="F22">
        <f>'【省】缺口调整（考虑到比例系数）'!E2</f>
        <v>-29.824913072862756</v>
      </c>
      <c r="G22">
        <f>'【省】缺口调整（考虑到比例系数）'!F2</f>
        <v>-29.231638379316241</v>
      </c>
      <c r="H22">
        <f>'【省】缺口调整（考虑到比例系数）'!G2</f>
        <v>-28.629557455871215</v>
      </c>
      <c r="I22">
        <f>'【省】缺口调整（考虑到比例系数）'!H2</f>
        <v>-28.018182453457317</v>
      </c>
      <c r="J22">
        <f>'【省】缺口调整（考虑到比例系数）'!I2</f>
        <v>-27.397006791342655</v>
      </c>
      <c r="K22">
        <f>'【省】缺口调整（考虑到比例系数）'!J2</f>
        <v>-26.765504386272593</v>
      </c>
      <c r="L22">
        <f>'【省】缺口调整（考虑到比例系数）'!K2</f>
        <v>-26.123128850376681</v>
      </c>
      <c r="M22">
        <f>'【省】缺口调整（考虑到比例系数）'!L2</f>
        <v>-25.469312656538825</v>
      </c>
      <c r="N22">
        <f>'【省】缺口调整（考虑到比例系数）'!M2</f>
        <v>-24.803466269906053</v>
      </c>
      <c r="O22">
        <f>'【省】缺口调整（考虑到比例系数）'!N2</f>
        <v>-24.124977244183839</v>
      </c>
      <c r="P22">
        <f>'【省】缺口调整（考虑到比例系数）'!O2</f>
        <v>-23.433209281251195</v>
      </c>
      <c r="Q22">
        <f>'【省】缺口调整（考虑到比例系数）'!P2</f>
        <v>-22.727501252636223</v>
      </c>
      <c r="R22">
        <f>'【省】缺口调整（考虑到比例系数）'!Q2</f>
        <v>-22.007166181281374</v>
      </c>
      <c r="S22">
        <f>'【省】缺口调整（考虑到比例系数）'!R2</f>
        <v>-21.271490181983147</v>
      </c>
      <c r="T22">
        <f>'【省】缺口调整（考虑到比例系数）'!S2</f>
        <v>-20.519731358843451</v>
      </c>
      <c r="U22">
        <f>'【省】缺口调整（考虑到比例系数）'!T2</f>
        <v>-19.751118657955011</v>
      </c>
      <c r="V22">
        <f>'【省】缺口调整（考虑到比例系数）'!U2</f>
        <v>-18.964850673537342</v>
      </c>
      <c r="W22">
        <f>'【省】缺口调整（考虑到比例系数）'!V2</f>
        <v>-18.160094405591657</v>
      </c>
      <c r="X22">
        <f>'【省】缺口调整（考虑到比例系数）'!W2</f>
        <v>-17.335983967130378</v>
      </c>
      <c r="Y22">
        <f>'【省】缺口调整（考虑到比例系数）'!X2</f>
        <v>-16.491619238926859</v>
      </c>
      <c r="Z22">
        <f>'【省】缺口调整（考虑到比例系数）'!Y2</f>
        <v>-15.626064469633494</v>
      </c>
      <c r="AA22">
        <f>'【省】缺口调整（考虑到比例系数）'!Z2</f>
        <v>-14.738346819071577</v>
      </c>
      <c r="AB22">
        <f>'【省】缺口调整（考虑到比例系数）'!AA2</f>
        <v>-13.827454842362069</v>
      </c>
      <c r="AC22">
        <f>'【省】缺口调整（考虑到比例系数）'!AB2</f>
        <v>-12.892336912505755</v>
      </c>
    </row>
    <row r="23" spans="1:29" x14ac:dyDescent="0.15">
      <c r="B23" t="s">
        <v>86</v>
      </c>
      <c r="C23">
        <f>'【省】缺口调整（考虑到比例系数）'!B3</f>
        <v>-24.564</v>
      </c>
      <c r="D23">
        <f>'【省】缺口调整（考虑到比例系数）'!C3</f>
        <v>-18.343925464769008</v>
      </c>
      <c r="E23">
        <f>'【省】缺口调整（考虑到比例系数）'!D3</f>
        <v>-18.360944908681866</v>
      </c>
      <c r="F23">
        <f>'【省】缺口调整（考虑到比例系数）'!E3</f>
        <v>-18.363682744140608</v>
      </c>
      <c r="G23">
        <f>'【省】缺口调整（考虑到比例系数）'!F3</f>
        <v>-18.350795522050412</v>
      </c>
      <c r="H23">
        <f>'【省】缺口调整（考虑到比例系数）'!G3</f>
        <v>-18.320827153454591</v>
      </c>
      <c r="I23">
        <f>'【省】缺口调整（考虑到比例系数）'!H3</f>
        <v>-18.272199591673015</v>
      </c>
      <c r="J23">
        <f>'【省】缺口调整（考虑到比例系数）'!I3</f>
        <v>-18.203202744945514</v>
      </c>
      <c r="K23">
        <f>'【省】缺口调整（考虑到比例系数）'!J3</f>
        <v>-18.11198355605093</v>
      </c>
      <c r="L23">
        <f>'【省】缺口调整（考虑到比例系数）'!K3</f>
        <v>-17.996534180113645</v>
      </c>
      <c r="M23">
        <f>'【省】缺口调整（考虑到比例系数）'!L3</f>
        <v>-17.854679186149848</v>
      </c>
      <c r="N23">
        <f>'【省】缺口调整（考虑到比例系数）'!M3</f>
        <v>-17.684061701740895</v>
      </c>
      <c r="O23">
        <f>'【省】缺口调整（考虑到比例系数）'!N3</f>
        <v>-17.482128413582831</v>
      </c>
      <c r="P23">
        <f>'【省】缺口调整（考虑到比例系数）'!O3</f>
        <v>-17.246113329432834</v>
      </c>
      <c r="Q23">
        <f>'【省】缺口调整（考虑到比例系数）'!P3</f>
        <v>-16.973020199211195</v>
      </c>
      <c r="R23">
        <f>'【省】缺口调整（考虑到比例系数）'!Q3</f>
        <v>-16.659603484527288</v>
      </c>
      <c r="S23">
        <f>'【省】缺口调整（考虑到比例系数）'!R3</f>
        <v>-16.302347756802252</v>
      </c>
      <c r="T23">
        <f>'【省】缺口调整（考虑到比例系数）'!S3</f>
        <v>-15.897445394240711</v>
      </c>
      <c r="U23">
        <f>'【省】缺口调整（考虑到比例系数）'!T3</f>
        <v>-15.440772437188086</v>
      </c>
      <c r="V23">
        <f>'【省】缺口调整（考虑到比例系数）'!U3</f>
        <v>-14.927862449839582</v>
      </c>
      <c r="W23">
        <f>'【省】缺口调整（考虑到比例系数）'!V3</f>
        <v>-14.353878223690231</v>
      </c>
      <c r="X23">
        <f>'【省】缺口调整（考虑到比例系数）'!W3</f>
        <v>-13.713581144526415</v>
      </c>
      <c r="Y23">
        <f>'【省】缺口调整（考虑到比例系数）'!X3</f>
        <v>-13.001298030063259</v>
      </c>
      <c r="Z23">
        <f>'【省】缺口调整（考虑到比例系数）'!Y3</f>
        <v>-12.210885229389651</v>
      </c>
      <c r="AA23">
        <f>'【省】缺口调整（考虑到比例系数）'!Z3</f>
        <v>-11.335689758148742</v>
      </c>
      <c r="AB23">
        <f>'【省】缺口调整（考虑到比例系数）'!AA3</f>
        <v>-10.368507224715906</v>
      </c>
      <c r="AC23">
        <f>'【省】缺口调整（考虑到比例系数）'!AB3</f>
        <v>-9.3015362824171604</v>
      </c>
    </row>
    <row r="24" spans="1:29" x14ac:dyDescent="0.15">
      <c r="B24" t="s">
        <v>87</v>
      </c>
      <c r="C24">
        <f>'【省】缺口调整（考虑到比例系数）'!B4</f>
        <v>-185.964</v>
      </c>
      <c r="D24">
        <f>'【省】缺口调整（考虑到比例系数）'!C4</f>
        <v>-167.96651539058416</v>
      </c>
      <c r="E24">
        <f>'【省】缺口调整（考虑到比例系数）'!D4</f>
        <v>-165.32008233481582</v>
      </c>
      <c r="F24">
        <f>'【省】缺口调整（考虑到比例系数）'!E4</f>
        <v>-162.6744878805892</v>
      </c>
      <c r="G24">
        <f>'【省】缺口调整（考虑到比例系数）'!F4</f>
        <v>-160.02931215333527</v>
      </c>
      <c r="H24">
        <f>'【省】缺口调整（考虑到比例系数）'!G4</f>
        <v>-157.38413123512544</v>
      </c>
      <c r="I24">
        <f>'【省】缺口调整（考虑到比例系数）'!H4</f>
        <v>-154.73851705649764</v>
      </c>
      <c r="J24">
        <f>'【省】缺口调整（考虑到比例系数）'!I4</f>
        <v>-152.09203728653713</v>
      </c>
      <c r="K24">
        <f>'【省】缺口调整（考虑到比例系数）'!J4</f>
        <v>-149.44425522117189</v>
      </c>
      <c r="L24">
        <f>'【省】缺口调整（考虑到比例系数）'!K4</f>
        <v>-146.79472966976073</v>
      </c>
      <c r="M24">
        <f>'【省】缺口调整（考虑到比例系数）'!L4</f>
        <v>-144.14301483968001</v>
      </c>
      <c r="N24">
        <f>'【省】缺口调整（考虑到比例系数）'!M4</f>
        <v>-141.48866021920799</v>
      </c>
      <c r="O24">
        <f>'【省】缺口调整（考虑到比例系数）'!N4</f>
        <v>-138.83121045839235</v>
      </c>
      <c r="P24">
        <f>'【省】缺口调整（考虑到比例系数）'!O4</f>
        <v>-136.17020524795603</v>
      </c>
      <c r="Q24">
        <f>'【省】缺口调整（考虑到比例系数）'!P4</f>
        <v>-133.50517919634993</v>
      </c>
      <c r="R24">
        <f>'【省】缺口调整（考虑到比例系数）'!Q4</f>
        <v>-130.83566170460952</v>
      </c>
      <c r="S24">
        <f>'【省】缺口调整（考虑到比例系数）'!R4</f>
        <v>-128.16117683922684</v>
      </c>
      <c r="T24">
        <f>'【省】缺口调整（考虑到比例系数）'!S4</f>
        <v>-125.48124320293552</v>
      </c>
      <c r="U24">
        <f>'【省】缺口调整（考虑到比例系数）'!T4</f>
        <v>-122.79537380332368</v>
      </c>
      <c r="V24">
        <f>'【省】缺口调整（考虑到比例系数）'!U4</f>
        <v>-120.1030759191914</v>
      </c>
      <c r="W24">
        <f>'【省】缺口调整（考虑到比例系数）'!V4</f>
        <v>-117.40385096480568</v>
      </c>
      <c r="X24">
        <f>'【省】缺口调整（考虑到比例系数）'!W4</f>
        <v>-114.69719435175313</v>
      </c>
      <c r="Y24">
        <f>'【省】缺口调整（考虑到比例系数）'!X4</f>
        <v>-111.98259534853896</v>
      </c>
      <c r="Z24">
        <f>'【省】缺口调整（考虑到比例系数）'!Y4</f>
        <v>-109.25953693777963</v>
      </c>
      <c r="AA24">
        <f>'【省】缺口调整（考虑到比例系数）'!Z4</f>
        <v>-106.52749567101709</v>
      </c>
      <c r="AB24">
        <f>'【省】缺口调整（考虑到比例系数）'!AA4</f>
        <v>-103.7859415210451</v>
      </c>
      <c r="AC24">
        <f>'【省】缺口调整（考虑到比例系数）'!AB4</f>
        <v>-101.03433773172146</v>
      </c>
    </row>
    <row r="25" spans="1:29" x14ac:dyDescent="0.15">
      <c r="A25" t="s">
        <v>88</v>
      </c>
      <c r="B25" t="s">
        <v>89</v>
      </c>
      <c r="C25">
        <f>'【省】缺口调整（考虑到比例系数）'!B21</f>
        <v>387.63199999999995</v>
      </c>
      <c r="D25">
        <f>'【省】缺口调整（考虑到比例系数）'!C21</f>
        <v>452.40386196964289</v>
      </c>
      <c r="E25">
        <f>'【省】缺口调整（考虑到比例系数）'!D21</f>
        <v>433.13713664914042</v>
      </c>
      <c r="F25">
        <f>'【省】缺口调整（考虑到比例系数）'!E21</f>
        <v>414.2874073789676</v>
      </c>
      <c r="G25">
        <f>'【省】缺口调整（考虑到比例系数）'!F21</f>
        <v>395.84450124552791</v>
      </c>
      <c r="H25">
        <f>'【省】缺口调整（考虑到比例系数）'!G21</f>
        <v>377.7984870870431</v>
      </c>
      <c r="I25">
        <f>'【省】缺口调整（考虑到比例系数）'!H21</f>
        <v>360.13966971690297</v>
      </c>
      <c r="J25">
        <f>'【省】缺口调整（考虑到比例系数）'!I21</f>
        <v>342.85858428435256</v>
      </c>
      <c r="K25">
        <f>'【省】缺口调整（考虑到比例系数）'!J21</f>
        <v>325.94599077016051</v>
      </c>
      <c r="L25">
        <f>'【省】缺口调整（考虑到比例系数）'!K21</f>
        <v>309.39286861345579</v>
      </c>
      <c r="M25">
        <f>'【省】缺口调整（考虑到比例系数）'!L21</f>
        <v>293.19041146691279</v>
      </c>
      <c r="N25">
        <f>'【省】缺口调整（考虑到比例系数）'!M21</f>
        <v>277.33002207698416</v>
      </c>
      <c r="O25">
        <f>'【省】缺口调整（考虑到比例系数）'!N21</f>
        <v>261.80330728657566</v>
      </c>
      <c r="P25">
        <f>'【省】缺口调整（考虑到比例系数）'!O21</f>
        <v>246.6020731566872</v>
      </c>
      <c r="Q25">
        <f>'【省】缺口调整（考虑到比例系数）'!P21</f>
        <v>231.71832020472641</v>
      </c>
      <c r="R25">
        <f>'【省】缺口调整（考虑到比例系数）'!Q21</f>
        <v>217.1442387563435</v>
      </c>
      <c r="S25">
        <f>'【省】缺口调整（考虑到比例系数）'!R21</f>
        <v>202.872204408269</v>
      </c>
      <c r="T25">
        <f>'【省】缺口调整（考虑到比例系数）'!S21</f>
        <v>188.89477359933659</v>
      </c>
      <c r="U25">
        <f>'【省】缺口调整（考虑到比例系数）'!T21</f>
        <v>175.20467928736412</v>
      </c>
      <c r="V25">
        <f>'【省】缺口调整（考虑到比例系数）'!U21</f>
        <v>161.79482672906215</v>
      </c>
      <c r="W25">
        <f>'【省】缺口调整（考虑到比例系数）'!V21</f>
        <v>148.6582893607553</v>
      </c>
      <c r="X25">
        <f>'【省】缺口调整（考虑到比例系数）'!W21</f>
        <v>135.7883047773156</v>
      </c>
      <c r="Y25">
        <f>'【省】缺口调整（考虑到比例系数）'!X21</f>
        <v>123.17827080722952</v>
      </c>
      <c r="Z25">
        <f>'【省】缺口调整（考虑到比例系数）'!Y21</f>
        <v>110.82174168111931</v>
      </c>
      <c r="AA25">
        <f>'【省】缺口调整（考虑到比例系数）'!Z21</f>
        <v>98.712424291854234</v>
      </c>
      <c r="AB25">
        <f>'【省】缺口调整（考虑到比例系数）'!AA21</f>
        <v>86.844174543895065</v>
      </c>
      <c r="AC25">
        <f>'【省】缺口调整（考虑到比例系数）'!AB21</f>
        <v>75.210993789641918</v>
      </c>
    </row>
    <row r="26" spans="1:29" x14ac:dyDescent="0.15">
      <c r="B26" t="s">
        <v>90</v>
      </c>
      <c r="C26">
        <f>'【省】缺口调整（考虑到比例系数）'!B20</f>
        <v>85.829999999999984</v>
      </c>
      <c r="D26">
        <f>'【省】缺口调整（考虑到比例系数）'!C20</f>
        <v>194.15250280501908</v>
      </c>
      <c r="E26">
        <f>'【省】缺口调整（考虑到比例系数）'!D20</f>
        <v>191.46043026833968</v>
      </c>
      <c r="F26">
        <f>'【省】缺口调整（考虑到比例系数）'!E20</f>
        <v>188.7525616766128</v>
      </c>
      <c r="G26">
        <f>'【省】缺口调整（考虑到比例系数）'!F20</f>
        <v>186.02880257436891</v>
      </c>
      <c r="H26">
        <f>'【省】缺口调整（考虑到比例系数）'!G20</f>
        <v>183.28905793331387</v>
      </c>
      <c r="I26">
        <f>'【省】缺口调整（考虑到比例系数）'!H20</f>
        <v>180.53323216515184</v>
      </c>
      <c r="J26">
        <f>'【省】缺口调整（考虑到比例系数）'!I20</f>
        <v>177.76122910610979</v>
      </c>
      <c r="K26">
        <f>'【省】缺口调整（考虑到比例系数）'!J20</f>
        <v>174.97295202015084</v>
      </c>
      <c r="L26">
        <f>'【省】缺口调整（考虑到比例系数）'!K20</f>
        <v>172.16830359024812</v>
      </c>
      <c r="M26">
        <f>'【省】缺口调整（考虑到比例系数）'!L20</f>
        <v>169.34718591620447</v>
      </c>
      <c r="N26">
        <f>'【省】缺口调整（考虑到比例系数）'!M20</f>
        <v>166.50950052066412</v>
      </c>
      <c r="O26">
        <f>'【省】缺口调整（考虑到比例系数）'!N20</f>
        <v>163.6551483280258</v>
      </c>
      <c r="P26">
        <f>'【省】缺口调整（考虑到比例系数）'!O20</f>
        <v>160.78402967046884</v>
      </c>
      <c r="Q26">
        <f>'【省】缺口调整（考虑到比例系数）'!P20</f>
        <v>157.8960442964144</v>
      </c>
      <c r="R26">
        <f>'【省】缺口调整（考虑到比例系数）'!Q20</f>
        <v>154.99109134137746</v>
      </c>
      <c r="S26">
        <f>'【省】缺口调整（考虑到比例系数）'!R20</f>
        <v>152.06906934472147</v>
      </c>
      <c r="T26">
        <f>'【省】缺口调整（考虑到比例系数）'!S20</f>
        <v>149.12987623382003</v>
      </c>
      <c r="U26">
        <f>'【省】缺口调整（考虑到比例系数）'!T20</f>
        <v>146.17340933519995</v>
      </c>
      <c r="V26">
        <f>'【省】缺口调整（考虑到比例系数）'!U20</f>
        <v>143.19956535217113</v>
      </c>
      <c r="W26">
        <f>'【省】缺口调整（考虑到比例系数）'!V20</f>
        <v>140.20824037452746</v>
      </c>
      <c r="X26">
        <f>'【省】缺口调整（考虑到比例系数）'!W20</f>
        <v>137.1993298721826</v>
      </c>
      <c r="Y26">
        <f>'【省】缺口调整（考虑到比例系数）'!X20</f>
        <v>134.17272869017609</v>
      </c>
      <c r="Z26">
        <f>'【省】缺口调整（考虑到比例系数）'!Y20</f>
        <v>131.12833103538662</v>
      </c>
      <c r="AA26">
        <f>'【省】缺口调整（考虑到比例系数）'!Z20</f>
        <v>128.06603049977332</v>
      </c>
      <c r="AB26">
        <f>'【省】缺口调整（考虑到比例系数）'!AA20</f>
        <v>124.98572002297794</v>
      </c>
      <c r="AC26">
        <f>'【省】缺口调整（考虑到比例系数）'!AB20</f>
        <v>121.88729191132529</v>
      </c>
    </row>
    <row r="27" spans="1:29" x14ac:dyDescent="0.15">
      <c r="A27" t="s">
        <v>91</v>
      </c>
      <c r="B27" t="s">
        <v>92</v>
      </c>
      <c r="C27">
        <f>'【省】缺口调整（考虑到比例系数）'!B9</f>
        <v>-104.50600000000003</v>
      </c>
      <c r="D27">
        <f>'【省】缺口调整（考虑到比例系数）'!C9</f>
        <v>-29.997046278818999</v>
      </c>
      <c r="E27">
        <f>'【省】缺口调整（考虑到比例系数）'!D9</f>
        <v>-31.806558710948906</v>
      </c>
      <c r="F27">
        <f>'【省】缺口调整（考虑到比例系数）'!E9</f>
        <v>-33.666580678221379</v>
      </c>
      <c r="G27">
        <f>'【省】缺口调整（考虑到比例系数）'!F9</f>
        <v>-35.578279651565822</v>
      </c>
      <c r="H27">
        <f>'【省】缺口调整（考虑到比例系数）'!G9</f>
        <v>-37.542847921104851</v>
      </c>
      <c r="I27">
        <f>'【省】缺口调整（考虑到比例系数）'!H9</f>
        <v>-39.561503100471327</v>
      </c>
      <c r="J27">
        <f>'【省】缺口调整（考虑到比例系数）'!I9</f>
        <v>-41.635488641023926</v>
      </c>
      <c r="K27">
        <f>'【省】缺口调整（考虑到比例系数）'!J9</f>
        <v>-43.766074356271218</v>
      </c>
      <c r="L27">
        <f>'【省】缺口调整（考虑到比例系数）'!K9</f>
        <v>-45.954556956619854</v>
      </c>
      <c r="M27">
        <f>'【省】缺口调整（考虑到比例系数）'!L9</f>
        <v>-48.202260594726113</v>
      </c>
      <c r="N27">
        <f>'【省】缺口调整（考虑到比例系数）'!M9</f>
        <v>-50.510537421595814</v>
      </c>
      <c r="O27">
        <f>'【省】缺口调整（考虑到比例系数）'!N9</f>
        <v>-52.880768153638485</v>
      </c>
      <c r="P27">
        <f>'【省】缺口调整（考虑到比例系数）'!O9</f>
        <v>-55.314362650998248</v>
      </c>
      <c r="Q27">
        <f>'【省】缺口调整（考虑到比例系数）'!P9</f>
        <v>-57.81276050717031</v>
      </c>
      <c r="R27">
        <f>'【省】缺口调整（考虑到比例系数）'!Q9</f>
        <v>-60.37743165035954</v>
      </c>
      <c r="S27">
        <f>'【省】缺口调整（考虑到比例系数）'!R9</f>
        <v>-63.009876956632809</v>
      </c>
      <c r="T27">
        <f>'【省】缺口调整（考虑到比例系数）'!S9</f>
        <v>-65.711628875172494</v>
      </c>
      <c r="U27">
        <f>'【省】缺口调整（考虑到比例系数）'!T9</f>
        <v>-68.484252065845226</v>
      </c>
      <c r="V27">
        <f>'【省】缺口调整（考虑到比例系数）'!U9</f>
        <v>-71.329344049365773</v>
      </c>
      <c r="W27">
        <f>'【省】缺口调整（考虑到比例系数）'!V9</f>
        <v>-74.248535870215562</v>
      </c>
      <c r="X27">
        <f>'【省】缺口调整（考虑到比例系数）'!W9</f>
        <v>-77.243492772596539</v>
      </c>
      <c r="Y27">
        <f>'【省】缺口调整（考虑到比例系数）'!X9</f>
        <v>-80.315914889810529</v>
      </c>
      <c r="Z27">
        <f>'【省】缺口调整（考虑到比例系数）'!Y9</f>
        <v>-83.467537947023231</v>
      </c>
      <c r="AA27">
        <f>'【省】缺口调整（考虑到比例系数）'!Z9</f>
        <v>-86.700133978021768</v>
      </c>
      <c r="AB27">
        <f>'【省】缺口调整（考虑到比例系数）'!AA9</f>
        <v>-90.015512055903969</v>
      </c>
      <c r="AC27">
        <f>'【省】缺口调整（考虑到比例系数）'!AB9</f>
        <v>-93.415519038337379</v>
      </c>
    </row>
    <row r="28" spans="1:29" x14ac:dyDescent="0.15">
      <c r="B28" t="s">
        <v>93</v>
      </c>
      <c r="C28">
        <f>'【省】缺口调整（考虑到比例系数）'!B8</f>
        <v>-0.46399999999999864</v>
      </c>
      <c r="D28">
        <f>'【省】缺口调整（考虑到比例系数）'!C8</f>
        <v>18.34230533131381</v>
      </c>
      <c r="E28">
        <f>'【省】缺口调整（考虑到比例系数）'!D8</f>
        <v>20.223986542402344</v>
      </c>
      <c r="F28">
        <f>'【省】缺口调整（考虑到比例系数）'!E8</f>
        <v>22.156494611684678</v>
      </c>
      <c r="G28">
        <f>'【省】缺口调整（考虑到比例系数）'!F8</f>
        <v>24.140992778031205</v>
      </c>
      <c r="H28">
        <f>'【省】缺口调整（考虑到比例系数）'!G8</f>
        <v>26.178669728522436</v>
      </c>
      <c r="I28">
        <f>'【省】缺口调整（考虑到比例系数）'!H8</f>
        <v>28.270740147437664</v>
      </c>
      <c r="J28">
        <f>'【省】缺口调整（考虑到比例系数）'!I8</f>
        <v>30.418445277018037</v>
      </c>
      <c r="K28">
        <f>'【省】缺口调整（考虑到比例系数）'!J8</f>
        <v>32.623053490251692</v>
      </c>
      <c r="L28">
        <f>'【省】缺口调整（考虑到比例系数）'!K8</f>
        <v>34.885860875997736</v>
      </c>
      <c r="M28">
        <f>'【省】缺口调整（考虑到比例系数）'!L8</f>
        <v>37.20819183664193</v>
      </c>
      <c r="N28">
        <f>'【省】缺口调整（考虑到比例系数）'!M8</f>
        <v>39.591399698597371</v>
      </c>
      <c r="O28">
        <f>'【省】缺口调整（考虑到比例系数）'!N8</f>
        <v>42.036867335915815</v>
      </c>
      <c r="P28">
        <f>'【省】缺口调整（考虑到比例系数）'!O8</f>
        <v>44.546007807289925</v>
      </c>
      <c r="Q28">
        <f>'【省】缺口调整（考虑到比例系数）'!P8</f>
        <v>47.120265006709161</v>
      </c>
      <c r="R28">
        <f>'【省】缺口调整（考虑到比例系数）'!Q8</f>
        <v>49.761114328118282</v>
      </c>
      <c r="S28">
        <f>'【省】缺口调整（考虑到比例系数）'!R8</f>
        <v>52.470063344341185</v>
      </c>
      <c r="T28">
        <f>'【省】缺口调整（考虑到比例系数）'!S8</f>
        <v>55.248652500524912</v>
      </c>
      <c r="U28">
        <f>'【省】缺口调整（考虑到比例系数）'!T8</f>
        <v>58.098455822560055</v>
      </c>
      <c r="V28">
        <f>'【省】缺口调整（考虑到比例系数）'!U8</f>
        <v>61.021081640652994</v>
      </c>
      <c r="W28">
        <f>'【省】缺口调整（考虑到比例系数）'!V8</f>
        <v>64.018173328407556</v>
      </c>
      <c r="X28">
        <f>'【省】缺口调整（考虑到比例系数）'!W8</f>
        <v>67.091410057839084</v>
      </c>
      <c r="Y28">
        <f>'【省】缺口调整（考虑到比例系数）'!X8</f>
        <v>70.242507570555006</v>
      </c>
      <c r="Z28">
        <f>'【省】缺口调整（考虑到比例系数）'!Y8</f>
        <v>73.473218965494311</v>
      </c>
      <c r="AA28">
        <f>'【省】缺口调整（考虑到比例系数）'!Z8</f>
        <v>76.785335503545355</v>
      </c>
      <c r="AB28">
        <f>'【省】缺口调整（考虑到比例系数）'!AA8</f>
        <v>80.180687429500836</v>
      </c>
      <c r="AC28">
        <f>'【省】缺口调整（考虑到比例系数）'!AB8</f>
        <v>83.661144811617248</v>
      </c>
    </row>
    <row r="29" spans="1:29" x14ac:dyDescent="0.15">
      <c r="B29" t="s">
        <v>94</v>
      </c>
      <c r="C29">
        <f>'【省】缺口调整（考虑到比例系数）'!B7</f>
        <v>-79.27</v>
      </c>
      <c r="D29">
        <f>'【省】缺口调整（考虑到比例系数）'!C7</f>
        <v>-61.070658180695389</v>
      </c>
      <c r="E29">
        <f>'【省】缺口调整（考虑到比例系数）'!D7</f>
        <v>-58.034292373966437</v>
      </c>
      <c r="F29">
        <f>'【省】缺口调整（考虑到比例系数）'!E7</f>
        <v>-54.714119102948843</v>
      </c>
      <c r="G29">
        <f>'【省】缺口调整（考虑到比例系数）'!F7</f>
        <v>-51.090262071041963</v>
      </c>
      <c r="H29">
        <f>'【省】缺口调整（考虑到比例系数）'!G7</f>
        <v>-47.141507077663874</v>
      </c>
      <c r="I29">
        <f>'【省】缺口调整（考虑到比例系数）'!H7</f>
        <v>-42.845212549638475</v>
      </c>
      <c r="J29">
        <f>'【省】缺口调整（考虑到比例系数）'!I7</f>
        <v>-38.177214096280949</v>
      </c>
      <c r="K29">
        <f>'【省】缺口调整（考虑到比例系数）'!J7</f>
        <v>-33.111722689018066</v>
      </c>
      <c r="L29">
        <f>'【省】缺口调整（考虑到比例系数）'!K7</f>
        <v>-27.621216039775064</v>
      </c>
      <c r="M29">
        <f>'【省】缺口调整（考虑到比例系数）'!L7</f>
        <v>-21.676322723904605</v>
      </c>
      <c r="N29">
        <f>'【省】缺口调整（考虑到比例系数）'!M7</f>
        <v>-15.245698563094464</v>
      </c>
      <c r="O29">
        <f>'【省】缺口调整（考虑到比例系数）'!N7</f>
        <v>-8.2958947513527335</v>
      </c>
      <c r="P29">
        <f>'【省】缺口调整（考虑到比例系数）'!O7</f>
        <v>-0.7912171726063093</v>
      </c>
      <c r="Q29">
        <f>'【省】缺口调整（考虑到比例系数）'!P7</f>
        <v>7.3064236782939247</v>
      </c>
      <c r="R29">
        <f>'【省】缺口调整（考虑到比例系数）'!Q7</f>
        <v>16.037672798800031</v>
      </c>
      <c r="S29">
        <f>'【省】缺口调整（考虑到比例系数）'!R7</f>
        <v>25.44590147548962</v>
      </c>
      <c r="T29">
        <f>'【省】缺口调整（考虑到比例系数）'!S7</f>
        <v>35.577389488718126</v>
      </c>
      <c r="U29">
        <f>'【省】缺口调整（考虑到比例系数）'!T7</f>
        <v>46.481519486956245</v>
      </c>
      <c r="V29">
        <f>'【省】缺口调整（考虑到比例系数）'!U7</f>
        <v>58.210984343486047</v>
      </c>
      <c r="W29">
        <f>'【省】缺口调整（考虑到比例系数）'!V7</f>
        <v>70.822008362606283</v>
      </c>
      <c r="X29">
        <f>'【省】缺口调整（考虑到比例系数）'!W7</f>
        <v>84.374583260106533</v>
      </c>
      <c r="Y29">
        <f>'【省】缺口调整（考虑到比例系数）'!X7</f>
        <v>98.932719904860051</v>
      </c>
      <c r="Z29">
        <f>'【省】缺口调整（考虑到比例系数）'!Y7</f>
        <v>114.56471687397072</v>
      </c>
      <c r="AA29">
        <f>'【省】缺口调整（考虑到比例系数）'!Z7</f>
        <v>131.34344694449447</v>
      </c>
      <c r="AB29">
        <f>'【省】缺口调整（考虑到比例系数）'!AA7</f>
        <v>149.34666271946293</v>
      </c>
      <c r="AC29">
        <f>'【省】缺口调整（考虑到比例系数）'!AB7</f>
        <v>168.65732266621472</v>
      </c>
    </row>
    <row r="30" spans="1:29" x14ac:dyDescent="0.15">
      <c r="A30" t="s">
        <v>95</v>
      </c>
      <c r="B30" t="s">
        <v>96</v>
      </c>
      <c r="C30">
        <f>'【省】缺口调整（考虑到比例系数）'!B12</f>
        <v>216.67799999999997</v>
      </c>
      <c r="D30">
        <f>'【省】缺口调整（考虑到比例系数）'!C12</f>
        <v>115.59721800621062</v>
      </c>
      <c r="E30">
        <f>'【省】缺口调整（考虑到比例系数）'!D12</f>
        <v>117.65522545846875</v>
      </c>
      <c r="F30">
        <f>'【省】缺口调整（考虑到比例系数）'!E12</f>
        <v>119.72588607101352</v>
      </c>
      <c r="G30">
        <f>'【省】缺口调整（考虑到比例系数）'!F12</f>
        <v>121.80927918844276</v>
      </c>
      <c r="H30">
        <f>'【省】缺口调整（考虑到比例系数）'!G12</f>
        <v>123.90548465461819</v>
      </c>
      <c r="I30">
        <f>'【省】缺口调整（考虑到比例系数）'!H12</f>
        <v>126.01458281241474</v>
      </c>
      <c r="J30">
        <f>'【省】缺口调整（考虑到比例系数）'!I12</f>
        <v>128.13665450917091</v>
      </c>
      <c r="K30">
        <f>'【省】缺口调整（考虑到比例系数）'!J12</f>
        <v>130.27178109818135</v>
      </c>
      <c r="L30">
        <f>'【省】缺口调整（考虑到比例系数）'!K12</f>
        <v>132.42004444353279</v>
      </c>
      <c r="M30">
        <f>'【省】缺口调整（考虑到比例系数）'!L12</f>
        <v>134.58152692147877</v>
      </c>
      <c r="N30">
        <f>'【省】缺口调整（考虑到比例系数）'!M12</f>
        <v>136.75631142471565</v>
      </c>
      <c r="O30">
        <f>'【省】缺口调整（考虑到比例系数）'!N12</f>
        <v>138.94448136547112</v>
      </c>
      <c r="P30">
        <f>'【省】缺口调整（考虑到比例系数）'!O12</f>
        <v>141.14612067942971</v>
      </c>
      <c r="Q30">
        <f>'【省】缺口调整（考虑到比例系数）'!P12</f>
        <v>143.36131382739285</v>
      </c>
      <c r="R30">
        <f>'【省】缺口调整（考虑到比例系数）'!Q12</f>
        <v>145.59014579969107</v>
      </c>
      <c r="S30">
        <f>'【省】缺口调整（考虑到比例系数）'!R12</f>
        <v>147.83270211934575</v>
      </c>
      <c r="T30">
        <f>'【省】缺口调整（考虑到比例系数）'!S12</f>
        <v>150.08906884626947</v>
      </c>
      <c r="U30">
        <f>'【省】缺口调整（考虑到比例系数）'!T12</f>
        <v>152.35933257787718</v>
      </c>
      <c r="V30">
        <f>'【省】缺口调整（考虑到比例系数）'!U12</f>
        <v>154.64358045641796</v>
      </c>
      <c r="W30">
        <f>'【省】缺口调整（考虑到比例系数）'!V12</f>
        <v>156.94190016767124</v>
      </c>
      <c r="X30">
        <f>'【省】缺口调整（考虑到比例系数）'!W12</f>
        <v>159.25437995002369</v>
      </c>
      <c r="Y30">
        <f>'【省】缺口调整（考虑到比例系数）'!X12</f>
        <v>161.58110859252974</v>
      </c>
      <c r="Z30">
        <f>'【省】缺口调整（考虑到比例系数）'!Y12</f>
        <v>163.92217544207347</v>
      </c>
      <c r="AA30">
        <f>'【省】缺口调整（考虑到比例系数）'!Z12</f>
        <v>166.27767040415785</v>
      </c>
      <c r="AB30">
        <f>'【省】缺口调整（考虑到比例系数）'!AA12</f>
        <v>168.64768394907236</v>
      </c>
      <c r="AC30">
        <f>'【省】缺口调整（考虑到比例系数）'!AB12</f>
        <v>171.03230711342297</v>
      </c>
    </row>
    <row r="31" spans="1:29" x14ac:dyDescent="0.15">
      <c r="B31" t="s">
        <v>97</v>
      </c>
      <c r="C31">
        <f>'【省】缺口调整（考虑到比例系数）'!B14</f>
        <v>257.89599999999996</v>
      </c>
      <c r="D31">
        <f>'【省】缺口调整（考虑到比例系数）'!C14</f>
        <v>257.95949269198388</v>
      </c>
      <c r="E31">
        <f>'【省】缺口调整（考虑到比例系数）'!D14</f>
        <v>251.28873403331693</v>
      </c>
      <c r="F31">
        <f>'【省】缺口调整（考虑到比例系数）'!E14</f>
        <v>244.62347634061763</v>
      </c>
      <c r="G31">
        <f>'【省】缺口调整（考虑到比例系数）'!F14</f>
        <v>237.96283310442442</v>
      </c>
      <c r="H31">
        <f>'【省】缺口调整（考虑到比例系数）'!G14</f>
        <v>231.3059146157064</v>
      </c>
      <c r="I31">
        <f>'【省】缺口调整（考虑到比例系数）'!H14</f>
        <v>224.65182783063415</v>
      </c>
      <c r="J31">
        <f>'【省】缺口调整（考虑到比例系数）'!I14</f>
        <v>217.99967623418974</v>
      </c>
      <c r="K31">
        <f>'【省】缺口调整（考虑到比例系数）'!J14</f>
        <v>211.34855970270581</v>
      </c>
      <c r="L31">
        <f>'【省】缺口调整（考虑到比例系数）'!K14</f>
        <v>204.69757436534059</v>
      </c>
      <c r="M31">
        <f>'【省】缺口调整（考虑到比例系数）'!L14</f>
        <v>198.04581246452472</v>
      </c>
      <c r="N31">
        <f>'【省】缺口调整（考虑到比例系数）'!M14</f>
        <v>191.39236221508907</v>
      </c>
      <c r="O31">
        <f>'【省】缺口调整（考虑到比例系数）'!N14</f>
        <v>184.73630766242297</v>
      </c>
      <c r="P31">
        <f>'【省】缺口调整（考虑到比例系数）'!O14</f>
        <v>178.07672853935486</v>
      </c>
      <c r="Q31">
        <f>'【省】缺口调整（考虑到比例系数）'!P14</f>
        <v>171.41270012180121</v>
      </c>
      <c r="R31">
        <f>'【省】缺口调整（考虑到比例系数）'!Q14</f>
        <v>164.74329308328777</v>
      </c>
      <c r="S31">
        <f>'【省】缺口调整（考虑到比例系数）'!R14</f>
        <v>158.06757334809754</v>
      </c>
      <c r="T31">
        <f>'【省】缺口调整（考虑到比例系数）'!S14</f>
        <v>151.38460194320913</v>
      </c>
      <c r="U31">
        <f>'【省】缺口调整（考虑到比例系数）'!T14</f>
        <v>144.69343484889009</v>
      </c>
      <c r="V31">
        <f>'【省】缺口调整（考虑到比例系数）'!U14</f>
        <v>137.99312284801647</v>
      </c>
      <c r="W31">
        <f>'【省】缺口调整（考虑到比例系数）'!V14</f>
        <v>131.28271137389896</v>
      </c>
      <c r="X31">
        <f>'【省】缺口调整（考虑到比例系数）'!W14</f>
        <v>124.56124035690806</v>
      </c>
      <c r="Y31">
        <f>'【省】缺口调整（考虑到比例系数）'!X14</f>
        <v>117.82774406951501</v>
      </c>
      <c r="Z31">
        <f>'【省】缺口调整（考虑到比例系数）'!Y14</f>
        <v>111.08125096998174</v>
      </c>
      <c r="AA31">
        <f>'【省】缺口调整（考虑到比例系数）'!Z14</f>
        <v>104.32078354457423</v>
      </c>
      <c r="AB31">
        <f>'【省】缺口调整（考虑到比例系数）'!AA14</f>
        <v>97.545358148230548</v>
      </c>
      <c r="AC31">
        <f>'【省】缺口调整（考虑到比例系数）'!AB14</f>
        <v>90.753984843775697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>
      <pane xSplit="1" ySplit="1" topLeftCell="AB2" activePane="bottomRight" state="frozenSplit"/>
      <selection pane="topRight" activeCell="J1" sqref="J1"/>
      <selection pane="bottomLeft" activeCell="A15" sqref="A15"/>
      <selection pane="bottomRight" activeCell="AB5" sqref="AB5"/>
    </sheetView>
  </sheetViews>
  <sheetFormatPr defaultRowHeight="13.5" x14ac:dyDescent="0.15"/>
  <sheetData>
    <row r="1" spans="1:28" x14ac:dyDescent="0.15">
      <c r="A1" t="s">
        <v>60</v>
      </c>
      <c r="B1" s="2" t="s">
        <v>98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</row>
    <row r="2" spans="1:28" x14ac:dyDescent="0.15">
      <c r="A2" t="s">
        <v>61</v>
      </c>
      <c r="B2">
        <f>SUM(【流域】省份的构成!C2:C11)</f>
        <v>2247.9859999999994</v>
      </c>
      <c r="C2">
        <f>SUM(【流域】省份的构成!D2:D11)</f>
        <v>1817.0024570231762</v>
      </c>
      <c r="D2">
        <f>SUM(【流域】省份的构成!E2:E11)</f>
        <v>1751.7309083267537</v>
      </c>
      <c r="E2">
        <f>SUM(【流域】省份的构成!F2:F11)</f>
        <v>1686.5319601465462</v>
      </c>
      <c r="F2">
        <f>SUM(【流域】省份的构成!G2:G11)</f>
        <v>1621.3478171316297</v>
      </c>
      <c r="G2">
        <f>SUM(【流域】省份的构成!H2:H11)</f>
        <v>1556.1195661608554</v>
      </c>
      <c r="H2">
        <f>SUM(【流域】省份的构成!I2:I11)</f>
        <v>1490.7870699538739</v>
      </c>
      <c r="I2">
        <f>SUM(【流域】省份的构成!J2:J11)</f>
        <v>1425.2888564013365</v>
      </c>
      <c r="J2">
        <f>SUM(【流域】省份的构成!K2:K11)</f>
        <v>1359.5620033534628</v>
      </c>
      <c r="K2">
        <f>SUM(【流域】省份的构成!L2:L11)</f>
        <v>1293.5420185883565</v>
      </c>
      <c r="L2">
        <f>SUM(【流域】省份的构成!M2:M11)</f>
        <v>1227.1627146636722</v>
      </c>
      <c r="M2">
        <f>SUM(【流域】省份的构成!N2:N11)</f>
        <v>1160.3560783425994</v>
      </c>
      <c r="N2">
        <f>SUM(【流域】省份的构成!O2:O11)</f>
        <v>1093.0521342798604</v>
      </c>
      <c r="O2">
        <f>SUM(【流域】省份的构成!P2:P11)</f>
        <v>1025.178802619309</v>
      </c>
      <c r="P2">
        <f>SUM(【流域】省份的构成!Q2:Q11)</f>
        <v>956.66175014891928</v>
      </c>
      <c r="Q2">
        <f>SUM(【流域】省份的构成!R2:R11)</f>
        <v>887.4242346437444</v>
      </c>
      <c r="R2">
        <f>SUM(【流域】省份的构成!S2:S11)</f>
        <v>817.38694199135909</v>
      </c>
      <c r="S2">
        <f>SUM(【流域】省份的构成!T2:T11)</f>
        <v>746.46781569880807</v>
      </c>
      <c r="T2">
        <f>SUM(【流域】省份的构成!U2:U11)</f>
        <v>674.58187833154079</v>
      </c>
      <c r="U2">
        <f>SUM(【流域】省份的构成!V2:V11)</f>
        <v>601.6410444397535</v>
      </c>
      <c r="V2">
        <f>SUM(【流域】省份的构成!W2:W11)</f>
        <v>527.55392447663337</v>
      </c>
      <c r="W2">
        <f>SUM(【流域】省份的构成!X2:X11)</f>
        <v>452.22561920929604</v>
      </c>
      <c r="X2">
        <f>SUM(【流域】省份的构成!Y2:Y11)</f>
        <v>375.5575040890875</v>
      </c>
      <c r="Y2">
        <f>SUM(【流域】省份的构成!Z2:Z11)</f>
        <v>297.44700300981663</v>
      </c>
      <c r="Z2">
        <f>SUM(【流域】省份的构成!AA2:AA11)</f>
        <v>217.78735087632126</v>
      </c>
      <c r="AA2">
        <f>SUM(【流域】省份的构成!AB2:AB11)</f>
        <v>136.46734435037465</v>
      </c>
      <c r="AB2">
        <f>SUM(【流域】省份的构成!AC2:AC11)</f>
        <v>53.371080121748577</v>
      </c>
    </row>
    <row r="3" spans="1:28" x14ac:dyDescent="0.15">
      <c r="A3" t="s">
        <v>72</v>
      </c>
      <c r="B3">
        <f>SUM(【流域】省份的构成!C12:C14)</f>
        <v>2233.8879999999999</v>
      </c>
      <c r="C3">
        <f>SUM(【流域】省份的构成!D12:D14)</f>
        <v>2197.0639273870952</v>
      </c>
      <c r="D3">
        <f>SUM(【流域】省份的构成!E12:E14)</f>
        <v>2153.4338039054369</v>
      </c>
      <c r="E3">
        <f>SUM(【流域】省份的构成!F12:F14)</f>
        <v>2110.6213891453926</v>
      </c>
      <c r="F3">
        <f>SUM(【流域】省份的构成!G12:G14)</f>
        <v>2068.5990463117969</v>
      </c>
      <c r="G3">
        <f>SUM(【流域】省份的构成!H12:H14)</f>
        <v>2027.3399313470204</v>
      </c>
      <c r="H3">
        <f>SUM(【流域】省份的构成!I12:I14)</f>
        <v>1986.8179671740568</v>
      </c>
      <c r="I3">
        <f>SUM(【流域】省份的构成!J12:J14)</f>
        <v>1947.0078187136983</v>
      </c>
      <c r="J3">
        <f>SUM(【流域】省份的构成!K12:K14)</f>
        <v>1907.8848686560714</v>
      </c>
      <c r="K3">
        <f>SUM(【流域】省份的构成!L12:L14)</f>
        <v>1869.4251939578849</v>
      </c>
      <c r="L3">
        <f>SUM(【流域】省份的构成!M12:M14)</f>
        <v>1831.6055430440929</v>
      </c>
      <c r="M3">
        <f>SUM(【流域】省份的构成!N12:N14)</f>
        <v>1794.4033136917933</v>
      </c>
      <c r="N3">
        <f>SUM(【流域】省份的构成!O12:O14)</f>
        <v>1757.7965315735403</v>
      </c>
      <c r="O3">
        <f>SUM(【流域】省份的构成!P12:P14)</f>
        <v>1721.7638294381145</v>
      </c>
      <c r="P3">
        <f>SUM(【流域】省份的构成!Q12:Q14)</f>
        <v>1686.2844269112124</v>
      </c>
      <c r="Q3">
        <f>SUM(【流域】省份的构成!R12:R14)</f>
        <v>1651.3381108909707</v>
      </c>
      <c r="R3">
        <f>SUM(【流域】省份的构成!S12:S14)</f>
        <v>1616.9052165251555</v>
      </c>
      <c r="S3">
        <f>SUM(【流域】省份的构成!T12:T14)</f>
        <v>1582.9666087448622</v>
      </c>
      <c r="T3">
        <f>SUM(【流域】省份的构成!U12:U14)</f>
        <v>1549.5036643418193</v>
      </c>
      <c r="U3">
        <f>SUM(【流域】省份的构成!V12:V14)</f>
        <v>1516.4982545679861</v>
      </c>
      <c r="V3">
        <f>SUM(【流域】省份的构成!W12:W14)</f>
        <v>1483.932728242434</v>
      </c>
      <c r="W3">
        <f>SUM(【流域】省份的构成!X12:X14)</f>
        <v>1451.7898953474532</v>
      </c>
      <c r="X3">
        <f>SUM(【流域】省份的构成!Y12:Y14)</f>
        <v>1420.053011098569</v>
      </c>
      <c r="Y3">
        <f>SUM(【流域】省份的构成!Z12:Z14)</f>
        <v>1388.7057604729644</v>
      </c>
      <c r="Z3">
        <f>SUM(【流域】省份的构成!AA12:AA14)</f>
        <v>1357.7322431795023</v>
      </c>
      <c r="AA3">
        <f>SUM(【流域】省份的构成!AB12:AB14)</f>
        <v>1327.1169590580821</v>
      </c>
      <c r="AB3">
        <f>SUM(【流域】省份的构成!AC12:AC14)</f>
        <v>1296.844793892114</v>
      </c>
    </row>
    <row r="4" spans="1:28" x14ac:dyDescent="0.15">
      <c r="A4" t="s">
        <v>76</v>
      </c>
      <c r="B4">
        <f>SUM(【流域】省份的构成!C15:C21)</f>
        <v>-515.05200000000013</v>
      </c>
      <c r="C4">
        <f>SUM(【流域】省份的构成!D15:D21)</f>
        <v>-331.57824640502724</v>
      </c>
      <c r="D4">
        <f>SUM(【流域】省份的构成!E15:E21)</f>
        <v>-325.64857897247703</v>
      </c>
      <c r="E4">
        <f>SUM(【流域】省份的构成!F15:F21)</f>
        <v>-319.403203998322</v>
      </c>
      <c r="F4">
        <f>SUM(【流域】省份的构成!G15:G21)</f>
        <v>-312.83021926613355</v>
      </c>
      <c r="G4">
        <f>SUM(【流域】省份的构成!H15:H21)</f>
        <v>-305.91712849646581</v>
      </c>
      <c r="H4">
        <f>SUM(【流域】省份的构成!I15:I21)</f>
        <v>-298.65081546256789</v>
      </c>
      <c r="I4">
        <f>SUM(【流域】省份的构成!J15:J21)</f>
        <v>-291.01751686578899</v>
      </c>
      <c r="J4">
        <f>SUM(【流域】省份的构成!K15:K21)</f>
        <v>-283.0027939112934</v>
      </c>
      <c r="K4">
        <f>SUM(【流域】省份的构成!L15:L21)</f>
        <v>-274.59150252627126</v>
      </c>
      <c r="L4">
        <f>SUM(【流域】省份的构成!M15:M21)</f>
        <v>-265.76776215530049</v>
      </c>
      <c r="M4">
        <f>SUM(【流域】省份的构成!N15:N21)</f>
        <v>-256.51492306655462</v>
      </c>
      <c r="N4">
        <f>SUM(【流域】省份的构成!O15:O21)</f>
        <v>-246.81553210085622</v>
      </c>
      <c r="O4">
        <f>SUM(【流域】省份的构成!P15:P21)</f>
        <v>-236.65129678974282</v>
      </c>
      <c r="P4">
        <f>SUM(【流域】省份的构成!Q15:Q21)</f>
        <v>-226.00304776586654</v>
      </c>
      <c r="Q4">
        <f>SUM(【流域】省份的构成!R15:R21)</f>
        <v>-214.85069938745067</v>
      </c>
      <c r="R4">
        <f>SUM(【流域】省份的构成!S15:S21)</f>
        <v>-203.17320849192112</v>
      </c>
      <c r="S4">
        <f>SUM(【流域】省份的构成!T15:T21)</f>
        <v>-190.94853119145509</v>
      </c>
      <c r="T4">
        <f>SUM(【流域】省份的构成!U15:U21)</f>
        <v>-178.15357761920757</v>
      </c>
      <c r="U4">
        <f>SUM(【流域】省份的构成!V15:V21)</f>
        <v>-164.76416452938614</v>
      </c>
      <c r="V4">
        <f>SUM(【流域】省份的构成!W15:W21)</f>
        <v>-150.75496565163576</v>
      </c>
      <c r="W4">
        <f>SUM(【流域】省份的构成!X15:X21)</f>
        <v>-136.09945969294546</v>
      </c>
      <c r="X4">
        <f>SUM(【流域】省份的构成!Y15:Y21)</f>
        <v>-120.7698758782295</v>
      </c>
      <c r="Y4">
        <f>SUM(【流域】省份的构成!Z15:Z21)</f>
        <v>-104.737136912965</v>
      </c>
      <c r="Z4">
        <f>SUM(【流域】省份的构成!AA15:AA21)</f>
        <v>-87.970799247070033</v>
      </c>
      <c r="AA4">
        <f>SUM(【流域】省份的构成!AB15:AB21)</f>
        <v>-70.438990513914234</v>
      </c>
      <c r="AB4">
        <f>SUM(【流域】省份的构成!AC15:AC21)</f>
        <v>-52.108344010513008</v>
      </c>
    </row>
    <row r="5" spans="1:28" x14ac:dyDescent="0.15">
      <c r="A5" t="s">
        <v>84</v>
      </c>
      <c r="B5">
        <f>SUM(【流域】省份的构成!C22:C24)</f>
        <v>-247.126</v>
      </c>
      <c r="C5">
        <f>SUM(【流域】省份的构成!D22:D24)</f>
        <v>-217.29734677947403</v>
      </c>
      <c r="D5">
        <f>SUM(【流域】省份的构成!E22:E24)</f>
        <v>-214.09087863820102</v>
      </c>
      <c r="E5">
        <f>SUM(【流域】省份的构成!F22:F24)</f>
        <v>-210.86308369759257</v>
      </c>
      <c r="F5">
        <f>SUM(【流域】省份的构成!G22:G24)</f>
        <v>-207.61174605470194</v>
      </c>
      <c r="G5">
        <f>SUM(【流域】省份的构成!H22:H24)</f>
        <v>-204.33451584445123</v>
      </c>
      <c r="H5">
        <f>SUM(【流域】省份的构成!I22:I24)</f>
        <v>-201.02889910162799</v>
      </c>
      <c r="I5">
        <f>SUM(【流域】省份的构成!J22:J24)</f>
        <v>-197.6922468228253</v>
      </c>
      <c r="J5">
        <f>SUM(【流域】省份的构成!K22:K24)</f>
        <v>-194.3217431634954</v>
      </c>
      <c r="K5">
        <f>SUM(【流域】省份的构成!L22:L24)</f>
        <v>-190.91439270025106</v>
      </c>
      <c r="L5">
        <f>SUM(【流域】省份的构成!M22:M24)</f>
        <v>-187.46700668236866</v>
      </c>
      <c r="M5">
        <f>SUM(【流域】省份的构成!N22:N24)</f>
        <v>-183.97618819085494</v>
      </c>
      <c r="N5">
        <f>SUM(【流域】省份的构成!O22:O24)</f>
        <v>-180.438316116159</v>
      </c>
      <c r="O5">
        <f>SUM(【流域】省份的构成!P22:P24)</f>
        <v>-176.84952785864004</v>
      </c>
      <c r="P5">
        <f>SUM(【流域】省份的构成!Q22:Q24)</f>
        <v>-173.20570064819736</v>
      </c>
      <c r="Q5">
        <f>SUM(【流域】省份的构成!R22:R24)</f>
        <v>-169.50243137041818</v>
      </c>
      <c r="R5">
        <f>SUM(【流域】省份的构成!S22:S24)</f>
        <v>-165.73501477801224</v>
      </c>
      <c r="S5">
        <f>SUM(【流域】省份的构成!T22:T24)</f>
        <v>-161.89841995601967</v>
      </c>
      <c r="T5">
        <f>SUM(【流域】省份的构成!U22:U24)</f>
        <v>-157.98726489846678</v>
      </c>
      <c r="U5">
        <f>SUM(【流域】省份的构成!V22:V24)</f>
        <v>-153.99578904256833</v>
      </c>
      <c r="V5">
        <f>SUM(【流域】省份的构成!W22:W24)</f>
        <v>-149.91782359408757</v>
      </c>
      <c r="W5">
        <f>SUM(【流域】省份的构成!X22:X24)</f>
        <v>-145.74675946340992</v>
      </c>
      <c r="X5">
        <f>SUM(【流域】省份的构成!Y22:Y24)</f>
        <v>-141.47551261752909</v>
      </c>
      <c r="Y5">
        <f>SUM(【流域】省份的构成!Z22:Z24)</f>
        <v>-137.09648663680278</v>
      </c>
      <c r="Z5">
        <f>SUM(【流域】省份的构成!AA22:AA24)</f>
        <v>-132.60153224823742</v>
      </c>
      <c r="AA5">
        <f>SUM(【流域】省份的构成!AB22:AB24)</f>
        <v>-127.98190358812307</v>
      </c>
      <c r="AB5">
        <f>SUM(【流域】省份的构成!AC22:AC24)</f>
        <v>-123.22821092664438</v>
      </c>
    </row>
    <row r="6" spans="1:28" x14ac:dyDescent="0.15">
      <c r="A6" t="s">
        <v>88</v>
      </c>
      <c r="B6">
        <f>SUM(【流域】省份的构成!C25:C26)</f>
        <v>473.46199999999993</v>
      </c>
      <c r="C6">
        <f>SUM(【流域】省份的构成!D25:D26)</f>
        <v>646.55636477466192</v>
      </c>
      <c r="D6">
        <f>SUM(【流域】省份的构成!E25:E26)</f>
        <v>624.59756691748009</v>
      </c>
      <c r="E6">
        <f>SUM(【流域】省份的构成!F25:F26)</f>
        <v>603.0399690555804</v>
      </c>
      <c r="F6">
        <f>SUM(【流域】省份的构成!G25:G26)</f>
        <v>581.87330381989682</v>
      </c>
      <c r="G6">
        <f>SUM(【流域】省份的构成!H25:H26)</f>
        <v>561.08754502035697</v>
      </c>
      <c r="H6">
        <f>SUM(【流域】省份的构成!I25:I26)</f>
        <v>540.67290188205482</v>
      </c>
      <c r="I6">
        <f>SUM(【流域】省份的构成!J25:J26)</f>
        <v>520.61981339046235</v>
      </c>
      <c r="J6">
        <f>SUM(【流域】省份的构成!K25:K26)</f>
        <v>500.91894279031135</v>
      </c>
      <c r="K6">
        <f>SUM(【流域】省份的构成!L25:L26)</f>
        <v>481.5611722037039</v>
      </c>
      <c r="L6">
        <f>SUM(【流域】省份的构成!M25:M26)</f>
        <v>462.53759738311726</v>
      </c>
      <c r="M6">
        <f>SUM(【流域】省份的构成!N25:N26)</f>
        <v>443.83952259764828</v>
      </c>
      <c r="N6">
        <f>SUM(【流域】省份的构成!O25:O26)</f>
        <v>425.45845561460146</v>
      </c>
      <c r="O6">
        <f>SUM(【流域】省份的构成!P25:P26)</f>
        <v>407.38610282715604</v>
      </c>
      <c r="P6">
        <f>SUM(【流域】省份的构成!Q25:Q26)</f>
        <v>389.61436450114081</v>
      </c>
      <c r="Q6">
        <f>SUM(【流域】省份的构成!R25:R26)</f>
        <v>372.13533009772095</v>
      </c>
      <c r="R6">
        <f>SUM(【流域】省份的构成!S25:S26)</f>
        <v>354.94127375299047</v>
      </c>
      <c r="S6">
        <f>SUM(【流域】省份的构成!T25:T26)</f>
        <v>338.02464983315662</v>
      </c>
      <c r="T6">
        <f>SUM(【流域】省份的构成!U25:U26)</f>
        <v>321.37808862256406</v>
      </c>
      <c r="U6">
        <f>SUM(【流域】省份的构成!V25:V26)</f>
        <v>304.99439208123329</v>
      </c>
      <c r="V6">
        <f>SUM(【流域】省份的构成!W25:W26)</f>
        <v>288.86652973528277</v>
      </c>
      <c r="W6">
        <f>SUM(【流域】省份的构成!X25:X26)</f>
        <v>272.9876346494982</v>
      </c>
      <c r="X6">
        <f>SUM(【流域】省份的构成!Y25:Y26)</f>
        <v>257.35099949740561</v>
      </c>
      <c r="Y6">
        <f>SUM(【流域】省份的构成!Z25:Z26)</f>
        <v>241.95007271650593</v>
      </c>
      <c r="Z6">
        <f>SUM(【流域】省份的构成!AA25:AA26)</f>
        <v>226.77845479162755</v>
      </c>
      <c r="AA6">
        <f>SUM(【流域】省份的构成!AB25:AB26)</f>
        <v>211.82989456687301</v>
      </c>
      <c r="AB6">
        <f>SUM(【流域】省份的构成!AC25:AC26)</f>
        <v>197.09828570096721</v>
      </c>
    </row>
    <row r="7" spans="1:28" x14ac:dyDescent="0.15">
      <c r="A7" t="s">
        <v>91</v>
      </c>
      <c r="B7">
        <f>SUM(【流域】省份的构成!C27:C29)</f>
        <v>-184.24</v>
      </c>
      <c r="C7">
        <f>SUM(【流域】省份的构成!D27:D29)</f>
        <v>-72.725399128200579</v>
      </c>
      <c r="D7">
        <f>SUM(【流域】省份的构成!E27:E29)</f>
        <v>-69.616864542512999</v>
      </c>
      <c r="E7">
        <f>SUM(【流域】省份的构成!F27:F29)</f>
        <v>-66.224205169485543</v>
      </c>
      <c r="F7">
        <f>SUM(【流域】省份的构成!G27:G29)</f>
        <v>-62.52754894457658</v>
      </c>
      <c r="G7">
        <f>SUM(【流域】省份的构成!H27:H29)</f>
        <v>-58.505685270246289</v>
      </c>
      <c r="H7">
        <f>SUM(【流域】省份的构成!I27:I29)</f>
        <v>-54.135975502672139</v>
      </c>
      <c r="I7">
        <f>SUM(【流域】省份的构成!J27:J29)</f>
        <v>-49.394257460286838</v>
      </c>
      <c r="J7">
        <f>SUM(【流域】省份的构成!K27:K29)</f>
        <v>-44.254743555037592</v>
      </c>
      <c r="K7">
        <f>SUM(【流域】省份的构成!L27:L29)</f>
        <v>-38.689912120397182</v>
      </c>
      <c r="L7">
        <f>SUM(【流域】省份的构成!M27:M29)</f>
        <v>-32.670391481988787</v>
      </c>
      <c r="M7">
        <f>SUM(【流域】省份的构成!N27:N29)</f>
        <v>-26.164836286092907</v>
      </c>
      <c r="N7">
        <f>SUM(【流域】省份的构成!O27:O29)</f>
        <v>-19.139795569075403</v>
      </c>
      <c r="O7">
        <f>SUM(【流域】省份的构成!P27:P29)</f>
        <v>-11.559572016314632</v>
      </c>
      <c r="P7">
        <f>SUM(【流域】省份的构成!Q27:Q29)</f>
        <v>-3.3860718221672244</v>
      </c>
      <c r="Q7">
        <f>SUM(【流域】省份的构成!R27:R29)</f>
        <v>5.421355476558773</v>
      </c>
      <c r="R7">
        <f>SUM(【流域】省份的构成!S27:S29)</f>
        <v>14.906087863197996</v>
      </c>
      <c r="S7">
        <f>SUM(【流域】省份的构成!T27:T29)</f>
        <v>25.114413114070544</v>
      </c>
      <c r="T7">
        <f>SUM(【流域】省份的构成!U27:U29)</f>
        <v>36.095723243671074</v>
      </c>
      <c r="U7">
        <f>SUM(【流域】省份的构成!V27:V29)</f>
        <v>47.902721934773268</v>
      </c>
      <c r="V7">
        <f>SUM(【流域】省份的构成!W27:W29)</f>
        <v>60.591645820798277</v>
      </c>
      <c r="W7">
        <f>SUM(【流域】省份的构成!X27:X29)</f>
        <v>74.222500545349078</v>
      </c>
      <c r="X7">
        <f>SUM(【流域】省份的构成!Y27:Y29)</f>
        <v>88.859312585604528</v>
      </c>
      <c r="Y7">
        <f>SUM(【流域】省份的构成!Z27:Z29)</f>
        <v>104.5703978924418</v>
      </c>
      <c r="Z7">
        <f>SUM(【流域】省份的构成!AA27:AA29)</f>
        <v>121.42864847001806</v>
      </c>
      <c r="AA7">
        <f>SUM(【流域】省份的构成!AB27:AB29)</f>
        <v>139.51183809305979</v>
      </c>
      <c r="AB7">
        <f>SUM(【流域】省份的构成!AC27:AC29)</f>
        <v>158.90294843949459</v>
      </c>
    </row>
    <row r="8" spans="1:28" x14ac:dyDescent="0.15">
      <c r="A8" t="s">
        <v>95</v>
      </c>
      <c r="B8">
        <f>SUM(【流域】省份的构成!C30:C31)</f>
        <v>474.57399999999996</v>
      </c>
      <c r="C8">
        <f>SUM(【流域】省份的构成!D30:D31)</f>
        <v>373.55671069819448</v>
      </c>
      <c r="D8">
        <f>SUM(【流域】省份的构成!E30:E31)</f>
        <v>368.94395949178568</v>
      </c>
      <c r="E8">
        <f>SUM(【流域】省份的构成!F30:F31)</f>
        <v>364.34936241163115</v>
      </c>
      <c r="F8">
        <f>SUM(【流域】省份的构成!G30:G31)</f>
        <v>359.77211229286718</v>
      </c>
      <c r="G8">
        <f>SUM(【流域】省份的构成!H30:H31)</f>
        <v>355.21139927032459</v>
      </c>
      <c r="H8">
        <f>SUM(【流域】省份的构成!I30:I31)</f>
        <v>350.66641064304889</v>
      </c>
      <c r="I8">
        <f>SUM(【流域】省份的构成!J30:J31)</f>
        <v>346.13633074336065</v>
      </c>
      <c r="J8">
        <f>SUM(【流域】省份的构成!K30:K31)</f>
        <v>341.62034080088716</v>
      </c>
      <c r="K8">
        <f>SUM(【流域】省份的构成!L30:L31)</f>
        <v>337.11761880887337</v>
      </c>
      <c r="L8">
        <f>SUM(【流域】省份的构成!M30:M31)</f>
        <v>332.62733938600348</v>
      </c>
      <c r="M8">
        <f>SUM(【流域】省份的构成!N30:N31)</f>
        <v>328.14867363980471</v>
      </c>
      <c r="N8">
        <f>SUM(【流域】省份的构成!O30:O31)</f>
        <v>323.68078902789409</v>
      </c>
      <c r="O8">
        <f>SUM(【流域】省份的构成!P30:P31)</f>
        <v>319.22284921878457</v>
      </c>
      <c r="P8">
        <f>SUM(【流域】省份的构成!Q30:Q31)</f>
        <v>314.77401394919406</v>
      </c>
      <c r="Q8">
        <f>SUM(【流域】省份的构成!R30:R31)</f>
        <v>310.33343888297884</v>
      </c>
      <c r="R8">
        <f>SUM(【流域】省份的构成!S30:S31)</f>
        <v>305.90027546744329</v>
      </c>
      <c r="S8">
        <f>SUM(【流域】省份的构成!T30:T31)</f>
        <v>301.4736707894786</v>
      </c>
      <c r="T8">
        <f>SUM(【流域】省份的构成!U30:U31)</f>
        <v>297.05276742676728</v>
      </c>
      <c r="U8">
        <f>SUM(【流域】省份的构成!V30:V31)</f>
        <v>292.63670330443443</v>
      </c>
      <c r="V8">
        <f>SUM(【流域】省份的构成!W30:W31)</f>
        <v>288.2246115415702</v>
      </c>
      <c r="W8">
        <f>SUM(【流域】省份的构成!X30:X31)</f>
        <v>283.81562030693175</v>
      </c>
      <c r="X8">
        <f>SUM(【流域】省份的构成!Y30:Y31)</f>
        <v>279.40885266204475</v>
      </c>
      <c r="Y8">
        <f>SUM(【流域】省份的构成!Z30:Z31)</f>
        <v>275.00342641205521</v>
      </c>
      <c r="Z8">
        <f>SUM(【流域】省份的构成!AA30:AA31)</f>
        <v>270.59845394873207</v>
      </c>
      <c r="AA8">
        <f>SUM(【流域】省份的构成!AB30:AB31)</f>
        <v>266.19304209730291</v>
      </c>
      <c r="AB8">
        <f>SUM(【流域】省份的构成!AC30:AC31)</f>
        <v>261.78629195719867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【省】缺口=供给-需求</vt:lpstr>
      <vt:lpstr>【省】供给</vt:lpstr>
      <vt:lpstr>【省】需求</vt:lpstr>
      <vt:lpstr>供给比例系数</vt:lpstr>
      <vt:lpstr>【省】供给调整</vt:lpstr>
      <vt:lpstr>【省】缺口调整（考虑到比例系数）</vt:lpstr>
      <vt:lpstr>【流域】省份的构成</vt:lpstr>
      <vt:lpstr>【流域】缺口调整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2013-02-04T18:06:30Z</dcterms:modified>
</cp:coreProperties>
</file>