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D5A23A73-6CF3-4096-9429-0974ED74C412}" xr6:coauthVersionLast="47" xr6:coauthVersionMax="47" xr10:uidLastSave="{00000000-0000-0000-0000-000000000000}"/>
  <bookViews>
    <workbookView xWindow="-108" yWindow="-108" windowWidth="23256" windowHeight="12456" xr2:uid="{937336E8-18AF-4C44-B4CE-CB7B37B84F6F}"/>
  </bookViews>
  <sheets>
    <sheet name="classification_fairness_basel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1" l="1"/>
  <c r="J73" i="1"/>
  <c r="I73" i="1"/>
  <c r="H73" i="1"/>
  <c r="G73" i="1"/>
  <c r="F73" i="1"/>
  <c r="E73" i="1"/>
  <c r="D73" i="1"/>
  <c r="K72" i="1"/>
  <c r="J72" i="1"/>
  <c r="I72" i="1"/>
  <c r="H72" i="1"/>
  <c r="G72" i="1"/>
  <c r="F72" i="1"/>
  <c r="E72" i="1"/>
  <c r="D72" i="1"/>
  <c r="C73" i="1"/>
  <c r="C72" i="1"/>
  <c r="K69" i="1"/>
  <c r="J69" i="1"/>
  <c r="I69" i="1"/>
  <c r="H69" i="1"/>
  <c r="G69" i="1"/>
  <c r="F69" i="1"/>
  <c r="E69" i="1"/>
  <c r="D69" i="1"/>
  <c r="C69" i="1"/>
  <c r="K68" i="1"/>
  <c r="J68" i="1"/>
  <c r="I68" i="1"/>
  <c r="H68" i="1"/>
  <c r="G68" i="1"/>
  <c r="F68" i="1"/>
  <c r="E68" i="1"/>
  <c r="E70" i="1" s="1"/>
  <c r="E71" i="1" s="1"/>
  <c r="D68" i="1"/>
  <c r="D70" i="1" s="1"/>
  <c r="D71" i="1" s="1"/>
  <c r="C68" i="1"/>
  <c r="C70" i="1" s="1"/>
  <c r="C71" i="1" s="1"/>
  <c r="G70" i="1" l="1"/>
  <c r="G71" i="1" s="1"/>
  <c r="H70" i="1"/>
  <c r="H71" i="1" s="1"/>
  <c r="F70" i="1"/>
  <c r="F71" i="1" s="1"/>
  <c r="J70" i="1"/>
  <c r="J71" i="1" s="1"/>
  <c r="I70" i="1"/>
  <c r="I71" i="1" s="1"/>
  <c r="K70" i="1"/>
  <c r="K71" i="1" s="1"/>
  <c r="C67" i="1"/>
  <c r="K67" i="1"/>
  <c r="J67" i="1"/>
  <c r="I67" i="1"/>
  <c r="H67" i="1"/>
  <c r="G67" i="1"/>
  <c r="F67" i="1"/>
  <c r="E67" i="1"/>
  <c r="D67" i="1"/>
</calcChain>
</file>

<file path=xl/sharedStrings.xml><?xml version="1.0" encoding="utf-8"?>
<sst xmlns="http://schemas.openxmlformats.org/spreadsheetml/2006/main" count="83" uniqueCount="31">
  <si>
    <t>dataset</t>
  </si>
  <si>
    <t>fold</t>
  </si>
  <si>
    <t>eq_odds</t>
  </si>
  <si>
    <t>av_pred_diff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</si>
  <si>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</si>
  <si>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</si>
  <si>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</si>
  <si>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</si>
  <si>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</si>
  <si>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</si>
  <si>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</si>
  <si>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</si>
  <si>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</si>
  <si>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</si>
  <si>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</si>
  <si>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</si>
  <si>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</si>
  <si>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</si>
  <si>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</si>
  <si>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</si>
  <si>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</si>
  <si>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</si>
  <si>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</si>
  <si>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</si>
  <si>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mean</t>
  </si>
  <si>
    <t>std</t>
  </si>
  <si>
    <t>valores</t>
  </si>
  <si>
    <t>ME</t>
  </si>
  <si>
    <t>SE</t>
  </si>
  <si>
    <t>Superior</t>
  </si>
  <si>
    <t>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</si>
</sst>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F645-0794-42E9-9DCB-47BBD1E31BFC}">
  <dimension ref="A1:K73"/>
  <sheetViews>
    <sheetView tabSelected="1" topLeftCell="A61" workbookViewId="0">
      <selection activeCell="K73" sqref="K7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8.8611183002427797E-3</v>
      </c>
      <c r="D2">
        <v>-0.26903320074721199</v>
      </c>
      <c r="E2">
        <v>-3.9682539682539602E-3</v>
      </c>
      <c r="F2">
        <v>5.4722127514490199E-3</v>
      </c>
      <c r="G2">
        <v>3.8237299693146903E-2</v>
      </c>
      <c r="H2">
        <v>0.57142857142857095</v>
      </c>
      <c r="I2">
        <v>3.9682539682539498E-3</v>
      </c>
      <c r="J2">
        <v>3.3362169934145897E-2</v>
      </c>
      <c r="K2">
        <v>8.8611183002427797E-3</v>
      </c>
    </row>
    <row r="3" spans="1:11" x14ac:dyDescent="0.3">
      <c r="A3" t="s">
        <v>11</v>
      </c>
      <c r="B3">
        <v>1</v>
      </c>
      <c r="C3">
        <v>3.34651658046851E-3</v>
      </c>
      <c r="D3">
        <v>-2.63155497776171E-2</v>
      </c>
      <c r="E3">
        <v>-2.0429009193054098E-3</v>
      </c>
      <c r="F3">
        <v>-3.0473511486169701E-3</v>
      </c>
      <c r="G3">
        <v>9.9336564503671301E-2</v>
      </c>
      <c r="H3">
        <v>-0.84615384615384603</v>
      </c>
      <c r="I3">
        <v>2.04290091930536E-3</v>
      </c>
      <c r="J3">
        <v>0.101215054290919</v>
      </c>
      <c r="K3">
        <v>-3.34651658046851E-3</v>
      </c>
    </row>
    <row r="4" spans="1:11" x14ac:dyDescent="0.3">
      <c r="A4" t="s">
        <v>11</v>
      </c>
      <c r="B4">
        <v>2</v>
      </c>
      <c r="C4">
        <v>2.5343026827769798E-2</v>
      </c>
      <c r="D4">
        <v>9.2277102330293806E-2</v>
      </c>
      <c r="E4">
        <v>2.5343026827769798E-2</v>
      </c>
      <c r="F4">
        <v>1.94067998097955E-2</v>
      </c>
      <c r="G4">
        <v>2.5469567284831102E-2</v>
      </c>
      <c r="H4">
        <v>-0.16666666666666599</v>
      </c>
      <c r="I4">
        <v>-2.5343026827769701E-2</v>
      </c>
      <c r="J4">
        <v>1.7887537993920899E-2</v>
      </c>
      <c r="K4">
        <v>1.7294607977011701E-2</v>
      </c>
    </row>
    <row r="5" spans="1:11" x14ac:dyDescent="0.3">
      <c r="A5" t="s">
        <v>11</v>
      </c>
      <c r="B5">
        <v>3</v>
      </c>
      <c r="C5">
        <v>1.7124681859318099E-2</v>
      </c>
      <c r="D5">
        <v>-0.21609194608628399</v>
      </c>
      <c r="E5">
        <v>-2.92112950340798E-3</v>
      </c>
      <c r="F5">
        <v>1.33705420969382E-2</v>
      </c>
      <c r="G5">
        <v>-4.5481198353838001E-2</v>
      </c>
      <c r="H5">
        <v>0.375</v>
      </c>
      <c r="I5">
        <v>2.9211295034079401E-3</v>
      </c>
      <c r="J5">
        <v>-5.7183892172568002E-2</v>
      </c>
      <c r="K5">
        <v>1.7124681859318099E-2</v>
      </c>
    </row>
    <row r="6" spans="1:11" x14ac:dyDescent="0.3">
      <c r="A6" t="s">
        <v>11</v>
      </c>
      <c r="B6">
        <v>4</v>
      </c>
      <c r="C6">
        <v>1.3405362144857901E-2</v>
      </c>
      <c r="D6">
        <v>-0.149545483954451</v>
      </c>
      <c r="E6">
        <v>-2.9880478087649402E-3</v>
      </c>
      <c r="F6">
        <v>1.09822692644778E-2</v>
      </c>
      <c r="G6">
        <v>-7.4506168677947696E-2</v>
      </c>
      <c r="H6">
        <v>0.214285714285714</v>
      </c>
      <c r="I6">
        <v>2.9880478087649302E-3</v>
      </c>
      <c r="J6">
        <v>-8.4805253623188304E-2</v>
      </c>
      <c r="K6">
        <v>1.3405362144857901E-2</v>
      </c>
    </row>
    <row r="7" spans="1:11" x14ac:dyDescent="0.3">
      <c r="A7" t="s">
        <v>12</v>
      </c>
      <c r="B7">
        <v>0</v>
      </c>
      <c r="C7">
        <v>0.15835984446800899</v>
      </c>
      <c r="D7">
        <v>8.6335907678478999E-2</v>
      </c>
      <c r="E7">
        <v>0.15835984446800899</v>
      </c>
      <c r="F7">
        <v>1.53027167279724E-2</v>
      </c>
      <c r="G7">
        <v>1.1075224947379199E-2</v>
      </c>
      <c r="H7">
        <v>-0.16468039003250201</v>
      </c>
      <c r="I7">
        <v>-0.15835984446800899</v>
      </c>
      <c r="J7">
        <v>7.9914253244553601E-3</v>
      </c>
      <c r="K7">
        <v>3.9609996724993797E-3</v>
      </c>
    </row>
    <row r="8" spans="1:11" x14ac:dyDescent="0.3">
      <c r="A8" t="s">
        <v>12</v>
      </c>
      <c r="B8">
        <v>1</v>
      </c>
      <c r="C8">
        <v>3.4421213666496701E-3</v>
      </c>
      <c r="D8">
        <v>7.4197878173810905E-2</v>
      </c>
      <c r="E8">
        <v>3.4421213666496701E-3</v>
      </c>
      <c r="F8">
        <v>8.7960461021834302E-3</v>
      </c>
      <c r="G8">
        <v>2.55010349539114E-2</v>
      </c>
      <c r="H8">
        <v>-0.12388663967611301</v>
      </c>
      <c r="I8">
        <v>-3.4421213666495599E-3</v>
      </c>
      <c r="J8">
        <v>2.4509116671508398E-2</v>
      </c>
      <c r="K8">
        <v>2.0193290586376701E-3</v>
      </c>
    </row>
    <row r="9" spans="1:11" x14ac:dyDescent="0.3">
      <c r="A9" t="s">
        <v>12</v>
      </c>
      <c r="B9">
        <v>2</v>
      </c>
      <c r="C9">
        <v>4.6997929606625202E-2</v>
      </c>
      <c r="D9">
        <v>5.2376320825249102E-2</v>
      </c>
      <c r="E9">
        <v>4.6997929606625202E-2</v>
      </c>
      <c r="F9">
        <v>6.9249038741066096E-3</v>
      </c>
      <c r="G9">
        <v>1.1551562422866099E-2</v>
      </c>
      <c r="H9">
        <v>-9.4758064516129004E-2</v>
      </c>
      <c r="I9">
        <v>-4.6997929606625098E-2</v>
      </c>
      <c r="J9">
        <v>9.99457713436918E-3</v>
      </c>
      <c r="K9">
        <v>2.07589623605107E-3</v>
      </c>
    </row>
    <row r="10" spans="1:11" x14ac:dyDescent="0.3">
      <c r="A10" t="s">
        <v>12</v>
      </c>
      <c r="B10">
        <v>3</v>
      </c>
      <c r="C10">
        <v>0.122222222222222</v>
      </c>
      <c r="D10">
        <v>1.0221282339971501E-2</v>
      </c>
      <c r="E10">
        <v>-0.122222222222222</v>
      </c>
      <c r="F10">
        <v>3.4713205256097701E-3</v>
      </c>
      <c r="G10">
        <v>3.6876904010129601E-2</v>
      </c>
      <c r="H10">
        <v>1.51515151515151E-2</v>
      </c>
      <c r="I10">
        <v>0.122222222222222</v>
      </c>
      <c r="J10">
        <v>3.5594079831458202E-2</v>
      </c>
      <c r="K10">
        <v>2.3047107660325002E-3</v>
      </c>
    </row>
    <row r="11" spans="1:11" x14ac:dyDescent="0.3">
      <c r="A11" t="s">
        <v>12</v>
      </c>
      <c r="B11">
        <v>4</v>
      </c>
      <c r="C11">
        <v>5.2820512820512797E-2</v>
      </c>
      <c r="D11">
        <v>3.4750496510566999E-3</v>
      </c>
      <c r="E11">
        <v>-5.2820512820512797E-2</v>
      </c>
      <c r="F11">
        <v>2.0416753820589801E-3</v>
      </c>
      <c r="G11">
        <v>1.6009255421840101E-2</v>
      </c>
      <c r="H11">
        <v>8.1967213114754103E-3</v>
      </c>
      <c r="I11">
        <v>5.2820512820512797E-2</v>
      </c>
      <c r="J11">
        <v>1.51468206135888E-2</v>
      </c>
      <c r="K11">
        <v>1.2651141961486699E-3</v>
      </c>
    </row>
    <row r="12" spans="1:11" x14ac:dyDescent="0.3">
      <c r="A12" t="s">
        <v>13</v>
      </c>
      <c r="B12">
        <v>0</v>
      </c>
      <c r="C12">
        <v>0.96875</v>
      </c>
      <c r="D12">
        <v>2.41666666666666E-2</v>
      </c>
      <c r="E12">
        <v>-0.96875</v>
      </c>
      <c r="F12">
        <v>-0.80645161290322498</v>
      </c>
      <c r="G12">
        <v>-0.16451612903225701</v>
      </c>
      <c r="H12">
        <v>-0.69</v>
      </c>
      <c r="I12">
        <v>0.96875</v>
      </c>
      <c r="J12">
        <v>0.358333333333333</v>
      </c>
      <c r="K12">
        <v>-0.75</v>
      </c>
    </row>
    <row r="13" spans="1:11" x14ac:dyDescent="0.3">
      <c r="A13" t="s">
        <v>13</v>
      </c>
      <c r="B13">
        <v>1</v>
      </c>
      <c r="C13">
        <v>0.96666666666666601</v>
      </c>
      <c r="D13">
        <v>-1.97807781649245E-3</v>
      </c>
      <c r="E13">
        <v>-0.96666666666666601</v>
      </c>
      <c r="F13">
        <v>-0.71929824561403499</v>
      </c>
      <c r="G13">
        <v>-9.2731829573934804E-2</v>
      </c>
      <c r="H13">
        <v>-0.64634146341463405</v>
      </c>
      <c r="I13">
        <v>0.96666666666666601</v>
      </c>
      <c r="J13">
        <v>0.34970238095237999</v>
      </c>
      <c r="K13">
        <v>-0.63095238095238004</v>
      </c>
    </row>
    <row r="14" spans="1:11" x14ac:dyDescent="0.3">
      <c r="A14" t="s">
        <v>13</v>
      </c>
      <c r="B14">
        <v>2</v>
      </c>
      <c r="C14">
        <v>0.96875</v>
      </c>
      <c r="D14">
        <v>5.16569200779727E-2</v>
      </c>
      <c r="E14">
        <v>-0.96875</v>
      </c>
      <c r="F14">
        <v>-0.77500000000000002</v>
      </c>
      <c r="G14">
        <v>-5.1315789473684197E-2</v>
      </c>
      <c r="H14">
        <v>-0.66666666666666596</v>
      </c>
      <c r="I14">
        <v>0.96875</v>
      </c>
      <c r="J14">
        <v>0.43664717348927801</v>
      </c>
      <c r="K14">
        <v>-0.70454545454545403</v>
      </c>
    </row>
    <row r="15" spans="1:11" x14ac:dyDescent="0.3">
      <c r="A15" t="s">
        <v>13</v>
      </c>
      <c r="B15">
        <v>3</v>
      </c>
      <c r="C15">
        <v>0.85185185185185097</v>
      </c>
      <c r="D15">
        <v>9.3008739076154701E-2</v>
      </c>
      <c r="E15">
        <v>-0.85185185185185097</v>
      </c>
      <c r="F15">
        <v>-0.76724137931034397</v>
      </c>
      <c r="G15">
        <v>-1.08556832694763E-2</v>
      </c>
      <c r="H15">
        <v>-0.74157303370786498</v>
      </c>
      <c r="I15">
        <v>0.85185185185185097</v>
      </c>
      <c r="J15">
        <v>0.44444444444444398</v>
      </c>
      <c r="K15">
        <v>-0.74157303370786498</v>
      </c>
    </row>
    <row r="16" spans="1:11" x14ac:dyDescent="0.3">
      <c r="A16" t="s">
        <v>13</v>
      </c>
      <c r="B16">
        <v>4</v>
      </c>
      <c r="C16">
        <v>0.94594594594594505</v>
      </c>
      <c r="D16">
        <v>-4.05913978494623E-2</v>
      </c>
      <c r="E16">
        <v>-0.94594594594594505</v>
      </c>
      <c r="F16">
        <v>-0.76335877862595403</v>
      </c>
      <c r="G16">
        <v>-0.17811704834605599</v>
      </c>
      <c r="H16">
        <v>-0.65</v>
      </c>
      <c r="I16">
        <v>0.94594594594594505</v>
      </c>
      <c r="J16">
        <v>0.26881720430107497</v>
      </c>
      <c r="K16">
        <v>-0.69148936170212705</v>
      </c>
    </row>
    <row r="17" spans="1:11" x14ac:dyDescent="0.3">
      <c r="A17" t="s">
        <v>14</v>
      </c>
      <c r="B17">
        <v>0</v>
      </c>
      <c r="C17">
        <v>7.3648189721975094E-2</v>
      </c>
      <c r="D17">
        <v>0.15286994551654401</v>
      </c>
      <c r="E17">
        <v>-7.3648189721975094E-2</v>
      </c>
      <c r="F17">
        <v>0.16798122587617001</v>
      </c>
      <c r="G17">
        <v>0.11417250047999999</v>
      </c>
      <c r="H17">
        <v>-5.5124960957132901E-2</v>
      </c>
      <c r="I17">
        <v>7.3648189721975205E-2</v>
      </c>
      <c r="J17">
        <v>0.25061493007595498</v>
      </c>
      <c r="K17">
        <v>4.8616191028866398E-2</v>
      </c>
    </row>
    <row r="18" spans="1:11" x14ac:dyDescent="0.3">
      <c r="A18" t="s">
        <v>14</v>
      </c>
      <c r="B18">
        <v>1</v>
      </c>
      <c r="C18">
        <v>6.5553546936008497E-2</v>
      </c>
      <c r="D18">
        <v>0.15759627346395999</v>
      </c>
      <c r="E18">
        <v>-5.0703066658173299E-2</v>
      </c>
      <c r="F18">
        <v>0.20937976354895799</v>
      </c>
      <c r="G18">
        <v>0.110267758173584</v>
      </c>
      <c r="H18">
        <v>-5.81871765382403E-2</v>
      </c>
      <c r="I18">
        <v>5.0703066658173299E-2</v>
      </c>
      <c r="J18">
        <v>0.25700537038968002</v>
      </c>
      <c r="K18">
        <v>6.5553546936008497E-2</v>
      </c>
    </row>
    <row r="19" spans="1:11" x14ac:dyDescent="0.3">
      <c r="A19" t="s">
        <v>14</v>
      </c>
      <c r="B19">
        <v>2</v>
      </c>
      <c r="C19">
        <v>0.114325404874507</v>
      </c>
      <c r="D19">
        <v>0.18349681494318301</v>
      </c>
      <c r="E19">
        <v>-0.114325404874507</v>
      </c>
      <c r="F19">
        <v>0.13185318311152999</v>
      </c>
      <c r="G19">
        <v>0.121684350132626</v>
      </c>
      <c r="H19">
        <v>-9.3210147832260296E-2</v>
      </c>
      <c r="I19">
        <v>0.114325404874507</v>
      </c>
      <c r="J19">
        <v>0.27378348205410602</v>
      </c>
      <c r="K19">
        <v>7.5599078271322197E-3</v>
      </c>
    </row>
    <row r="20" spans="1:11" x14ac:dyDescent="0.3">
      <c r="A20" t="s">
        <v>14</v>
      </c>
      <c r="B20">
        <v>3</v>
      </c>
      <c r="C20">
        <v>9.3646184989541595E-2</v>
      </c>
      <c r="D20">
        <v>0.17802136191180301</v>
      </c>
      <c r="E20">
        <v>-9.3646184989541595E-2</v>
      </c>
      <c r="F20">
        <v>0.14867204201133899</v>
      </c>
      <c r="G20">
        <v>0.12422158193140601</v>
      </c>
      <c r="H20">
        <v>-8.1561081095423302E-2</v>
      </c>
      <c r="I20">
        <v>9.3646184989541595E-2</v>
      </c>
      <c r="J20">
        <v>0.27448164272818298</v>
      </c>
      <c r="K20">
        <v>1.5988686136397898E-2</v>
      </c>
    </row>
    <row r="21" spans="1:11" x14ac:dyDescent="0.3">
      <c r="A21" t="s">
        <v>14</v>
      </c>
      <c r="B21">
        <v>4</v>
      </c>
      <c r="C21">
        <v>0.123982379306551</v>
      </c>
      <c r="D21">
        <v>0.194895818658747</v>
      </c>
      <c r="E21">
        <v>-0.123982379306551</v>
      </c>
      <c r="F21">
        <v>0.13816569469663001</v>
      </c>
      <c r="G21">
        <v>0.130396015641917</v>
      </c>
      <c r="H21">
        <v>-9.8124762988244199E-2</v>
      </c>
      <c r="I21">
        <v>0.123982379306551</v>
      </c>
      <c r="J21">
        <v>0.29166687432924898</v>
      </c>
      <c r="K21">
        <v>1.02434192151934E-2</v>
      </c>
    </row>
    <row r="22" spans="1:11" x14ac:dyDescent="0.3">
      <c r="A22" t="s">
        <v>15</v>
      </c>
      <c r="B22">
        <v>0</v>
      </c>
      <c r="C22">
        <v>5.4054054054053996E-3</v>
      </c>
      <c r="D22">
        <v>-0.51690242391624397</v>
      </c>
      <c r="E22">
        <v>-5.4054054054053996E-3</v>
      </c>
      <c r="F22">
        <v>-5.5565845526949398E-4</v>
      </c>
      <c r="G22">
        <v>-3.3748005084655301E-2</v>
      </c>
      <c r="H22">
        <v>0</v>
      </c>
      <c r="I22">
        <v>5.4054054054053502E-3</v>
      </c>
      <c r="J22">
        <v>-3.3804847832488799E-2</v>
      </c>
      <c r="K22">
        <v>0</v>
      </c>
    </row>
    <row r="23" spans="1:11" x14ac:dyDescent="0.3">
      <c r="A23" t="s">
        <v>15</v>
      </c>
      <c r="B23">
        <v>1</v>
      </c>
      <c r="C23">
        <v>0.13636363636363599</v>
      </c>
      <c r="D23">
        <v>0.14263773034694099</v>
      </c>
      <c r="E23">
        <v>-0.13636363636363599</v>
      </c>
      <c r="F23">
        <v>-6.5819657667195997E-2</v>
      </c>
      <c r="G23">
        <v>0.41324281962652698</v>
      </c>
      <c r="H23">
        <v>-0.82305630026809595</v>
      </c>
      <c r="I23">
        <v>0.13636363636363599</v>
      </c>
      <c r="J23">
        <v>0.46221916042578698</v>
      </c>
      <c r="K23">
        <v>-5.9232104958518203E-2</v>
      </c>
    </row>
    <row r="24" spans="1:11" x14ac:dyDescent="0.3">
      <c r="A24" t="s">
        <v>15</v>
      </c>
      <c r="B24">
        <v>2</v>
      </c>
      <c r="C24">
        <v>0.12347052280311401</v>
      </c>
      <c r="D24">
        <v>0.84536159943444</v>
      </c>
      <c r="E24">
        <v>-0.115320910973084</v>
      </c>
      <c r="F24">
        <v>-4.0110136587931298E-2</v>
      </c>
      <c r="G24">
        <v>0.64037000943585898</v>
      </c>
      <c r="H24">
        <v>-0.864935064935064</v>
      </c>
      <c r="I24">
        <v>0.115320910973084</v>
      </c>
      <c r="J24">
        <v>0.825788133933816</v>
      </c>
      <c r="K24">
        <v>-0.12347052280311401</v>
      </c>
    </row>
    <row r="25" spans="1:11" x14ac:dyDescent="0.3">
      <c r="A25" t="s">
        <v>15</v>
      </c>
      <c r="B25">
        <v>3</v>
      </c>
      <c r="C25">
        <v>0.34180138568129298</v>
      </c>
      <c r="D25">
        <v>0.19611045324721499</v>
      </c>
      <c r="E25">
        <v>-0.34180138568129298</v>
      </c>
      <c r="F25">
        <v>-0.16714912594744399</v>
      </c>
      <c r="G25">
        <v>0.35331362580935499</v>
      </c>
      <c r="H25">
        <v>0.12374581939799301</v>
      </c>
      <c r="I25">
        <v>0.34180138568129298</v>
      </c>
      <c r="J25">
        <v>0.51596672589242398</v>
      </c>
      <c r="K25">
        <v>-6.8438739532833803E-2</v>
      </c>
    </row>
    <row r="26" spans="1:11" x14ac:dyDescent="0.3">
      <c r="A26" t="s">
        <v>15</v>
      </c>
      <c r="B26">
        <v>4</v>
      </c>
      <c r="C26">
        <v>0.200338655055636</v>
      </c>
      <c r="D26">
        <v>9.0919323096041796E-2</v>
      </c>
      <c r="E26">
        <v>0.200338655055636</v>
      </c>
      <c r="F26">
        <v>0.20486672167405801</v>
      </c>
      <c r="G26">
        <v>8.2072269780696205E-2</v>
      </c>
      <c r="H26">
        <v>-0.15716413013301</v>
      </c>
      <c r="I26">
        <v>-0.200338655055636</v>
      </c>
      <c r="J26">
        <v>2.4674516059073299E-2</v>
      </c>
      <c r="K26">
        <v>0.15709629843956499</v>
      </c>
    </row>
    <row r="27" spans="1:11" x14ac:dyDescent="0.3">
      <c r="A27" t="s">
        <v>16</v>
      </c>
      <c r="B27">
        <v>0</v>
      </c>
      <c r="D27">
        <v>0.39684139784946199</v>
      </c>
      <c r="G27">
        <v>-0.82304147465437705</v>
      </c>
      <c r="H27">
        <v>0.36559139784946199</v>
      </c>
      <c r="J27">
        <v>0.15927419354838701</v>
      </c>
    </row>
    <row r="28" spans="1:11" x14ac:dyDescent="0.3">
      <c r="A28" t="s">
        <v>16</v>
      </c>
      <c r="B28">
        <v>1</v>
      </c>
      <c r="D28">
        <v>0.38961038961038902</v>
      </c>
      <c r="G28">
        <v>-0.83592233009708705</v>
      </c>
      <c r="H28">
        <v>0.36363636363636298</v>
      </c>
      <c r="J28">
        <v>0.14285714285714199</v>
      </c>
    </row>
    <row r="29" spans="1:11" x14ac:dyDescent="0.3">
      <c r="A29" t="s">
        <v>16</v>
      </c>
      <c r="B29">
        <v>2</v>
      </c>
      <c r="D29">
        <v>0.391622513116201</v>
      </c>
      <c r="G29">
        <v>-0.81485468245425097</v>
      </c>
      <c r="H29">
        <v>0.38043478260869501</v>
      </c>
      <c r="J29">
        <v>0.16367980884109901</v>
      </c>
    </row>
    <row r="30" spans="1:11" x14ac:dyDescent="0.3">
      <c r="A30" t="s">
        <v>16</v>
      </c>
      <c r="B30">
        <v>3</v>
      </c>
      <c r="D30">
        <v>0.42007722007721998</v>
      </c>
      <c r="G30">
        <v>-0.86363636363636298</v>
      </c>
      <c r="H30">
        <v>0.28571428571428498</v>
      </c>
      <c r="J30">
        <v>0.125868725868725</v>
      </c>
    </row>
    <row r="31" spans="1:11" x14ac:dyDescent="0.3">
      <c r="A31" t="s">
        <v>16</v>
      </c>
      <c r="B31">
        <v>4</v>
      </c>
      <c r="D31">
        <v>0.42903938167096001</v>
      </c>
      <c r="G31">
        <v>-0.870144284128745</v>
      </c>
      <c r="H31">
        <v>0.261538461538461</v>
      </c>
      <c r="J31">
        <v>0.119617224880382</v>
      </c>
    </row>
    <row r="32" spans="1:11" x14ac:dyDescent="0.3">
      <c r="A32" t="s">
        <v>17</v>
      </c>
      <c r="B32">
        <v>0</v>
      </c>
      <c r="C32">
        <v>1.3377926421404601E-2</v>
      </c>
      <c r="D32">
        <v>-5.5218855218855303E-3</v>
      </c>
      <c r="E32">
        <v>1.3377926421404601E-2</v>
      </c>
      <c r="F32">
        <v>-0.270578420467185</v>
      </c>
      <c r="G32">
        <v>-1.1494252873563199E-2</v>
      </c>
      <c r="H32">
        <v>-6.7340067340067302E-3</v>
      </c>
      <c r="I32">
        <v>-1.3377926421404601E-2</v>
      </c>
      <c r="J32">
        <v>-1.7777777777777701E-2</v>
      </c>
      <c r="K32">
        <v>-8.9686098654708502E-3</v>
      </c>
    </row>
    <row r="33" spans="1:11" x14ac:dyDescent="0.3">
      <c r="A33" t="s">
        <v>17</v>
      </c>
      <c r="B33">
        <v>1</v>
      </c>
      <c r="C33">
        <v>2.7118644067796599E-2</v>
      </c>
      <c r="D33">
        <v>-2.2749630674187501E-2</v>
      </c>
      <c r="E33">
        <v>2.7118644067796599E-2</v>
      </c>
      <c r="F33">
        <v>-0.17826528539508399</v>
      </c>
      <c r="G33">
        <v>-1.26548852325818E-2</v>
      </c>
      <c r="H33">
        <v>1.41267123287671E-2</v>
      </c>
      <c r="I33">
        <v>-2.7118644067796599E-2</v>
      </c>
      <c r="J33">
        <v>-3.1372549019607801E-2</v>
      </c>
      <c r="K33">
        <v>-2.8921172988969502E-3</v>
      </c>
    </row>
    <row r="34" spans="1:11" x14ac:dyDescent="0.3">
      <c r="A34" t="s">
        <v>17</v>
      </c>
      <c r="B34">
        <v>2</v>
      </c>
      <c r="C34">
        <v>1.1534025374855801E-2</v>
      </c>
      <c r="D34">
        <v>-2.49032838506522E-2</v>
      </c>
      <c r="E34">
        <v>1.1534025374855801E-2</v>
      </c>
      <c r="F34">
        <v>-0.19262634631317299</v>
      </c>
      <c r="G34">
        <v>-6.3242198287766201E-3</v>
      </c>
      <c r="H34">
        <v>2.0917678812415599E-2</v>
      </c>
      <c r="I34">
        <v>-1.1534025374855801E-2</v>
      </c>
      <c r="J34">
        <v>-2.8888888888888801E-2</v>
      </c>
      <c r="K34">
        <v>-6.4641241111829096E-4</v>
      </c>
    </row>
    <row r="35" spans="1:11" x14ac:dyDescent="0.3">
      <c r="A35" t="s">
        <v>17</v>
      </c>
      <c r="B35">
        <v>3</v>
      </c>
      <c r="C35">
        <v>3.1034482758620599E-2</v>
      </c>
      <c r="D35">
        <v>-3.2140619405657003E-2</v>
      </c>
      <c r="E35">
        <v>3.1034482758620599E-2</v>
      </c>
      <c r="F35">
        <v>-0.182563025210084</v>
      </c>
      <c r="G35">
        <v>-1.00560224089636E-2</v>
      </c>
      <c r="H35">
        <v>2.67812388113139E-2</v>
      </c>
      <c r="I35">
        <v>-3.1034482758620599E-2</v>
      </c>
      <c r="J35">
        <v>-3.7499999999999999E-2</v>
      </c>
      <c r="K35">
        <v>5.4506335166148601E-3</v>
      </c>
    </row>
    <row r="36" spans="1:11" x14ac:dyDescent="0.3">
      <c r="A36" t="s">
        <v>17</v>
      </c>
      <c r="B36">
        <v>4</v>
      </c>
      <c r="C36">
        <v>5.2631578947368397E-2</v>
      </c>
      <c r="D36">
        <v>-3.4053776521989397E-2</v>
      </c>
      <c r="E36">
        <v>5.2631578947368397E-2</v>
      </c>
      <c r="F36">
        <v>-0.18908331903699799</v>
      </c>
      <c r="G36">
        <v>-2.8935780865785899E-2</v>
      </c>
      <c r="H36">
        <v>7.6236820762368204E-3</v>
      </c>
      <c r="I36">
        <v>-5.2631578947368397E-2</v>
      </c>
      <c r="J36">
        <v>-6.0483870967741903E-2</v>
      </c>
      <c r="K36">
        <v>-5.7665260196905696E-3</v>
      </c>
    </row>
    <row r="37" spans="1:11" x14ac:dyDescent="0.3">
      <c r="A37" t="s">
        <v>18</v>
      </c>
      <c r="B37">
        <v>0</v>
      </c>
      <c r="C37">
        <v>8.9686098654708502E-3</v>
      </c>
      <c r="D37">
        <v>1.1904761904761901E-2</v>
      </c>
      <c r="E37">
        <v>0</v>
      </c>
      <c r="F37">
        <v>-0.23145379210952899</v>
      </c>
      <c r="G37">
        <v>-6.5573770491803504E-3</v>
      </c>
      <c r="H37">
        <v>-2.3809523809523801E-2</v>
      </c>
      <c r="I37">
        <v>0</v>
      </c>
      <c r="J37">
        <v>0</v>
      </c>
      <c r="K37">
        <v>-8.9686098654708502E-3</v>
      </c>
    </row>
    <row r="38" spans="1:11" x14ac:dyDescent="0.3">
      <c r="A38" t="s">
        <v>18</v>
      </c>
      <c r="B38">
        <v>1</v>
      </c>
      <c r="C38">
        <v>1.1904761904761901E-2</v>
      </c>
      <c r="D38">
        <v>2.34375E-2</v>
      </c>
      <c r="E38">
        <v>0</v>
      </c>
      <c r="F38">
        <v>-0.14098077995841499</v>
      </c>
      <c r="G38">
        <v>-9.5846645367412206E-3</v>
      </c>
      <c r="H38">
        <v>-4.6875E-2</v>
      </c>
      <c r="I38">
        <v>0</v>
      </c>
      <c r="J38">
        <v>0</v>
      </c>
      <c r="K38">
        <v>-1.1904761904761901E-2</v>
      </c>
    </row>
    <row r="39" spans="1:11" x14ac:dyDescent="0.3">
      <c r="A39" t="s">
        <v>18</v>
      </c>
      <c r="B39">
        <v>2</v>
      </c>
      <c r="C39">
        <v>6.46412411118293E-3</v>
      </c>
      <c r="D39">
        <v>-5.4924242424242403E-2</v>
      </c>
      <c r="E39">
        <v>0</v>
      </c>
      <c r="F39">
        <v>-0.14913657770800601</v>
      </c>
      <c r="G39">
        <v>6.7075781361495201E-3</v>
      </c>
      <c r="H39">
        <v>0.109848484848484</v>
      </c>
      <c r="I39">
        <v>0</v>
      </c>
      <c r="J39">
        <v>0</v>
      </c>
      <c r="K39">
        <v>6.46412411118293E-3</v>
      </c>
    </row>
    <row r="40" spans="1:11" x14ac:dyDescent="0.3">
      <c r="A40" t="s">
        <v>18</v>
      </c>
      <c r="B40">
        <v>3</v>
      </c>
      <c r="C40">
        <v>4.2553191489361703E-3</v>
      </c>
      <c r="D40">
        <v>6.17283950617286E-3</v>
      </c>
      <c r="E40">
        <v>0</v>
      </c>
      <c r="F40">
        <v>-0.203951367781155</v>
      </c>
      <c r="G40">
        <v>-3.1746031746031599E-3</v>
      </c>
      <c r="H40">
        <v>-1.23456790123456E-2</v>
      </c>
      <c r="I40">
        <v>0</v>
      </c>
      <c r="J40">
        <v>0</v>
      </c>
      <c r="K40">
        <v>-4.2553191489361703E-3</v>
      </c>
    </row>
    <row r="41" spans="1:11" x14ac:dyDescent="0.3">
      <c r="A41" t="s">
        <v>18</v>
      </c>
      <c r="B41">
        <v>4</v>
      </c>
      <c r="C41">
        <v>1.68776371308016E-2</v>
      </c>
      <c r="D41">
        <v>2.7397260273972601E-2</v>
      </c>
      <c r="E41">
        <v>0</v>
      </c>
      <c r="F41">
        <v>-0.13856209150326701</v>
      </c>
      <c r="G41">
        <v>-1.3071895424836499E-2</v>
      </c>
      <c r="H41">
        <v>-5.4794520547945202E-2</v>
      </c>
      <c r="I41">
        <v>0</v>
      </c>
      <c r="J41">
        <v>0</v>
      </c>
      <c r="K41">
        <v>-1.68776371308016E-2</v>
      </c>
    </row>
    <row r="42" spans="1:11" x14ac:dyDescent="0.3">
      <c r="A42" t="s">
        <v>19</v>
      </c>
      <c r="B42">
        <v>0</v>
      </c>
      <c r="C42">
        <v>4.1176160059124702E-2</v>
      </c>
      <c r="D42">
        <v>1.88189755501341E-2</v>
      </c>
      <c r="E42">
        <v>-3.9962240402769002E-2</v>
      </c>
      <c r="F42">
        <v>-4.0050334114379797E-2</v>
      </c>
      <c r="G42">
        <v>1.5675894587636199E-2</v>
      </c>
      <c r="H42">
        <v>-6.4056278679450697E-3</v>
      </c>
      <c r="I42">
        <v>3.9962240402769002E-2</v>
      </c>
      <c r="J42">
        <v>3.1232323232323101E-2</v>
      </c>
      <c r="K42">
        <v>-4.1176160059124702E-2</v>
      </c>
    </row>
    <row r="43" spans="1:11" x14ac:dyDescent="0.3">
      <c r="A43" t="s">
        <v>19</v>
      </c>
      <c r="B43">
        <v>1</v>
      </c>
      <c r="C43">
        <v>1.0655099214289299E-2</v>
      </c>
      <c r="D43">
        <v>2.9162134674653201E-2</v>
      </c>
      <c r="E43">
        <v>1.01430111466915E-3</v>
      </c>
      <c r="F43">
        <v>3.2356090576154402E-3</v>
      </c>
      <c r="G43">
        <v>8.6684928347044998E-3</v>
      </c>
      <c r="H43">
        <v>8.8552178301806103E-3</v>
      </c>
      <c r="I43">
        <v>-1.0143011146691301E-3</v>
      </c>
      <c r="J43">
        <v>6.7179487179487102E-2</v>
      </c>
      <c r="K43">
        <v>1.0655099214289299E-2</v>
      </c>
    </row>
    <row r="44" spans="1:11" x14ac:dyDescent="0.3">
      <c r="A44" t="s">
        <v>19</v>
      </c>
      <c r="B44">
        <v>2</v>
      </c>
      <c r="C44">
        <v>1.05173898467748E-2</v>
      </c>
      <c r="D44">
        <v>-7.7396232409647603E-2</v>
      </c>
      <c r="E44">
        <v>2.6512768936208702E-3</v>
      </c>
      <c r="F44">
        <v>-8.7302151300194797E-4</v>
      </c>
      <c r="G44">
        <v>6.45191855408799E-3</v>
      </c>
      <c r="H44">
        <v>8.9423439490292893E-3</v>
      </c>
      <c r="I44">
        <v>-2.6512768936208099E-3</v>
      </c>
      <c r="J44">
        <v>-0.145850120870265</v>
      </c>
      <c r="K44">
        <v>-1.05173898467748E-2</v>
      </c>
    </row>
    <row r="45" spans="1:11" x14ac:dyDescent="0.3">
      <c r="A45" t="s">
        <v>19</v>
      </c>
      <c r="B45">
        <v>3</v>
      </c>
      <c r="C45">
        <v>1.42045080618624E-2</v>
      </c>
      <c r="D45">
        <v>-4.2912376099357802E-2</v>
      </c>
      <c r="E45">
        <v>-7.6280795794247903E-4</v>
      </c>
      <c r="F45">
        <v>-4.1709174801177699E-3</v>
      </c>
      <c r="G45">
        <v>2.8966878434464301E-3</v>
      </c>
      <c r="H45">
        <v>3.4908477631551398E-3</v>
      </c>
      <c r="I45">
        <v>7.6280795794247903E-4</v>
      </c>
      <c r="J45">
        <v>-8.2333904435560504E-2</v>
      </c>
      <c r="K45">
        <v>-1.42045080618624E-2</v>
      </c>
    </row>
    <row r="46" spans="1:11" x14ac:dyDescent="0.3">
      <c r="A46" t="s">
        <v>19</v>
      </c>
      <c r="B46">
        <v>4</v>
      </c>
      <c r="C46">
        <v>1.7942583732057302E-2</v>
      </c>
      <c r="D46">
        <v>3.0433026981199398E-3</v>
      </c>
      <c r="E46">
        <v>3.3954668766955601E-3</v>
      </c>
      <c r="F46">
        <v>6.6124575855016597E-3</v>
      </c>
      <c r="G46">
        <v>1.09613283647951E-2</v>
      </c>
      <c r="H46">
        <v>1.2327716854399399E-2</v>
      </c>
      <c r="I46">
        <v>-3.3954668766955401E-3</v>
      </c>
      <c r="J46">
        <v>1.8414322250639301E-2</v>
      </c>
      <c r="K46">
        <v>1.7942583732057302E-2</v>
      </c>
    </row>
    <row r="47" spans="1:11" x14ac:dyDescent="0.3">
      <c r="A47" t="s">
        <v>20</v>
      </c>
      <c r="B47">
        <v>0</v>
      </c>
      <c r="C47">
        <v>0.9</v>
      </c>
      <c r="D47">
        <v>-0.36458333333333298</v>
      </c>
      <c r="E47">
        <v>0.9</v>
      </c>
      <c r="F47">
        <v>0.88888888888888795</v>
      </c>
      <c r="G47">
        <v>0.11111111111111099</v>
      </c>
      <c r="H47">
        <v>0.16666666666666599</v>
      </c>
      <c r="I47">
        <v>-0.9</v>
      </c>
      <c r="J47">
        <v>-0.5625</v>
      </c>
      <c r="K47">
        <v>0.875</v>
      </c>
    </row>
    <row r="48" spans="1:11" x14ac:dyDescent="0.3">
      <c r="A48" t="s">
        <v>20</v>
      </c>
      <c r="B48">
        <v>1</v>
      </c>
      <c r="C48">
        <v>0.71428571428571397</v>
      </c>
      <c r="D48">
        <v>-0.40151515151515099</v>
      </c>
      <c r="E48">
        <v>0.71428571428571397</v>
      </c>
      <c r="F48">
        <v>0.41666666666666602</v>
      </c>
      <c r="G48">
        <v>-0.16666666666666599</v>
      </c>
      <c r="H48">
        <v>-3.03030303030302E-2</v>
      </c>
      <c r="I48">
        <v>-0.71428571428571397</v>
      </c>
      <c r="J48">
        <v>-0.83333333333333304</v>
      </c>
      <c r="K48">
        <v>7.49999999999999E-2</v>
      </c>
    </row>
    <row r="49" spans="1:11" x14ac:dyDescent="0.3">
      <c r="A49" t="s">
        <v>20</v>
      </c>
      <c r="B49">
        <v>2</v>
      </c>
      <c r="C49">
        <v>0</v>
      </c>
      <c r="D49">
        <v>-0.32352941176470501</v>
      </c>
      <c r="F49">
        <v>0</v>
      </c>
      <c r="G49">
        <v>0.64705882352941102</v>
      </c>
      <c r="H49">
        <v>0.64705882352941102</v>
      </c>
      <c r="J49">
        <v>0</v>
      </c>
      <c r="K49">
        <v>0</v>
      </c>
    </row>
    <row r="50" spans="1:11" x14ac:dyDescent="0.3">
      <c r="A50" t="s">
        <v>20</v>
      </c>
      <c r="B50">
        <v>3</v>
      </c>
      <c r="C50">
        <v>0</v>
      </c>
      <c r="D50">
        <v>-0.107692307692307</v>
      </c>
      <c r="E50">
        <v>0</v>
      </c>
      <c r="F50">
        <v>0</v>
      </c>
      <c r="G50">
        <v>0.21538461538461501</v>
      </c>
      <c r="H50">
        <v>0.21538461538461501</v>
      </c>
      <c r="I50">
        <v>0</v>
      </c>
      <c r="J50">
        <v>0</v>
      </c>
      <c r="K50">
        <v>0</v>
      </c>
    </row>
    <row r="51" spans="1:11" x14ac:dyDescent="0.3">
      <c r="A51" t="s">
        <v>20</v>
      </c>
      <c r="B51">
        <v>4</v>
      </c>
      <c r="C51">
        <v>0</v>
      </c>
      <c r="D51">
        <v>-0.15151515151515099</v>
      </c>
      <c r="E51">
        <v>0</v>
      </c>
      <c r="F51">
        <v>0</v>
      </c>
      <c r="G51">
        <v>0.30303030303030298</v>
      </c>
      <c r="H51">
        <v>0.30303030303030298</v>
      </c>
      <c r="I51">
        <v>0</v>
      </c>
      <c r="J51">
        <v>0</v>
      </c>
      <c r="K51">
        <v>0</v>
      </c>
    </row>
    <row r="52" spans="1:11" x14ac:dyDescent="0.3">
      <c r="A52" t="s">
        <v>21</v>
      </c>
      <c r="B52">
        <v>0</v>
      </c>
      <c r="D52">
        <v>-0.46315789473684199</v>
      </c>
      <c r="G52">
        <v>0.53488372093023195</v>
      </c>
      <c r="H52">
        <v>-0.47368421052631499</v>
      </c>
      <c r="J52">
        <v>-0.4</v>
      </c>
    </row>
    <row r="53" spans="1:11" x14ac:dyDescent="0.3">
      <c r="A53" t="s">
        <v>21</v>
      </c>
      <c r="B53">
        <v>1</v>
      </c>
      <c r="C53">
        <v>0.33333333333333298</v>
      </c>
      <c r="D53">
        <v>-0.56499999999999995</v>
      </c>
      <c r="F53">
        <v>-0.75757575757575701</v>
      </c>
      <c r="G53">
        <v>-0.15151515151515099</v>
      </c>
      <c r="H53">
        <v>-0.12</v>
      </c>
      <c r="J53">
        <v>-0.25</v>
      </c>
      <c r="K53">
        <v>-0.33333333333333298</v>
      </c>
    </row>
    <row r="54" spans="1:11" x14ac:dyDescent="0.3">
      <c r="A54" t="s">
        <v>21</v>
      </c>
      <c r="B54">
        <v>2</v>
      </c>
      <c r="C54">
        <v>0.69230769230769196</v>
      </c>
      <c r="D54">
        <v>3.2352941176470501E-2</v>
      </c>
      <c r="E54">
        <v>3.8461538461538401E-2</v>
      </c>
      <c r="F54">
        <v>-0.62179487179487103</v>
      </c>
      <c r="G54">
        <v>-0.256410256410256</v>
      </c>
      <c r="H54">
        <v>-0.26470588235294101</v>
      </c>
      <c r="I54">
        <v>-3.8461538461538401E-2</v>
      </c>
      <c r="J54">
        <v>-0.2</v>
      </c>
      <c r="K54">
        <v>-0.69230769230769196</v>
      </c>
    </row>
    <row r="55" spans="1:11" x14ac:dyDescent="0.3">
      <c r="A55" t="s">
        <v>21</v>
      </c>
      <c r="B55">
        <v>3</v>
      </c>
      <c r="C55">
        <v>0.75</v>
      </c>
      <c r="D55">
        <v>0.202380952380952</v>
      </c>
      <c r="E55">
        <v>-0.19999999999999901</v>
      </c>
      <c r="F55">
        <v>-0.39130434782608597</v>
      </c>
      <c r="G55">
        <v>3.1055900621117499E-3</v>
      </c>
      <c r="H55">
        <v>-7.1428571428571397E-2</v>
      </c>
      <c r="I55">
        <v>0.2</v>
      </c>
      <c r="J55">
        <v>0.33333333333333298</v>
      </c>
      <c r="K55">
        <v>-0.75</v>
      </c>
    </row>
    <row r="56" spans="1:11" x14ac:dyDescent="0.3">
      <c r="A56" t="s">
        <v>21</v>
      </c>
      <c r="B56">
        <v>4</v>
      </c>
      <c r="C56">
        <v>0.8</v>
      </c>
      <c r="D56">
        <v>0.17142857142857101</v>
      </c>
      <c r="E56">
        <v>-0.18181818181818099</v>
      </c>
      <c r="F56">
        <v>-0.56107660455486497</v>
      </c>
      <c r="G56">
        <v>-0.10351966873705901</v>
      </c>
      <c r="H56">
        <v>-0.2</v>
      </c>
      <c r="I56">
        <v>0.18181818181818099</v>
      </c>
      <c r="J56">
        <v>0.14285714285714199</v>
      </c>
      <c r="K56">
        <v>-0.8</v>
      </c>
    </row>
    <row r="57" spans="1:11" x14ac:dyDescent="0.3">
      <c r="A57" t="s">
        <v>22</v>
      </c>
      <c r="B57">
        <v>0</v>
      </c>
      <c r="C57">
        <v>0</v>
      </c>
      <c r="D57">
        <v>-0.47580645161290303</v>
      </c>
      <c r="F57">
        <v>0</v>
      </c>
      <c r="G57">
        <v>0.95161290322580605</v>
      </c>
      <c r="H57">
        <v>0.95161290322580605</v>
      </c>
      <c r="J57">
        <v>0</v>
      </c>
      <c r="K57">
        <v>0</v>
      </c>
    </row>
    <row r="58" spans="1:11" x14ac:dyDescent="0.3">
      <c r="A58" t="s">
        <v>22</v>
      </c>
      <c r="B58">
        <v>1</v>
      </c>
      <c r="C58">
        <v>0.2</v>
      </c>
      <c r="D58">
        <v>-1.53609831029185E-2</v>
      </c>
      <c r="E58">
        <v>-0.19999999999999901</v>
      </c>
      <c r="F58">
        <v>-0.28412698412698401</v>
      </c>
      <c r="G58">
        <v>0.33650793650793598</v>
      </c>
      <c r="H58">
        <v>0.36405529953916999</v>
      </c>
      <c r="I58">
        <v>0.2</v>
      </c>
      <c r="J58">
        <v>0.33333333333333298</v>
      </c>
      <c r="K58">
        <v>-0.2</v>
      </c>
    </row>
    <row r="59" spans="1:11" x14ac:dyDescent="0.3">
      <c r="A59" t="s">
        <v>22</v>
      </c>
      <c r="B59">
        <v>2</v>
      </c>
      <c r="D59">
        <v>0.127906976744186</v>
      </c>
      <c r="E59">
        <v>0</v>
      </c>
      <c r="F59">
        <v>0</v>
      </c>
      <c r="G59">
        <v>-0.25581395348837199</v>
      </c>
      <c r="H59">
        <v>-0.25581395348837199</v>
      </c>
      <c r="I59">
        <v>0</v>
      </c>
      <c r="J59">
        <v>0</v>
      </c>
    </row>
    <row r="60" spans="1:11" x14ac:dyDescent="0.3">
      <c r="A60" t="s">
        <v>22</v>
      </c>
      <c r="B60">
        <v>3</v>
      </c>
      <c r="C60">
        <v>0.75</v>
      </c>
      <c r="D60">
        <v>-0.160714285714285</v>
      </c>
      <c r="E60">
        <v>-4.81481481481481E-2</v>
      </c>
      <c r="F60">
        <v>-0.32915360501567398</v>
      </c>
      <c r="G60">
        <v>-2.3510971786833899E-2</v>
      </c>
      <c r="H60">
        <v>-5.3571428571428499E-2</v>
      </c>
      <c r="I60">
        <v>4.81481481481481E-2</v>
      </c>
      <c r="J60">
        <v>-0.375</v>
      </c>
      <c r="K60">
        <v>-0.75</v>
      </c>
    </row>
    <row r="61" spans="1:11" x14ac:dyDescent="0.3">
      <c r="A61" t="s">
        <v>22</v>
      </c>
      <c r="B61">
        <v>4</v>
      </c>
      <c r="C61">
        <v>0.66666666666666596</v>
      </c>
      <c r="D61">
        <v>0.12777777777777699</v>
      </c>
      <c r="E61">
        <v>-0.45348837209302301</v>
      </c>
      <c r="F61">
        <v>-0.51836734693877495</v>
      </c>
      <c r="G61">
        <v>0.27755102040816299</v>
      </c>
      <c r="H61">
        <v>-8.8888888888888795E-2</v>
      </c>
      <c r="I61">
        <v>0.45348837209302301</v>
      </c>
      <c r="J61">
        <v>0.16666666666666599</v>
      </c>
      <c r="K61">
        <v>-0.66666666666666596</v>
      </c>
    </row>
    <row r="62" spans="1:11" x14ac:dyDescent="0.3">
      <c r="A62" t="s">
        <v>23</v>
      </c>
      <c r="B62">
        <v>0</v>
      </c>
      <c r="C62">
        <v>0.30216850337717699</v>
      </c>
      <c r="D62">
        <v>-7.1924443446236094E-2</v>
      </c>
      <c r="E62">
        <v>-7.1609576643478404E-2</v>
      </c>
      <c r="F62">
        <v>-0.15870514482676301</v>
      </c>
      <c r="G62">
        <v>0.17671627641240201</v>
      </c>
      <c r="H62">
        <v>0.16582690887049401</v>
      </c>
      <c r="I62">
        <v>7.1609576643478404E-2</v>
      </c>
      <c r="J62">
        <v>2.1978021978022001E-2</v>
      </c>
      <c r="K62">
        <v>-0.30216850337717699</v>
      </c>
    </row>
    <row r="63" spans="1:11" x14ac:dyDescent="0.3">
      <c r="A63" t="s">
        <v>23</v>
      </c>
      <c r="B63">
        <v>1</v>
      </c>
      <c r="C63">
        <v>0.30311890838206601</v>
      </c>
      <c r="D63">
        <v>-0.206465790520898</v>
      </c>
      <c r="E63">
        <v>-8.8985250227086005E-2</v>
      </c>
      <c r="F63">
        <v>-0.16263822889372401</v>
      </c>
      <c r="G63">
        <v>0.190836368077452</v>
      </c>
      <c r="H63">
        <v>0.17126491437513</v>
      </c>
      <c r="I63">
        <v>8.8985250227085894E-2</v>
      </c>
      <c r="J63">
        <v>-0.241666666666666</v>
      </c>
      <c r="K63">
        <v>-0.30311890838206601</v>
      </c>
    </row>
    <row r="64" spans="1:11" x14ac:dyDescent="0.3">
      <c r="A64" t="s">
        <v>23</v>
      </c>
      <c r="B64">
        <v>2</v>
      </c>
      <c r="C64">
        <v>0.288953488372093</v>
      </c>
      <c r="D64">
        <v>-8.6986359761295706E-2</v>
      </c>
      <c r="E64">
        <v>-9.3614808652246195E-2</v>
      </c>
      <c r="F64">
        <v>-0.14929883832496199</v>
      </c>
      <c r="G64">
        <v>0.170025846253855</v>
      </c>
      <c r="H64">
        <v>0.13397271952259099</v>
      </c>
      <c r="I64">
        <v>9.3614808652246195E-2</v>
      </c>
      <c r="J64">
        <v>-3.9999999999999897E-2</v>
      </c>
      <c r="K64">
        <v>-0.288953488372093</v>
      </c>
    </row>
    <row r="65" spans="1:11" x14ac:dyDescent="0.3">
      <c r="A65" t="s">
        <v>23</v>
      </c>
      <c r="B65">
        <v>3</v>
      </c>
      <c r="C65">
        <v>0.41622985827994502</v>
      </c>
      <c r="D65">
        <v>1.7480501806827E-2</v>
      </c>
      <c r="E65">
        <v>-0.10686324889668</v>
      </c>
      <c r="F65">
        <v>-0.19663854551611501</v>
      </c>
      <c r="G65">
        <v>0.151838820527884</v>
      </c>
      <c r="H65">
        <v>0.109775838491609</v>
      </c>
      <c r="I65">
        <v>0.10686324889668</v>
      </c>
      <c r="J65">
        <v>0.144736842105263</v>
      </c>
      <c r="K65">
        <v>-0.41622985827994502</v>
      </c>
    </row>
    <row r="66" spans="1:11" x14ac:dyDescent="0.3">
      <c r="A66" t="s">
        <v>23</v>
      </c>
      <c r="B66">
        <v>4</v>
      </c>
      <c r="C66">
        <v>0.42095238095238002</v>
      </c>
      <c r="D66">
        <v>-0.160471532614823</v>
      </c>
      <c r="E66">
        <v>-0.103599428581146</v>
      </c>
      <c r="F66">
        <v>-0.20163262920923</v>
      </c>
      <c r="G66">
        <v>0.16134422680383601</v>
      </c>
      <c r="H66">
        <v>0.130252374538956</v>
      </c>
      <c r="I66">
        <v>0.103599428581146</v>
      </c>
      <c r="J66">
        <v>-0.19069069069069</v>
      </c>
      <c r="K66">
        <v>-0.42095238095238002</v>
      </c>
    </row>
    <row r="67" spans="1:11" x14ac:dyDescent="0.3">
      <c r="B67" t="s">
        <v>24</v>
      </c>
      <c r="C67">
        <f>AVERAGE(C2:C66)</f>
        <v>0.24567418117933063</v>
      </c>
      <c r="D67">
        <f t="shared" ref="D67:K67" si="0">AVERAGE(D2:D66)</f>
        <v>5.9430363276789184E-3</v>
      </c>
      <c r="E67">
        <f t="shared" si="0"/>
        <v>-9.4696243331693242E-2</v>
      </c>
      <c r="F67">
        <f t="shared" si="0"/>
        <v>-0.13492456592885207</v>
      </c>
      <c r="G67">
        <f t="shared" si="0"/>
        <v>1.1046253077748317E-2</v>
      </c>
      <c r="H67">
        <f t="shared" si="0"/>
        <v>-3.3767873780645219E-2</v>
      </c>
      <c r="I67">
        <f t="shared" si="0"/>
        <v>9.4696243331693283E-2</v>
      </c>
      <c r="J67">
        <f t="shared" si="0"/>
        <v>5.5041275797789481E-2</v>
      </c>
      <c r="K67">
        <f t="shared" si="0"/>
        <v>-0.14584611530515368</v>
      </c>
    </row>
    <row r="68" spans="1:11" x14ac:dyDescent="0.3">
      <c r="B68" t="s">
        <v>25</v>
      </c>
      <c r="C68">
        <f t="shared" ref="C68:K68" si="1">_xlfn.STDEV.S(C2:C66)</f>
        <v>0.32444807426622335</v>
      </c>
      <c r="D68">
        <f t="shared" si="1"/>
        <v>0.23793791867538397</v>
      </c>
      <c r="E68">
        <f t="shared" si="1"/>
        <v>0.32759623253634557</v>
      </c>
      <c r="F68">
        <f t="shared" si="1"/>
        <v>0.30642075849354128</v>
      </c>
      <c r="G68">
        <f t="shared" si="1"/>
        <v>0.32369063565431883</v>
      </c>
      <c r="H68">
        <f t="shared" si="1"/>
        <v>0.34866366298058293</v>
      </c>
      <c r="I68">
        <f t="shared" si="1"/>
        <v>0.32759623253634557</v>
      </c>
      <c r="J68">
        <f t="shared" si="1"/>
        <v>0.25038656619909755</v>
      </c>
      <c r="K68">
        <f t="shared" si="1"/>
        <v>0.31172482919985822</v>
      </c>
    </row>
    <row r="69" spans="1:11" x14ac:dyDescent="0.3">
      <c r="B69" t="s">
        <v>26</v>
      </c>
      <c r="C69">
        <f t="shared" ref="C69:K69" si="2">COUNTA(C2:C66)</f>
        <v>58</v>
      </c>
      <c r="D69">
        <f t="shared" si="2"/>
        <v>65</v>
      </c>
      <c r="E69">
        <f t="shared" si="2"/>
        <v>56</v>
      </c>
      <c r="F69">
        <f t="shared" si="2"/>
        <v>59</v>
      </c>
      <c r="G69">
        <f t="shared" si="2"/>
        <v>65</v>
      </c>
      <c r="H69">
        <f t="shared" si="2"/>
        <v>65</v>
      </c>
      <c r="I69">
        <f t="shared" si="2"/>
        <v>56</v>
      </c>
      <c r="J69">
        <f t="shared" si="2"/>
        <v>65</v>
      </c>
      <c r="K69">
        <f t="shared" si="2"/>
        <v>58</v>
      </c>
    </row>
    <row r="70" spans="1:11" x14ac:dyDescent="0.3">
      <c r="B70" t="s">
        <v>28</v>
      </c>
      <c r="C70">
        <f t="shared" ref="C70:K70" si="3">C68/SQRT(C69)</f>
        <v>4.2602119280104135E-2</v>
      </c>
      <c r="D70">
        <f t="shared" si="3"/>
        <v>2.9512566591609918E-2</v>
      </c>
      <c r="E70">
        <f t="shared" si="3"/>
        <v>4.3776887976747544E-2</v>
      </c>
      <c r="F70">
        <f t="shared" si="3"/>
        <v>3.9892584850192175E-2</v>
      </c>
      <c r="G70">
        <f t="shared" si="3"/>
        <v>4.0148882082395615E-2</v>
      </c>
      <c r="H70">
        <f t="shared" si="3"/>
        <v>4.3246404898697834E-2</v>
      </c>
      <c r="I70">
        <f t="shared" si="3"/>
        <v>4.3776887976747544E-2</v>
      </c>
      <c r="J70">
        <f t="shared" si="3"/>
        <v>3.105663128320834E-2</v>
      </c>
      <c r="K70">
        <f t="shared" si="3"/>
        <v>4.0931475356039665E-2</v>
      </c>
    </row>
    <row r="71" spans="1:11" x14ac:dyDescent="0.3">
      <c r="B71" t="s">
        <v>27</v>
      </c>
      <c r="C71">
        <f t="shared" ref="C71:K71" si="4">1.96*C70</f>
        <v>8.3500153789004106E-2</v>
      </c>
      <c r="D71">
        <f t="shared" si="4"/>
        <v>5.7844630519555434E-2</v>
      </c>
      <c r="E71">
        <f t="shared" si="4"/>
        <v>8.5802700434425186E-2</v>
      </c>
      <c r="F71">
        <f t="shared" si="4"/>
        <v>7.8189466306376659E-2</v>
      </c>
      <c r="G71">
        <f t="shared" si="4"/>
        <v>7.8691808881495406E-2</v>
      </c>
      <c r="H71">
        <f t="shared" si="4"/>
        <v>8.4762953601447755E-2</v>
      </c>
      <c r="I71">
        <f t="shared" si="4"/>
        <v>8.5802700434425186E-2</v>
      </c>
      <c r="J71">
        <f t="shared" si="4"/>
        <v>6.0870997315088347E-2</v>
      </c>
      <c r="K71">
        <f t="shared" si="4"/>
        <v>8.0225691697837748E-2</v>
      </c>
    </row>
    <row r="72" spans="1:11" x14ac:dyDescent="0.3">
      <c r="B72" t="s">
        <v>30</v>
      </c>
      <c r="C72">
        <f>C67-C71</f>
        <v>0.16217402739032652</v>
      </c>
      <c r="D72">
        <f>D67-D71</f>
        <v>-5.1901594191876517E-2</v>
      </c>
      <c r="E72">
        <f>E67-E71</f>
        <v>-0.18049894376611841</v>
      </c>
      <c r="F72">
        <f>F67-F71</f>
        <v>-0.21311403223522873</v>
      </c>
      <c r="G72">
        <f>G67-G71</f>
        <v>-6.7645555803747093E-2</v>
      </c>
      <c r="H72">
        <f>H67-H71</f>
        <v>-0.11853082738209297</v>
      </c>
      <c r="I72">
        <f>I67-I71</f>
        <v>8.8935428972680974E-3</v>
      </c>
      <c r="J72">
        <f>J67-J71</f>
        <v>-5.8297215172988665E-3</v>
      </c>
      <c r="K72">
        <f>K67-K71</f>
        <v>-0.22607180700299143</v>
      </c>
    </row>
    <row r="73" spans="1:11" x14ac:dyDescent="0.3">
      <c r="B73" t="s">
        <v>29</v>
      </c>
      <c r="C73">
        <f>C67+C71</f>
        <v>0.3291743349683347</v>
      </c>
      <c r="D73">
        <f>D67+D71</f>
        <v>6.3787666847234359E-2</v>
      </c>
      <c r="E73">
        <f>E67+E71</f>
        <v>-8.8935428972680558E-3</v>
      </c>
      <c r="F73">
        <f>F67+F71</f>
        <v>-5.6735099622475416E-2</v>
      </c>
      <c r="G73">
        <f>G67+G71</f>
        <v>8.973806195924372E-2</v>
      </c>
      <c r="H73">
        <f>H67+H71</f>
        <v>5.0995079820802536E-2</v>
      </c>
      <c r="I73">
        <f>I67+I71</f>
        <v>0.18049894376611847</v>
      </c>
      <c r="J73">
        <f>J67+J71</f>
        <v>0.11591227311287783</v>
      </c>
      <c r="K73">
        <f>K67+K71</f>
        <v>-6.5620423607315931E-2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classification_fairness_baselin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2024-12-16T15:23:24Z</dcterms:created>
  <dcterms:modified xsi:type="dcterms:W3CDTF">2025-01-14T02:01:39Z</dcterms:modified>
</cp:coreProperties>
</file>