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FairML\ResultadosFairML\"/>
    </mc:Choice>
  </mc:AlternateContent>
  <xr:revisionPtr revIDLastSave="0" documentId="13_ncr:1_{2040D14C-5751-44E3-9811-FCA598A05BD4}" xr6:coauthVersionLast="47" xr6:coauthVersionMax="47" xr10:uidLastSave="{00000000-0000-0000-0000-000000000000}"/>
  <bookViews>
    <workbookView xWindow="-108" yWindow="-108" windowWidth="23256" windowHeight="12456" xr2:uid="{A594A212-B048-4470-A3A9-A0CDB9E250B3}"/>
  </bookViews>
  <sheets>
    <sheet name="classification_fairness_base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3" i="1" l="1"/>
  <c r="J73" i="1"/>
  <c r="I73" i="1"/>
  <c r="H73" i="1"/>
  <c r="G73" i="1"/>
  <c r="F73" i="1"/>
  <c r="E73" i="1"/>
  <c r="D73" i="1"/>
  <c r="K72" i="1"/>
  <c r="J72" i="1"/>
  <c r="I72" i="1"/>
  <c r="H72" i="1"/>
  <c r="G72" i="1"/>
  <c r="F72" i="1"/>
  <c r="E72" i="1"/>
  <c r="D72" i="1"/>
  <c r="C73" i="1"/>
  <c r="C72" i="1"/>
  <c r="K70" i="1"/>
  <c r="K71" i="1" s="1"/>
  <c r="K69" i="1"/>
  <c r="J69" i="1"/>
  <c r="I69" i="1"/>
  <c r="H69" i="1"/>
  <c r="G69" i="1"/>
  <c r="F69" i="1"/>
  <c r="E69" i="1"/>
  <c r="D69" i="1"/>
  <c r="C69" i="1"/>
  <c r="K68" i="1"/>
  <c r="J68" i="1"/>
  <c r="J70" i="1" s="1"/>
  <c r="J71" i="1" s="1"/>
  <c r="I68" i="1"/>
  <c r="H68" i="1"/>
  <c r="H70" i="1" s="1"/>
  <c r="H71" i="1" s="1"/>
  <c r="G68" i="1"/>
  <c r="G70" i="1" s="1"/>
  <c r="G71" i="1" s="1"/>
  <c r="F68" i="1"/>
  <c r="E68" i="1"/>
  <c r="D68" i="1"/>
  <c r="D70" i="1" s="1"/>
  <c r="D71" i="1" s="1"/>
  <c r="C68" i="1"/>
  <c r="C70" i="1" s="1"/>
  <c r="C71" i="1" s="1"/>
  <c r="C67" i="1"/>
  <c r="K67" i="1"/>
  <c r="J67" i="1"/>
  <c r="I67" i="1"/>
  <c r="H67" i="1"/>
  <c r="G67" i="1"/>
  <c r="F67" i="1"/>
  <c r="E67" i="1"/>
  <c r="D67" i="1"/>
  <c r="E70" i="1" l="1"/>
  <c r="E71" i="1" s="1"/>
  <c r="F70" i="1"/>
  <c r="F71" i="1" s="1"/>
  <c r="I70" i="1"/>
  <c r="I71" i="1" s="1"/>
</calcChain>
</file>

<file path=xl/sharedStrings.xml><?xml version="1.0" encoding="utf-8"?>
<sst xmlns="http://schemas.openxmlformats.org/spreadsheetml/2006/main" count="83" uniqueCount="31">
  <si>
    <t>dataset</t>
  </si>
  <si>
    <t>fold</t>
  </si>
  <si>
    <t>eq_odds</t>
  </si>
  <si>
    <t>av_pred_diff</t>
  </si>
  <si>
    <t>eq_opportunity</t>
  </si>
  <si>
    <t>stat_parity</t>
  </si>
  <si>
    <t>error_rate</t>
  </si>
  <si>
    <t>false_discovery_rate_dif</t>
  </si>
  <si>
    <t>false_negative_rate_diff</t>
  </si>
  <si>
    <t>false_omisson_rate_dif</t>
  </si>
  <si>
    <t>pred_equality</t>
  </si>
  <si>
    <t>adult</t>
  </si>
  <si>
    <t>kdd</t>
  </si>
  <si>
    <t>german_credit</t>
  </si>
  <si>
    <t>dutch</t>
  </si>
  <si>
    <t>bank</t>
  </si>
  <si>
    <t>credit_card</t>
  </si>
  <si>
    <t>compass_7k</t>
  </si>
  <si>
    <t>compass_4k</t>
  </si>
  <si>
    <t>diabetes</t>
  </si>
  <si>
    <t>ricci</t>
  </si>
  <si>
    <t>student_math</t>
  </si>
  <si>
    <t>student_port</t>
  </si>
  <si>
    <t>law</t>
  </si>
  <si>
    <t>mean</t>
  </si>
  <si>
    <t>std</t>
  </si>
  <si>
    <t>valores</t>
  </si>
  <si>
    <t>SE</t>
  </si>
  <si>
    <t>ME</t>
  </si>
  <si>
    <t>Inferior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</si>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</sst>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A766-C527-42A3-ADB2-3E6C3576A5AC}">
  <dimension ref="A1:K73"/>
  <sheetViews>
    <sheetView tabSelected="1" topLeftCell="A50" workbookViewId="0">
      <selection activeCell="C72" sqref="C72:K7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C2">
        <v>0</v>
      </c>
      <c r="D2">
        <v>1.54278895329014E-2</v>
      </c>
      <c r="E2">
        <v>0</v>
      </c>
      <c r="F2">
        <v>0</v>
      </c>
      <c r="G2">
        <v>3.0855779065802901E-2</v>
      </c>
      <c r="H2">
        <v>0</v>
      </c>
      <c r="I2">
        <v>0</v>
      </c>
      <c r="J2">
        <v>3.0855779065802901E-2</v>
      </c>
      <c r="K2">
        <v>0</v>
      </c>
    </row>
    <row r="3" spans="1:11" x14ac:dyDescent="0.3">
      <c r="A3" t="s">
        <v>11</v>
      </c>
      <c r="B3">
        <v>1</v>
      </c>
      <c r="C3">
        <v>0</v>
      </c>
      <c r="D3">
        <v>5.0723134572510702E-2</v>
      </c>
      <c r="E3">
        <v>0</v>
      </c>
      <c r="F3">
        <v>0</v>
      </c>
      <c r="G3">
        <v>0.101446269145021</v>
      </c>
      <c r="H3">
        <v>0</v>
      </c>
      <c r="I3">
        <v>0</v>
      </c>
      <c r="J3">
        <v>0.101446269145021</v>
      </c>
      <c r="K3">
        <v>0</v>
      </c>
    </row>
    <row r="4" spans="1:11" x14ac:dyDescent="0.3">
      <c r="A4" t="s">
        <v>11</v>
      </c>
      <c r="B4">
        <v>2</v>
      </c>
      <c r="C4">
        <v>0</v>
      </c>
      <c r="D4">
        <v>9.7380725947059793E-3</v>
      </c>
      <c r="E4">
        <v>0</v>
      </c>
      <c r="F4">
        <v>0</v>
      </c>
      <c r="G4">
        <v>1.9476145189411799E-2</v>
      </c>
      <c r="H4">
        <v>0</v>
      </c>
      <c r="I4">
        <v>0</v>
      </c>
      <c r="J4">
        <v>1.94761451894119E-2</v>
      </c>
      <c r="K4">
        <v>0</v>
      </c>
    </row>
    <row r="5" spans="1:11" x14ac:dyDescent="0.3">
      <c r="A5" t="s">
        <v>11</v>
      </c>
      <c r="B5">
        <v>3</v>
      </c>
      <c r="C5">
        <v>0</v>
      </c>
      <c r="D5">
        <v>-3.0137107778730899E-2</v>
      </c>
      <c r="E5">
        <v>0</v>
      </c>
      <c r="F5">
        <v>0</v>
      </c>
      <c r="G5">
        <v>-6.0274215557461798E-2</v>
      </c>
      <c r="H5">
        <v>0</v>
      </c>
      <c r="I5">
        <v>0</v>
      </c>
      <c r="J5">
        <v>-6.0274215557461798E-2</v>
      </c>
      <c r="K5">
        <v>0</v>
      </c>
    </row>
    <row r="6" spans="1:11" x14ac:dyDescent="0.3">
      <c r="A6" t="s">
        <v>11</v>
      </c>
      <c r="B6">
        <v>4</v>
      </c>
      <c r="C6">
        <v>0</v>
      </c>
      <c r="D6">
        <v>-4.3452100047192001E-2</v>
      </c>
      <c r="E6">
        <v>0</v>
      </c>
      <c r="F6">
        <v>0</v>
      </c>
      <c r="G6">
        <v>-8.6904200094384099E-2</v>
      </c>
      <c r="H6">
        <v>0</v>
      </c>
      <c r="I6">
        <v>0</v>
      </c>
      <c r="J6">
        <v>-8.6904200094384099E-2</v>
      </c>
      <c r="K6">
        <v>0</v>
      </c>
    </row>
    <row r="7" spans="1:11" x14ac:dyDescent="0.3">
      <c r="A7" t="s">
        <v>12</v>
      </c>
      <c r="B7">
        <v>0</v>
      </c>
      <c r="C7">
        <v>8.1124072110286299E-2</v>
      </c>
      <c r="D7">
        <v>-1.42197918064588E-2</v>
      </c>
      <c r="E7">
        <v>8.1124072110286299E-2</v>
      </c>
      <c r="F7">
        <v>5.8766368183446101E-3</v>
      </c>
      <c r="G7">
        <v>1.50807825403751E-2</v>
      </c>
      <c r="H7">
        <v>4.2857142857142802E-2</v>
      </c>
      <c r="I7">
        <v>-8.1124072110286299E-2</v>
      </c>
      <c r="J7">
        <v>1.4417559244225201E-2</v>
      </c>
      <c r="K7">
        <v>9.7024370116401398E-4</v>
      </c>
    </row>
    <row r="8" spans="1:11" x14ac:dyDescent="0.3">
      <c r="A8" t="s">
        <v>12</v>
      </c>
      <c r="B8">
        <v>1</v>
      </c>
      <c r="C8">
        <v>2.3074961754207E-2</v>
      </c>
      <c r="D8">
        <v>0.106129754366249</v>
      </c>
      <c r="E8">
        <v>-2.3074961754207E-2</v>
      </c>
      <c r="F8">
        <v>1.33617818201593E-4</v>
      </c>
      <c r="G8">
        <v>2.9988809242189302E-2</v>
      </c>
      <c r="H8">
        <v>-0.18181818181818099</v>
      </c>
      <c r="I8">
        <v>2.3074961754207E-2</v>
      </c>
      <c r="J8">
        <v>3.04413269143172E-2</v>
      </c>
      <c r="K8">
        <v>-3.9215686274509802E-4</v>
      </c>
    </row>
    <row r="9" spans="1:11" x14ac:dyDescent="0.3">
      <c r="A9" t="s">
        <v>12</v>
      </c>
      <c r="B9">
        <v>2</v>
      </c>
      <c r="C9">
        <v>2.2153209109730801E-2</v>
      </c>
      <c r="D9">
        <v>-0.13143313141660801</v>
      </c>
      <c r="E9">
        <v>-2.2153209109730801E-2</v>
      </c>
      <c r="F9">
        <v>6.2392698271653696E-4</v>
      </c>
      <c r="G9">
        <v>1.5655767827856399E-2</v>
      </c>
      <c r="H9">
        <v>0.27777777777777701</v>
      </c>
      <c r="I9">
        <v>2.2153209109730801E-2</v>
      </c>
      <c r="J9">
        <v>1.49115149445608E-2</v>
      </c>
      <c r="K9">
        <v>8.3574725161135997E-4</v>
      </c>
    </row>
    <row r="10" spans="1:11" x14ac:dyDescent="0.3">
      <c r="A10" t="s">
        <v>12</v>
      </c>
      <c r="B10">
        <v>3</v>
      </c>
      <c r="C10">
        <v>3.7037037037037E-2</v>
      </c>
      <c r="D10">
        <v>0.101427757250904</v>
      </c>
      <c r="E10">
        <v>-3.7037037037037E-2</v>
      </c>
      <c r="F10" s="1"/>
      <c r="G10">
        <v>3.5718603197572897E-2</v>
      </c>
      <c r="H10">
        <v>-0.16666666666666599</v>
      </c>
      <c r="I10">
        <v>3.7037037037036903E-2</v>
      </c>
      <c r="J10">
        <v>3.6188847835142E-2</v>
      </c>
      <c r="K10">
        <v>-3.96746677246578E-4</v>
      </c>
    </row>
    <row r="11" spans="1:11" x14ac:dyDescent="0.3">
      <c r="A11" t="s">
        <v>12</v>
      </c>
      <c r="B11">
        <v>4</v>
      </c>
      <c r="C11">
        <v>8.7179487179487106E-3</v>
      </c>
      <c r="D11">
        <v>0.13264557557870599</v>
      </c>
      <c r="E11">
        <v>-8.7179487179487106E-3</v>
      </c>
      <c r="F11" s="1"/>
      <c r="G11">
        <v>1.46855984475559E-2</v>
      </c>
      <c r="H11">
        <v>-0.25</v>
      </c>
      <c r="I11">
        <v>8.7179487179487297E-3</v>
      </c>
      <c r="J11">
        <v>1.52911511574133E-2</v>
      </c>
      <c r="K11">
        <v>-5.8777429467084599E-4</v>
      </c>
    </row>
    <row r="12" spans="1:11" x14ac:dyDescent="0.3">
      <c r="A12" t="s">
        <v>13</v>
      </c>
      <c r="B12">
        <v>0</v>
      </c>
      <c r="C12">
        <v>0.375</v>
      </c>
      <c r="D12">
        <v>4.5018473589902103E-2</v>
      </c>
      <c r="E12">
        <v>0.375</v>
      </c>
      <c r="F12">
        <v>0.24032258064516099</v>
      </c>
      <c r="G12">
        <v>-5.9677419354838702E-2</v>
      </c>
      <c r="H12">
        <v>-0.16239316239316201</v>
      </c>
      <c r="I12">
        <v>-0.375</v>
      </c>
      <c r="J12">
        <v>-7.2356215213357999E-2</v>
      </c>
      <c r="K12">
        <v>5.7971014492753603E-2</v>
      </c>
    </row>
    <row r="13" spans="1:11" x14ac:dyDescent="0.3">
      <c r="A13" t="s">
        <v>13</v>
      </c>
      <c r="B13">
        <v>1</v>
      </c>
      <c r="C13">
        <v>9.9816849816849795E-2</v>
      </c>
      <c r="D13">
        <v>4.6951552504290797E-2</v>
      </c>
      <c r="E13">
        <v>2.5000000000000001E-2</v>
      </c>
      <c r="F13">
        <v>0.12656641604009999</v>
      </c>
      <c r="G13">
        <v>8.3959899749373401E-2</v>
      </c>
      <c r="H13">
        <v>-4.3103448275861799E-3</v>
      </c>
      <c r="I13">
        <v>-2.5000000000000001E-2</v>
      </c>
      <c r="J13">
        <v>8.9592760180995407E-2</v>
      </c>
      <c r="K13">
        <v>9.9816849816849795E-2</v>
      </c>
    </row>
    <row r="14" spans="1:11" x14ac:dyDescent="0.3">
      <c r="A14" t="s">
        <v>13</v>
      </c>
      <c r="B14">
        <v>2</v>
      </c>
      <c r="C14">
        <v>0.45138888888888801</v>
      </c>
      <c r="D14">
        <v>2.9005032394767899E-2</v>
      </c>
      <c r="E14">
        <v>0.45138888888888801</v>
      </c>
      <c r="F14">
        <v>0.387280701754386</v>
      </c>
      <c r="G14">
        <v>-1.44736842105263E-2</v>
      </c>
      <c r="H14">
        <v>-0.118577075098814</v>
      </c>
      <c r="I14">
        <v>-0.45138888888888801</v>
      </c>
      <c r="J14">
        <v>-6.0567010309278302E-2</v>
      </c>
      <c r="K14">
        <v>0.197727272727272</v>
      </c>
    </row>
    <row r="15" spans="1:11" x14ac:dyDescent="0.3">
      <c r="A15" t="s">
        <v>13</v>
      </c>
      <c r="B15">
        <v>3</v>
      </c>
      <c r="C15">
        <v>0.36574074074073998</v>
      </c>
      <c r="D15">
        <v>0.28432343234323398</v>
      </c>
      <c r="E15">
        <v>0.36574074074073998</v>
      </c>
      <c r="F15">
        <v>0.31513409961685801</v>
      </c>
      <c r="G15">
        <v>5.49169859514686E-2</v>
      </c>
      <c r="H15">
        <v>-0.36666666666666597</v>
      </c>
      <c r="I15">
        <v>-0.36574074074073998</v>
      </c>
      <c r="J15">
        <v>0.20198019801980199</v>
      </c>
      <c r="K15">
        <v>9.1930541368743596E-2</v>
      </c>
    </row>
    <row r="16" spans="1:11" x14ac:dyDescent="0.3">
      <c r="A16" t="s">
        <v>13</v>
      </c>
      <c r="B16">
        <v>4</v>
      </c>
      <c r="C16">
        <v>0.22695035460992899</v>
      </c>
      <c r="D16">
        <v>-6.6842398525566796E-2</v>
      </c>
      <c r="E16">
        <v>-4.0540540540540501E-2</v>
      </c>
      <c r="F16">
        <v>0.159881255301102</v>
      </c>
      <c r="G16">
        <v>0.182782018659881</v>
      </c>
      <c r="H16">
        <v>0.238095238095238</v>
      </c>
      <c r="I16">
        <v>4.0540540540540501E-2</v>
      </c>
      <c r="J16">
        <v>0.104410441044104</v>
      </c>
      <c r="K16">
        <v>0.22695035460992899</v>
      </c>
    </row>
    <row r="17" spans="1:11" x14ac:dyDescent="0.3">
      <c r="A17" t="s">
        <v>14</v>
      </c>
      <c r="B17">
        <v>0</v>
      </c>
      <c r="C17">
        <v>8.0828107610304997E-2</v>
      </c>
      <c r="D17">
        <v>0.14011807658037201</v>
      </c>
      <c r="E17">
        <v>-3.8152013111041098E-2</v>
      </c>
      <c r="F17">
        <v>0.19974883536260399</v>
      </c>
      <c r="G17">
        <v>0.10242327799381799</v>
      </c>
      <c r="H17">
        <v>-4.6800491926845697E-2</v>
      </c>
      <c r="I17">
        <v>3.8152013111041098E-2</v>
      </c>
      <c r="J17">
        <v>0.233435661233899</v>
      </c>
      <c r="K17">
        <v>8.0828107610304997E-2</v>
      </c>
    </row>
    <row r="18" spans="1:11" x14ac:dyDescent="0.3">
      <c r="A18" t="s">
        <v>14</v>
      </c>
      <c r="B18">
        <v>1</v>
      </c>
      <c r="C18">
        <v>7.8481115764802295E-2</v>
      </c>
      <c r="D18">
        <v>0.15174536720686599</v>
      </c>
      <c r="E18">
        <v>-3.0405549178072699E-2</v>
      </c>
      <c r="F18">
        <v>0.22310968694538599</v>
      </c>
      <c r="G18">
        <v>0.10513385306348599</v>
      </c>
      <c r="H18">
        <v>-5.476120794475E-2</v>
      </c>
      <c r="I18">
        <v>3.0405549178072699E-2</v>
      </c>
      <c r="J18">
        <v>0.248729526468982</v>
      </c>
      <c r="K18">
        <v>7.8481115764802295E-2</v>
      </c>
    </row>
    <row r="19" spans="1:11" x14ac:dyDescent="0.3">
      <c r="A19" t="s">
        <v>14</v>
      </c>
      <c r="B19">
        <v>2</v>
      </c>
      <c r="C19">
        <v>6.6685440860856204E-2</v>
      </c>
      <c r="D19">
        <v>0.146459456242822</v>
      </c>
      <c r="E19">
        <v>-2.29374619679516E-2</v>
      </c>
      <c r="F19">
        <v>0.20637345481512101</v>
      </c>
      <c r="G19">
        <v>8.8779100141829895E-2</v>
      </c>
      <c r="H19">
        <v>-6.75536639248044E-2</v>
      </c>
      <c r="I19">
        <v>2.29374619679516E-2</v>
      </c>
      <c r="J19">
        <v>0.22536524856084</v>
      </c>
      <c r="K19">
        <v>6.6685440860856204E-2</v>
      </c>
    </row>
    <row r="20" spans="1:11" x14ac:dyDescent="0.3">
      <c r="A20" t="s">
        <v>14</v>
      </c>
      <c r="B20">
        <v>3</v>
      </c>
      <c r="C20">
        <v>6.8092762697203102E-2</v>
      </c>
      <c r="D20">
        <v>0.15135758757786699</v>
      </c>
      <c r="E20">
        <v>-2.8119108132581401E-2</v>
      </c>
      <c r="F20">
        <v>0.20830816060972199</v>
      </c>
      <c r="G20">
        <v>9.7093131331908097E-2</v>
      </c>
      <c r="H20">
        <v>-6.3658829740421294E-2</v>
      </c>
      <c r="I20">
        <v>2.8119108132581502E-2</v>
      </c>
      <c r="J20">
        <v>0.23905634541531201</v>
      </c>
      <c r="K20">
        <v>6.8092762697203102E-2</v>
      </c>
    </row>
    <row r="21" spans="1:11" x14ac:dyDescent="0.3">
      <c r="A21" t="s">
        <v>14</v>
      </c>
      <c r="B21">
        <v>4</v>
      </c>
      <c r="C21">
        <v>0.31072694106968302</v>
      </c>
      <c r="D21">
        <v>0.100694732376601</v>
      </c>
      <c r="E21">
        <v>0.114973877396203</v>
      </c>
      <c r="F21">
        <v>0.379474852663641</v>
      </c>
      <c r="G21">
        <v>6.9308140593174999E-2</v>
      </c>
      <c r="H21">
        <v>-5.0130918421567798E-2</v>
      </c>
      <c r="I21">
        <v>-0.114973877396203</v>
      </c>
      <c r="J21">
        <v>0.15125854633163499</v>
      </c>
      <c r="K21">
        <v>0.31072694106968302</v>
      </c>
    </row>
    <row r="22" spans="1:11" x14ac:dyDescent="0.3">
      <c r="A22" t="s">
        <v>15</v>
      </c>
      <c r="B22">
        <v>0</v>
      </c>
      <c r="C22">
        <v>3.5135135135135102E-2</v>
      </c>
      <c r="D22">
        <v>-0.25182360004107601</v>
      </c>
      <c r="E22">
        <v>3.5135135135135102E-2</v>
      </c>
      <c r="F22">
        <v>1.8136286019481002E-2</v>
      </c>
      <c r="G22">
        <v>-1.6530204730962301E-2</v>
      </c>
      <c r="H22">
        <v>0.47</v>
      </c>
      <c r="I22">
        <v>-3.5135135135135102E-2</v>
      </c>
      <c r="J22">
        <v>-3.3647200082153002E-2</v>
      </c>
      <c r="K22">
        <v>1.9168650119007102E-2</v>
      </c>
    </row>
    <row r="23" spans="1:11" x14ac:dyDescent="0.3">
      <c r="A23" t="s">
        <v>15</v>
      </c>
      <c r="B23">
        <v>1</v>
      </c>
      <c r="C23">
        <v>0.12082285303629101</v>
      </c>
      <c r="D23">
        <v>7.8271779620077198E-2</v>
      </c>
      <c r="E23">
        <v>-0.12082285303629101</v>
      </c>
      <c r="F23">
        <v>1.6589335575415899E-2</v>
      </c>
      <c r="G23">
        <v>0.473181162353771</v>
      </c>
      <c r="H23">
        <v>0.31761006289308102</v>
      </c>
      <c r="I23">
        <v>0.12082285303629101</v>
      </c>
      <c r="J23">
        <v>0.47415362213323597</v>
      </c>
      <c r="K23">
        <v>4.4143328534607701E-2</v>
      </c>
    </row>
    <row r="24" spans="1:11" x14ac:dyDescent="0.3">
      <c r="A24" t="s">
        <v>15</v>
      </c>
      <c r="B24">
        <v>2</v>
      </c>
      <c r="C24">
        <v>0.241472005932517</v>
      </c>
      <c r="D24">
        <v>0.54908959932434098</v>
      </c>
      <c r="E24">
        <v>3.4368530020703898E-2</v>
      </c>
      <c r="F24">
        <v>0.18310594459139601</v>
      </c>
      <c r="G24">
        <v>0.67360047643355403</v>
      </c>
      <c r="H24">
        <v>-0.25396825396825301</v>
      </c>
      <c r="I24">
        <v>-3.4368530020703801E-2</v>
      </c>
      <c r="J24">
        <v>0.84421094468042801</v>
      </c>
      <c r="K24">
        <v>0.241472005932517</v>
      </c>
    </row>
    <row r="25" spans="1:11" x14ac:dyDescent="0.3">
      <c r="A25" t="s">
        <v>15</v>
      </c>
      <c r="B25">
        <v>3</v>
      </c>
      <c r="C25">
        <v>3.5522963738958503E-2</v>
      </c>
      <c r="D25">
        <v>0.377975409934595</v>
      </c>
      <c r="E25">
        <v>3.5522963738958503E-2</v>
      </c>
      <c r="F25">
        <v>0.139752939932967</v>
      </c>
      <c r="G25">
        <v>0.299874867451558</v>
      </c>
      <c r="H25">
        <v>-0.36580882352941102</v>
      </c>
      <c r="I25">
        <v>-3.5522963738958503E-2</v>
      </c>
      <c r="J25">
        <v>0.39014199633977797</v>
      </c>
      <c r="K25">
        <v>-5.3492728074041396E-3</v>
      </c>
    </row>
    <row r="26" spans="1:11" x14ac:dyDescent="0.3">
      <c r="A26" t="s">
        <v>15</v>
      </c>
      <c r="B26">
        <v>4</v>
      </c>
      <c r="C26">
        <v>0.411704662816818</v>
      </c>
      <c r="D26">
        <v>-5.7574011081286097E-2</v>
      </c>
      <c r="E26">
        <v>0.39448476052249598</v>
      </c>
      <c r="F26">
        <v>0.46143848149039401</v>
      </c>
      <c r="G26">
        <v>0.293697451706184</v>
      </c>
      <c r="H26">
        <v>0.118750433395742</v>
      </c>
      <c r="I26">
        <v>-0.39448476052249598</v>
      </c>
      <c r="J26">
        <v>3.6024112331700998E-3</v>
      </c>
      <c r="K26">
        <v>0.411704662816818</v>
      </c>
    </row>
    <row r="27" spans="1:11" x14ac:dyDescent="0.3">
      <c r="A27" t="s">
        <v>16</v>
      </c>
      <c r="B27">
        <v>0</v>
      </c>
      <c r="D27">
        <v>0.46347055940628701</v>
      </c>
      <c r="G27">
        <v>-0.811981566820276</v>
      </c>
      <c r="H27">
        <v>0.25925925925925902</v>
      </c>
      <c r="J27">
        <v>0.18620037807183301</v>
      </c>
    </row>
    <row r="28" spans="1:11" x14ac:dyDescent="0.3">
      <c r="A28" t="s">
        <v>16</v>
      </c>
      <c r="B28">
        <v>1</v>
      </c>
      <c r="D28">
        <v>0.43479926448053902</v>
      </c>
      <c r="G28">
        <v>-0.81941747572815504</v>
      </c>
      <c r="H28">
        <v>0.30769230769230699</v>
      </c>
      <c r="J28">
        <v>0.17729083665338599</v>
      </c>
    </row>
    <row r="29" spans="1:11" x14ac:dyDescent="0.3">
      <c r="A29" t="s">
        <v>16</v>
      </c>
      <c r="B29">
        <v>2</v>
      </c>
      <c r="D29">
        <v>0.44149425287356298</v>
      </c>
      <c r="G29">
        <v>-0.80301399354144198</v>
      </c>
      <c r="H29">
        <v>0.31034482758620602</v>
      </c>
      <c r="J29">
        <v>0.193333333333333</v>
      </c>
    </row>
    <row r="30" spans="1:11" x14ac:dyDescent="0.3">
      <c r="A30" t="s">
        <v>16</v>
      </c>
      <c r="B30">
        <v>3</v>
      </c>
      <c r="D30">
        <v>0.39933341268896499</v>
      </c>
      <c r="G30">
        <v>-0.84199134199134196</v>
      </c>
      <c r="H30">
        <v>0.35483870967741898</v>
      </c>
      <c r="J30">
        <v>0.15350553505535</v>
      </c>
    </row>
    <row r="31" spans="1:11" x14ac:dyDescent="0.3">
      <c r="A31" t="s">
        <v>16</v>
      </c>
      <c r="B31">
        <v>4</v>
      </c>
      <c r="D31">
        <v>0.43755505222096303</v>
      </c>
      <c r="G31">
        <v>-0.84461709211986602</v>
      </c>
      <c r="H31">
        <v>0.27777777777777701</v>
      </c>
      <c r="J31">
        <v>0.15288788221970501</v>
      </c>
    </row>
    <row r="32" spans="1:11" x14ac:dyDescent="0.3">
      <c r="A32" t="s">
        <v>17</v>
      </c>
      <c r="B32">
        <v>0</v>
      </c>
      <c r="C32">
        <v>6.4738930982938994E-2</v>
      </c>
      <c r="D32">
        <v>1.3740839440373E-2</v>
      </c>
      <c r="E32">
        <v>0</v>
      </c>
      <c r="F32">
        <v>-0.29891237177110302</v>
      </c>
      <c r="G32">
        <v>-2.45025336793969E-2</v>
      </c>
      <c r="H32">
        <v>-2.74816788807461E-2</v>
      </c>
      <c r="I32">
        <v>0</v>
      </c>
      <c r="J32">
        <v>0</v>
      </c>
      <c r="K32">
        <v>-6.4738930982938994E-2</v>
      </c>
    </row>
    <row r="33" spans="1:11" x14ac:dyDescent="0.3">
      <c r="A33" t="s">
        <v>17</v>
      </c>
      <c r="B33">
        <v>1</v>
      </c>
      <c r="C33">
        <v>7.4320688727468304E-2</v>
      </c>
      <c r="D33">
        <v>2.0538522012578601E-2</v>
      </c>
      <c r="E33">
        <v>0</v>
      </c>
      <c r="F33">
        <v>-0.22579727808246999</v>
      </c>
      <c r="G33">
        <v>-3.0936420881576301E-2</v>
      </c>
      <c r="H33">
        <v>-4.1077044025157203E-2</v>
      </c>
      <c r="I33">
        <v>0</v>
      </c>
      <c r="J33">
        <v>0</v>
      </c>
      <c r="K33">
        <v>-7.4320688727468304E-2</v>
      </c>
    </row>
    <row r="34" spans="1:11" x14ac:dyDescent="0.3">
      <c r="A34" t="s">
        <v>17</v>
      </c>
      <c r="B34">
        <v>2</v>
      </c>
      <c r="C34">
        <v>5.3005817711700001E-2</v>
      </c>
      <c r="D34">
        <v>3.06637806637805E-3</v>
      </c>
      <c r="E34">
        <v>0</v>
      </c>
      <c r="F34">
        <v>-0.22363987848660499</v>
      </c>
      <c r="G34">
        <v>-1.6128141397404001E-2</v>
      </c>
      <c r="H34">
        <v>-6.1327561327561304E-3</v>
      </c>
      <c r="I34">
        <v>0</v>
      </c>
      <c r="J34">
        <v>0</v>
      </c>
      <c r="K34">
        <v>-5.3005817711700001E-2</v>
      </c>
    </row>
    <row r="35" spans="1:11" x14ac:dyDescent="0.3">
      <c r="A35" t="s">
        <v>17</v>
      </c>
      <c r="B35">
        <v>3</v>
      </c>
      <c r="C35">
        <v>7.1145111164236094E-2</v>
      </c>
      <c r="D35">
        <v>1.4848246991104E-2</v>
      </c>
      <c r="E35">
        <v>0</v>
      </c>
      <c r="F35">
        <v>-0.23399159663865499</v>
      </c>
      <c r="G35">
        <v>-2.7198879551820699E-2</v>
      </c>
      <c r="H35">
        <v>-2.9696493982208201E-2</v>
      </c>
      <c r="I35">
        <v>0</v>
      </c>
      <c r="J35">
        <v>0</v>
      </c>
      <c r="K35">
        <v>-7.1145111164236094E-2</v>
      </c>
    </row>
    <row r="36" spans="1:11" x14ac:dyDescent="0.3">
      <c r="A36" t="s">
        <v>17</v>
      </c>
      <c r="B36">
        <v>4</v>
      </c>
      <c r="C36">
        <v>5.3727144866385301E-2</v>
      </c>
      <c r="D36">
        <v>7.9638398622471299E-3</v>
      </c>
      <c r="E36">
        <v>0</v>
      </c>
      <c r="F36">
        <v>-0.23717618802539001</v>
      </c>
      <c r="G36">
        <v>-1.9557385486361201E-2</v>
      </c>
      <c r="H36">
        <v>-1.59276797244941E-2</v>
      </c>
      <c r="I36">
        <v>0</v>
      </c>
      <c r="J36">
        <v>0</v>
      </c>
      <c r="K36">
        <v>-5.3727144866385301E-2</v>
      </c>
    </row>
    <row r="37" spans="1:11" x14ac:dyDescent="0.3">
      <c r="A37" t="s">
        <v>18</v>
      </c>
      <c r="B37">
        <v>0</v>
      </c>
      <c r="C37">
        <v>2.2421524663677101E-2</v>
      </c>
      <c r="D37">
        <v>2.8735632183908E-2</v>
      </c>
      <c r="E37">
        <v>0</v>
      </c>
      <c r="F37">
        <v>-0.2412898576833</v>
      </c>
      <c r="G37">
        <v>-1.63934426229508E-2</v>
      </c>
      <c r="H37">
        <v>-5.7471264367816001E-2</v>
      </c>
      <c r="I37">
        <v>0</v>
      </c>
      <c r="J37">
        <v>0</v>
      </c>
      <c r="K37">
        <v>-2.2421524663677101E-2</v>
      </c>
    </row>
    <row r="38" spans="1:11" x14ac:dyDescent="0.3">
      <c r="A38" t="s">
        <v>18</v>
      </c>
      <c r="B38">
        <v>1</v>
      </c>
      <c r="C38">
        <v>1.5873015873015799E-2</v>
      </c>
      <c r="D38">
        <v>3.0769230769230702E-2</v>
      </c>
      <c r="E38">
        <v>0</v>
      </c>
      <c r="F38">
        <v>-0.14417566813732899</v>
      </c>
      <c r="G38">
        <v>-1.2779552715655E-2</v>
      </c>
      <c r="H38">
        <v>-6.15384615384615E-2</v>
      </c>
      <c r="I38">
        <v>0</v>
      </c>
      <c r="J38">
        <v>0</v>
      </c>
      <c r="K38">
        <v>-1.5873015873015799E-2</v>
      </c>
    </row>
    <row r="39" spans="1:11" x14ac:dyDescent="0.3">
      <c r="A39" t="s">
        <v>18</v>
      </c>
      <c r="B39">
        <v>2</v>
      </c>
      <c r="C39">
        <v>1.2928248222365799E-2</v>
      </c>
      <c r="D39">
        <v>-9.6185737976782704E-2</v>
      </c>
      <c r="E39">
        <v>0</v>
      </c>
      <c r="F39">
        <v>-0.14242899957185601</v>
      </c>
      <c r="G39">
        <v>1.3415156272299099E-2</v>
      </c>
      <c r="H39">
        <v>0.19237147595356499</v>
      </c>
      <c r="I39">
        <v>0</v>
      </c>
      <c r="J39">
        <v>0</v>
      </c>
      <c r="K39">
        <v>1.2928248222365799E-2</v>
      </c>
    </row>
    <row r="40" spans="1:11" x14ac:dyDescent="0.3">
      <c r="A40" t="s">
        <v>18</v>
      </c>
      <c r="B40">
        <v>3</v>
      </c>
      <c r="C40">
        <v>1.27659574468085E-2</v>
      </c>
      <c r="D40">
        <v>1.8072289156626498E-2</v>
      </c>
      <c r="E40">
        <v>0</v>
      </c>
      <c r="F40">
        <v>-0.21030057413036099</v>
      </c>
      <c r="G40">
        <v>-9.52380952380949E-3</v>
      </c>
      <c r="H40">
        <v>-3.6144578313252997E-2</v>
      </c>
      <c r="I40">
        <v>0</v>
      </c>
      <c r="J40">
        <v>0</v>
      </c>
      <c r="K40">
        <v>-1.27659574468085E-2</v>
      </c>
    </row>
    <row r="41" spans="1:11" x14ac:dyDescent="0.3">
      <c r="A41" t="s">
        <v>18</v>
      </c>
      <c r="B41">
        <v>4</v>
      </c>
      <c r="C41">
        <v>2.1097046413502098E-2</v>
      </c>
      <c r="D41">
        <v>3.3783783783783702E-2</v>
      </c>
      <c r="E41">
        <v>0</v>
      </c>
      <c r="F41">
        <v>-0.14183006535947701</v>
      </c>
      <c r="G41">
        <v>-1.6339869281045801E-2</v>
      </c>
      <c r="H41">
        <v>-6.7567567567567502E-2</v>
      </c>
      <c r="I41">
        <v>0</v>
      </c>
      <c r="J41">
        <v>0</v>
      </c>
      <c r="K41">
        <v>-2.1097046413502098E-2</v>
      </c>
    </row>
    <row r="42" spans="1:11" x14ac:dyDescent="0.3">
      <c r="A42" t="s">
        <v>19</v>
      </c>
      <c r="B42">
        <v>0</v>
      </c>
      <c r="C42">
        <v>7.5390645621072798E-3</v>
      </c>
      <c r="D42">
        <v>8.1133074113749204E-2</v>
      </c>
      <c r="E42">
        <v>-5.3128786526773697E-3</v>
      </c>
      <c r="F42">
        <v>-2.1387659463681899E-3</v>
      </c>
      <c r="G42">
        <v>1.2848698737788399E-4</v>
      </c>
      <c r="H42">
        <v>-3.5359894973397399E-3</v>
      </c>
      <c r="I42">
        <v>5.3128786526774503E-3</v>
      </c>
      <c r="J42">
        <v>0.158730158730158</v>
      </c>
      <c r="K42">
        <v>7.5390645621072798E-3</v>
      </c>
    </row>
    <row r="43" spans="1:11" x14ac:dyDescent="0.3">
      <c r="A43" t="s">
        <v>19</v>
      </c>
      <c r="B43">
        <v>1</v>
      </c>
      <c r="C43">
        <v>2.8350468774960202E-3</v>
      </c>
      <c r="D43">
        <v>-0.13856161629397701</v>
      </c>
      <c r="E43">
        <v>1.7577679002904699E-3</v>
      </c>
      <c r="F43">
        <v>1.9609004206262398E-3</v>
      </c>
      <c r="G43">
        <v>6.3910075979388596E-3</v>
      </c>
      <c r="H43">
        <v>7.2819627466846597E-3</v>
      </c>
      <c r="I43">
        <v>-1.7577679002904799E-3</v>
      </c>
      <c r="J43">
        <v>-0.26984126984126899</v>
      </c>
      <c r="K43">
        <v>2.8350468774960202E-3</v>
      </c>
    </row>
    <row r="44" spans="1:11" x14ac:dyDescent="0.3">
      <c r="A44" t="s">
        <v>19</v>
      </c>
      <c r="B44">
        <v>2</v>
      </c>
      <c r="C44">
        <v>3.640824563364E-3</v>
      </c>
      <c r="D44">
        <v>3.6868759710395903E-2</v>
      </c>
      <c r="E44">
        <v>-1.8721687903487899E-3</v>
      </c>
      <c r="F44">
        <v>-2.3480551474622802E-3</v>
      </c>
      <c r="G44">
        <v>1.2023612527150399E-2</v>
      </c>
      <c r="H44">
        <v>1.1229800840646001E-2</v>
      </c>
      <c r="I44">
        <v>1.8721687903486999E-3</v>
      </c>
      <c r="J44">
        <v>8.4967320261437898E-2</v>
      </c>
      <c r="K44">
        <v>-3.640824563364E-3</v>
      </c>
    </row>
    <row r="45" spans="1:11" x14ac:dyDescent="0.3">
      <c r="A45" t="s">
        <v>19</v>
      </c>
      <c r="B45">
        <v>3</v>
      </c>
      <c r="C45">
        <v>7.15366897005587E-3</v>
      </c>
      <c r="D45">
        <v>-8.2420870785482006E-2</v>
      </c>
      <c r="E45">
        <v>-3.8582178567747502E-4</v>
      </c>
      <c r="F45">
        <v>-2.0681656580645502E-3</v>
      </c>
      <c r="G45">
        <v>4.59078191781248E-3</v>
      </c>
      <c r="H45">
        <v>4.8417415709640903E-3</v>
      </c>
      <c r="I45">
        <v>3.8582178567746997E-4</v>
      </c>
      <c r="J45">
        <v>-0.159999999999999</v>
      </c>
      <c r="K45">
        <v>-7.15366897005587E-3</v>
      </c>
    </row>
    <row r="46" spans="1:11" x14ac:dyDescent="0.3">
      <c r="A46" t="s">
        <v>19</v>
      </c>
      <c r="B46">
        <v>4</v>
      </c>
      <c r="C46">
        <v>1.7588162325004399E-2</v>
      </c>
      <c r="D46">
        <v>3.3840068182172903E-2</v>
      </c>
      <c r="E46">
        <v>4.6709547562789801E-3</v>
      </c>
      <c r="F46">
        <v>7.7067465756829297E-3</v>
      </c>
      <c r="G46">
        <v>1.02482618369863E-2</v>
      </c>
      <c r="H46">
        <v>1.2080581482114701E-2</v>
      </c>
      <c r="I46">
        <v>-4.6709547562789801E-3</v>
      </c>
      <c r="J46">
        <v>7.9760717846460605E-2</v>
      </c>
      <c r="K46">
        <v>1.7588162325004399E-2</v>
      </c>
    </row>
    <row r="47" spans="1:11" x14ac:dyDescent="0.3">
      <c r="A47" t="s">
        <v>20</v>
      </c>
      <c r="B47">
        <v>0</v>
      </c>
      <c r="C47">
        <v>0</v>
      </c>
      <c r="D47">
        <v>-0.112499999999999</v>
      </c>
      <c r="E47">
        <v>0</v>
      </c>
      <c r="F47">
        <v>-5.55555555555554E-2</v>
      </c>
      <c r="G47">
        <v>0.16666666666666599</v>
      </c>
      <c r="H47">
        <v>0.22499999999999901</v>
      </c>
      <c r="I47">
        <v>0</v>
      </c>
      <c r="J47">
        <v>0</v>
      </c>
      <c r="K47">
        <v>0</v>
      </c>
    </row>
    <row r="48" spans="1:11" x14ac:dyDescent="0.3">
      <c r="A48" t="s">
        <v>20</v>
      </c>
      <c r="B48">
        <v>1</v>
      </c>
      <c r="C48">
        <v>0.15</v>
      </c>
      <c r="D48">
        <v>-0.21071428571428499</v>
      </c>
      <c r="E48">
        <v>7.1428571428571397E-2</v>
      </c>
      <c r="F48">
        <v>-8.3333333333333301E-2</v>
      </c>
      <c r="G48">
        <v>-0.16666666666666599</v>
      </c>
      <c r="H48">
        <v>9.9999999999999895E-2</v>
      </c>
      <c r="I48">
        <v>-7.1428571428571397E-2</v>
      </c>
      <c r="J48">
        <v>-0.32142857142857101</v>
      </c>
      <c r="K48">
        <v>-0.15</v>
      </c>
    </row>
    <row r="49" spans="1:11" x14ac:dyDescent="0.3">
      <c r="A49" t="s">
        <v>20</v>
      </c>
      <c r="B49">
        <v>2</v>
      </c>
      <c r="C49">
        <v>2.3809523809523801E-2</v>
      </c>
      <c r="D49">
        <v>-0.45833333333333298</v>
      </c>
      <c r="F49">
        <v>-0.56302521008403295</v>
      </c>
      <c r="G49">
        <v>8.4033613445378103E-2</v>
      </c>
      <c r="H49">
        <v>0.91666666666666596</v>
      </c>
      <c r="J49">
        <v>0</v>
      </c>
      <c r="K49">
        <v>-2.3809523809523801E-2</v>
      </c>
    </row>
    <row r="50" spans="1:11" x14ac:dyDescent="0.3">
      <c r="A50" t="s">
        <v>20</v>
      </c>
      <c r="B50">
        <v>3</v>
      </c>
      <c r="C50">
        <v>0</v>
      </c>
      <c r="D50">
        <v>0</v>
      </c>
      <c r="E50">
        <v>0</v>
      </c>
      <c r="F50">
        <v>-0.21538461538461501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t="s">
        <v>20</v>
      </c>
      <c r="B51">
        <v>4</v>
      </c>
      <c r="C51">
        <v>0.5</v>
      </c>
      <c r="D51">
        <v>0.28181818181818102</v>
      </c>
      <c r="E51">
        <v>0.5</v>
      </c>
      <c r="F51">
        <v>0.16666666666666599</v>
      </c>
      <c r="G51">
        <v>-0.469696969696969</v>
      </c>
      <c r="H51">
        <v>0</v>
      </c>
      <c r="I51">
        <v>-0.5</v>
      </c>
      <c r="J51">
        <v>-0.43636363636363601</v>
      </c>
      <c r="K51">
        <v>0</v>
      </c>
    </row>
    <row r="52" spans="1:11" x14ac:dyDescent="0.3">
      <c r="A52" t="s">
        <v>21</v>
      </c>
      <c r="B52">
        <v>0</v>
      </c>
      <c r="D52">
        <v>-0.46380090497737497</v>
      </c>
      <c r="G52">
        <v>0.72093023255813904</v>
      </c>
      <c r="H52">
        <v>-0.30769230769230699</v>
      </c>
      <c r="J52">
        <v>-0.23529411764705799</v>
      </c>
    </row>
    <row r="53" spans="1:11" x14ac:dyDescent="0.3">
      <c r="A53" t="s">
        <v>21</v>
      </c>
      <c r="B53">
        <v>1</v>
      </c>
      <c r="C53">
        <v>0</v>
      </c>
      <c r="D53">
        <v>-0.65384615384615297</v>
      </c>
      <c r="F53">
        <v>-0.60606060606060597</v>
      </c>
      <c r="G53">
        <v>-0.12121212121212099</v>
      </c>
      <c r="H53">
        <v>0</v>
      </c>
      <c r="J53">
        <v>-0.30769230769230699</v>
      </c>
      <c r="K53">
        <v>0</v>
      </c>
    </row>
    <row r="54" spans="1:11" x14ac:dyDescent="0.3">
      <c r="A54" t="s">
        <v>21</v>
      </c>
      <c r="B54">
        <v>2</v>
      </c>
      <c r="C54">
        <v>0.35897435897435898</v>
      </c>
      <c r="D54">
        <v>-0.121428571428571</v>
      </c>
      <c r="E54">
        <v>0</v>
      </c>
      <c r="F54">
        <v>-0.39743589743589702</v>
      </c>
      <c r="G54">
        <v>1.9230769230769201E-2</v>
      </c>
      <c r="H54">
        <v>0.24285714285714199</v>
      </c>
      <c r="I54">
        <v>0</v>
      </c>
      <c r="J54">
        <v>0</v>
      </c>
      <c r="K54">
        <v>-0.35897435897435898</v>
      </c>
    </row>
    <row r="55" spans="1:11" x14ac:dyDescent="0.3">
      <c r="A55" t="s">
        <v>21</v>
      </c>
      <c r="B55">
        <v>3</v>
      </c>
      <c r="C55">
        <v>0.875</v>
      </c>
      <c r="D55">
        <v>0.13630952380952299</v>
      </c>
      <c r="E55">
        <v>-6.6666666666666596E-2</v>
      </c>
      <c r="F55">
        <v>-0.34782608695652101</v>
      </c>
      <c r="G55">
        <v>-0.12732919254658301</v>
      </c>
      <c r="H55">
        <v>-0.14761904761904701</v>
      </c>
      <c r="I55">
        <v>6.6666666666666596E-2</v>
      </c>
      <c r="J55">
        <v>0.125</v>
      </c>
      <c r="K55">
        <v>-0.875</v>
      </c>
    </row>
    <row r="56" spans="1:11" x14ac:dyDescent="0.3">
      <c r="A56" t="s">
        <v>21</v>
      </c>
      <c r="B56">
        <v>4</v>
      </c>
      <c r="C56">
        <v>3.3333333333333298E-2</v>
      </c>
      <c r="D56">
        <v>-0.13809523809523799</v>
      </c>
      <c r="E56">
        <v>0</v>
      </c>
      <c r="F56">
        <v>-3.9337474120082802E-2</v>
      </c>
      <c r="G56">
        <v>0.244306418219461</v>
      </c>
      <c r="H56">
        <v>0.27619047619047599</v>
      </c>
      <c r="I56">
        <v>0</v>
      </c>
      <c r="J56">
        <v>0</v>
      </c>
      <c r="K56">
        <v>3.3333333333333298E-2</v>
      </c>
    </row>
    <row r="57" spans="1:11" x14ac:dyDescent="0.3">
      <c r="A57" t="s">
        <v>22</v>
      </c>
      <c r="B57">
        <v>0</v>
      </c>
      <c r="C57">
        <v>1</v>
      </c>
      <c r="D57">
        <v>-0.47580645161290303</v>
      </c>
      <c r="F57">
        <v>-1</v>
      </c>
      <c r="G57">
        <v>-4.8387096774193498E-2</v>
      </c>
      <c r="H57">
        <v>-4.8387096774193498E-2</v>
      </c>
      <c r="J57">
        <v>0</v>
      </c>
      <c r="K57">
        <v>-1</v>
      </c>
    </row>
    <row r="58" spans="1:11" x14ac:dyDescent="0.3">
      <c r="A58" t="s">
        <v>22</v>
      </c>
      <c r="B58">
        <v>1</v>
      </c>
      <c r="C58">
        <v>0.19999999999999901</v>
      </c>
      <c r="D58">
        <v>-2.5000000000000001E-2</v>
      </c>
      <c r="E58">
        <v>-0.19999999999999901</v>
      </c>
      <c r="F58">
        <v>-0.35238095238095202</v>
      </c>
      <c r="G58">
        <v>0.26825396825396802</v>
      </c>
      <c r="H58">
        <v>0.3</v>
      </c>
      <c r="I58">
        <v>0.2</v>
      </c>
      <c r="J58">
        <v>0.25</v>
      </c>
      <c r="K58">
        <v>0</v>
      </c>
    </row>
    <row r="59" spans="1:11" x14ac:dyDescent="0.3">
      <c r="A59" t="s">
        <v>22</v>
      </c>
      <c r="B59">
        <v>2</v>
      </c>
      <c r="D59">
        <v>7.8947368421052599E-2</v>
      </c>
      <c r="E59">
        <v>0</v>
      </c>
      <c r="F59">
        <v>0.116279069767441</v>
      </c>
      <c r="G59">
        <v>-0.13953488372093001</v>
      </c>
      <c r="H59">
        <v>-0.157894736842105</v>
      </c>
      <c r="I59">
        <v>0</v>
      </c>
      <c r="J59">
        <v>0</v>
      </c>
    </row>
    <row r="60" spans="1:11" x14ac:dyDescent="0.3">
      <c r="A60" t="s">
        <v>22</v>
      </c>
      <c r="B60">
        <v>3</v>
      </c>
      <c r="C60">
        <v>0.214285714285714</v>
      </c>
      <c r="D60">
        <v>-0.20730837789661299</v>
      </c>
      <c r="E60">
        <v>1.85185185185184E-2</v>
      </c>
      <c r="F60">
        <v>-0.17554858934169201</v>
      </c>
      <c r="G60">
        <v>3.9184952978056402E-2</v>
      </c>
      <c r="H60">
        <v>8.1283422459893007E-2</v>
      </c>
      <c r="I60">
        <v>-1.85185185185185E-2</v>
      </c>
      <c r="J60">
        <v>-0.33333333333333298</v>
      </c>
      <c r="K60">
        <v>-0.214285714285714</v>
      </c>
    </row>
    <row r="61" spans="1:11" x14ac:dyDescent="0.3">
      <c r="A61" t="s">
        <v>22</v>
      </c>
      <c r="B61">
        <v>4</v>
      </c>
      <c r="C61">
        <v>0.15697674418604601</v>
      </c>
      <c r="D61">
        <v>2.1642991155186302E-2</v>
      </c>
      <c r="E61">
        <v>-0.15697674418604601</v>
      </c>
      <c r="F61">
        <v>-0.18673469387755101</v>
      </c>
      <c r="G61">
        <v>0.12755102040816299</v>
      </c>
      <c r="H61">
        <v>2.8142589118198801E-2</v>
      </c>
      <c r="I61">
        <v>0.15697674418604601</v>
      </c>
      <c r="J61">
        <v>7.1428571428571397E-2</v>
      </c>
      <c r="K61">
        <v>-8.3333333333333301E-2</v>
      </c>
    </row>
    <row r="62" spans="1:11" x14ac:dyDescent="0.3">
      <c r="A62" t="s">
        <v>23</v>
      </c>
      <c r="B62">
        <v>0</v>
      </c>
      <c r="C62">
        <v>7.2164948453608199E-2</v>
      </c>
      <c r="D62">
        <v>-4.8826935900037602E-2</v>
      </c>
      <c r="E62">
        <v>-4.60829493087555E-3</v>
      </c>
      <c r="F62">
        <v>-2.54777070063694E-2</v>
      </c>
      <c r="G62">
        <v>0.218345141938704</v>
      </c>
      <c r="H62">
        <v>0.22265387180007501</v>
      </c>
      <c r="I62">
        <v>4.60829493087557E-3</v>
      </c>
      <c r="J62">
        <v>0.125</v>
      </c>
      <c r="K62">
        <v>-7.2164948453608199E-2</v>
      </c>
    </row>
    <row r="63" spans="1:11" x14ac:dyDescent="0.3">
      <c r="A63" t="s">
        <v>23</v>
      </c>
      <c r="B63">
        <v>1</v>
      </c>
      <c r="C63">
        <v>7.4074074074074001E-2</v>
      </c>
      <c r="D63">
        <v>5.6735346801153302E-2</v>
      </c>
      <c r="E63">
        <v>-1.63934426229508E-2</v>
      </c>
      <c r="F63">
        <v>-3.4090909090908998E-2</v>
      </c>
      <c r="G63">
        <v>0.221199538126748</v>
      </c>
      <c r="H63">
        <v>0.21986263973102599</v>
      </c>
      <c r="I63">
        <v>1.63934426229508E-2</v>
      </c>
      <c r="J63">
        <v>0.33333333333333298</v>
      </c>
      <c r="K63">
        <v>-7.4074074074074001E-2</v>
      </c>
    </row>
    <row r="64" spans="1:11" x14ac:dyDescent="0.3">
      <c r="A64" t="s">
        <v>23</v>
      </c>
      <c r="B64">
        <v>2</v>
      </c>
      <c r="C64">
        <v>0.104651162790697</v>
      </c>
      <c r="D64">
        <v>-0.40405128765220499</v>
      </c>
      <c r="E64">
        <v>-2.0278702163061602E-2</v>
      </c>
      <c r="F64">
        <v>-4.2435360925589603E-2</v>
      </c>
      <c r="G64">
        <v>0.16951642190337099</v>
      </c>
      <c r="H64">
        <v>0.165245432447267</v>
      </c>
      <c r="I64">
        <v>2.0278702163061501E-2</v>
      </c>
      <c r="J64">
        <v>-0.64285714285714202</v>
      </c>
      <c r="K64">
        <v>-0.104651162790697</v>
      </c>
    </row>
    <row r="65" spans="1:11" x14ac:dyDescent="0.3">
      <c r="A65" t="s">
        <v>23</v>
      </c>
      <c r="B65">
        <v>3</v>
      </c>
      <c r="C65">
        <v>0.118811881188118</v>
      </c>
      <c r="D65">
        <v>6.1320729378459699E-2</v>
      </c>
      <c r="E65">
        <v>-1.79856115107913E-2</v>
      </c>
      <c r="F65">
        <v>-4.4854881266490697E-2</v>
      </c>
      <c r="G65">
        <v>0.17364094289016299</v>
      </c>
      <c r="H65">
        <v>0.171476188301904</v>
      </c>
      <c r="I65">
        <v>1.79856115107913E-2</v>
      </c>
      <c r="J65">
        <v>0.29411764705882298</v>
      </c>
      <c r="K65">
        <v>-0.118811881188118</v>
      </c>
    </row>
    <row r="66" spans="1:11" x14ac:dyDescent="0.3">
      <c r="A66" t="s">
        <v>23</v>
      </c>
      <c r="B66">
        <v>4</v>
      </c>
      <c r="C66">
        <v>8.5714285714285701E-2</v>
      </c>
      <c r="D66">
        <v>2.4134007203171399E-2</v>
      </c>
      <c r="E66">
        <v>-1.1811023622047201E-2</v>
      </c>
      <c r="F66">
        <v>-3.3426183844011102E-2</v>
      </c>
      <c r="G66">
        <v>0.20084094178801701</v>
      </c>
      <c r="H66">
        <v>0.20173198559365699</v>
      </c>
      <c r="I66">
        <v>1.1811023622047201E-2</v>
      </c>
      <c r="J66">
        <v>0.25</v>
      </c>
      <c r="K66">
        <v>-8.5714285714285701E-2</v>
      </c>
    </row>
    <row r="67" spans="1:11" x14ac:dyDescent="0.3">
      <c r="B67" t="s">
        <v>24</v>
      </c>
      <c r="C67">
        <f>AVERAGE(C2:C66)</f>
        <v>0.13015607468324258</v>
      </c>
      <c r="D67">
        <f t="shared" ref="D67:K67" si="0">AVERAGE(D2:D66)</f>
        <v>2.2240955875560492E-2</v>
      </c>
      <c r="E67">
        <f t="shared" si="0"/>
        <v>2.919397756500941E-2</v>
      </c>
      <c r="F67">
        <f t="shared" si="0"/>
        <v>-4.8149735524372538E-2</v>
      </c>
      <c r="G67">
        <f t="shared" si="0"/>
        <v>-1.7986477580580905E-3</v>
      </c>
      <c r="H67">
        <f t="shared" si="0"/>
        <v>4.911751576750225E-2</v>
      </c>
      <c r="I67">
        <f t="shared" si="0"/>
        <v>-2.9193977565009376E-2</v>
      </c>
      <c r="J67">
        <f t="shared" si="0"/>
        <v>4.7445581364777167E-2</v>
      </c>
      <c r="K67">
        <f t="shared" si="0"/>
        <v>-2.5788035688870718E-2</v>
      </c>
    </row>
    <row r="68" spans="1:11" x14ac:dyDescent="0.3">
      <c r="B68" t="s">
        <v>25</v>
      </c>
      <c r="C68">
        <f t="shared" ref="C68:K68" si="1">_xlfn.STDEV.S(C2:C66)</f>
        <v>0.19974184822590105</v>
      </c>
      <c r="D68">
        <f t="shared" si="1"/>
        <v>0.22446354875174124</v>
      </c>
      <c r="E68">
        <f t="shared" si="1"/>
        <v>0.13199845748005681</v>
      </c>
      <c r="F68">
        <f t="shared" si="1"/>
        <v>0.25096052535984925</v>
      </c>
      <c r="G68">
        <f t="shared" si="1"/>
        <v>0.29511474136847249</v>
      </c>
      <c r="H68">
        <f t="shared" si="1"/>
        <v>0.20974149488284258</v>
      </c>
      <c r="I68">
        <f t="shared" si="1"/>
        <v>0.13199845748005684</v>
      </c>
      <c r="J68">
        <f t="shared" si="1"/>
        <v>0.21289606670954114</v>
      </c>
      <c r="K68">
        <f t="shared" si="1"/>
        <v>0.20771815772742117</v>
      </c>
    </row>
    <row r="69" spans="1:11" x14ac:dyDescent="0.3">
      <c r="B69" t="s">
        <v>26</v>
      </c>
      <c r="C69">
        <f t="shared" ref="C69:K69" si="2">COUNTA(C2:C66)</f>
        <v>58</v>
      </c>
      <c r="D69">
        <f t="shared" si="2"/>
        <v>65</v>
      </c>
      <c r="E69">
        <f t="shared" si="2"/>
        <v>56</v>
      </c>
      <c r="F69">
        <f t="shared" si="2"/>
        <v>57</v>
      </c>
      <c r="G69">
        <f t="shared" si="2"/>
        <v>65</v>
      </c>
      <c r="H69">
        <f t="shared" si="2"/>
        <v>65</v>
      </c>
      <c r="I69">
        <f t="shared" si="2"/>
        <v>56</v>
      </c>
      <c r="J69">
        <f t="shared" si="2"/>
        <v>65</v>
      </c>
      <c r="K69">
        <f t="shared" si="2"/>
        <v>58</v>
      </c>
    </row>
    <row r="70" spans="1:11" x14ac:dyDescent="0.3">
      <c r="B70" t="s">
        <v>27</v>
      </c>
      <c r="C70">
        <f t="shared" ref="C70:K70" si="3">C68/SQRT(C69)</f>
        <v>2.6227389583351166E-2</v>
      </c>
      <c r="D70">
        <f t="shared" si="3"/>
        <v>2.7841276694374081E-2</v>
      </c>
      <c r="E70">
        <f t="shared" si="3"/>
        <v>1.7639035838322166E-2</v>
      </c>
      <c r="F70">
        <f t="shared" si="3"/>
        <v>3.3240533618516283E-2</v>
      </c>
      <c r="G70">
        <f t="shared" si="3"/>
        <v>3.6604478619001388E-2</v>
      </c>
      <c r="H70">
        <f t="shared" si="3"/>
        <v>2.6015230650137205E-2</v>
      </c>
      <c r="I70">
        <f t="shared" si="3"/>
        <v>1.7639035838322169E-2</v>
      </c>
      <c r="J70">
        <f t="shared" si="3"/>
        <v>2.6406507129404354E-2</v>
      </c>
      <c r="K70">
        <f t="shared" si="3"/>
        <v>2.7274730331380885E-2</v>
      </c>
    </row>
    <row r="71" spans="1:11" x14ac:dyDescent="0.3">
      <c r="B71" t="s">
        <v>28</v>
      </c>
      <c r="C71">
        <f t="shared" ref="C71:K71" si="4">1.96*C70</f>
        <v>5.1405683583368285E-2</v>
      </c>
      <c r="D71">
        <f t="shared" si="4"/>
        <v>5.4568902320973195E-2</v>
      </c>
      <c r="E71">
        <f t="shared" si="4"/>
        <v>3.4572510243111441E-2</v>
      </c>
      <c r="F71">
        <f t="shared" si="4"/>
        <v>6.5151445892291909E-2</v>
      </c>
      <c r="G71">
        <f t="shared" si="4"/>
        <v>7.1744778093242714E-2</v>
      </c>
      <c r="H71">
        <f t="shared" si="4"/>
        <v>5.098985207426892E-2</v>
      </c>
      <c r="I71">
        <f t="shared" si="4"/>
        <v>3.4572510243111448E-2</v>
      </c>
      <c r="J71">
        <f t="shared" si="4"/>
        <v>5.1756753973632531E-2</v>
      </c>
      <c r="K71">
        <f t="shared" si="4"/>
        <v>5.3458471449506537E-2</v>
      </c>
    </row>
    <row r="72" spans="1:11" x14ac:dyDescent="0.3">
      <c r="B72" t="s">
        <v>29</v>
      </c>
      <c r="C72">
        <f>C67-C71</f>
        <v>7.8750391099874306E-2</v>
      </c>
      <c r="D72">
        <f>D67-D71</f>
        <v>-3.2327946445412703E-2</v>
      </c>
      <c r="E72">
        <f>E67-E71</f>
        <v>-5.3785326781020312E-3</v>
      </c>
      <c r="F72">
        <f>F67-F71</f>
        <v>-0.11330118141666445</v>
      </c>
      <c r="G72">
        <f>G67-G71</f>
        <v>-7.3543425851300803E-2</v>
      </c>
      <c r="H72">
        <f>H67-H71</f>
        <v>-1.8723363067666698E-3</v>
      </c>
      <c r="I72">
        <f>I67-I71</f>
        <v>-6.3766487808120831E-2</v>
      </c>
      <c r="J72">
        <f>J67-J71</f>
        <v>-4.311172608855364E-3</v>
      </c>
      <c r="K72">
        <f>K67-K71</f>
        <v>-7.9246507138377248E-2</v>
      </c>
    </row>
    <row r="73" spans="1:11" x14ac:dyDescent="0.3">
      <c r="B73" t="s">
        <v>30</v>
      </c>
      <c r="C73">
        <f>C67+C71</f>
        <v>0.18156175826661086</v>
      </c>
      <c r="D73">
        <f>D67+D71</f>
        <v>7.6809858196533687E-2</v>
      </c>
      <c r="E73">
        <f>E67+E71</f>
        <v>6.3766487808120859E-2</v>
      </c>
      <c r="F73">
        <f>F67+F71</f>
        <v>1.7001710367919372E-2</v>
      </c>
      <c r="G73">
        <f>G67+G71</f>
        <v>6.9946130335184625E-2</v>
      </c>
      <c r="H73">
        <f>H67+H71</f>
        <v>0.10010736784177117</v>
      </c>
      <c r="I73">
        <f>I67+I71</f>
        <v>5.3785326781020729E-3</v>
      </c>
      <c r="J73">
        <f>J67+J71</f>
        <v>9.9202335338409692E-2</v>
      </c>
      <c r="K73">
        <f>K67+K71</f>
        <v>2.7670435760635818E-2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classification_fairness_baselin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Dantas Mangussi</cp:lastModifiedBy>
  <dcterms:created xsi:type="dcterms:W3CDTF">2024-12-16T15:22:20Z</dcterms:created>
  <dcterms:modified xsi:type="dcterms:W3CDTF">2025-01-14T02:00:58Z</dcterms:modified>
</cp:coreProperties>
</file>