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4 Dados Históricos" sheetId="1" r:id="rId4"/>
  </sheets>
  <definedNames/>
  <calcPr/>
</workbook>
</file>

<file path=xl/sharedStrings.xml><?xml version="1.0" encoding="utf-8"?>
<sst xmlns="http://schemas.openxmlformats.org/spreadsheetml/2006/main" count="155" uniqueCount="154">
  <si>
    <t>Data</t>
  </si>
  <si>
    <t>Último</t>
  </si>
  <si>
    <t>Abertura</t>
  </si>
  <si>
    <t>Máxima</t>
  </si>
  <si>
    <t>Mínima</t>
  </si>
  <si>
    <t>Vol.</t>
  </si>
  <si>
    <t>Var%</t>
  </si>
  <si>
    <t>Valor gasto</t>
  </si>
  <si>
    <t>QTD de ações</t>
  </si>
  <si>
    <t>Total de ações</t>
  </si>
  <si>
    <t>Total Gasto</t>
  </si>
  <si>
    <t>Total Acumulado</t>
  </si>
  <si>
    <t>Ano</t>
  </si>
  <si>
    <t>Fluxo</t>
  </si>
  <si>
    <t>VPL</t>
  </si>
  <si>
    <t>TMA</t>
  </si>
  <si>
    <t>TIR</t>
  </si>
  <si>
    <t>748,91M</t>
  </si>
  <si>
    <t>641,90M</t>
  </si>
  <si>
    <t>Lucro</t>
  </si>
  <si>
    <t>803,24M</t>
  </si>
  <si>
    <t>631,41M</t>
  </si>
  <si>
    <t>828,58M</t>
  </si>
  <si>
    <t>756,35M</t>
  </si>
  <si>
    <t>861,05M</t>
  </si>
  <si>
    <t>977,20M</t>
  </si>
  <si>
    <t>801,45M</t>
  </si>
  <si>
    <t>772,53M</t>
  </si>
  <si>
    <t>861,19M</t>
  </si>
  <si>
    <t>993,17M</t>
  </si>
  <si>
    <t>699,49M</t>
  </si>
  <si>
    <t>700,42M</t>
  </si>
  <si>
    <t>899,72M</t>
  </si>
  <si>
    <t>921,33M</t>
  </si>
  <si>
    <t>814,85M</t>
  </si>
  <si>
    <t>703,71M</t>
  </si>
  <si>
    <t>702,48M</t>
  </si>
  <si>
    <t>840,29M</t>
  </si>
  <si>
    <t>726,39M</t>
  </si>
  <si>
    <t>693,00M</t>
  </si>
  <si>
    <t>653,15M</t>
  </si>
  <si>
    <t>871,47M</t>
  </si>
  <si>
    <t>603,37M</t>
  </si>
  <si>
    <t>547,99M</t>
  </si>
  <si>
    <t>1,01B</t>
  </si>
  <si>
    <t>914,89M</t>
  </si>
  <si>
    <t>872,74M</t>
  </si>
  <si>
    <t>840,71M</t>
  </si>
  <si>
    <t>686,57M</t>
  </si>
  <si>
    <t>527,73M</t>
  </si>
  <si>
    <t>725,66M</t>
  </si>
  <si>
    <t>690,77M</t>
  </si>
  <si>
    <t>610,92M</t>
  </si>
  <si>
    <t>527,68M</t>
  </si>
  <si>
    <t>606,21M</t>
  </si>
  <si>
    <t>1,02B</t>
  </si>
  <si>
    <t>704,11M</t>
  </si>
  <si>
    <t>750,94M</t>
  </si>
  <si>
    <t>617,00M</t>
  </si>
  <si>
    <t>789,18M</t>
  </si>
  <si>
    <t>573,35M</t>
  </si>
  <si>
    <t>617,12M</t>
  </si>
  <si>
    <t>667,65M</t>
  </si>
  <si>
    <t>803,80M</t>
  </si>
  <si>
    <t>538,10M</t>
  </si>
  <si>
    <t>834,63M</t>
  </si>
  <si>
    <t>758,07M</t>
  </si>
  <si>
    <t>668,07M</t>
  </si>
  <si>
    <t>841,01M</t>
  </si>
  <si>
    <t>693,10M</t>
  </si>
  <si>
    <t>1,78B</t>
  </si>
  <si>
    <t>820,54M</t>
  </si>
  <si>
    <t>142,69M</t>
  </si>
  <si>
    <t>6,56M</t>
  </si>
  <si>
    <t>7,81M</t>
  </si>
  <si>
    <t>5,44M</t>
  </si>
  <si>
    <t>6,63M</t>
  </si>
  <si>
    <t>6,54M</t>
  </si>
  <si>
    <t>8,02M</t>
  </si>
  <si>
    <t>8,27M</t>
  </si>
  <si>
    <t>7,72M</t>
  </si>
  <si>
    <t>8,61M</t>
  </si>
  <si>
    <t>10,28M</t>
  </si>
  <si>
    <t>9,88M</t>
  </si>
  <si>
    <t>8,65M</t>
  </si>
  <si>
    <t>15,74M</t>
  </si>
  <si>
    <t>14,42M</t>
  </si>
  <si>
    <t>15,40M</t>
  </si>
  <si>
    <t>11,80M</t>
  </si>
  <si>
    <t>22,04M</t>
  </si>
  <si>
    <t>11,41M</t>
  </si>
  <si>
    <t>10,93M</t>
  </si>
  <si>
    <t>13,81M</t>
  </si>
  <si>
    <t>23,45M</t>
  </si>
  <si>
    <t>13,65M</t>
  </si>
  <si>
    <t>10,83M</t>
  </si>
  <si>
    <t>9,50M</t>
  </si>
  <si>
    <t>11,77M</t>
  </si>
  <si>
    <t>9,67M</t>
  </si>
  <si>
    <t>9,24M</t>
  </si>
  <si>
    <t>15,66M</t>
  </si>
  <si>
    <t>9,46M</t>
  </si>
  <si>
    <t>9,79M</t>
  </si>
  <si>
    <t>11,43M</t>
  </si>
  <si>
    <t>14,81M</t>
  </si>
  <si>
    <t>8,94M</t>
  </si>
  <si>
    <t>9,53M</t>
  </si>
  <si>
    <t>13,10M</t>
  </si>
  <si>
    <t>10,43M</t>
  </si>
  <si>
    <t>9,14M</t>
  </si>
  <si>
    <t>6,22M</t>
  </si>
  <si>
    <t>5,97M</t>
  </si>
  <si>
    <t>7,97M</t>
  </si>
  <si>
    <t>9,10M</t>
  </si>
  <si>
    <t>7,78M</t>
  </si>
  <si>
    <t>6,36M</t>
  </si>
  <si>
    <t>7,46M</t>
  </si>
  <si>
    <t>4,27M</t>
  </si>
  <si>
    <t>6,31M</t>
  </si>
  <si>
    <t>7,63M</t>
  </si>
  <si>
    <t>5,25M</t>
  </si>
  <si>
    <t>8,40M</t>
  </si>
  <si>
    <t>5,61M</t>
  </si>
  <si>
    <t>12,40M</t>
  </si>
  <si>
    <t>10,81M</t>
  </si>
  <si>
    <t>9,39M</t>
  </si>
  <si>
    <t>8,31M</t>
  </si>
  <si>
    <t>7,51M</t>
  </si>
  <si>
    <t>6,91M</t>
  </si>
  <si>
    <t>9,18M</t>
  </si>
  <si>
    <t>9,64M</t>
  </si>
  <si>
    <t>7,53M</t>
  </si>
  <si>
    <t>8,71M</t>
  </si>
  <si>
    <t>11,74M</t>
  </si>
  <si>
    <t>8,59M</t>
  </si>
  <si>
    <t>11,32M</t>
  </si>
  <si>
    <t>8,84M</t>
  </si>
  <si>
    <t>12,53M</t>
  </si>
  <si>
    <t>7,70M</t>
  </si>
  <si>
    <t>12,31M</t>
  </si>
  <si>
    <t>16,03M</t>
  </si>
  <si>
    <t>12,51M</t>
  </si>
  <si>
    <t>6,79M</t>
  </si>
  <si>
    <t>8,72M</t>
  </si>
  <si>
    <t>9,89M</t>
  </si>
  <si>
    <t>7,17M</t>
  </si>
  <si>
    <t>12,63M</t>
  </si>
  <si>
    <t>10,51M</t>
  </si>
  <si>
    <t>7,60M</t>
  </si>
  <si>
    <t>207,14K</t>
  </si>
  <si>
    <t>223,34K</t>
  </si>
  <si>
    <t>163,07K</t>
  </si>
  <si>
    <t>189,13K</t>
  </si>
  <si>
    <t>225,85K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</si>
</sst>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9" xfId="0" applyAlignment="1" applyFont="1" applyNumberFormat="1">
      <alignment readingOrder="0"/>
    </xf>
    <xf borderId="0" fillId="0" fontId="1" numFmtId="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2" t="s">
        <v>9</v>
      </c>
      <c r="L1" s="2" t="s">
        <v>10</v>
      </c>
      <c r="M1" s="2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>
      <c r="A2" s="4">
        <v>38322.0</v>
      </c>
      <c r="B2" s="5">
        <v>8.96</v>
      </c>
      <c r="C2" s="5">
        <v>8.63</v>
      </c>
      <c r="D2" s="5">
        <v>9.04</v>
      </c>
      <c r="E2" s="5">
        <v>8.34</v>
      </c>
      <c r="F2" s="1" t="s">
        <v>17</v>
      </c>
      <c r="G2" s="6">
        <v>0.0455</v>
      </c>
      <c r="H2" s="5">
        <v>3000.0</v>
      </c>
      <c r="I2" s="7">
        <f t="shared" ref="I2:I138" si="1">H2/E2</f>
        <v>359.7122302</v>
      </c>
      <c r="K2" s="7">
        <f>SUM(I2:I138)</f>
        <v>992158.6543</v>
      </c>
      <c r="L2" s="8">
        <f>SUM(H2:H138)</f>
        <v>411000</v>
      </c>
      <c r="M2" s="8">
        <f>K2*D2</f>
        <v>8969114.235</v>
      </c>
      <c r="O2" s="1">
        <v>1993.0</v>
      </c>
      <c r="P2" s="5">
        <v>-411000.0</v>
      </c>
      <c r="Q2" s="9">
        <f t="array" ref="Q2">NPV(R2,P3:P14)+P2</f>
        <v>4289983.073</v>
      </c>
      <c r="R2" s="10">
        <v>0.1</v>
      </c>
      <c r="S2" s="11">
        <f>IRR(P2:P14)</f>
        <v>1.678654024</v>
      </c>
    </row>
    <row r="3">
      <c r="A3" s="4">
        <v>38292.0</v>
      </c>
      <c r="B3" s="5">
        <v>8.57</v>
      </c>
      <c r="C3" s="5">
        <v>8.63</v>
      </c>
      <c r="D3" s="5">
        <v>8.9</v>
      </c>
      <c r="E3" s="5">
        <v>8.26</v>
      </c>
      <c r="F3" s="1" t="s">
        <v>18</v>
      </c>
      <c r="G3" s="6">
        <v>-0.0058</v>
      </c>
      <c r="H3" s="5">
        <v>3000.0</v>
      </c>
      <c r="I3" s="7">
        <f t="shared" si="1"/>
        <v>363.1961259</v>
      </c>
      <c r="M3" s="1" t="s">
        <v>19</v>
      </c>
      <c r="O3" s="1">
        <v>1994.0</v>
      </c>
      <c r="P3" s="5">
        <v>689931.86</v>
      </c>
    </row>
    <row r="4">
      <c r="A4" s="4">
        <v>38261.0</v>
      </c>
      <c r="B4" s="5">
        <v>8.62</v>
      </c>
      <c r="C4" s="5">
        <v>8.42</v>
      </c>
      <c r="D4" s="5">
        <v>9.04</v>
      </c>
      <c r="E4" s="5">
        <v>8.14</v>
      </c>
      <c r="F4" s="1" t="s">
        <v>20</v>
      </c>
      <c r="G4" s="6">
        <v>-0.0046</v>
      </c>
      <c r="H4" s="5">
        <v>3000.0</v>
      </c>
      <c r="I4" s="7">
        <f t="shared" si="1"/>
        <v>368.5503686</v>
      </c>
      <c r="M4" s="8">
        <f>M2-L2</f>
        <v>8558114.235</v>
      </c>
      <c r="O4" s="1">
        <v>1995.0</v>
      </c>
      <c r="P4" s="5">
        <v>689931.86</v>
      </c>
    </row>
    <row r="5">
      <c r="A5" s="4">
        <v>38231.0</v>
      </c>
      <c r="B5" s="5">
        <v>8.66</v>
      </c>
      <c r="C5" s="5">
        <v>7.57</v>
      </c>
      <c r="D5" s="5">
        <v>8.71</v>
      </c>
      <c r="E5" s="5">
        <v>7.52</v>
      </c>
      <c r="F5" s="1" t="s">
        <v>21</v>
      </c>
      <c r="G5" s="6">
        <v>0.144</v>
      </c>
      <c r="H5" s="5">
        <v>3000.0</v>
      </c>
      <c r="I5" s="7">
        <f t="shared" si="1"/>
        <v>398.9361702</v>
      </c>
      <c r="O5" s="1">
        <v>1996.0</v>
      </c>
      <c r="P5" s="5">
        <v>689931.86</v>
      </c>
    </row>
    <row r="6">
      <c r="A6" s="4">
        <v>38200.0</v>
      </c>
      <c r="B6" s="5">
        <v>7.57</v>
      </c>
      <c r="C6" s="5">
        <v>7.16</v>
      </c>
      <c r="D6" s="5">
        <v>7.87</v>
      </c>
      <c r="E6" s="5">
        <v>7.06</v>
      </c>
      <c r="F6" s="1" t="s">
        <v>22</v>
      </c>
      <c r="G6" s="6">
        <v>0.0499</v>
      </c>
      <c r="H6" s="5">
        <v>3000.0</v>
      </c>
      <c r="I6" s="7">
        <f t="shared" si="1"/>
        <v>424.9291785</v>
      </c>
      <c r="O6" s="1">
        <v>1997.0</v>
      </c>
      <c r="P6" s="5">
        <v>689931.86</v>
      </c>
    </row>
    <row r="7">
      <c r="A7" s="4">
        <v>38169.0</v>
      </c>
      <c r="B7" s="5">
        <v>7.21</v>
      </c>
      <c r="C7" s="5">
        <v>7.1</v>
      </c>
      <c r="D7" s="5">
        <v>7.31</v>
      </c>
      <c r="E7" s="5">
        <v>6.79</v>
      </c>
      <c r="F7" s="1" t="s">
        <v>23</v>
      </c>
      <c r="G7" s="6">
        <v>0.0112</v>
      </c>
      <c r="H7" s="5">
        <v>3000.0</v>
      </c>
      <c r="I7" s="7">
        <f t="shared" si="1"/>
        <v>441.826215</v>
      </c>
      <c r="O7" s="1">
        <v>1998.0</v>
      </c>
      <c r="P7" s="5">
        <v>689931.86</v>
      </c>
    </row>
    <row r="8">
      <c r="A8" s="4">
        <v>38139.0</v>
      </c>
      <c r="B8" s="5">
        <v>7.13</v>
      </c>
      <c r="C8" s="5">
        <v>6.6</v>
      </c>
      <c r="D8" s="5">
        <v>7.23</v>
      </c>
      <c r="E8" s="5">
        <v>6.5</v>
      </c>
      <c r="F8" s="1" t="s">
        <v>24</v>
      </c>
      <c r="G8" s="6">
        <v>0.077</v>
      </c>
      <c r="H8" s="5">
        <v>3000.0</v>
      </c>
      <c r="I8" s="7">
        <f t="shared" si="1"/>
        <v>461.5384615</v>
      </c>
      <c r="O8" s="1">
        <v>1999.0</v>
      </c>
      <c r="P8" s="5">
        <v>689931.86</v>
      </c>
    </row>
    <row r="9">
      <c r="A9" s="4">
        <v>38108.0</v>
      </c>
      <c r="B9" s="5">
        <v>6.62</v>
      </c>
      <c r="C9" s="5">
        <v>6.86</v>
      </c>
      <c r="D9" s="5">
        <v>7.37</v>
      </c>
      <c r="E9" s="5">
        <v>6.19</v>
      </c>
      <c r="F9" s="1" t="s">
        <v>25</v>
      </c>
      <c r="G9" s="6">
        <v>-0.0392</v>
      </c>
      <c r="H9" s="5">
        <v>3000.0</v>
      </c>
      <c r="I9" s="7">
        <f t="shared" si="1"/>
        <v>484.6526656</v>
      </c>
      <c r="O9" s="1">
        <v>2000.0</v>
      </c>
      <c r="P9" s="5">
        <v>689931.86</v>
      </c>
    </row>
    <row r="10">
      <c r="A10" s="4">
        <v>38078.0</v>
      </c>
      <c r="B10" s="5">
        <v>6.89</v>
      </c>
      <c r="C10" s="5">
        <v>7.93</v>
      </c>
      <c r="D10" s="5">
        <v>8.26</v>
      </c>
      <c r="E10" s="5">
        <v>6.74</v>
      </c>
      <c r="F10" s="1" t="s">
        <v>26</v>
      </c>
      <c r="G10" s="6">
        <v>-0.1267</v>
      </c>
      <c r="H10" s="5">
        <v>3000.0</v>
      </c>
      <c r="I10" s="7">
        <f t="shared" si="1"/>
        <v>445.1038576</v>
      </c>
      <c r="O10" s="1">
        <v>2001.0</v>
      </c>
      <c r="P10" s="5">
        <v>689931.86</v>
      </c>
    </row>
    <row r="11">
      <c r="A11" s="4">
        <v>38047.0</v>
      </c>
      <c r="B11" s="5">
        <v>7.89</v>
      </c>
      <c r="C11" s="5">
        <v>7.62</v>
      </c>
      <c r="D11" s="5">
        <v>8.1</v>
      </c>
      <c r="E11" s="5">
        <v>7.38</v>
      </c>
      <c r="F11" s="1" t="s">
        <v>27</v>
      </c>
      <c r="G11" s="6">
        <v>0.0423</v>
      </c>
      <c r="H11" s="5">
        <v>3000.0</v>
      </c>
      <c r="I11" s="7">
        <f t="shared" si="1"/>
        <v>406.504065</v>
      </c>
      <c r="O11" s="1">
        <v>2002.0</v>
      </c>
      <c r="P11" s="5">
        <v>689931.86</v>
      </c>
    </row>
    <row r="12">
      <c r="A12" s="4">
        <v>38018.0</v>
      </c>
      <c r="B12" s="5">
        <v>7.57</v>
      </c>
      <c r="C12" s="5">
        <v>7.24</v>
      </c>
      <c r="D12" s="5">
        <v>8.16</v>
      </c>
      <c r="E12" s="5">
        <v>7.02</v>
      </c>
      <c r="F12" s="1" t="s">
        <v>28</v>
      </c>
      <c r="G12" s="6">
        <v>0.0485</v>
      </c>
      <c r="H12" s="5">
        <v>3000.0</v>
      </c>
      <c r="I12" s="7">
        <f t="shared" si="1"/>
        <v>427.3504274</v>
      </c>
      <c r="O12" s="1">
        <v>2003.0</v>
      </c>
      <c r="P12" s="5">
        <v>689931.86</v>
      </c>
    </row>
    <row r="13">
      <c r="A13" s="4">
        <v>37987.0</v>
      </c>
      <c r="B13" s="5">
        <v>7.22</v>
      </c>
      <c r="C13" s="5">
        <v>7.05</v>
      </c>
      <c r="D13" s="5">
        <v>8.53</v>
      </c>
      <c r="E13" s="5">
        <v>7.05</v>
      </c>
      <c r="F13" s="1" t="s">
        <v>29</v>
      </c>
      <c r="G13" s="6">
        <v>0.0241</v>
      </c>
      <c r="H13" s="5">
        <v>3000.0</v>
      </c>
      <c r="I13" s="7">
        <f t="shared" si="1"/>
        <v>425.5319149</v>
      </c>
      <c r="O13" s="1">
        <v>2004.0</v>
      </c>
      <c r="P13" s="5">
        <v>689931.86</v>
      </c>
    </row>
    <row r="14">
      <c r="A14" s="4">
        <v>37956.0</v>
      </c>
      <c r="B14" s="5">
        <v>7.05</v>
      </c>
      <c r="C14" s="5">
        <v>6.18</v>
      </c>
      <c r="D14" s="5">
        <v>7.28</v>
      </c>
      <c r="E14" s="5">
        <v>6.16</v>
      </c>
      <c r="F14" s="1" t="s">
        <v>30</v>
      </c>
      <c r="G14" s="6">
        <v>0.1426</v>
      </c>
      <c r="H14" s="5">
        <v>3000.0</v>
      </c>
      <c r="I14" s="7">
        <f t="shared" si="1"/>
        <v>487.012987</v>
      </c>
      <c r="O14" s="1">
        <v>2005.0</v>
      </c>
      <c r="P14" s="5">
        <v>689931.86</v>
      </c>
    </row>
    <row r="15">
      <c r="A15" s="4">
        <v>37926.0</v>
      </c>
      <c r="B15" s="5">
        <v>6.17</v>
      </c>
      <c r="C15" s="5">
        <v>5.85</v>
      </c>
      <c r="D15" s="5">
        <v>6.43</v>
      </c>
      <c r="E15" s="5">
        <v>5.81</v>
      </c>
      <c r="F15" s="1" t="s">
        <v>31</v>
      </c>
      <c r="G15" s="6">
        <v>0.062</v>
      </c>
      <c r="H15" s="5">
        <v>3000.0</v>
      </c>
      <c r="I15" s="7">
        <f t="shared" si="1"/>
        <v>516.3511188</v>
      </c>
      <c r="O15" s="1"/>
    </row>
    <row r="16">
      <c r="A16" s="4">
        <v>37895.0</v>
      </c>
      <c r="B16" s="5">
        <v>5.81</v>
      </c>
      <c r="C16" s="5">
        <v>5.63</v>
      </c>
      <c r="D16" s="5">
        <v>6.31</v>
      </c>
      <c r="E16" s="5">
        <v>5.63</v>
      </c>
      <c r="F16" s="1" t="s">
        <v>32</v>
      </c>
      <c r="G16" s="6">
        <v>0.0375</v>
      </c>
      <c r="H16" s="5">
        <v>3000.0</v>
      </c>
      <c r="I16" s="7">
        <f t="shared" si="1"/>
        <v>532.8596803</v>
      </c>
    </row>
    <row r="17">
      <c r="A17" s="4">
        <v>37865.0</v>
      </c>
      <c r="B17" s="5">
        <v>5.6</v>
      </c>
      <c r="C17" s="5">
        <v>5.57</v>
      </c>
      <c r="D17" s="5">
        <v>6.09</v>
      </c>
      <c r="E17" s="5">
        <v>5.51</v>
      </c>
      <c r="F17" s="1" t="s">
        <v>33</v>
      </c>
      <c r="G17" s="6">
        <v>-0.0018</v>
      </c>
      <c r="H17" s="5">
        <v>3000.0</v>
      </c>
      <c r="I17" s="7">
        <f t="shared" si="1"/>
        <v>544.4646098</v>
      </c>
    </row>
    <row r="18">
      <c r="A18" s="4">
        <v>37834.0</v>
      </c>
      <c r="B18" s="5">
        <v>5.61</v>
      </c>
      <c r="C18" s="5">
        <v>5.21</v>
      </c>
      <c r="D18" s="5">
        <v>5.62</v>
      </c>
      <c r="E18" s="5">
        <v>4.92</v>
      </c>
      <c r="F18" s="1" t="s">
        <v>34</v>
      </c>
      <c r="G18" s="6">
        <v>0.0768</v>
      </c>
      <c r="H18" s="5">
        <v>3000.0</v>
      </c>
      <c r="I18" s="7">
        <f t="shared" si="1"/>
        <v>609.7560976</v>
      </c>
    </row>
    <row r="19">
      <c r="A19" s="4">
        <v>37803.0</v>
      </c>
      <c r="B19" s="5">
        <v>5.21</v>
      </c>
      <c r="C19" s="5">
        <v>4.71</v>
      </c>
      <c r="D19" s="5">
        <v>5.36</v>
      </c>
      <c r="E19" s="5">
        <v>4.68</v>
      </c>
      <c r="F19" s="1" t="s">
        <v>35</v>
      </c>
      <c r="G19" s="6">
        <v>0.1085</v>
      </c>
      <c r="H19" s="5">
        <v>3000.0</v>
      </c>
      <c r="I19" s="7">
        <f t="shared" si="1"/>
        <v>641.025641</v>
      </c>
    </row>
    <row r="20">
      <c r="A20" s="4">
        <v>37773.0</v>
      </c>
      <c r="B20" s="5">
        <v>4.7</v>
      </c>
      <c r="C20" s="5">
        <v>4.86</v>
      </c>
      <c r="D20" s="5">
        <v>5.07</v>
      </c>
      <c r="E20" s="5">
        <v>4.58</v>
      </c>
      <c r="F20" s="1" t="s">
        <v>36</v>
      </c>
      <c r="G20" s="6">
        <v>-0.0349</v>
      </c>
      <c r="H20" s="5">
        <v>3000.0</v>
      </c>
      <c r="I20" s="7">
        <f t="shared" si="1"/>
        <v>655.0218341</v>
      </c>
    </row>
    <row r="21">
      <c r="A21" s="4">
        <v>37742.0</v>
      </c>
      <c r="B21" s="5">
        <v>4.87</v>
      </c>
      <c r="C21" s="5">
        <v>4.6</v>
      </c>
      <c r="D21" s="5">
        <v>5.19</v>
      </c>
      <c r="E21" s="5">
        <v>4.57</v>
      </c>
      <c r="F21" s="1" t="s">
        <v>37</v>
      </c>
      <c r="G21" s="6">
        <v>0.0587</v>
      </c>
      <c r="H21" s="5">
        <v>3000.0</v>
      </c>
      <c r="I21" s="7">
        <f t="shared" si="1"/>
        <v>656.4551422</v>
      </c>
    </row>
    <row r="22">
      <c r="A22" s="4">
        <v>37712.0</v>
      </c>
      <c r="B22" s="5">
        <v>4.6</v>
      </c>
      <c r="C22" s="5">
        <v>4.3</v>
      </c>
      <c r="D22" s="5">
        <v>4.65</v>
      </c>
      <c r="E22" s="5">
        <v>4.2</v>
      </c>
      <c r="F22" s="1" t="s">
        <v>38</v>
      </c>
      <c r="G22" s="6">
        <v>0.0748</v>
      </c>
      <c r="H22" s="5">
        <v>3000.0</v>
      </c>
      <c r="I22" s="7">
        <f t="shared" si="1"/>
        <v>714.2857143</v>
      </c>
    </row>
    <row r="23">
      <c r="A23" s="4">
        <v>37681.0</v>
      </c>
      <c r="B23" s="5">
        <v>4.28</v>
      </c>
      <c r="C23" s="5">
        <v>3.87</v>
      </c>
      <c r="D23" s="5">
        <v>4.59</v>
      </c>
      <c r="E23" s="5">
        <v>3.84</v>
      </c>
      <c r="F23" s="1" t="s">
        <v>39</v>
      </c>
      <c r="G23" s="6">
        <v>0.0863</v>
      </c>
      <c r="H23" s="5">
        <v>3000.0</v>
      </c>
      <c r="I23" s="7">
        <f t="shared" si="1"/>
        <v>781.25</v>
      </c>
    </row>
    <row r="24">
      <c r="A24" s="4">
        <v>37653.0</v>
      </c>
      <c r="B24" s="5">
        <v>3.94</v>
      </c>
      <c r="C24" s="5">
        <v>4.43</v>
      </c>
      <c r="D24" s="5">
        <v>4.46</v>
      </c>
      <c r="E24" s="5">
        <v>3.77</v>
      </c>
      <c r="F24" s="1" t="s">
        <v>40</v>
      </c>
      <c r="G24" s="6">
        <v>-0.1005</v>
      </c>
      <c r="H24" s="5">
        <v>3000.0</v>
      </c>
      <c r="I24" s="7">
        <f t="shared" si="1"/>
        <v>795.7559682</v>
      </c>
    </row>
    <row r="25">
      <c r="A25" s="4">
        <v>37622.0</v>
      </c>
      <c r="B25" s="5">
        <v>4.38</v>
      </c>
      <c r="C25" s="5">
        <v>4.3</v>
      </c>
      <c r="D25" s="5">
        <v>4.9</v>
      </c>
      <c r="E25" s="5">
        <v>4.07</v>
      </c>
      <c r="F25" s="1" t="s">
        <v>41</v>
      </c>
      <c r="G25" s="6">
        <v>0.0234</v>
      </c>
      <c r="H25" s="5">
        <v>3000.0</v>
      </c>
      <c r="I25" s="7">
        <f t="shared" si="1"/>
        <v>737.1007371</v>
      </c>
    </row>
    <row r="26">
      <c r="A26" s="4">
        <v>37591.0</v>
      </c>
      <c r="B26" s="5">
        <v>4.28</v>
      </c>
      <c r="C26" s="5">
        <v>4.11</v>
      </c>
      <c r="D26" s="5">
        <v>4.62</v>
      </c>
      <c r="E26" s="5">
        <v>3.99</v>
      </c>
      <c r="F26" s="1" t="s">
        <v>42</v>
      </c>
      <c r="G26" s="6">
        <v>0.0439</v>
      </c>
      <c r="H26" s="5">
        <v>3000.0</v>
      </c>
      <c r="I26" s="7">
        <f t="shared" si="1"/>
        <v>751.8796992</v>
      </c>
    </row>
    <row r="27">
      <c r="A27" s="4">
        <v>37561.0</v>
      </c>
      <c r="B27" s="5">
        <v>4.1</v>
      </c>
      <c r="C27" s="5">
        <v>4.1</v>
      </c>
      <c r="D27" s="5">
        <v>4.26</v>
      </c>
      <c r="E27" s="5">
        <v>3.75</v>
      </c>
      <c r="F27" s="1" t="s">
        <v>43</v>
      </c>
      <c r="G27" s="6">
        <v>0.0024</v>
      </c>
      <c r="H27" s="5">
        <v>3000.0</v>
      </c>
      <c r="I27" s="7">
        <f t="shared" si="1"/>
        <v>800</v>
      </c>
    </row>
    <row r="28">
      <c r="A28" s="4">
        <v>37530.0</v>
      </c>
      <c r="B28" s="5">
        <v>4.09</v>
      </c>
      <c r="C28" s="5">
        <v>3.47</v>
      </c>
      <c r="D28" s="5">
        <v>4.13</v>
      </c>
      <c r="E28" s="5">
        <v>3.2</v>
      </c>
      <c r="F28" s="1" t="s">
        <v>44</v>
      </c>
      <c r="G28" s="6">
        <v>0.2029</v>
      </c>
      <c r="H28" s="5">
        <v>3000.0</v>
      </c>
      <c r="I28" s="7">
        <f t="shared" si="1"/>
        <v>937.5</v>
      </c>
    </row>
    <row r="29">
      <c r="A29" s="4">
        <v>37500.0</v>
      </c>
      <c r="B29" s="5">
        <v>3.4</v>
      </c>
      <c r="C29" s="5">
        <v>4.06</v>
      </c>
      <c r="D29" s="5">
        <v>4.47</v>
      </c>
      <c r="E29" s="5">
        <v>3.17</v>
      </c>
      <c r="F29" s="1" t="s">
        <v>45</v>
      </c>
      <c r="G29" s="6">
        <v>-0.1626</v>
      </c>
      <c r="H29" s="5">
        <v>3000.0</v>
      </c>
      <c r="I29" s="7">
        <f t="shared" si="1"/>
        <v>946.3722397</v>
      </c>
    </row>
    <row r="30">
      <c r="A30" s="4">
        <v>37469.0</v>
      </c>
      <c r="B30" s="5">
        <v>4.06</v>
      </c>
      <c r="C30" s="5">
        <v>3.81</v>
      </c>
      <c r="D30" s="5">
        <v>4.26</v>
      </c>
      <c r="E30" s="5">
        <v>3.62</v>
      </c>
      <c r="F30" s="1" t="s">
        <v>46</v>
      </c>
      <c r="G30" s="6">
        <v>0.0769</v>
      </c>
      <c r="H30" s="5">
        <v>3000.0</v>
      </c>
      <c r="I30" s="7">
        <f t="shared" si="1"/>
        <v>828.7292818</v>
      </c>
    </row>
    <row r="31">
      <c r="A31" s="4">
        <v>37438.0</v>
      </c>
      <c r="B31" s="5">
        <v>3.77</v>
      </c>
      <c r="C31" s="5">
        <v>4.57</v>
      </c>
      <c r="D31" s="5">
        <v>4.57</v>
      </c>
      <c r="E31" s="5">
        <v>3.51</v>
      </c>
      <c r="F31" s="1" t="s">
        <v>47</v>
      </c>
      <c r="G31" s="6">
        <v>-0.1678</v>
      </c>
      <c r="H31" s="5">
        <v>3000.0</v>
      </c>
      <c r="I31" s="7">
        <f t="shared" si="1"/>
        <v>854.7008547</v>
      </c>
    </row>
    <row r="32">
      <c r="A32" s="4">
        <v>37408.0</v>
      </c>
      <c r="B32" s="5">
        <v>4.53</v>
      </c>
      <c r="C32" s="5">
        <v>5.07</v>
      </c>
      <c r="D32" s="5">
        <v>5.14</v>
      </c>
      <c r="E32" s="5">
        <v>3.76</v>
      </c>
      <c r="F32" s="1" t="s">
        <v>48</v>
      </c>
      <c r="G32" s="6">
        <v>-0.0994</v>
      </c>
      <c r="H32" s="5">
        <v>3000.0</v>
      </c>
      <c r="I32" s="7">
        <f t="shared" si="1"/>
        <v>797.8723404</v>
      </c>
    </row>
    <row r="33">
      <c r="A33" s="4">
        <v>37377.0</v>
      </c>
      <c r="B33" s="5">
        <v>5.03</v>
      </c>
      <c r="C33" s="5">
        <v>5.05</v>
      </c>
      <c r="D33" s="5">
        <v>5.23</v>
      </c>
      <c r="E33" s="5">
        <v>4.71</v>
      </c>
      <c r="F33" s="1" t="s">
        <v>49</v>
      </c>
      <c r="G33" s="6">
        <v>-0.0079</v>
      </c>
      <c r="H33" s="5">
        <v>3000.0</v>
      </c>
      <c r="I33" s="7">
        <f t="shared" si="1"/>
        <v>636.9426752</v>
      </c>
    </row>
    <row r="34">
      <c r="A34" s="4">
        <v>37347.0</v>
      </c>
      <c r="B34" s="5">
        <v>5.07</v>
      </c>
      <c r="C34" s="5">
        <v>5.46</v>
      </c>
      <c r="D34" s="5">
        <v>5.49</v>
      </c>
      <c r="E34" s="5">
        <v>4.95</v>
      </c>
      <c r="F34" s="1" t="s">
        <v>50</v>
      </c>
      <c r="G34" s="6">
        <v>-0.0488</v>
      </c>
      <c r="H34" s="5">
        <v>3000.0</v>
      </c>
      <c r="I34" s="7">
        <f t="shared" si="1"/>
        <v>606.0606061</v>
      </c>
    </row>
    <row r="35">
      <c r="A35" s="4">
        <v>37316.0</v>
      </c>
      <c r="B35" s="5">
        <v>5.33</v>
      </c>
      <c r="C35" s="5">
        <v>5.2</v>
      </c>
      <c r="D35" s="5">
        <v>5.61</v>
      </c>
      <c r="E35" s="5">
        <v>5.09</v>
      </c>
      <c r="F35" s="1" t="s">
        <v>51</v>
      </c>
      <c r="G35" s="6">
        <v>0.029</v>
      </c>
      <c r="H35" s="5">
        <v>3000.0</v>
      </c>
      <c r="I35" s="7">
        <f t="shared" si="1"/>
        <v>589.3909627</v>
      </c>
    </row>
    <row r="36">
      <c r="A36" s="4">
        <v>37288.0</v>
      </c>
      <c r="B36" s="5">
        <v>5.18</v>
      </c>
      <c r="C36" s="5">
        <v>4.44</v>
      </c>
      <c r="D36" s="5">
        <v>5.26</v>
      </c>
      <c r="E36" s="5">
        <v>4.37</v>
      </c>
      <c r="F36" s="1" t="s">
        <v>52</v>
      </c>
      <c r="G36" s="6">
        <v>0.1667</v>
      </c>
      <c r="H36" s="5">
        <v>3000.0</v>
      </c>
      <c r="I36" s="7">
        <f t="shared" si="1"/>
        <v>686.4988558</v>
      </c>
    </row>
    <row r="37">
      <c r="A37" s="4">
        <v>37257.0</v>
      </c>
      <c r="B37" s="5">
        <v>4.44</v>
      </c>
      <c r="C37" s="5">
        <v>4.73</v>
      </c>
      <c r="D37" s="5">
        <v>4.87</v>
      </c>
      <c r="E37" s="5">
        <v>4.31</v>
      </c>
      <c r="F37" s="1" t="s">
        <v>53</v>
      </c>
      <c r="G37" s="6">
        <v>-0.0593</v>
      </c>
      <c r="H37" s="5">
        <v>3000.0</v>
      </c>
      <c r="I37" s="7">
        <f t="shared" si="1"/>
        <v>696.0556845</v>
      </c>
    </row>
    <row r="38">
      <c r="A38" s="4">
        <v>37226.0</v>
      </c>
      <c r="B38" s="5">
        <v>4.72</v>
      </c>
      <c r="C38" s="5">
        <v>4.49</v>
      </c>
      <c r="D38" s="5">
        <v>4.81</v>
      </c>
      <c r="E38" s="5">
        <v>4.33</v>
      </c>
      <c r="F38" s="1" t="s">
        <v>54</v>
      </c>
      <c r="G38" s="6">
        <v>0.0419</v>
      </c>
      <c r="H38" s="5">
        <v>3000.0</v>
      </c>
      <c r="I38" s="7">
        <f t="shared" si="1"/>
        <v>692.8406467</v>
      </c>
    </row>
    <row r="39">
      <c r="A39" s="4">
        <v>37196.0</v>
      </c>
      <c r="B39" s="5">
        <v>4.53</v>
      </c>
      <c r="C39" s="5">
        <v>4.79</v>
      </c>
      <c r="D39" s="5">
        <v>5.02</v>
      </c>
      <c r="E39" s="5">
        <v>4.21</v>
      </c>
      <c r="F39" s="1" t="s">
        <v>55</v>
      </c>
      <c r="G39" s="6">
        <v>-0.0543</v>
      </c>
      <c r="H39" s="5">
        <v>3000.0</v>
      </c>
      <c r="I39" s="7">
        <f t="shared" si="1"/>
        <v>712.5890736</v>
      </c>
    </row>
    <row r="40">
      <c r="A40" s="4">
        <v>37165.0</v>
      </c>
      <c r="B40" s="5">
        <v>4.79</v>
      </c>
      <c r="C40" s="5">
        <v>4.72</v>
      </c>
      <c r="D40" s="5">
        <v>5.1</v>
      </c>
      <c r="E40" s="5">
        <v>4.43</v>
      </c>
      <c r="F40" s="1" t="s">
        <v>56</v>
      </c>
      <c r="G40" s="6">
        <v>0.0127</v>
      </c>
      <c r="H40" s="5">
        <v>3000.0</v>
      </c>
      <c r="I40" s="7">
        <f t="shared" si="1"/>
        <v>677.2009029</v>
      </c>
    </row>
    <row r="41">
      <c r="A41" s="4">
        <v>37135.0</v>
      </c>
      <c r="B41" s="5">
        <v>4.73</v>
      </c>
      <c r="C41" s="5">
        <v>5.06</v>
      </c>
      <c r="D41" s="5">
        <v>5.44</v>
      </c>
      <c r="E41" s="5">
        <v>4.43</v>
      </c>
      <c r="F41" s="1" t="s">
        <v>57</v>
      </c>
      <c r="G41" s="6">
        <v>-0.0671</v>
      </c>
      <c r="H41" s="5">
        <v>3000.0</v>
      </c>
      <c r="I41" s="7">
        <f t="shared" si="1"/>
        <v>677.2009029</v>
      </c>
    </row>
    <row r="42">
      <c r="A42" s="4">
        <v>37104.0</v>
      </c>
      <c r="B42" s="5">
        <v>5.07</v>
      </c>
      <c r="C42" s="5">
        <v>5.0</v>
      </c>
      <c r="D42" s="5">
        <v>5.26</v>
      </c>
      <c r="E42" s="5">
        <v>4.74</v>
      </c>
      <c r="F42" s="1" t="s">
        <v>58</v>
      </c>
      <c r="G42" s="6">
        <v>0.014</v>
      </c>
      <c r="H42" s="5">
        <v>3000.0</v>
      </c>
      <c r="I42" s="7">
        <f t="shared" si="1"/>
        <v>632.9113924</v>
      </c>
    </row>
    <row r="43">
      <c r="A43" s="4">
        <v>37073.0</v>
      </c>
      <c r="B43" s="5">
        <v>5.0</v>
      </c>
      <c r="C43" s="5">
        <v>4.98</v>
      </c>
      <c r="D43" s="5">
        <v>5.06</v>
      </c>
      <c r="E43" s="5">
        <v>4.61</v>
      </c>
      <c r="F43" s="1" t="s">
        <v>59</v>
      </c>
      <c r="G43" s="6">
        <v>0.004</v>
      </c>
      <c r="H43" s="5">
        <v>3000.0</v>
      </c>
      <c r="I43" s="7">
        <f t="shared" si="1"/>
        <v>650.7592191</v>
      </c>
    </row>
    <row r="44">
      <c r="A44" s="4">
        <v>37043.0</v>
      </c>
      <c r="B44" s="5">
        <v>4.98</v>
      </c>
      <c r="C44" s="5">
        <v>5.52</v>
      </c>
      <c r="D44" s="5">
        <v>5.8</v>
      </c>
      <c r="E44" s="5">
        <v>4.79</v>
      </c>
      <c r="F44" s="1" t="s">
        <v>60</v>
      </c>
      <c r="G44" s="6">
        <v>-0.0978</v>
      </c>
      <c r="H44" s="5">
        <v>3000.0</v>
      </c>
      <c r="I44" s="7">
        <f t="shared" si="1"/>
        <v>626.3048017</v>
      </c>
    </row>
    <row r="45">
      <c r="A45" s="4">
        <v>37012.0</v>
      </c>
      <c r="B45" s="5">
        <v>5.52</v>
      </c>
      <c r="C45" s="5">
        <v>4.93</v>
      </c>
      <c r="D45" s="5">
        <v>5.58</v>
      </c>
      <c r="E45" s="5">
        <v>4.84</v>
      </c>
      <c r="F45" s="1" t="s">
        <v>61</v>
      </c>
      <c r="G45" s="6">
        <v>0.1197</v>
      </c>
      <c r="H45" s="5">
        <v>3000.0</v>
      </c>
      <c r="I45" s="7">
        <f t="shared" si="1"/>
        <v>619.8347107</v>
      </c>
    </row>
    <row r="46">
      <c r="A46" s="4">
        <v>36982.0</v>
      </c>
      <c r="B46" s="5">
        <v>4.93</v>
      </c>
      <c r="C46" s="5">
        <v>4.35</v>
      </c>
      <c r="D46" s="5">
        <v>5.04</v>
      </c>
      <c r="E46" s="5">
        <v>4.11</v>
      </c>
      <c r="F46" s="1" t="s">
        <v>62</v>
      </c>
      <c r="G46" s="6">
        <v>0.1386</v>
      </c>
      <c r="H46" s="5">
        <v>3000.0</v>
      </c>
      <c r="I46" s="7">
        <f t="shared" si="1"/>
        <v>729.9270073</v>
      </c>
    </row>
    <row r="47">
      <c r="A47" s="4">
        <v>36951.0</v>
      </c>
      <c r="B47" s="5">
        <v>4.33</v>
      </c>
      <c r="C47" s="5">
        <v>5.07</v>
      </c>
      <c r="D47" s="5">
        <v>5.33</v>
      </c>
      <c r="E47" s="5">
        <v>4.21</v>
      </c>
      <c r="F47" s="1" t="s">
        <v>63</v>
      </c>
      <c r="G47" s="6">
        <v>-0.146</v>
      </c>
      <c r="H47" s="5">
        <v>3000.0</v>
      </c>
      <c r="I47" s="7">
        <f t="shared" si="1"/>
        <v>712.5890736</v>
      </c>
    </row>
    <row r="48">
      <c r="A48" s="4">
        <v>36923.0</v>
      </c>
      <c r="B48" s="5">
        <v>5.07</v>
      </c>
      <c r="C48" s="5">
        <v>5.03</v>
      </c>
      <c r="D48" s="5">
        <v>5.42</v>
      </c>
      <c r="E48" s="5">
        <v>4.89</v>
      </c>
      <c r="F48" s="1" t="s">
        <v>64</v>
      </c>
      <c r="G48" s="6">
        <v>0.008</v>
      </c>
      <c r="H48" s="5">
        <v>3000.0</v>
      </c>
      <c r="I48" s="7">
        <f t="shared" si="1"/>
        <v>613.4969325</v>
      </c>
    </row>
    <row r="49">
      <c r="A49" s="4">
        <v>36892.0</v>
      </c>
      <c r="B49" s="5">
        <v>5.03</v>
      </c>
      <c r="C49" s="5">
        <v>4.23</v>
      </c>
      <c r="D49" s="5">
        <v>5.19</v>
      </c>
      <c r="E49" s="5">
        <v>4.23</v>
      </c>
      <c r="F49" s="1" t="s">
        <v>65</v>
      </c>
      <c r="G49" s="6">
        <v>0.1919</v>
      </c>
      <c r="H49" s="5">
        <v>3000.0</v>
      </c>
      <c r="I49" s="7">
        <f t="shared" si="1"/>
        <v>709.2198582</v>
      </c>
    </row>
    <row r="50">
      <c r="A50" s="4">
        <v>36861.0</v>
      </c>
      <c r="B50" s="5">
        <v>4.22</v>
      </c>
      <c r="C50" s="5">
        <v>4.37</v>
      </c>
      <c r="D50" s="5">
        <v>4.49</v>
      </c>
      <c r="E50" s="5">
        <v>4.06</v>
      </c>
      <c r="F50" s="1" t="s">
        <v>66</v>
      </c>
      <c r="G50" s="6">
        <v>-0.0365</v>
      </c>
      <c r="H50" s="5">
        <v>3000.0</v>
      </c>
      <c r="I50" s="7">
        <f t="shared" si="1"/>
        <v>738.9162562</v>
      </c>
    </row>
    <row r="51">
      <c r="A51" s="4">
        <v>36831.0</v>
      </c>
      <c r="B51" s="5">
        <v>4.38</v>
      </c>
      <c r="C51" s="5">
        <v>4.65</v>
      </c>
      <c r="D51" s="5">
        <v>4.88</v>
      </c>
      <c r="E51" s="5">
        <v>4.35</v>
      </c>
      <c r="F51" s="1" t="s">
        <v>67</v>
      </c>
      <c r="G51" s="6">
        <v>-0.0621</v>
      </c>
      <c r="H51" s="5">
        <v>3000.0</v>
      </c>
      <c r="I51" s="7">
        <f t="shared" si="1"/>
        <v>689.6551724</v>
      </c>
    </row>
    <row r="52">
      <c r="A52" s="4">
        <v>36800.0</v>
      </c>
      <c r="B52" s="5">
        <v>4.67</v>
      </c>
      <c r="C52" s="5">
        <v>4.89</v>
      </c>
      <c r="D52" s="5">
        <v>5.03</v>
      </c>
      <c r="E52" s="5">
        <v>4.12</v>
      </c>
      <c r="F52" s="1" t="s">
        <v>68</v>
      </c>
      <c r="G52" s="6">
        <v>-0.0391</v>
      </c>
      <c r="H52" s="5">
        <v>3000.0</v>
      </c>
      <c r="I52" s="7">
        <f t="shared" si="1"/>
        <v>728.1553398</v>
      </c>
    </row>
    <row r="53">
      <c r="A53" s="4">
        <v>36770.0</v>
      </c>
      <c r="B53" s="5">
        <v>4.86</v>
      </c>
      <c r="C53" s="5">
        <v>5.17</v>
      </c>
      <c r="D53" s="5">
        <v>5.38</v>
      </c>
      <c r="E53" s="5">
        <v>4.7</v>
      </c>
      <c r="F53" s="1" t="s">
        <v>69</v>
      </c>
      <c r="G53" s="6">
        <v>-0.0433</v>
      </c>
      <c r="H53" s="5">
        <v>3000.0</v>
      </c>
      <c r="I53" s="7">
        <f t="shared" si="1"/>
        <v>638.2978723</v>
      </c>
    </row>
    <row r="54">
      <c r="A54" s="4">
        <v>36739.0</v>
      </c>
      <c r="B54" s="5">
        <v>5.08</v>
      </c>
      <c r="C54" s="5">
        <v>4.34</v>
      </c>
      <c r="D54" s="5">
        <v>5.27</v>
      </c>
      <c r="E54" s="5">
        <v>4.11</v>
      </c>
      <c r="F54" s="1" t="s">
        <v>70</v>
      </c>
      <c r="G54" s="6">
        <v>0.1759</v>
      </c>
      <c r="H54" s="5">
        <v>3000.0</v>
      </c>
      <c r="I54" s="7">
        <f t="shared" si="1"/>
        <v>729.9270073</v>
      </c>
    </row>
    <row r="55">
      <c r="A55" s="4">
        <v>36708.0</v>
      </c>
      <c r="B55" s="5">
        <v>4.32</v>
      </c>
      <c r="C55" s="5">
        <v>5.14</v>
      </c>
      <c r="D55" s="5">
        <v>5.34</v>
      </c>
      <c r="E55" s="5">
        <v>4.28</v>
      </c>
      <c r="F55" s="1" t="s">
        <v>71</v>
      </c>
      <c r="G55" s="6">
        <v>-0.1412</v>
      </c>
      <c r="H55" s="5">
        <v>3000.0</v>
      </c>
      <c r="I55" s="7">
        <f t="shared" si="1"/>
        <v>700.9345794</v>
      </c>
    </row>
    <row r="56">
      <c r="A56" s="4">
        <v>36678.0</v>
      </c>
      <c r="B56" s="5">
        <v>5.03</v>
      </c>
      <c r="C56" s="5">
        <v>3.91</v>
      </c>
      <c r="D56" s="5">
        <v>5.09</v>
      </c>
      <c r="E56" s="5">
        <v>3.9</v>
      </c>
      <c r="F56" s="1" t="s">
        <v>72</v>
      </c>
      <c r="G56" s="6">
        <v>0.2997</v>
      </c>
      <c r="H56" s="5">
        <v>3000.0</v>
      </c>
      <c r="I56" s="7">
        <f t="shared" si="1"/>
        <v>769.2307692</v>
      </c>
    </row>
    <row r="57">
      <c r="A57" s="4">
        <v>36647.0</v>
      </c>
      <c r="B57" s="5">
        <v>3.87</v>
      </c>
      <c r="C57" s="5">
        <v>4.0</v>
      </c>
      <c r="D57" s="5">
        <v>4.14</v>
      </c>
      <c r="E57" s="5">
        <v>3.84</v>
      </c>
      <c r="F57" s="1" t="s">
        <v>73</v>
      </c>
      <c r="G57" s="6">
        <v>-0.0252</v>
      </c>
      <c r="H57" s="5">
        <v>3000.0</v>
      </c>
      <c r="I57" s="7">
        <f t="shared" si="1"/>
        <v>781.25</v>
      </c>
    </row>
    <row r="58">
      <c r="A58" s="4">
        <v>36617.0</v>
      </c>
      <c r="B58" s="5">
        <v>3.97</v>
      </c>
      <c r="C58" s="5">
        <v>4.34</v>
      </c>
      <c r="D58" s="5">
        <v>4.61</v>
      </c>
      <c r="E58" s="5">
        <v>3.69</v>
      </c>
      <c r="F58" s="1" t="s">
        <v>74</v>
      </c>
      <c r="G58" s="6">
        <v>-0.0874</v>
      </c>
      <c r="H58" s="5">
        <v>3000.0</v>
      </c>
      <c r="I58" s="7">
        <f t="shared" si="1"/>
        <v>813.0081301</v>
      </c>
    </row>
    <row r="59">
      <c r="A59" s="4">
        <v>36586.0</v>
      </c>
      <c r="B59" s="5">
        <v>4.35</v>
      </c>
      <c r="C59" s="5">
        <v>4.24</v>
      </c>
      <c r="D59" s="5">
        <v>4.76</v>
      </c>
      <c r="E59" s="5">
        <v>4.2</v>
      </c>
      <c r="F59" s="1" t="s">
        <v>75</v>
      </c>
      <c r="G59" s="6">
        <v>0.0259</v>
      </c>
      <c r="H59" s="5">
        <v>3000.0</v>
      </c>
      <c r="I59" s="7">
        <f t="shared" si="1"/>
        <v>714.2857143</v>
      </c>
    </row>
    <row r="60">
      <c r="A60" s="4">
        <v>36557.0</v>
      </c>
      <c r="B60" s="5">
        <v>4.24</v>
      </c>
      <c r="C60" s="5">
        <v>3.76</v>
      </c>
      <c r="D60" s="5">
        <v>4.35</v>
      </c>
      <c r="E60" s="5">
        <v>3.76</v>
      </c>
      <c r="F60" s="1" t="s">
        <v>76</v>
      </c>
      <c r="G60" s="6">
        <v>0.1277</v>
      </c>
      <c r="H60" s="5">
        <v>3000.0</v>
      </c>
      <c r="I60" s="7">
        <f t="shared" si="1"/>
        <v>797.8723404</v>
      </c>
    </row>
    <row r="61">
      <c r="A61" s="4">
        <v>36526.0</v>
      </c>
      <c r="B61" s="5">
        <v>3.76</v>
      </c>
      <c r="C61" s="5">
        <v>4.25</v>
      </c>
      <c r="D61" s="5">
        <v>4.36</v>
      </c>
      <c r="E61" s="5">
        <v>3.74</v>
      </c>
      <c r="F61" s="1" t="s">
        <v>77</v>
      </c>
      <c r="G61" s="6">
        <v>-0.1132</v>
      </c>
      <c r="H61" s="5">
        <v>3000.0</v>
      </c>
      <c r="I61" s="7">
        <f t="shared" si="1"/>
        <v>802.1390374</v>
      </c>
    </row>
    <row r="62">
      <c r="A62" s="4">
        <v>36495.0</v>
      </c>
      <c r="B62" s="5">
        <v>4.24</v>
      </c>
      <c r="C62" s="5">
        <v>3.6</v>
      </c>
      <c r="D62" s="5">
        <v>4.29</v>
      </c>
      <c r="E62" s="5">
        <v>3.55</v>
      </c>
      <c r="F62" s="1" t="s">
        <v>78</v>
      </c>
      <c r="G62" s="6">
        <v>0.1844</v>
      </c>
      <c r="H62" s="5">
        <v>3000.0</v>
      </c>
      <c r="I62" s="7">
        <f t="shared" si="1"/>
        <v>845.0704225</v>
      </c>
    </row>
    <row r="63">
      <c r="A63" s="4">
        <v>36465.0</v>
      </c>
      <c r="B63" s="5">
        <v>3.58</v>
      </c>
      <c r="C63" s="5">
        <v>2.86</v>
      </c>
      <c r="D63" s="5">
        <v>3.76</v>
      </c>
      <c r="E63" s="5">
        <v>2.84</v>
      </c>
      <c r="F63" s="1" t="s">
        <v>79</v>
      </c>
      <c r="G63" s="6">
        <v>0.2517</v>
      </c>
      <c r="H63" s="5">
        <v>3000.0</v>
      </c>
      <c r="I63" s="7">
        <f t="shared" si="1"/>
        <v>1056.338028</v>
      </c>
    </row>
    <row r="64">
      <c r="A64" s="4">
        <v>36434.0</v>
      </c>
      <c r="B64" s="5">
        <v>2.86</v>
      </c>
      <c r="C64" s="5">
        <v>2.65</v>
      </c>
      <c r="D64" s="5">
        <v>2.93</v>
      </c>
      <c r="E64" s="5">
        <v>2.55</v>
      </c>
      <c r="F64" s="1" t="s">
        <v>80</v>
      </c>
      <c r="G64" s="6">
        <v>0.0792</v>
      </c>
      <c r="H64" s="5">
        <v>3000.0</v>
      </c>
      <c r="I64" s="7">
        <f t="shared" si="1"/>
        <v>1176.470588</v>
      </c>
    </row>
    <row r="65">
      <c r="A65" s="4">
        <v>36404.0</v>
      </c>
      <c r="B65" s="5">
        <v>2.65</v>
      </c>
      <c r="C65" s="5">
        <v>2.44</v>
      </c>
      <c r="D65" s="5">
        <v>2.89</v>
      </c>
      <c r="E65" s="5">
        <v>2.37</v>
      </c>
      <c r="F65" s="1" t="s">
        <v>81</v>
      </c>
      <c r="G65" s="6">
        <v>0.1181</v>
      </c>
      <c r="H65" s="5">
        <v>3000.0</v>
      </c>
      <c r="I65" s="7">
        <f t="shared" si="1"/>
        <v>1265.822785</v>
      </c>
    </row>
    <row r="66">
      <c r="A66" s="4">
        <v>36373.0</v>
      </c>
      <c r="B66" s="5">
        <v>2.37</v>
      </c>
      <c r="C66" s="5">
        <v>2.36</v>
      </c>
      <c r="D66" s="5">
        <v>2.45</v>
      </c>
      <c r="E66" s="5">
        <v>2.11</v>
      </c>
      <c r="F66" s="1" t="s">
        <v>82</v>
      </c>
      <c r="G66" s="6">
        <v>0.0</v>
      </c>
      <c r="H66" s="5">
        <v>3000.0</v>
      </c>
      <c r="I66" s="7">
        <f t="shared" si="1"/>
        <v>1421.800948</v>
      </c>
    </row>
    <row r="67">
      <c r="A67" s="4">
        <v>36342.0</v>
      </c>
      <c r="B67" s="5">
        <v>2.37</v>
      </c>
      <c r="C67" s="5">
        <v>2.54</v>
      </c>
      <c r="D67" s="5">
        <v>2.66</v>
      </c>
      <c r="E67" s="5">
        <v>2.34</v>
      </c>
      <c r="F67" s="1" t="s">
        <v>83</v>
      </c>
      <c r="G67" s="6">
        <v>-0.0669</v>
      </c>
      <c r="H67" s="5">
        <v>3000.0</v>
      </c>
      <c r="I67" s="7">
        <f t="shared" si="1"/>
        <v>1282.051282</v>
      </c>
    </row>
    <row r="68">
      <c r="A68" s="4">
        <v>36312.0</v>
      </c>
      <c r="B68" s="5">
        <v>2.54</v>
      </c>
      <c r="C68" s="5">
        <v>2.31</v>
      </c>
      <c r="D68" s="5">
        <v>2.56</v>
      </c>
      <c r="E68" s="5">
        <v>2.15</v>
      </c>
      <c r="F68" s="1" t="s">
        <v>84</v>
      </c>
      <c r="G68" s="6">
        <v>0.0948</v>
      </c>
      <c r="H68" s="5">
        <v>3000.0</v>
      </c>
      <c r="I68" s="7">
        <f t="shared" si="1"/>
        <v>1395.348837</v>
      </c>
    </row>
    <row r="69">
      <c r="A69" s="4">
        <v>36281.0</v>
      </c>
      <c r="B69" s="5">
        <v>2.32</v>
      </c>
      <c r="C69" s="5">
        <v>2.49</v>
      </c>
      <c r="D69" s="5">
        <v>2.56</v>
      </c>
      <c r="E69" s="5">
        <v>2.08</v>
      </c>
      <c r="F69" s="1" t="s">
        <v>85</v>
      </c>
      <c r="G69" s="6">
        <v>-0.0569</v>
      </c>
      <c r="H69" s="5">
        <v>3000.0</v>
      </c>
      <c r="I69" s="7">
        <f t="shared" si="1"/>
        <v>1442.307692</v>
      </c>
    </row>
    <row r="70">
      <c r="A70" s="4">
        <v>36251.0</v>
      </c>
      <c r="B70" s="5">
        <v>2.46</v>
      </c>
      <c r="C70" s="5">
        <v>2.2</v>
      </c>
      <c r="D70" s="5">
        <v>2.64</v>
      </c>
      <c r="E70" s="5">
        <v>2.17</v>
      </c>
      <c r="F70" s="1" t="s">
        <v>86</v>
      </c>
      <c r="G70" s="6">
        <v>0.1182</v>
      </c>
      <c r="H70" s="5">
        <v>3000.0</v>
      </c>
      <c r="I70" s="7">
        <f t="shared" si="1"/>
        <v>1382.488479</v>
      </c>
    </row>
    <row r="71">
      <c r="A71" s="4">
        <v>36220.0</v>
      </c>
      <c r="B71" s="5">
        <v>2.2</v>
      </c>
      <c r="C71" s="5">
        <v>1.55</v>
      </c>
      <c r="D71" s="5">
        <v>2.25</v>
      </c>
      <c r="E71" s="5">
        <v>1.5</v>
      </c>
      <c r="F71" s="1" t="s">
        <v>87</v>
      </c>
      <c r="G71" s="6">
        <v>0.4765</v>
      </c>
      <c r="H71" s="5">
        <v>3000.0</v>
      </c>
      <c r="I71" s="7">
        <f t="shared" si="1"/>
        <v>2000</v>
      </c>
    </row>
    <row r="72">
      <c r="A72" s="4">
        <v>36192.0</v>
      </c>
      <c r="B72" s="5">
        <v>1.49</v>
      </c>
      <c r="C72" s="5">
        <v>1.28</v>
      </c>
      <c r="D72" s="5">
        <v>1.63</v>
      </c>
      <c r="E72" s="5">
        <v>1.26</v>
      </c>
      <c r="F72" s="1" t="s">
        <v>88</v>
      </c>
      <c r="G72" s="6">
        <v>0.192</v>
      </c>
      <c r="H72" s="5">
        <v>3000.0</v>
      </c>
      <c r="I72" s="7">
        <f t="shared" si="1"/>
        <v>2380.952381</v>
      </c>
    </row>
    <row r="73">
      <c r="A73" s="4">
        <v>36161.0</v>
      </c>
      <c r="B73" s="5">
        <v>1.25</v>
      </c>
      <c r="C73" s="5">
        <v>1.3</v>
      </c>
      <c r="D73" s="5">
        <v>1.32</v>
      </c>
      <c r="E73" s="5">
        <v>0.73</v>
      </c>
      <c r="F73" s="1" t="s">
        <v>89</v>
      </c>
      <c r="G73" s="6">
        <v>-0.0079</v>
      </c>
      <c r="H73" s="5">
        <v>3000.0</v>
      </c>
      <c r="I73" s="7">
        <f t="shared" si="1"/>
        <v>4109.589041</v>
      </c>
    </row>
    <row r="74">
      <c r="A74" s="4">
        <v>36130.0</v>
      </c>
      <c r="B74" s="5">
        <v>1.26</v>
      </c>
      <c r="C74" s="5">
        <v>1.58</v>
      </c>
      <c r="D74" s="5">
        <v>1.66</v>
      </c>
      <c r="E74" s="5">
        <v>1.16</v>
      </c>
      <c r="F74" s="1" t="s">
        <v>90</v>
      </c>
      <c r="G74" s="6">
        <v>-0.2025</v>
      </c>
      <c r="H74" s="5">
        <v>3000.0</v>
      </c>
      <c r="I74" s="7">
        <f t="shared" si="1"/>
        <v>2586.206897</v>
      </c>
    </row>
    <row r="75">
      <c r="A75" s="4">
        <v>36100.0</v>
      </c>
      <c r="B75" s="5">
        <v>1.58</v>
      </c>
      <c r="C75" s="5">
        <v>1.41</v>
      </c>
      <c r="D75" s="5">
        <v>1.79</v>
      </c>
      <c r="E75" s="5">
        <v>1.41</v>
      </c>
      <c r="F75" s="1" t="s">
        <v>91</v>
      </c>
      <c r="G75" s="6">
        <v>0.1449</v>
      </c>
      <c r="H75" s="5">
        <v>3000.0</v>
      </c>
      <c r="I75" s="7">
        <f t="shared" si="1"/>
        <v>2127.659574</v>
      </c>
    </row>
    <row r="76">
      <c r="A76" s="4">
        <v>36069.0</v>
      </c>
      <c r="B76" s="5">
        <v>1.38</v>
      </c>
      <c r="C76" s="5">
        <v>1.08</v>
      </c>
      <c r="D76" s="5">
        <v>1.59</v>
      </c>
      <c r="E76" s="5">
        <v>1.01</v>
      </c>
      <c r="F76" s="1" t="s">
        <v>92</v>
      </c>
      <c r="G76" s="6">
        <v>0.2212</v>
      </c>
      <c r="H76" s="5">
        <v>3000.0</v>
      </c>
      <c r="I76" s="7">
        <f t="shared" si="1"/>
        <v>2970.29703</v>
      </c>
    </row>
    <row r="77">
      <c r="A77" s="4">
        <v>36039.0</v>
      </c>
      <c r="B77" s="5">
        <v>1.13</v>
      </c>
      <c r="C77" s="5">
        <v>1.13</v>
      </c>
      <c r="D77" s="5">
        <v>1.44</v>
      </c>
      <c r="E77" s="5">
        <v>0.83</v>
      </c>
      <c r="F77" s="1" t="s">
        <v>93</v>
      </c>
      <c r="G77" s="6">
        <v>0.018</v>
      </c>
      <c r="H77" s="5">
        <v>3000.0</v>
      </c>
      <c r="I77" s="7">
        <f t="shared" si="1"/>
        <v>3614.457831</v>
      </c>
    </row>
    <row r="78">
      <c r="A78" s="4">
        <v>36008.0</v>
      </c>
      <c r="B78" s="5">
        <v>1.11</v>
      </c>
      <c r="C78" s="5">
        <v>2.34</v>
      </c>
      <c r="D78" s="5">
        <v>2.34</v>
      </c>
      <c r="E78" s="5">
        <v>1.09</v>
      </c>
      <c r="F78" s="1" t="s">
        <v>94</v>
      </c>
      <c r="G78" s="6">
        <v>-0.5277</v>
      </c>
      <c r="H78" s="5">
        <v>3000.0</v>
      </c>
      <c r="I78" s="7">
        <f t="shared" si="1"/>
        <v>2752.293578</v>
      </c>
    </row>
    <row r="79">
      <c r="A79" s="4">
        <v>35977.0</v>
      </c>
      <c r="B79" s="5">
        <v>2.35</v>
      </c>
      <c r="C79" s="5">
        <v>1.98</v>
      </c>
      <c r="D79" s="5">
        <v>2.58</v>
      </c>
      <c r="E79" s="5">
        <v>1.97</v>
      </c>
      <c r="F79" s="1" t="s">
        <v>95</v>
      </c>
      <c r="G79" s="6">
        <v>0.1869</v>
      </c>
      <c r="H79" s="5">
        <v>3000.0</v>
      </c>
      <c r="I79" s="7">
        <f t="shared" si="1"/>
        <v>1522.84264</v>
      </c>
    </row>
    <row r="80">
      <c r="A80" s="4">
        <v>35947.0</v>
      </c>
      <c r="B80" s="5">
        <v>1.98</v>
      </c>
      <c r="C80" s="5">
        <v>1.98</v>
      </c>
      <c r="D80" s="5">
        <v>2.28</v>
      </c>
      <c r="E80" s="5">
        <v>1.89</v>
      </c>
      <c r="F80" s="1" t="s">
        <v>96</v>
      </c>
      <c r="G80" s="6">
        <v>-0.0341</v>
      </c>
      <c r="H80" s="5">
        <v>3000.0</v>
      </c>
      <c r="I80" s="7">
        <f t="shared" si="1"/>
        <v>1587.301587</v>
      </c>
    </row>
    <row r="81">
      <c r="A81" s="4">
        <v>35916.0</v>
      </c>
      <c r="B81" s="5">
        <v>2.05</v>
      </c>
      <c r="C81" s="5">
        <v>2.68</v>
      </c>
      <c r="D81" s="5">
        <v>2.68</v>
      </c>
      <c r="E81" s="5">
        <v>1.8</v>
      </c>
      <c r="F81" s="1" t="s">
        <v>97</v>
      </c>
      <c r="G81" s="6">
        <v>-0.2351</v>
      </c>
      <c r="H81" s="5">
        <v>3000.0</v>
      </c>
      <c r="I81" s="7">
        <f t="shared" si="1"/>
        <v>1666.666667</v>
      </c>
    </row>
    <row r="82">
      <c r="A82" s="4">
        <v>35886.0</v>
      </c>
      <c r="B82" s="5">
        <v>2.68</v>
      </c>
      <c r="C82" s="5">
        <v>2.49</v>
      </c>
      <c r="D82" s="5">
        <v>2.74</v>
      </c>
      <c r="E82" s="5">
        <v>2.45</v>
      </c>
      <c r="F82" s="1" t="s">
        <v>98</v>
      </c>
      <c r="G82" s="6">
        <v>0.072</v>
      </c>
      <c r="H82" s="5">
        <v>3000.0</v>
      </c>
      <c r="I82" s="7">
        <f t="shared" si="1"/>
        <v>1224.489796</v>
      </c>
    </row>
    <row r="83">
      <c r="A83" s="4">
        <v>35855.0</v>
      </c>
      <c r="B83" s="5">
        <v>2.5</v>
      </c>
      <c r="C83" s="5">
        <v>2.38</v>
      </c>
      <c r="D83" s="5">
        <v>2.58</v>
      </c>
      <c r="E83" s="5">
        <v>2.32</v>
      </c>
      <c r="F83" s="1" t="s">
        <v>99</v>
      </c>
      <c r="G83" s="6">
        <v>0.0593</v>
      </c>
      <c r="H83" s="5">
        <v>3000.0</v>
      </c>
      <c r="I83" s="7">
        <f t="shared" si="1"/>
        <v>1293.103448</v>
      </c>
    </row>
    <row r="84">
      <c r="A84" s="4">
        <v>35827.0</v>
      </c>
      <c r="B84" s="5">
        <v>2.36</v>
      </c>
      <c r="C84" s="5">
        <v>2.26</v>
      </c>
      <c r="D84" s="5">
        <v>2.4</v>
      </c>
      <c r="E84" s="5">
        <v>2.12</v>
      </c>
      <c r="F84" s="1" t="s">
        <v>100</v>
      </c>
      <c r="G84" s="6">
        <v>0.0679</v>
      </c>
      <c r="H84" s="5">
        <v>3000.0</v>
      </c>
      <c r="I84" s="7">
        <f t="shared" si="1"/>
        <v>1415.09434</v>
      </c>
    </row>
    <row r="85">
      <c r="A85" s="4">
        <v>35796.0</v>
      </c>
      <c r="B85" s="5">
        <v>2.21</v>
      </c>
      <c r="C85" s="5">
        <v>2.43</v>
      </c>
      <c r="D85" s="5">
        <v>2.53</v>
      </c>
      <c r="E85" s="5">
        <v>1.94</v>
      </c>
      <c r="F85" s="1" t="s">
        <v>101</v>
      </c>
      <c r="G85" s="6">
        <v>-0.083</v>
      </c>
      <c r="H85" s="5">
        <v>3000.0</v>
      </c>
      <c r="I85" s="7">
        <f t="shared" si="1"/>
        <v>1546.391753</v>
      </c>
    </row>
    <row r="86">
      <c r="A86" s="4">
        <v>35765.0</v>
      </c>
      <c r="B86" s="5">
        <v>2.41</v>
      </c>
      <c r="C86" s="5">
        <v>2.23</v>
      </c>
      <c r="D86" s="5">
        <v>2.48</v>
      </c>
      <c r="E86" s="5">
        <v>2.03</v>
      </c>
      <c r="F86" s="1" t="s">
        <v>102</v>
      </c>
      <c r="G86" s="6">
        <v>0.0759</v>
      </c>
      <c r="H86" s="5">
        <v>3000.0</v>
      </c>
      <c r="I86" s="7">
        <f t="shared" si="1"/>
        <v>1477.832512</v>
      </c>
    </row>
    <row r="87">
      <c r="A87" s="4">
        <v>35735.0</v>
      </c>
      <c r="B87" s="5">
        <v>2.24</v>
      </c>
      <c r="C87" s="5">
        <v>2.08</v>
      </c>
      <c r="D87" s="5">
        <v>2.33</v>
      </c>
      <c r="E87" s="5">
        <v>1.77</v>
      </c>
      <c r="F87" s="1" t="s">
        <v>103</v>
      </c>
      <c r="G87" s="6">
        <v>0.1852</v>
      </c>
      <c r="H87" s="5">
        <v>3000.0</v>
      </c>
      <c r="I87" s="7">
        <f t="shared" si="1"/>
        <v>1694.915254</v>
      </c>
    </row>
    <row r="88">
      <c r="A88" s="4">
        <v>35704.0</v>
      </c>
      <c r="B88" s="5">
        <v>1.89</v>
      </c>
      <c r="C88" s="5">
        <v>2.89</v>
      </c>
      <c r="D88" s="5">
        <v>3.1</v>
      </c>
      <c r="E88" s="5">
        <v>1.66</v>
      </c>
      <c r="F88" s="1" t="s">
        <v>104</v>
      </c>
      <c r="G88" s="6">
        <v>-0.3438</v>
      </c>
      <c r="H88" s="5">
        <v>3000.0</v>
      </c>
      <c r="I88" s="7">
        <f t="shared" si="1"/>
        <v>1807.228916</v>
      </c>
    </row>
    <row r="89">
      <c r="A89" s="4">
        <v>35674.0</v>
      </c>
      <c r="B89" s="5">
        <v>2.88</v>
      </c>
      <c r="C89" s="5">
        <v>2.44</v>
      </c>
      <c r="D89" s="5">
        <v>2.88</v>
      </c>
      <c r="E89" s="5">
        <v>2.29</v>
      </c>
      <c r="F89" s="1" t="s">
        <v>105</v>
      </c>
      <c r="G89" s="6">
        <v>0.1755</v>
      </c>
      <c r="H89" s="5">
        <v>3000.0</v>
      </c>
      <c r="I89" s="7">
        <f t="shared" si="1"/>
        <v>1310.043668</v>
      </c>
    </row>
    <row r="90">
      <c r="A90" s="4">
        <v>35643.0</v>
      </c>
      <c r="B90" s="5">
        <v>2.45</v>
      </c>
      <c r="C90" s="5">
        <v>3.0</v>
      </c>
      <c r="D90" s="5">
        <v>3.01</v>
      </c>
      <c r="E90" s="5">
        <v>2.41</v>
      </c>
      <c r="F90" s="1" t="s">
        <v>106</v>
      </c>
      <c r="G90" s="6">
        <v>-0.1941</v>
      </c>
      <c r="H90" s="5">
        <v>3000.0</v>
      </c>
      <c r="I90" s="7">
        <f t="shared" si="1"/>
        <v>1244.813278</v>
      </c>
    </row>
    <row r="91">
      <c r="A91" s="4">
        <v>35612.0</v>
      </c>
      <c r="B91" s="5">
        <v>3.04</v>
      </c>
      <c r="C91" s="5">
        <v>2.77</v>
      </c>
      <c r="D91" s="5">
        <v>3.14</v>
      </c>
      <c r="E91" s="5">
        <v>2.45</v>
      </c>
      <c r="F91" s="1" t="s">
        <v>107</v>
      </c>
      <c r="G91" s="6">
        <v>0.1014</v>
      </c>
      <c r="H91" s="5">
        <v>3000.0</v>
      </c>
      <c r="I91" s="7">
        <f t="shared" si="1"/>
        <v>1224.489796</v>
      </c>
    </row>
    <row r="92">
      <c r="A92" s="4">
        <v>35582.0</v>
      </c>
      <c r="B92" s="5">
        <v>2.76</v>
      </c>
      <c r="C92" s="5">
        <v>2.37</v>
      </c>
      <c r="D92" s="5">
        <v>2.99</v>
      </c>
      <c r="E92" s="5">
        <v>2.26</v>
      </c>
      <c r="F92" s="1" t="s">
        <v>108</v>
      </c>
      <c r="G92" s="6">
        <v>0.1695</v>
      </c>
      <c r="H92" s="5">
        <v>3000.0</v>
      </c>
      <c r="I92" s="7">
        <f t="shared" si="1"/>
        <v>1327.433628</v>
      </c>
    </row>
    <row r="93">
      <c r="A93" s="4">
        <v>35551.0</v>
      </c>
      <c r="B93" s="5">
        <v>2.36</v>
      </c>
      <c r="C93" s="5">
        <v>2.06</v>
      </c>
      <c r="D93" s="5">
        <v>2.4</v>
      </c>
      <c r="E93" s="5">
        <v>2.03</v>
      </c>
      <c r="F93" s="1" t="s">
        <v>109</v>
      </c>
      <c r="G93" s="6">
        <v>0.1456</v>
      </c>
      <c r="H93" s="5">
        <v>3000.0</v>
      </c>
      <c r="I93" s="7">
        <f t="shared" si="1"/>
        <v>1477.832512</v>
      </c>
    </row>
    <row r="94">
      <c r="A94" s="4">
        <v>35521.0</v>
      </c>
      <c r="B94" s="5">
        <v>2.06</v>
      </c>
      <c r="C94" s="5">
        <v>1.94</v>
      </c>
      <c r="D94" s="5">
        <v>2.09</v>
      </c>
      <c r="E94" s="5">
        <v>1.87</v>
      </c>
      <c r="F94" s="1" t="s">
        <v>110</v>
      </c>
      <c r="G94" s="6">
        <v>0.0619</v>
      </c>
      <c r="H94" s="5">
        <v>3000.0</v>
      </c>
      <c r="I94" s="7">
        <f t="shared" si="1"/>
        <v>1604.278075</v>
      </c>
    </row>
    <row r="95">
      <c r="A95" s="4">
        <v>35490.0</v>
      </c>
      <c r="B95" s="5">
        <v>1.94</v>
      </c>
      <c r="C95" s="5">
        <v>1.94</v>
      </c>
      <c r="D95" s="5">
        <v>2.07</v>
      </c>
      <c r="E95" s="5">
        <v>1.91</v>
      </c>
      <c r="F95" s="1" t="s">
        <v>111</v>
      </c>
      <c r="G95" s="6">
        <v>-0.0202</v>
      </c>
      <c r="H95" s="5">
        <v>3000.0</v>
      </c>
      <c r="I95" s="7">
        <f t="shared" si="1"/>
        <v>1570.680628</v>
      </c>
    </row>
    <row r="96">
      <c r="A96" s="4">
        <v>35462.0</v>
      </c>
      <c r="B96" s="5">
        <v>1.98</v>
      </c>
      <c r="C96" s="5">
        <v>1.85</v>
      </c>
      <c r="D96" s="5">
        <v>2.12</v>
      </c>
      <c r="E96" s="5">
        <v>1.85</v>
      </c>
      <c r="F96" s="1" t="s">
        <v>112</v>
      </c>
      <c r="G96" s="6">
        <v>0.0703</v>
      </c>
      <c r="H96" s="5">
        <v>3000.0</v>
      </c>
      <c r="I96" s="7">
        <f t="shared" si="1"/>
        <v>1621.621622</v>
      </c>
    </row>
    <row r="97">
      <c r="A97" s="4">
        <v>35431.0</v>
      </c>
      <c r="B97" s="5">
        <v>1.85</v>
      </c>
      <c r="C97" s="5">
        <v>1.52</v>
      </c>
      <c r="D97" s="5">
        <v>1.86</v>
      </c>
      <c r="E97" s="5">
        <v>1.5</v>
      </c>
      <c r="F97" s="1" t="s">
        <v>113</v>
      </c>
      <c r="G97" s="6">
        <v>0.2092</v>
      </c>
      <c r="H97" s="5">
        <v>3000.0</v>
      </c>
      <c r="I97" s="7">
        <f t="shared" si="1"/>
        <v>2000</v>
      </c>
    </row>
    <row r="98">
      <c r="A98" s="4">
        <v>35400.0</v>
      </c>
      <c r="B98" s="5">
        <v>1.53</v>
      </c>
      <c r="C98" s="5">
        <v>1.31</v>
      </c>
      <c r="D98" s="5">
        <v>1.54</v>
      </c>
      <c r="E98" s="5">
        <v>1.31</v>
      </c>
      <c r="F98" s="1" t="s">
        <v>114</v>
      </c>
      <c r="G98" s="6">
        <v>0.1679</v>
      </c>
      <c r="H98" s="5">
        <v>3000.0</v>
      </c>
      <c r="I98" s="7">
        <f t="shared" si="1"/>
        <v>2290.076336</v>
      </c>
    </row>
    <row r="99">
      <c r="A99" s="4">
        <v>35370.0</v>
      </c>
      <c r="B99" s="5">
        <v>1.31</v>
      </c>
      <c r="C99" s="5">
        <v>1.23</v>
      </c>
      <c r="D99" s="5">
        <v>1.33</v>
      </c>
      <c r="E99" s="5">
        <v>1.16</v>
      </c>
      <c r="F99" s="1" t="s">
        <v>115</v>
      </c>
      <c r="G99" s="6">
        <v>0.065</v>
      </c>
      <c r="H99" s="5">
        <v>3000.0</v>
      </c>
      <c r="I99" s="7">
        <f t="shared" si="1"/>
        <v>2586.206897</v>
      </c>
    </row>
    <row r="100">
      <c r="A100" s="4">
        <v>35339.0</v>
      </c>
      <c r="B100" s="5">
        <v>1.23</v>
      </c>
      <c r="C100" s="5">
        <v>1.1</v>
      </c>
      <c r="D100" s="5">
        <v>1.25</v>
      </c>
      <c r="E100" s="5">
        <v>1.09</v>
      </c>
      <c r="F100" s="1" t="s">
        <v>116</v>
      </c>
      <c r="G100" s="6">
        <v>0.1081</v>
      </c>
      <c r="H100" s="5">
        <v>3000.0</v>
      </c>
      <c r="I100" s="7">
        <f t="shared" si="1"/>
        <v>2752.293578</v>
      </c>
    </row>
    <row r="101">
      <c r="A101" s="4">
        <v>35309.0</v>
      </c>
      <c r="B101" s="5">
        <v>1.11</v>
      </c>
      <c r="C101" s="5">
        <v>1.12</v>
      </c>
      <c r="D101" s="5">
        <v>1.14</v>
      </c>
      <c r="E101" s="5">
        <v>1.07</v>
      </c>
      <c r="F101" s="1" t="s">
        <v>117</v>
      </c>
      <c r="G101" s="6">
        <v>-0.0089</v>
      </c>
      <c r="H101" s="5">
        <v>3000.0</v>
      </c>
      <c r="I101" s="7">
        <f t="shared" si="1"/>
        <v>2803.738318</v>
      </c>
    </row>
    <row r="102">
      <c r="A102" s="4">
        <v>35278.0</v>
      </c>
      <c r="B102" s="5">
        <v>1.12</v>
      </c>
      <c r="C102" s="5">
        <v>1.07</v>
      </c>
      <c r="D102" s="5">
        <v>1.18</v>
      </c>
      <c r="E102" s="5">
        <v>1.05</v>
      </c>
      <c r="F102" s="1" t="s">
        <v>118</v>
      </c>
      <c r="G102" s="6">
        <v>0.0667</v>
      </c>
      <c r="H102" s="5">
        <v>3000.0</v>
      </c>
      <c r="I102" s="7">
        <f t="shared" si="1"/>
        <v>2857.142857</v>
      </c>
    </row>
    <row r="103">
      <c r="A103" s="4">
        <v>35247.0</v>
      </c>
      <c r="B103" s="5">
        <v>1.05</v>
      </c>
      <c r="C103" s="5">
        <v>1.13</v>
      </c>
      <c r="D103" s="5">
        <v>1.25</v>
      </c>
      <c r="E103" s="5">
        <v>1.03</v>
      </c>
      <c r="F103" s="1" t="s">
        <v>119</v>
      </c>
      <c r="G103" s="6">
        <v>-0.0789</v>
      </c>
      <c r="H103" s="5">
        <v>3000.0</v>
      </c>
      <c r="I103" s="7">
        <f t="shared" si="1"/>
        <v>2912.621359</v>
      </c>
    </row>
    <row r="104">
      <c r="A104" s="4">
        <v>35217.0</v>
      </c>
      <c r="B104" s="5">
        <v>1.14</v>
      </c>
      <c r="C104" s="5">
        <v>1.1</v>
      </c>
      <c r="D104" s="5">
        <v>1.21</v>
      </c>
      <c r="E104" s="5">
        <v>1.08</v>
      </c>
      <c r="F104" s="1" t="s">
        <v>120</v>
      </c>
      <c r="G104" s="6">
        <v>0.027</v>
      </c>
      <c r="H104" s="5">
        <v>3000.0</v>
      </c>
      <c r="I104" s="7">
        <f t="shared" si="1"/>
        <v>2777.777778</v>
      </c>
    </row>
    <row r="105">
      <c r="A105" s="4">
        <v>35186.0</v>
      </c>
      <c r="B105" s="5">
        <v>1.11</v>
      </c>
      <c r="C105" s="5">
        <v>1.07</v>
      </c>
      <c r="D105" s="5">
        <v>1.2</v>
      </c>
      <c r="E105" s="5">
        <v>1.06</v>
      </c>
      <c r="F105" s="1" t="s">
        <v>121</v>
      </c>
      <c r="G105" s="6">
        <v>0.0374</v>
      </c>
      <c r="H105" s="5">
        <v>3000.0</v>
      </c>
      <c r="I105" s="7">
        <f t="shared" si="1"/>
        <v>2830.188679</v>
      </c>
    </row>
    <row r="106">
      <c r="A106" s="4">
        <v>35156.0</v>
      </c>
      <c r="B106" s="5">
        <v>1.07</v>
      </c>
      <c r="C106" s="5">
        <v>1.1</v>
      </c>
      <c r="D106" s="5">
        <v>1.11</v>
      </c>
      <c r="E106" s="5">
        <v>1.02</v>
      </c>
      <c r="F106" s="1" t="s">
        <v>122</v>
      </c>
      <c r="G106" s="6">
        <v>-0.0183</v>
      </c>
      <c r="H106" s="5">
        <v>3000.0</v>
      </c>
      <c r="I106" s="7">
        <f t="shared" si="1"/>
        <v>2941.176471</v>
      </c>
    </row>
    <row r="107">
      <c r="A107" s="4">
        <v>35125.0</v>
      </c>
      <c r="B107" s="5">
        <v>1.09</v>
      </c>
      <c r="C107" s="5">
        <v>1.03</v>
      </c>
      <c r="D107" s="5">
        <v>1.12</v>
      </c>
      <c r="E107" s="5">
        <v>0.95</v>
      </c>
      <c r="F107" s="1" t="s">
        <v>123</v>
      </c>
      <c r="G107" s="6">
        <v>0.0792</v>
      </c>
      <c r="H107" s="5">
        <v>3000.0</v>
      </c>
      <c r="I107" s="7">
        <f t="shared" si="1"/>
        <v>3157.894737</v>
      </c>
    </row>
    <row r="108">
      <c r="A108" s="4">
        <v>35096.0</v>
      </c>
      <c r="B108" s="5">
        <v>1.01</v>
      </c>
      <c r="C108" s="5">
        <v>0.94</v>
      </c>
      <c r="D108" s="5">
        <v>1.08</v>
      </c>
      <c r="E108" s="5">
        <v>0.92</v>
      </c>
      <c r="F108" s="1" t="s">
        <v>124</v>
      </c>
      <c r="G108" s="6">
        <v>0.0745</v>
      </c>
      <c r="H108" s="5">
        <v>3000.0</v>
      </c>
      <c r="I108" s="7">
        <f t="shared" si="1"/>
        <v>3260.869565</v>
      </c>
    </row>
    <row r="109">
      <c r="A109" s="4">
        <v>35065.0</v>
      </c>
      <c r="B109" s="5">
        <v>0.94</v>
      </c>
      <c r="C109" s="5">
        <v>0.77</v>
      </c>
      <c r="D109" s="5">
        <v>0.96</v>
      </c>
      <c r="E109" s="5">
        <v>0.77</v>
      </c>
      <c r="F109" s="1" t="s">
        <v>125</v>
      </c>
      <c r="G109" s="6">
        <v>0.2208</v>
      </c>
      <c r="H109" s="5">
        <v>3000.0</v>
      </c>
      <c r="I109" s="7">
        <f t="shared" si="1"/>
        <v>3896.103896</v>
      </c>
    </row>
    <row r="110">
      <c r="A110" s="4">
        <v>35034.0</v>
      </c>
      <c r="B110" s="5">
        <v>0.77</v>
      </c>
      <c r="C110" s="5">
        <v>0.74</v>
      </c>
      <c r="D110" s="5">
        <v>0.79</v>
      </c>
      <c r="E110" s="5">
        <v>0.72</v>
      </c>
      <c r="F110" s="1" t="s">
        <v>126</v>
      </c>
      <c r="G110" s="6">
        <v>0.0132</v>
      </c>
      <c r="H110" s="5">
        <v>3000.0</v>
      </c>
      <c r="I110" s="7">
        <f t="shared" si="1"/>
        <v>4166.666667</v>
      </c>
    </row>
    <row r="111">
      <c r="A111" s="4">
        <v>35004.0</v>
      </c>
      <c r="B111" s="5">
        <v>0.76</v>
      </c>
      <c r="C111" s="5">
        <v>0.77</v>
      </c>
      <c r="D111" s="5">
        <v>0.79</v>
      </c>
      <c r="E111" s="5">
        <v>0.68</v>
      </c>
      <c r="F111" s="1" t="s">
        <v>127</v>
      </c>
      <c r="G111" s="6">
        <v>-0.013</v>
      </c>
      <c r="H111" s="5">
        <v>3000.0</v>
      </c>
      <c r="I111" s="7">
        <f t="shared" si="1"/>
        <v>4411.764706</v>
      </c>
    </row>
    <row r="112">
      <c r="A112" s="4">
        <v>34973.0</v>
      </c>
      <c r="B112" s="5">
        <v>0.77</v>
      </c>
      <c r="C112" s="5">
        <v>0.93</v>
      </c>
      <c r="D112" s="5">
        <v>0.94</v>
      </c>
      <c r="E112" s="5">
        <v>0.73</v>
      </c>
      <c r="F112" s="1" t="s">
        <v>128</v>
      </c>
      <c r="G112" s="6">
        <v>-0.172</v>
      </c>
      <c r="H112" s="5">
        <v>3000.0</v>
      </c>
      <c r="I112" s="7">
        <f t="shared" si="1"/>
        <v>4109.589041</v>
      </c>
    </row>
    <row r="113">
      <c r="A113" s="4">
        <v>34943.0</v>
      </c>
      <c r="B113" s="5">
        <v>0.93</v>
      </c>
      <c r="C113" s="5">
        <v>0.85</v>
      </c>
      <c r="D113" s="5">
        <v>1.04</v>
      </c>
      <c r="E113" s="5">
        <v>0.85</v>
      </c>
      <c r="F113" s="1" t="s">
        <v>129</v>
      </c>
      <c r="G113" s="6">
        <v>0.1071</v>
      </c>
      <c r="H113" s="5">
        <v>3000.0</v>
      </c>
      <c r="I113" s="7">
        <f t="shared" si="1"/>
        <v>3529.411765</v>
      </c>
    </row>
    <row r="114">
      <c r="A114" s="4">
        <v>34912.0</v>
      </c>
      <c r="B114" s="5">
        <v>0.84</v>
      </c>
      <c r="C114" s="5">
        <v>0.8</v>
      </c>
      <c r="D114" s="5">
        <v>0.9</v>
      </c>
      <c r="E114" s="5">
        <v>0.78</v>
      </c>
      <c r="F114" s="1" t="s">
        <v>130</v>
      </c>
      <c r="G114" s="6">
        <v>0.05</v>
      </c>
      <c r="H114" s="5">
        <v>3000.0</v>
      </c>
      <c r="I114" s="7">
        <f t="shared" si="1"/>
        <v>3846.153846</v>
      </c>
    </row>
    <row r="115">
      <c r="A115" s="4">
        <v>34881.0</v>
      </c>
      <c r="B115" s="5">
        <v>0.8</v>
      </c>
      <c r="C115" s="5">
        <v>0.73</v>
      </c>
      <c r="D115" s="5">
        <v>0.88</v>
      </c>
      <c r="E115" s="5">
        <v>0.71</v>
      </c>
      <c r="F115" s="1" t="s">
        <v>131</v>
      </c>
      <c r="G115" s="6">
        <v>0.1111</v>
      </c>
      <c r="H115" s="5">
        <v>3000.0</v>
      </c>
      <c r="I115" s="7">
        <f t="shared" si="1"/>
        <v>4225.352113</v>
      </c>
    </row>
    <row r="116">
      <c r="A116" s="4">
        <v>34851.0</v>
      </c>
      <c r="B116" s="5">
        <v>0.72</v>
      </c>
      <c r="C116" s="5">
        <v>0.78</v>
      </c>
      <c r="D116" s="5">
        <v>0.91</v>
      </c>
      <c r="E116" s="5">
        <v>0.7</v>
      </c>
      <c r="F116" s="1" t="s">
        <v>132</v>
      </c>
      <c r="G116" s="6">
        <v>-0.0769</v>
      </c>
      <c r="H116" s="5">
        <v>3000.0</v>
      </c>
      <c r="I116" s="7">
        <f t="shared" si="1"/>
        <v>4285.714286</v>
      </c>
    </row>
    <row r="117">
      <c r="A117" s="4">
        <v>34820.0</v>
      </c>
      <c r="B117" s="5">
        <v>0.78</v>
      </c>
      <c r="C117" s="5">
        <v>0.77</v>
      </c>
      <c r="D117" s="5">
        <v>0.9</v>
      </c>
      <c r="E117" s="5">
        <v>0.76</v>
      </c>
      <c r="F117" s="1" t="s">
        <v>133</v>
      </c>
      <c r="G117" s="6">
        <v>0.0</v>
      </c>
      <c r="H117" s="5">
        <v>3000.0</v>
      </c>
      <c r="I117" s="7">
        <f t="shared" si="1"/>
        <v>3947.368421</v>
      </c>
    </row>
    <row r="118">
      <c r="A118" s="4">
        <v>34790.0</v>
      </c>
      <c r="B118" s="5">
        <v>0.78</v>
      </c>
      <c r="C118" s="5">
        <v>0.55</v>
      </c>
      <c r="D118" s="5">
        <v>0.81</v>
      </c>
      <c r="E118" s="5">
        <v>0.54</v>
      </c>
      <c r="F118" s="1" t="s">
        <v>134</v>
      </c>
      <c r="G118" s="6">
        <v>0.3448</v>
      </c>
      <c r="H118" s="5">
        <v>3000.0</v>
      </c>
      <c r="I118" s="7">
        <f t="shared" si="1"/>
        <v>5555.555556</v>
      </c>
    </row>
    <row r="119">
      <c r="A119" s="4">
        <v>34759.0</v>
      </c>
      <c r="B119" s="5">
        <v>0.58</v>
      </c>
      <c r="C119" s="5">
        <v>0.76</v>
      </c>
      <c r="D119" s="5">
        <v>0.76</v>
      </c>
      <c r="E119" s="5">
        <v>0.46</v>
      </c>
      <c r="F119" s="1" t="s">
        <v>135</v>
      </c>
      <c r="G119" s="6">
        <v>-0.275</v>
      </c>
      <c r="H119" s="5">
        <v>3000.0</v>
      </c>
      <c r="I119" s="7">
        <f t="shared" si="1"/>
        <v>6521.73913</v>
      </c>
    </row>
    <row r="120">
      <c r="A120" s="4">
        <v>34731.0</v>
      </c>
      <c r="B120" s="5">
        <v>0.8</v>
      </c>
      <c r="C120" s="5">
        <v>0.86</v>
      </c>
      <c r="D120" s="5">
        <v>0.92</v>
      </c>
      <c r="E120" s="5">
        <v>0.66</v>
      </c>
      <c r="F120" s="1" t="s">
        <v>136</v>
      </c>
      <c r="G120" s="6">
        <v>-0.0588</v>
      </c>
      <c r="H120" s="5">
        <v>3000.0</v>
      </c>
      <c r="I120" s="7">
        <f t="shared" si="1"/>
        <v>4545.454545</v>
      </c>
    </row>
    <row r="121">
      <c r="A121" s="4">
        <v>34700.0</v>
      </c>
      <c r="B121" s="5">
        <v>0.85</v>
      </c>
      <c r="C121" s="5">
        <v>0.99</v>
      </c>
      <c r="D121" s="5">
        <v>1.01</v>
      </c>
      <c r="E121" s="5">
        <v>0.66</v>
      </c>
      <c r="F121" s="1" t="s">
        <v>137</v>
      </c>
      <c r="G121" s="6">
        <v>-0.1414</v>
      </c>
      <c r="H121" s="5">
        <v>3000.0</v>
      </c>
      <c r="I121" s="7">
        <f t="shared" si="1"/>
        <v>4545.454545</v>
      </c>
    </row>
    <row r="122">
      <c r="A122" s="4">
        <v>34669.0</v>
      </c>
      <c r="B122" s="5">
        <v>0.99</v>
      </c>
      <c r="C122" s="5">
        <v>1.16</v>
      </c>
      <c r="D122" s="5">
        <v>1.24</v>
      </c>
      <c r="E122" s="5">
        <v>0.88</v>
      </c>
      <c r="F122" s="1" t="s">
        <v>90</v>
      </c>
      <c r="G122" s="6">
        <v>-0.1239</v>
      </c>
      <c r="H122" s="5">
        <v>3000.0</v>
      </c>
      <c r="I122" s="7">
        <f t="shared" si="1"/>
        <v>3409.090909</v>
      </c>
    </row>
    <row r="123">
      <c r="A123" s="4">
        <v>34639.0</v>
      </c>
      <c r="B123" s="5">
        <v>1.13</v>
      </c>
      <c r="C123" s="5">
        <v>1.18</v>
      </c>
      <c r="D123" s="5">
        <v>1.28</v>
      </c>
      <c r="E123" s="5">
        <v>0.97</v>
      </c>
      <c r="F123" s="1" t="s">
        <v>138</v>
      </c>
      <c r="G123" s="6">
        <v>-0.0583</v>
      </c>
      <c r="H123" s="5">
        <v>3000.0</v>
      </c>
      <c r="I123" s="7">
        <f t="shared" si="1"/>
        <v>3092.783505</v>
      </c>
    </row>
    <row r="124">
      <c r="A124" s="4">
        <v>34608.0</v>
      </c>
      <c r="B124" s="5">
        <v>1.2</v>
      </c>
      <c r="C124" s="5">
        <v>1.57</v>
      </c>
      <c r="D124" s="5">
        <v>1.58</v>
      </c>
      <c r="E124" s="5">
        <v>1.04</v>
      </c>
      <c r="F124" s="1" t="s">
        <v>139</v>
      </c>
      <c r="G124" s="6">
        <v>-0.2308</v>
      </c>
      <c r="H124" s="5">
        <v>3000.0</v>
      </c>
      <c r="I124" s="7">
        <f t="shared" si="1"/>
        <v>2884.615385</v>
      </c>
    </row>
    <row r="125">
      <c r="A125" s="4">
        <v>34578.0</v>
      </c>
      <c r="B125" s="5">
        <v>1.56</v>
      </c>
      <c r="C125" s="5">
        <v>1.48</v>
      </c>
      <c r="D125" s="5">
        <v>1.68</v>
      </c>
      <c r="E125" s="5">
        <v>1.35</v>
      </c>
      <c r="F125" s="1" t="s">
        <v>140</v>
      </c>
      <c r="G125" s="6">
        <v>0.0759</v>
      </c>
      <c r="H125" s="5">
        <v>3000.0</v>
      </c>
      <c r="I125" s="7">
        <f t="shared" si="1"/>
        <v>2222.222222</v>
      </c>
    </row>
    <row r="126">
      <c r="A126" s="4">
        <v>34547.0</v>
      </c>
      <c r="B126" s="5">
        <v>1.45</v>
      </c>
      <c r="C126" s="5">
        <v>1.11</v>
      </c>
      <c r="D126" s="5">
        <v>1.47</v>
      </c>
      <c r="E126" s="5">
        <v>1.08</v>
      </c>
      <c r="F126" s="1" t="s">
        <v>141</v>
      </c>
      <c r="G126" s="6">
        <v>0.2719</v>
      </c>
      <c r="H126" s="5">
        <v>3000.0</v>
      </c>
      <c r="I126" s="7">
        <f t="shared" si="1"/>
        <v>2777.777778</v>
      </c>
    </row>
    <row r="127">
      <c r="A127" s="4">
        <v>34516.0</v>
      </c>
      <c r="B127" s="5">
        <v>1.14</v>
      </c>
      <c r="C127" s="5">
        <v>0.88</v>
      </c>
      <c r="D127" s="5">
        <v>1.17</v>
      </c>
      <c r="E127" s="5">
        <v>0.86</v>
      </c>
      <c r="F127" s="1" t="s">
        <v>142</v>
      </c>
      <c r="G127" s="6">
        <v>0.2955</v>
      </c>
      <c r="H127" s="5">
        <v>3000.0</v>
      </c>
      <c r="I127" s="7">
        <f t="shared" si="1"/>
        <v>3488.372093</v>
      </c>
    </row>
    <row r="128">
      <c r="A128" s="4">
        <v>34486.0</v>
      </c>
      <c r="B128" s="5">
        <v>0.88</v>
      </c>
      <c r="C128" s="5">
        <v>0.61</v>
      </c>
      <c r="D128" s="5">
        <v>0.95</v>
      </c>
      <c r="E128" s="5">
        <v>0.59</v>
      </c>
      <c r="F128" s="1" t="s">
        <v>143</v>
      </c>
      <c r="G128" s="6">
        <v>0.4194</v>
      </c>
      <c r="H128" s="5">
        <v>3000.0</v>
      </c>
      <c r="I128" s="7">
        <f t="shared" si="1"/>
        <v>5084.745763</v>
      </c>
    </row>
    <row r="129">
      <c r="A129" s="4">
        <v>34455.0</v>
      </c>
      <c r="B129" s="5">
        <v>0.62</v>
      </c>
      <c r="C129" s="5">
        <v>0.41</v>
      </c>
      <c r="D129" s="5">
        <v>0.64</v>
      </c>
      <c r="E129" s="5">
        <v>0.3</v>
      </c>
      <c r="F129" s="1" t="s">
        <v>144</v>
      </c>
      <c r="G129" s="6">
        <v>0.4762</v>
      </c>
      <c r="H129" s="5">
        <v>3000.0</v>
      </c>
      <c r="I129" s="7">
        <f t="shared" si="1"/>
        <v>10000</v>
      </c>
    </row>
    <row r="130">
      <c r="A130" s="4">
        <v>34425.0</v>
      </c>
      <c r="B130" s="5">
        <v>0.42</v>
      </c>
      <c r="C130" s="5">
        <v>0.4</v>
      </c>
      <c r="D130" s="5">
        <v>0.5</v>
      </c>
      <c r="E130" s="5">
        <v>0.32</v>
      </c>
      <c r="F130" s="1" t="s">
        <v>145</v>
      </c>
      <c r="G130" s="6">
        <v>-0.0233</v>
      </c>
      <c r="H130" s="5">
        <v>3000.0</v>
      </c>
      <c r="I130" s="7">
        <f t="shared" si="1"/>
        <v>9375</v>
      </c>
    </row>
    <row r="131">
      <c r="A131" s="4">
        <v>34394.0</v>
      </c>
      <c r="B131" s="5">
        <v>0.43</v>
      </c>
      <c r="C131" s="5">
        <v>0.28</v>
      </c>
      <c r="D131" s="5">
        <v>0.45</v>
      </c>
      <c r="E131" s="5">
        <v>0.26</v>
      </c>
      <c r="F131" s="1" t="s">
        <v>146</v>
      </c>
      <c r="G131" s="6">
        <v>0.5926</v>
      </c>
      <c r="H131" s="5">
        <v>3000.0</v>
      </c>
      <c r="I131" s="7">
        <f t="shared" si="1"/>
        <v>11538.46154</v>
      </c>
    </row>
    <row r="132">
      <c r="A132" s="4">
        <v>34366.0</v>
      </c>
      <c r="B132" s="5">
        <v>0.27</v>
      </c>
      <c r="C132" s="5">
        <v>0.21</v>
      </c>
      <c r="D132" s="5">
        <v>0.32</v>
      </c>
      <c r="E132" s="5">
        <v>0.2</v>
      </c>
      <c r="F132" s="1" t="s">
        <v>147</v>
      </c>
      <c r="G132" s="6">
        <v>0.35</v>
      </c>
      <c r="H132" s="5">
        <v>3000.0</v>
      </c>
      <c r="I132" s="7">
        <f t="shared" si="1"/>
        <v>15000</v>
      </c>
    </row>
    <row r="133">
      <c r="A133" s="4">
        <v>34335.0</v>
      </c>
      <c r="B133" s="5">
        <v>0.2</v>
      </c>
      <c r="C133" s="5">
        <v>0.09</v>
      </c>
      <c r="D133" s="5">
        <v>0.21</v>
      </c>
      <c r="E133" s="5">
        <v>0.09</v>
      </c>
      <c r="F133" s="1" t="s">
        <v>148</v>
      </c>
      <c r="G133" s="6">
        <v>1.2222</v>
      </c>
      <c r="H133" s="5">
        <v>3000.0</v>
      </c>
      <c r="I133" s="7">
        <f t="shared" si="1"/>
        <v>33333.33333</v>
      </c>
    </row>
    <row r="134">
      <c r="A134" s="4">
        <v>34304.0</v>
      </c>
      <c r="B134" s="5">
        <v>0.09</v>
      </c>
      <c r="C134" s="5">
        <v>0.07</v>
      </c>
      <c r="D134" s="5">
        <v>0.1</v>
      </c>
      <c r="E134" s="5">
        <v>0.06</v>
      </c>
      <c r="F134" s="1" t="s">
        <v>149</v>
      </c>
      <c r="G134" s="6">
        <v>0.2857</v>
      </c>
      <c r="H134" s="5">
        <v>3000.0</v>
      </c>
      <c r="I134" s="7">
        <f t="shared" si="1"/>
        <v>50000</v>
      </c>
    </row>
    <row r="135">
      <c r="A135" s="4">
        <v>34274.0</v>
      </c>
      <c r="B135" s="5">
        <v>0.07</v>
      </c>
      <c r="C135" s="5">
        <v>0.03</v>
      </c>
      <c r="D135" s="5">
        <v>0.07</v>
      </c>
      <c r="E135" s="5">
        <v>0.03</v>
      </c>
      <c r="F135" s="1" t="s">
        <v>150</v>
      </c>
      <c r="G135" s="6">
        <v>1.3333</v>
      </c>
      <c r="H135" s="5">
        <v>3000.0</v>
      </c>
      <c r="I135" s="7">
        <f t="shared" si="1"/>
        <v>100000</v>
      </c>
    </row>
    <row r="136">
      <c r="A136" s="4">
        <v>34243.0</v>
      </c>
      <c r="B136" s="5">
        <v>0.03</v>
      </c>
      <c r="C136" s="5">
        <v>0.03</v>
      </c>
      <c r="D136" s="5">
        <v>0.04</v>
      </c>
      <c r="E136" s="5">
        <v>0.03</v>
      </c>
      <c r="F136" s="1" t="s">
        <v>151</v>
      </c>
      <c r="G136" s="6">
        <v>0.0</v>
      </c>
      <c r="H136" s="5">
        <v>3000.0</v>
      </c>
      <c r="I136" s="7">
        <f t="shared" si="1"/>
        <v>100000</v>
      </c>
    </row>
    <row r="137">
      <c r="A137" s="4">
        <v>34213.0</v>
      </c>
      <c r="B137" s="5">
        <v>0.03</v>
      </c>
      <c r="C137" s="5">
        <v>0.02</v>
      </c>
      <c r="D137" s="5">
        <v>0.03</v>
      </c>
      <c r="E137" s="5">
        <v>0.02</v>
      </c>
      <c r="F137" s="1" t="s">
        <v>152</v>
      </c>
      <c r="G137" s="6">
        <v>0.5</v>
      </c>
      <c r="H137" s="5">
        <v>3000.0</v>
      </c>
      <c r="I137" s="7">
        <f t="shared" si="1"/>
        <v>150000</v>
      </c>
    </row>
    <row r="138">
      <c r="A138" s="4">
        <v>34182.0</v>
      </c>
      <c r="B138" s="5">
        <v>0.02</v>
      </c>
      <c r="C138" s="5">
        <v>0.01</v>
      </c>
      <c r="D138" s="5">
        <v>0.03</v>
      </c>
      <c r="E138" s="5">
        <v>0.01</v>
      </c>
      <c r="F138" s="1" t="s">
        <v>153</v>
      </c>
      <c r="G138" s="6">
        <v>1.0</v>
      </c>
      <c r="H138" s="5">
        <v>3000.0</v>
      </c>
      <c r="I138" s="7">
        <f t="shared" si="1"/>
        <v>300000</v>
      </c>
    </row>
    <row r="139">
      <c r="A139" s="4"/>
      <c r="G139" s="6"/>
      <c r="H139" s="5"/>
      <c r="I139" s="12"/>
    </row>
    <row r="140">
      <c r="A140" s="4"/>
      <c r="G140" s="6"/>
      <c r="H140" s="5"/>
      <c r="I140" s="12"/>
    </row>
    <row r="141">
      <c r="A141" s="4"/>
      <c r="G141" s="6"/>
      <c r="H141" s="5"/>
      <c r="I141" s="12"/>
    </row>
    <row r="142">
      <c r="A142" s="4"/>
      <c r="G142" s="6"/>
      <c r="H142" s="5"/>
    </row>
    <row r="143">
      <c r="A143" s="4"/>
      <c r="G143" s="6"/>
      <c r="H143" s="5"/>
    </row>
    <row r="144">
      <c r="A144" s="4"/>
      <c r="G144" s="6"/>
      <c r="H144" s="5"/>
    </row>
    <row r="145">
      <c r="A145" s="4"/>
      <c r="G145" s="6"/>
      <c r="H145" s="5"/>
    </row>
    <row r="146">
      <c r="A146" s="4"/>
      <c r="G146" s="6"/>
      <c r="H146" s="5"/>
    </row>
    <row r="147">
      <c r="A147" s="4"/>
      <c r="G147" s="6"/>
      <c r="H147" s="5"/>
    </row>
  </sheetData>
  <drawing r:id="rId1"/>
</worksheet>
</file>