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yom\Downloads\"/>
    </mc:Choice>
  </mc:AlternateContent>
  <xr:revisionPtr revIDLastSave="0" documentId="8_{CD194D03-A27C-4328-9DEE-DEA859711D4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999-2004 (Parte 4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P4" i="1" s="1"/>
  <c r="Q3" i="1"/>
  <c r="P3" i="1"/>
</calcChain>
</file>

<file path=xl/sharedStrings.xml><?xml version="1.0" encoding="utf-8"?>
<sst xmlns="http://schemas.openxmlformats.org/spreadsheetml/2006/main" count="161" uniqueCount="161">
  <si>
    <t>Data</t>
  </si>
  <si>
    <t>Último</t>
  </si>
  <si>
    <t>Abertura</t>
  </si>
  <si>
    <t>Máxima</t>
  </si>
  <si>
    <t>Mínima</t>
  </si>
  <si>
    <t>Vol.</t>
  </si>
  <si>
    <t>Var%</t>
  </si>
  <si>
    <t>mês</t>
  </si>
  <si>
    <t>Aportes</t>
  </si>
  <si>
    <t>compra</t>
  </si>
  <si>
    <t>Qtda Total</t>
  </si>
  <si>
    <t>Patrimônio</t>
  </si>
  <si>
    <t>01.11.1998</t>
  </si>
  <si>
    <t>82,22M</t>
  </si>
  <si>
    <t>a.a</t>
  </si>
  <si>
    <t>a.m</t>
  </si>
  <si>
    <t>01.12.1998</t>
  </si>
  <si>
    <t>32,97M</t>
  </si>
  <si>
    <t>TIR</t>
  </si>
  <si>
    <t>01.01.1999</t>
  </si>
  <si>
    <t>132,28M</t>
  </si>
  <si>
    <t>VPL</t>
  </si>
  <si>
    <t>01.02.1999</t>
  </si>
  <si>
    <t>69,08M</t>
  </si>
  <si>
    <t>TMA</t>
  </si>
  <si>
    <t>01.03.1999</t>
  </si>
  <si>
    <t>86,90M</t>
  </si>
  <si>
    <t>01.04.1999</t>
  </si>
  <si>
    <t>109,72M</t>
  </si>
  <si>
    <t>01.05.1999</t>
  </si>
  <si>
    <t>222,08M</t>
  </si>
  <si>
    <t>01.06.1999</t>
  </si>
  <si>
    <t>101,01M</t>
  </si>
  <si>
    <t>01.07.1999</t>
  </si>
  <si>
    <t>76,22M</t>
  </si>
  <si>
    <t>01.08.1999</t>
  </si>
  <si>
    <t>138,63M</t>
  </si>
  <si>
    <t>01.09.1999</t>
  </si>
  <si>
    <t>185,82M</t>
  </si>
  <si>
    <t>01.10.1999</t>
  </si>
  <si>
    <t>142,92M</t>
  </si>
  <si>
    <t>01.11.1999</t>
  </si>
  <si>
    <t>347,72M</t>
  </si>
  <si>
    <t>01.12.1999</t>
  </si>
  <si>
    <t>302,92M</t>
  </si>
  <si>
    <t>01.01.2000</t>
  </si>
  <si>
    <t>247,95M</t>
  </si>
  <si>
    <t>01.02.2000</t>
  </si>
  <si>
    <t>282,39M</t>
  </si>
  <si>
    <t>01.03.2000</t>
  </si>
  <si>
    <t>284,94M</t>
  </si>
  <si>
    <t>01.04.2000</t>
  </si>
  <si>
    <t>271,17M</t>
  </si>
  <si>
    <t>01.05.2000</t>
  </si>
  <si>
    <t>231,07M</t>
  </si>
  <si>
    <t>01.06.2000</t>
  </si>
  <si>
    <t>204,19M</t>
  </si>
  <si>
    <t>01.07.2000</t>
  </si>
  <si>
    <t>251,08M</t>
  </si>
  <si>
    <t>01.08.2000</t>
  </si>
  <si>
    <t>335,56M</t>
  </si>
  <si>
    <t>01.09.2000</t>
  </si>
  <si>
    <t>197,34M</t>
  </si>
  <si>
    <t>01.10.2000</t>
  </si>
  <si>
    <t>233,16M</t>
  </si>
  <si>
    <t>01.11.2000</t>
  </si>
  <si>
    <t>171,93M</t>
  </si>
  <si>
    <t>01.12.2000</t>
  </si>
  <si>
    <t>173,97M</t>
  </si>
  <si>
    <t>01.01.2001</t>
  </si>
  <si>
    <t>200,62M</t>
  </si>
  <si>
    <t>01.02.2001</t>
  </si>
  <si>
    <t>149,43M</t>
  </si>
  <si>
    <t>01.03.2001</t>
  </si>
  <si>
    <t>216,27M</t>
  </si>
  <si>
    <t>01.04.2001</t>
  </si>
  <si>
    <t>209,60M</t>
  </si>
  <si>
    <t>01.05.2001</t>
  </si>
  <si>
    <t>238,18M</t>
  </si>
  <si>
    <t>01.06.2001</t>
  </si>
  <si>
    <t>180,62M</t>
  </si>
  <si>
    <t>01.07.2001</t>
  </si>
  <si>
    <t>178,62M</t>
  </si>
  <si>
    <t>01.08.2001</t>
  </si>
  <si>
    <t>148,04M</t>
  </si>
  <si>
    <t>01.09.2001</t>
  </si>
  <si>
    <t>217,31M</t>
  </si>
  <si>
    <t>01.10.2001</t>
  </si>
  <si>
    <t>181,47M</t>
  </si>
  <si>
    <t>01.11.2001</t>
  </si>
  <si>
    <t>295,58M</t>
  </si>
  <si>
    <t>01.12.2001</t>
  </si>
  <si>
    <t>204,12M</t>
  </si>
  <si>
    <t>01.01.2002</t>
  </si>
  <si>
    <t>182,76M</t>
  </si>
  <si>
    <t>01.02.2002</t>
  </si>
  <si>
    <t>213,27M</t>
  </si>
  <si>
    <t>01.03.2002</t>
  </si>
  <si>
    <t>172,83M</t>
  </si>
  <si>
    <t>01.04.2002</t>
  </si>
  <si>
    <t>208,19M</t>
  </si>
  <si>
    <t>01.05.2002</t>
  </si>
  <si>
    <t>232,26M</t>
  </si>
  <si>
    <t>01.06.2002</t>
  </si>
  <si>
    <t>216,16M</t>
  </si>
  <si>
    <t>01.07.2002</t>
  </si>
  <si>
    <t>266,61M</t>
  </si>
  <si>
    <t>01.08.2002</t>
  </si>
  <si>
    <t>283,89M</t>
  </si>
  <si>
    <t>01.09.2002</t>
  </si>
  <si>
    <t>151,59M</t>
  </si>
  <si>
    <t>01.10.2002</t>
  </si>
  <si>
    <t>284,74M</t>
  </si>
  <si>
    <t>01.11.2002</t>
  </si>
  <si>
    <t>164,93M</t>
  </si>
  <si>
    <t>01.12.2002</t>
  </si>
  <si>
    <t>143,34M</t>
  </si>
  <si>
    <t>01.01.2003</t>
  </si>
  <si>
    <t>183,38M</t>
  </si>
  <si>
    <t>01.02.2003</t>
  </si>
  <si>
    <t>147,62M</t>
  </si>
  <si>
    <t>01.03.2003</t>
  </si>
  <si>
    <t>201,87M</t>
  </si>
  <si>
    <t>01.04.2003</t>
  </si>
  <si>
    <t>192,02M</t>
  </si>
  <si>
    <t>01.05.2003</t>
  </si>
  <si>
    <t>223,10M</t>
  </si>
  <si>
    <t>01.06.2003</t>
  </si>
  <si>
    <t>198,37M</t>
  </si>
  <si>
    <t>01.07.2003</t>
  </si>
  <si>
    <t>149,59M</t>
  </si>
  <si>
    <t>01.08.2003</t>
  </si>
  <si>
    <t>163,41M</t>
  </si>
  <si>
    <t>01.09.2003</t>
  </si>
  <si>
    <t>229,36M</t>
  </si>
  <si>
    <t>01.10.2003</t>
  </si>
  <si>
    <t>159,32M</t>
  </si>
  <si>
    <t>01.11.2003</t>
  </si>
  <si>
    <t>151,49M</t>
  </si>
  <si>
    <t>01.12.2003</t>
  </si>
  <si>
    <t>122,34M</t>
  </si>
  <si>
    <t>01.01.2004</t>
  </si>
  <si>
    <t>211,21M</t>
  </si>
  <si>
    <t>01.02.2004</t>
  </si>
  <si>
    <t>172,38M</t>
  </si>
  <si>
    <t>01.03.2004</t>
  </si>
  <si>
    <t>126,35M</t>
  </si>
  <si>
    <t>01.04.2004</t>
  </si>
  <si>
    <t>142,14M</t>
  </si>
  <si>
    <t>01.05.2004</t>
  </si>
  <si>
    <t>189,01M</t>
  </si>
  <si>
    <t>01.06.2004</t>
  </si>
  <si>
    <t>124,14M</t>
  </si>
  <si>
    <t>01.07.2004</t>
  </si>
  <si>
    <t>156,30M</t>
  </si>
  <si>
    <t>01.08.2004</t>
  </si>
  <si>
    <t>183,95M</t>
  </si>
  <si>
    <t>01.09.2004</t>
  </si>
  <si>
    <t>160,54M</t>
  </si>
  <si>
    <t>01.10.2004</t>
  </si>
  <si>
    <t>177,58M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</si>
</sst>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#,##0.00;[Red]\-&quot;R$&quot;#,##0.00"/>
    <numFmt numFmtId="165" formatCode="_-&quot;R$&quot;* #,##0.00_-;\-&quot;R$&quot;* #,##0.00_-;_-&quot;R$&quot;* &quot;-&quot;??_-;_-@_-"/>
    <numFmt numFmtId="166" formatCode="0.0%"/>
    <numFmt numFmtId="169" formatCode="0.0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11" xfId="0" applyBorder="1"/>
    <xf numFmtId="9" fontId="18" fillId="33" borderId="12" xfId="6" applyNumberFormat="1" applyFont="1" applyFill="1" applyBorder="1"/>
    <xf numFmtId="165" fontId="18" fillId="33" borderId="12" xfId="6" applyNumberFormat="1" applyFont="1" applyFill="1" applyBorder="1"/>
    <xf numFmtId="166" fontId="18" fillId="33" borderId="12" xfId="6" applyNumberFormat="1" applyFont="1" applyFill="1" applyBorder="1"/>
    <xf numFmtId="9" fontId="0" fillId="0" borderId="11" xfId="0" applyNumberFormat="1" applyBorder="1"/>
    <xf numFmtId="169" fontId="18" fillId="33" borderId="11" xfId="6" applyNumberFormat="1" applyFont="1" applyFill="1" applyBorder="1"/>
    <xf numFmtId="0" fontId="0" fillId="0" borderId="13" xfId="0" applyBorder="1"/>
    <xf numFmtId="10" fontId="0" fillId="0" borderId="11" xfId="0" applyNumberFormat="1" applyBorder="1"/>
    <xf numFmtId="164" fontId="0" fillId="0" borderId="11" xfId="0" applyNumberFormat="1" applyBorder="1"/>
    <xf numFmtId="0" fontId="16" fillId="0" borderId="11" xfId="0" applyFont="1" applyBorder="1"/>
    <xf numFmtId="0" fontId="19" fillId="33" borderId="10" xfId="6" applyFont="1" applyFill="1" applyBorder="1"/>
    <xf numFmtId="0" fontId="19" fillId="33" borderId="12" xfId="6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topLeftCell="A43" workbookViewId="0">
      <selection activeCell="A2" sqref="A2:A73"/>
    </sheetView>
  </sheetViews>
  <sheetFormatPr defaultRowHeight="15"/>
  <cols>
    <col min="1" max="1" width="14.42578125" customWidth="1"/>
    <col min="6" max="6" width="12.5703125" customWidth="1"/>
    <col min="9" max="9" width="13.28515625" customWidth="1"/>
    <col min="11" max="11" width="13.5703125" customWidth="1"/>
    <col min="12" max="12" width="16.7109375" customWidth="1"/>
    <col min="16" max="16" width="16.7109375" customWidth="1"/>
    <col min="20" max="20" width="16.7109375" customWidth="1"/>
    <col min="21" max="21" width="13.28515625" customWidth="1"/>
  </cols>
  <sheetData>
    <row r="1" spans="1:17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7">
      <c r="A2" s="11" t="s">
        <v>12</v>
      </c>
      <c r="B2" s="2">
        <v>0.14000000000000001</v>
      </c>
      <c r="C2" s="2">
        <v>0.1</v>
      </c>
      <c r="D2" s="2">
        <v>0.15</v>
      </c>
      <c r="E2" s="2">
        <v>0.1</v>
      </c>
      <c r="F2" s="2" t="s">
        <v>13</v>
      </c>
      <c r="G2" s="9">
        <v>0.4</v>
      </c>
      <c r="H2" s="2">
        <v>1</v>
      </c>
      <c r="I2" s="10">
        <v>-750</v>
      </c>
      <c r="J2" s="2">
        <v>5357</v>
      </c>
      <c r="K2" s="2">
        <v>5357</v>
      </c>
      <c r="L2" s="10">
        <v>750</v>
      </c>
      <c r="O2" s="12"/>
      <c r="P2" s="13" t="s">
        <v>14</v>
      </c>
      <c r="Q2" s="11" t="s">
        <v>15</v>
      </c>
    </row>
    <row r="3" spans="1:17">
      <c r="A3" s="11" t="s">
        <v>16</v>
      </c>
      <c r="B3" s="2">
        <v>0.11</v>
      </c>
      <c r="C3" s="2">
        <v>0.14000000000000001</v>
      </c>
      <c r="D3" s="2">
        <v>0.14000000000000001</v>
      </c>
      <c r="E3" s="2">
        <v>0.1</v>
      </c>
      <c r="F3" s="2" t="s">
        <v>17</v>
      </c>
      <c r="G3" s="9">
        <v>-0.21429999999999999</v>
      </c>
      <c r="H3" s="2">
        <v>2</v>
      </c>
      <c r="I3" s="10">
        <v>-750</v>
      </c>
      <c r="J3" s="2">
        <v>6818</v>
      </c>
      <c r="K3" s="2">
        <v>12175</v>
      </c>
      <c r="L3" s="10">
        <v>1339.29</v>
      </c>
      <c r="O3" s="12" t="s">
        <v>18</v>
      </c>
      <c r="P3" s="3">
        <f>(1+Q3)^(12) - 1</f>
        <v>0.29583798839851871</v>
      </c>
      <c r="Q3" s="6">
        <f>IRR(I2:I74)</f>
        <v>2.1831356644142152E-2</v>
      </c>
    </row>
    <row r="4" spans="1:17">
      <c r="A4" s="11" t="s">
        <v>19</v>
      </c>
      <c r="B4" s="2">
        <v>0.12</v>
      </c>
      <c r="C4" s="2">
        <v>0.11</v>
      </c>
      <c r="D4" s="2">
        <v>0.12</v>
      </c>
      <c r="E4" s="2">
        <v>7.0000000000000007E-2</v>
      </c>
      <c r="F4" s="2" t="s">
        <v>20</v>
      </c>
      <c r="G4" s="9">
        <v>9.0899999999999995E-2</v>
      </c>
      <c r="H4" s="2">
        <v>3</v>
      </c>
      <c r="I4" s="10">
        <v>-750</v>
      </c>
      <c r="J4" s="2">
        <v>6250</v>
      </c>
      <c r="K4" s="2">
        <v>18425</v>
      </c>
      <c r="L4" s="10">
        <v>2211.04</v>
      </c>
      <c r="O4" s="12" t="s">
        <v>21</v>
      </c>
      <c r="P4" s="4">
        <f>NPV(Q5,I2:I74)</f>
        <v>50719.241094052792</v>
      </c>
      <c r="Q4" s="8"/>
    </row>
    <row r="5" spans="1:17">
      <c r="A5" s="11" t="s">
        <v>22</v>
      </c>
      <c r="B5" s="2">
        <v>0.14000000000000001</v>
      </c>
      <c r="C5" s="2">
        <v>0.12</v>
      </c>
      <c r="D5" s="2">
        <v>0.14000000000000001</v>
      </c>
      <c r="E5" s="2">
        <v>0.12</v>
      </c>
      <c r="F5" s="2" t="s">
        <v>23</v>
      </c>
      <c r="G5" s="9">
        <v>0.16669999999999999</v>
      </c>
      <c r="H5" s="2">
        <v>4</v>
      </c>
      <c r="I5" s="10">
        <v>-750</v>
      </c>
      <c r="J5" s="2">
        <v>5357</v>
      </c>
      <c r="K5" s="2">
        <v>23782</v>
      </c>
      <c r="L5" s="10">
        <v>3329.55</v>
      </c>
      <c r="O5" s="12" t="s">
        <v>24</v>
      </c>
      <c r="P5" s="5">
        <v>0.05</v>
      </c>
      <c r="Q5" s="7">
        <f>(1+P5)^(1/12) - 1</f>
        <v>4.0741237836483535E-3</v>
      </c>
    </row>
    <row r="6" spans="1:17">
      <c r="A6" s="11" t="s">
        <v>25</v>
      </c>
      <c r="B6" s="2">
        <v>0.14000000000000001</v>
      </c>
      <c r="C6" s="2">
        <v>0.14000000000000001</v>
      </c>
      <c r="D6" s="2">
        <v>0.16</v>
      </c>
      <c r="E6" s="2">
        <v>0.13</v>
      </c>
      <c r="F6" s="2" t="s">
        <v>26</v>
      </c>
      <c r="G6" s="9">
        <v>0</v>
      </c>
      <c r="H6" s="2">
        <v>5</v>
      </c>
      <c r="I6" s="10">
        <v>-750</v>
      </c>
      <c r="J6" s="2">
        <v>5357</v>
      </c>
      <c r="K6" s="2">
        <v>29140</v>
      </c>
      <c r="L6" s="10">
        <v>4079.55</v>
      </c>
    </row>
    <row r="7" spans="1:17">
      <c r="A7" s="11" t="s">
        <v>27</v>
      </c>
      <c r="B7" s="2">
        <v>0.15</v>
      </c>
      <c r="C7" s="2">
        <v>0.14000000000000001</v>
      </c>
      <c r="D7" s="2">
        <v>0.16</v>
      </c>
      <c r="E7" s="2">
        <v>0.14000000000000001</v>
      </c>
      <c r="F7" s="2" t="s">
        <v>28</v>
      </c>
      <c r="G7" s="9">
        <v>7.1400000000000005E-2</v>
      </c>
      <c r="H7" s="2">
        <v>6</v>
      </c>
      <c r="I7" s="10">
        <v>-750</v>
      </c>
      <c r="J7" s="2">
        <v>5000</v>
      </c>
      <c r="K7" s="2">
        <v>34140</v>
      </c>
      <c r="L7" s="10">
        <v>5120.9399999999996</v>
      </c>
    </row>
    <row r="8" spans="1:17">
      <c r="A8" s="11" t="s">
        <v>29</v>
      </c>
      <c r="B8" s="2">
        <v>0.16</v>
      </c>
      <c r="C8" s="2">
        <v>0.14000000000000001</v>
      </c>
      <c r="D8" s="2">
        <v>0.18</v>
      </c>
      <c r="E8" s="2">
        <v>0.14000000000000001</v>
      </c>
      <c r="F8" s="2" t="s">
        <v>30</v>
      </c>
      <c r="G8" s="9">
        <v>6.6699999999999995E-2</v>
      </c>
      <c r="H8" s="2">
        <v>7</v>
      </c>
      <c r="I8" s="10">
        <v>-750</v>
      </c>
      <c r="J8" s="2">
        <v>4688</v>
      </c>
      <c r="K8" s="2">
        <v>38827</v>
      </c>
      <c r="L8" s="10">
        <v>6212.34</v>
      </c>
    </row>
    <row r="9" spans="1:17">
      <c r="A9" s="11" t="s">
        <v>31</v>
      </c>
      <c r="B9" s="2">
        <v>0.15</v>
      </c>
      <c r="C9" s="2">
        <v>0.16</v>
      </c>
      <c r="D9" s="2">
        <v>0.17</v>
      </c>
      <c r="E9" s="2">
        <v>0.15</v>
      </c>
      <c r="F9" s="2" t="s">
        <v>32</v>
      </c>
      <c r="G9" s="9">
        <v>-6.25E-2</v>
      </c>
      <c r="H9" s="2">
        <v>8</v>
      </c>
      <c r="I9" s="10">
        <v>-750</v>
      </c>
      <c r="J9" s="2">
        <v>5000</v>
      </c>
      <c r="K9" s="2">
        <v>43827</v>
      </c>
      <c r="L9" s="10">
        <v>6574.07</v>
      </c>
    </row>
    <row r="10" spans="1:17">
      <c r="A10" s="11" t="s">
        <v>33</v>
      </c>
      <c r="B10" s="2">
        <v>0.15</v>
      </c>
      <c r="C10" s="2">
        <v>0.16</v>
      </c>
      <c r="D10" s="2">
        <v>0.16</v>
      </c>
      <c r="E10" s="2">
        <v>0.14000000000000001</v>
      </c>
      <c r="F10" s="2" t="s">
        <v>34</v>
      </c>
      <c r="G10" s="9">
        <v>0</v>
      </c>
      <c r="H10" s="2">
        <v>9</v>
      </c>
      <c r="I10" s="10">
        <v>-750</v>
      </c>
      <c r="J10" s="2">
        <v>5000</v>
      </c>
      <c r="K10" s="2">
        <v>48827</v>
      </c>
      <c r="L10" s="10">
        <v>7324.07</v>
      </c>
    </row>
    <row r="11" spans="1:17">
      <c r="A11" s="11" t="s">
        <v>35</v>
      </c>
      <c r="B11" s="2">
        <v>0.15</v>
      </c>
      <c r="C11" s="2">
        <v>0.15</v>
      </c>
      <c r="D11" s="2">
        <v>0.16</v>
      </c>
      <c r="E11" s="2">
        <v>0.14000000000000001</v>
      </c>
      <c r="F11" s="2" t="s">
        <v>36</v>
      </c>
      <c r="G11" s="9">
        <v>0</v>
      </c>
      <c r="H11" s="2">
        <v>10</v>
      </c>
      <c r="I11" s="10">
        <v>-750</v>
      </c>
      <c r="J11" s="2">
        <v>5000</v>
      </c>
      <c r="K11" s="2">
        <v>53827</v>
      </c>
      <c r="L11" s="10">
        <v>8074.07</v>
      </c>
    </row>
    <row r="12" spans="1:17">
      <c r="A12" s="11" t="s">
        <v>37</v>
      </c>
      <c r="B12" s="2">
        <v>0.17</v>
      </c>
      <c r="C12" s="2">
        <v>0.15</v>
      </c>
      <c r="D12" s="2">
        <v>0.18</v>
      </c>
      <c r="E12" s="2">
        <v>0.15</v>
      </c>
      <c r="F12" s="2" t="s">
        <v>38</v>
      </c>
      <c r="G12" s="9">
        <v>0.1333</v>
      </c>
      <c r="H12" s="2">
        <v>11</v>
      </c>
      <c r="I12" s="10">
        <v>-750</v>
      </c>
      <c r="J12" s="2">
        <v>4412</v>
      </c>
      <c r="K12" s="2">
        <v>58239</v>
      </c>
      <c r="L12" s="10">
        <v>9900.61</v>
      </c>
    </row>
    <row r="13" spans="1:17">
      <c r="A13" s="11" t="s">
        <v>39</v>
      </c>
      <c r="B13" s="2">
        <v>0.19</v>
      </c>
      <c r="C13" s="2">
        <v>0.17</v>
      </c>
      <c r="D13" s="2">
        <v>0.2</v>
      </c>
      <c r="E13" s="2">
        <v>0.16</v>
      </c>
      <c r="F13" s="2" t="s">
        <v>40</v>
      </c>
      <c r="G13" s="9">
        <v>0.1176</v>
      </c>
      <c r="H13" s="2">
        <v>12</v>
      </c>
      <c r="I13" s="10">
        <v>-750</v>
      </c>
      <c r="J13" s="2">
        <v>3947</v>
      </c>
      <c r="K13" s="2">
        <v>62186</v>
      </c>
      <c r="L13" s="10">
        <v>11815.39</v>
      </c>
    </row>
    <row r="14" spans="1:17">
      <c r="A14" s="11" t="s">
        <v>41</v>
      </c>
      <c r="B14" s="2">
        <v>0.23</v>
      </c>
      <c r="C14" s="2">
        <v>0.19</v>
      </c>
      <c r="D14" s="2">
        <v>0.24</v>
      </c>
      <c r="E14" s="2">
        <v>0.19</v>
      </c>
      <c r="F14" s="2" t="s">
        <v>42</v>
      </c>
      <c r="G14" s="9">
        <v>0.21049999999999999</v>
      </c>
      <c r="H14" s="2">
        <v>13</v>
      </c>
      <c r="I14" s="10">
        <v>-750</v>
      </c>
      <c r="J14" s="2">
        <v>3261</v>
      </c>
      <c r="K14" s="2">
        <v>65447</v>
      </c>
      <c r="L14" s="10">
        <v>15052.84</v>
      </c>
    </row>
    <row r="15" spans="1:17">
      <c r="A15" s="11" t="s">
        <v>43</v>
      </c>
      <c r="B15" s="2">
        <v>0.31</v>
      </c>
      <c r="C15" s="2">
        <v>0.24</v>
      </c>
      <c r="D15" s="2">
        <v>0.31</v>
      </c>
      <c r="E15" s="2">
        <v>0.23</v>
      </c>
      <c r="F15" s="2" t="s">
        <v>44</v>
      </c>
      <c r="G15" s="9">
        <v>0.3478</v>
      </c>
      <c r="H15" s="2">
        <v>14</v>
      </c>
      <c r="I15" s="10">
        <v>-750</v>
      </c>
      <c r="J15" s="2">
        <v>2419</v>
      </c>
      <c r="K15" s="2">
        <v>67866</v>
      </c>
      <c r="L15" s="10">
        <v>21038.61</v>
      </c>
    </row>
    <row r="16" spans="1:17">
      <c r="A16" s="11" t="s">
        <v>45</v>
      </c>
      <c r="B16" s="2">
        <v>0.28000000000000003</v>
      </c>
      <c r="C16" s="2">
        <v>0.31</v>
      </c>
      <c r="D16" s="2">
        <v>0.34</v>
      </c>
      <c r="E16" s="2">
        <v>0.27</v>
      </c>
      <c r="F16" s="2" t="s">
        <v>46</v>
      </c>
      <c r="G16" s="9">
        <v>-9.6799999999999997E-2</v>
      </c>
      <c r="H16" s="2">
        <v>15</v>
      </c>
      <c r="I16" s="10">
        <v>-750</v>
      </c>
      <c r="J16" s="2">
        <v>2679</v>
      </c>
      <c r="K16" s="2">
        <v>70545</v>
      </c>
      <c r="L16" s="10">
        <v>19752.61</v>
      </c>
    </row>
    <row r="17" spans="1:12">
      <c r="A17" s="11" t="s">
        <v>47</v>
      </c>
      <c r="B17" s="2">
        <v>0.27</v>
      </c>
      <c r="C17" s="2">
        <v>0.28000000000000003</v>
      </c>
      <c r="D17" s="2">
        <v>0.31</v>
      </c>
      <c r="E17" s="2">
        <v>0.26</v>
      </c>
      <c r="F17" s="2" t="s">
        <v>48</v>
      </c>
      <c r="G17" s="9">
        <v>-3.5700000000000003E-2</v>
      </c>
      <c r="H17" s="2">
        <v>16</v>
      </c>
      <c r="I17" s="10">
        <v>-750</v>
      </c>
      <c r="J17" s="2">
        <v>2778</v>
      </c>
      <c r="K17" s="2">
        <v>73323</v>
      </c>
      <c r="L17" s="10">
        <v>19797.16</v>
      </c>
    </row>
    <row r="18" spans="1:12">
      <c r="A18" s="11" t="s">
        <v>49</v>
      </c>
      <c r="B18" s="2">
        <v>0.28000000000000003</v>
      </c>
      <c r="C18" s="2">
        <v>0.27</v>
      </c>
      <c r="D18" s="2">
        <v>0.28999999999999998</v>
      </c>
      <c r="E18" s="2">
        <v>0.24</v>
      </c>
      <c r="F18" s="2" t="s">
        <v>50</v>
      </c>
      <c r="G18" s="9">
        <v>3.6999999999999998E-2</v>
      </c>
      <c r="H18" s="2">
        <v>17</v>
      </c>
      <c r="I18" s="10">
        <v>-750</v>
      </c>
      <c r="J18" s="2">
        <v>2679</v>
      </c>
      <c r="K18" s="2">
        <v>76001</v>
      </c>
      <c r="L18" s="10">
        <v>21280.39</v>
      </c>
    </row>
    <row r="19" spans="1:12">
      <c r="A19" s="11" t="s">
        <v>51</v>
      </c>
      <c r="B19" s="2">
        <v>0.25</v>
      </c>
      <c r="C19" s="2">
        <v>0.28000000000000003</v>
      </c>
      <c r="D19" s="2">
        <v>0.28999999999999998</v>
      </c>
      <c r="E19" s="2">
        <v>0.22</v>
      </c>
      <c r="F19" s="2" t="s">
        <v>52</v>
      </c>
      <c r="G19" s="9">
        <v>-0.1071</v>
      </c>
      <c r="H19" s="2">
        <v>18</v>
      </c>
      <c r="I19" s="10">
        <v>-750</v>
      </c>
      <c r="J19" s="2">
        <v>3000</v>
      </c>
      <c r="K19" s="2">
        <v>79001</v>
      </c>
      <c r="L19" s="10">
        <v>19750.349999999999</v>
      </c>
    </row>
    <row r="20" spans="1:12">
      <c r="A20" s="11" t="s">
        <v>53</v>
      </c>
      <c r="B20" s="2">
        <v>0.24</v>
      </c>
      <c r="C20" s="2">
        <v>0.26</v>
      </c>
      <c r="D20" s="2">
        <v>0.26</v>
      </c>
      <c r="E20" s="2">
        <v>0.23</v>
      </c>
      <c r="F20" s="2" t="s">
        <v>54</v>
      </c>
      <c r="G20" s="9">
        <v>-0.04</v>
      </c>
      <c r="H20" s="2">
        <v>19</v>
      </c>
      <c r="I20" s="10">
        <v>-750</v>
      </c>
      <c r="J20" s="2">
        <v>3125</v>
      </c>
      <c r="K20" s="2">
        <v>82126</v>
      </c>
      <c r="L20" s="10">
        <v>19710.330000000002</v>
      </c>
    </row>
    <row r="21" spans="1:12">
      <c r="A21" s="11" t="s">
        <v>55</v>
      </c>
      <c r="B21" s="2">
        <v>0.28999999999999998</v>
      </c>
      <c r="C21" s="2">
        <v>0.24</v>
      </c>
      <c r="D21" s="2">
        <v>0.28999999999999998</v>
      </c>
      <c r="E21" s="2">
        <v>0.24</v>
      </c>
      <c r="F21" s="2" t="s">
        <v>56</v>
      </c>
      <c r="G21" s="9">
        <v>0.20830000000000001</v>
      </c>
      <c r="H21" s="2">
        <v>20</v>
      </c>
      <c r="I21" s="10">
        <v>-750</v>
      </c>
      <c r="J21" s="2">
        <v>2586</v>
      </c>
      <c r="K21" s="2">
        <v>84713</v>
      </c>
      <c r="L21" s="10">
        <v>24566.65</v>
      </c>
    </row>
    <row r="22" spans="1:12">
      <c r="A22" s="11" t="s">
        <v>57</v>
      </c>
      <c r="B22" s="2">
        <v>0.28999999999999998</v>
      </c>
      <c r="C22" s="2">
        <v>0.28999999999999998</v>
      </c>
      <c r="D22" s="2">
        <v>0.31</v>
      </c>
      <c r="E22" s="2">
        <v>0.28999999999999998</v>
      </c>
      <c r="F22" s="2" t="s">
        <v>58</v>
      </c>
      <c r="G22" s="9">
        <v>0</v>
      </c>
      <c r="H22" s="2">
        <v>21</v>
      </c>
      <c r="I22" s="10">
        <v>-750</v>
      </c>
      <c r="J22" s="2">
        <v>2586</v>
      </c>
      <c r="K22" s="2">
        <v>87299</v>
      </c>
      <c r="L22" s="10">
        <v>25316.65</v>
      </c>
    </row>
    <row r="23" spans="1:12">
      <c r="A23" s="11" t="s">
        <v>59</v>
      </c>
      <c r="B23" s="2">
        <v>0.32</v>
      </c>
      <c r="C23" s="2">
        <v>0.28999999999999998</v>
      </c>
      <c r="D23" s="2">
        <v>0.33</v>
      </c>
      <c r="E23" s="2">
        <v>0.28999999999999998</v>
      </c>
      <c r="F23" s="2" t="s">
        <v>60</v>
      </c>
      <c r="G23" s="9">
        <v>0.10340000000000001</v>
      </c>
      <c r="H23" s="2">
        <v>22</v>
      </c>
      <c r="I23" s="10">
        <v>-750</v>
      </c>
      <c r="J23" s="2">
        <v>2344</v>
      </c>
      <c r="K23" s="2">
        <v>89643</v>
      </c>
      <c r="L23" s="10">
        <v>28685.62</v>
      </c>
    </row>
    <row r="24" spans="1:12">
      <c r="A24" s="11" t="s">
        <v>61</v>
      </c>
      <c r="B24" s="2">
        <v>0.31</v>
      </c>
      <c r="C24" s="2">
        <v>0.32</v>
      </c>
      <c r="D24" s="2">
        <v>0.32</v>
      </c>
      <c r="E24" s="2">
        <v>0.28999999999999998</v>
      </c>
      <c r="F24" s="2" t="s">
        <v>62</v>
      </c>
      <c r="G24" s="9">
        <v>-3.1199999999999999E-2</v>
      </c>
      <c r="H24" s="2">
        <v>23</v>
      </c>
      <c r="I24" s="10">
        <v>-750</v>
      </c>
      <c r="J24" s="2">
        <v>2419</v>
      </c>
      <c r="K24" s="2">
        <v>92062</v>
      </c>
      <c r="L24" s="10">
        <v>28539.19</v>
      </c>
    </row>
    <row r="25" spans="1:12">
      <c r="A25" s="11" t="s">
        <v>63</v>
      </c>
      <c r="B25" s="2">
        <v>0.26</v>
      </c>
      <c r="C25" s="2">
        <v>0.31</v>
      </c>
      <c r="D25" s="2">
        <v>0.31</v>
      </c>
      <c r="E25" s="2">
        <v>0.25</v>
      </c>
      <c r="F25" s="2" t="s">
        <v>64</v>
      </c>
      <c r="G25" s="9">
        <v>-0.1613</v>
      </c>
      <c r="H25" s="2">
        <v>24</v>
      </c>
      <c r="I25" s="10">
        <v>-750</v>
      </c>
      <c r="J25" s="2">
        <v>2885</v>
      </c>
      <c r="K25" s="2">
        <v>94947</v>
      </c>
      <c r="L25" s="10">
        <v>24686.1</v>
      </c>
    </row>
    <row r="26" spans="1:12">
      <c r="A26" s="11" t="s">
        <v>65</v>
      </c>
      <c r="B26" s="2">
        <v>0.26</v>
      </c>
      <c r="C26" s="2">
        <v>0.26</v>
      </c>
      <c r="D26" s="2">
        <v>0.28999999999999998</v>
      </c>
      <c r="E26" s="2">
        <v>0.26</v>
      </c>
      <c r="F26" s="2" t="s">
        <v>66</v>
      </c>
      <c r="G26" s="9">
        <v>0</v>
      </c>
      <c r="H26" s="2">
        <v>25</v>
      </c>
      <c r="I26" s="10">
        <v>-750</v>
      </c>
      <c r="J26" s="2">
        <v>2885</v>
      </c>
      <c r="K26" s="2">
        <v>97831</v>
      </c>
      <c r="L26" s="10">
        <v>25436.1</v>
      </c>
    </row>
    <row r="27" spans="1:12">
      <c r="A27" s="11" t="s">
        <v>67</v>
      </c>
      <c r="B27" s="2">
        <v>0.32</v>
      </c>
      <c r="C27" s="2">
        <v>0.26</v>
      </c>
      <c r="D27" s="2">
        <v>0.32</v>
      </c>
      <c r="E27" s="2">
        <v>0.26</v>
      </c>
      <c r="F27" s="2" t="s">
        <v>68</v>
      </c>
      <c r="G27" s="9">
        <v>0.23080000000000001</v>
      </c>
      <c r="H27" s="2">
        <v>26</v>
      </c>
      <c r="I27" s="10">
        <v>-750</v>
      </c>
      <c r="J27" s="2">
        <v>2344</v>
      </c>
      <c r="K27" s="2">
        <v>100175</v>
      </c>
      <c r="L27" s="10">
        <v>32055.96</v>
      </c>
    </row>
    <row r="28" spans="1:12">
      <c r="A28" s="11" t="s">
        <v>69</v>
      </c>
      <c r="B28" s="2">
        <v>0.34</v>
      </c>
      <c r="C28" s="2">
        <v>0.3</v>
      </c>
      <c r="D28" s="2">
        <v>0.35</v>
      </c>
      <c r="E28" s="2">
        <v>0.3</v>
      </c>
      <c r="F28" s="2" t="s">
        <v>70</v>
      </c>
      <c r="G28" s="9">
        <v>6.25E-2</v>
      </c>
      <c r="H28" s="2">
        <v>27</v>
      </c>
      <c r="I28" s="10">
        <v>-750</v>
      </c>
      <c r="J28" s="2">
        <v>2206</v>
      </c>
      <c r="K28" s="2">
        <v>102381</v>
      </c>
      <c r="L28" s="10">
        <v>34809.46</v>
      </c>
    </row>
    <row r="29" spans="1:12">
      <c r="A29" s="11" t="s">
        <v>71</v>
      </c>
      <c r="B29" s="2">
        <v>0.3</v>
      </c>
      <c r="C29" s="2">
        <v>0.33</v>
      </c>
      <c r="D29" s="2">
        <v>0.34</v>
      </c>
      <c r="E29" s="2">
        <v>0.3</v>
      </c>
      <c r="F29" s="2" t="s">
        <v>72</v>
      </c>
      <c r="G29" s="9">
        <v>-0.1176</v>
      </c>
      <c r="H29" s="2">
        <v>28</v>
      </c>
      <c r="I29" s="10">
        <v>-750</v>
      </c>
      <c r="J29" s="2">
        <v>2500</v>
      </c>
      <c r="K29" s="2">
        <v>104881</v>
      </c>
      <c r="L29" s="10">
        <v>31464.23</v>
      </c>
    </row>
    <row r="30" spans="1:12">
      <c r="A30" s="11" t="s">
        <v>73</v>
      </c>
      <c r="B30" s="2">
        <v>0.28999999999999998</v>
      </c>
      <c r="C30" s="2">
        <v>0.31</v>
      </c>
      <c r="D30" s="2">
        <v>0.32</v>
      </c>
      <c r="E30" s="2">
        <v>0.26</v>
      </c>
      <c r="F30" s="2" t="s">
        <v>74</v>
      </c>
      <c r="G30" s="9">
        <v>-3.3300000000000003E-2</v>
      </c>
      <c r="H30" s="2">
        <v>29</v>
      </c>
      <c r="I30" s="10">
        <v>-750</v>
      </c>
      <c r="J30" s="2">
        <v>2586</v>
      </c>
      <c r="K30" s="2">
        <v>107467</v>
      </c>
      <c r="L30" s="10">
        <v>31165.42</v>
      </c>
    </row>
    <row r="31" spans="1:12">
      <c r="A31" s="11" t="s">
        <v>75</v>
      </c>
      <c r="B31" s="2">
        <v>0.31</v>
      </c>
      <c r="C31" s="2">
        <v>0.28000000000000003</v>
      </c>
      <c r="D31" s="2">
        <v>0.32</v>
      </c>
      <c r="E31" s="2">
        <v>0.27</v>
      </c>
      <c r="F31" s="2" t="s">
        <v>76</v>
      </c>
      <c r="G31" s="9">
        <v>6.9000000000000006E-2</v>
      </c>
      <c r="H31" s="2">
        <v>30</v>
      </c>
      <c r="I31" s="10">
        <v>-750</v>
      </c>
      <c r="J31" s="2">
        <v>2419</v>
      </c>
      <c r="K31" s="2">
        <v>109886</v>
      </c>
      <c r="L31" s="10">
        <v>34064.76</v>
      </c>
    </row>
    <row r="32" spans="1:12">
      <c r="A32" s="11" t="s">
        <v>77</v>
      </c>
      <c r="B32" s="2">
        <v>0.34</v>
      </c>
      <c r="C32" s="2">
        <v>0.31</v>
      </c>
      <c r="D32" s="2">
        <v>0.34</v>
      </c>
      <c r="E32" s="2">
        <v>0.3</v>
      </c>
      <c r="F32" s="2" t="s">
        <v>78</v>
      </c>
      <c r="G32" s="9">
        <v>9.6799999999999997E-2</v>
      </c>
      <c r="H32" s="2">
        <v>31</v>
      </c>
      <c r="I32" s="10">
        <v>-750</v>
      </c>
      <c r="J32" s="2">
        <v>2206</v>
      </c>
      <c r="K32" s="2">
        <v>112092</v>
      </c>
      <c r="L32" s="10">
        <v>38111.35</v>
      </c>
    </row>
    <row r="33" spans="1:12">
      <c r="A33" s="11" t="s">
        <v>79</v>
      </c>
      <c r="B33" s="2">
        <v>0.34</v>
      </c>
      <c r="C33" s="2">
        <v>0.33</v>
      </c>
      <c r="D33" s="2">
        <v>0.35</v>
      </c>
      <c r="E33" s="2">
        <v>0.32</v>
      </c>
      <c r="F33" s="2" t="s">
        <v>80</v>
      </c>
      <c r="G33" s="9">
        <v>0</v>
      </c>
      <c r="H33" s="2">
        <v>32</v>
      </c>
      <c r="I33" s="10">
        <v>-750</v>
      </c>
      <c r="J33" s="2">
        <v>2206</v>
      </c>
      <c r="K33" s="2">
        <v>114298</v>
      </c>
      <c r="L33" s="10">
        <v>38861.35</v>
      </c>
    </row>
    <row r="34" spans="1:12">
      <c r="A34" s="11" t="s">
        <v>81</v>
      </c>
      <c r="B34" s="2">
        <v>0.34</v>
      </c>
      <c r="C34" s="2">
        <v>0.34</v>
      </c>
      <c r="D34" s="2">
        <v>0.35</v>
      </c>
      <c r="E34" s="2">
        <v>0.31</v>
      </c>
      <c r="F34" s="2" t="s">
        <v>82</v>
      </c>
      <c r="G34" s="9">
        <v>0</v>
      </c>
      <c r="H34" s="2">
        <v>33</v>
      </c>
      <c r="I34" s="10">
        <v>-750</v>
      </c>
      <c r="J34" s="2">
        <v>2206</v>
      </c>
      <c r="K34" s="2">
        <v>116504</v>
      </c>
      <c r="L34" s="10">
        <v>39611.35</v>
      </c>
    </row>
    <row r="35" spans="1:12">
      <c r="A35" s="11" t="s">
        <v>83</v>
      </c>
      <c r="B35" s="2">
        <v>0.32</v>
      </c>
      <c r="C35" s="2">
        <v>0.34</v>
      </c>
      <c r="D35" s="2">
        <v>0.34</v>
      </c>
      <c r="E35" s="2">
        <v>0.31</v>
      </c>
      <c r="F35" s="2" t="s">
        <v>84</v>
      </c>
      <c r="G35" s="9">
        <v>-5.8799999999999998E-2</v>
      </c>
      <c r="H35" s="2">
        <v>34</v>
      </c>
      <c r="I35" s="10">
        <v>-750</v>
      </c>
      <c r="J35" s="2">
        <v>2344</v>
      </c>
      <c r="K35" s="2">
        <v>118848</v>
      </c>
      <c r="L35" s="10">
        <v>38031.269999999997</v>
      </c>
    </row>
    <row r="36" spans="1:12">
      <c r="A36" s="11" t="s">
        <v>85</v>
      </c>
      <c r="B36" s="2">
        <v>0.28999999999999998</v>
      </c>
      <c r="C36" s="2">
        <v>0.32</v>
      </c>
      <c r="D36" s="2">
        <v>0.32</v>
      </c>
      <c r="E36" s="2">
        <v>0.26</v>
      </c>
      <c r="F36" s="2" t="s">
        <v>86</v>
      </c>
      <c r="G36" s="9">
        <v>-9.3799999999999994E-2</v>
      </c>
      <c r="H36" s="2">
        <v>35</v>
      </c>
      <c r="I36" s="10">
        <v>-750</v>
      </c>
      <c r="J36" s="2">
        <v>2586</v>
      </c>
      <c r="K36" s="2">
        <v>121434</v>
      </c>
      <c r="L36" s="10">
        <v>35215.839999999997</v>
      </c>
    </row>
    <row r="37" spans="1:12">
      <c r="A37" s="11" t="s">
        <v>87</v>
      </c>
      <c r="B37" s="2">
        <v>0.31</v>
      </c>
      <c r="C37" s="2">
        <v>0.28999999999999998</v>
      </c>
      <c r="D37" s="2">
        <v>0.32</v>
      </c>
      <c r="E37" s="2">
        <v>0.28000000000000003</v>
      </c>
      <c r="F37" s="2" t="s">
        <v>88</v>
      </c>
      <c r="G37" s="9">
        <v>6.9000000000000006E-2</v>
      </c>
      <c r="H37" s="2">
        <v>36</v>
      </c>
      <c r="I37" s="10">
        <v>-750</v>
      </c>
      <c r="J37" s="2">
        <v>2419</v>
      </c>
      <c r="K37" s="2">
        <v>123853</v>
      </c>
      <c r="L37" s="10">
        <v>38394.519999999997</v>
      </c>
    </row>
    <row r="38" spans="1:12">
      <c r="A38" s="11" t="s">
        <v>89</v>
      </c>
      <c r="B38" s="2">
        <v>0.35</v>
      </c>
      <c r="C38" s="2">
        <v>0.31</v>
      </c>
      <c r="D38" s="2">
        <v>0.37</v>
      </c>
      <c r="E38" s="2">
        <v>0.31</v>
      </c>
      <c r="F38" s="2" t="s">
        <v>90</v>
      </c>
      <c r="G38" s="9">
        <v>0.129</v>
      </c>
      <c r="H38" s="2">
        <v>37</v>
      </c>
      <c r="I38" s="10">
        <v>-750</v>
      </c>
      <c r="J38" s="2">
        <v>2143</v>
      </c>
      <c r="K38" s="2">
        <v>125996</v>
      </c>
      <c r="L38" s="10">
        <v>44098.65</v>
      </c>
    </row>
    <row r="39" spans="1:12">
      <c r="A39" s="11" t="s">
        <v>91</v>
      </c>
      <c r="B39" s="2">
        <v>0.36</v>
      </c>
      <c r="C39" s="2">
        <v>0.34</v>
      </c>
      <c r="D39" s="2">
        <v>0.37</v>
      </c>
      <c r="E39" s="2">
        <v>0.34</v>
      </c>
      <c r="F39" s="2" t="s">
        <v>92</v>
      </c>
      <c r="G39" s="9">
        <v>2.86E-2</v>
      </c>
      <c r="H39" s="2">
        <v>38</v>
      </c>
      <c r="I39" s="10">
        <v>-750</v>
      </c>
      <c r="J39" s="2">
        <v>2083</v>
      </c>
      <c r="K39" s="2">
        <v>128079</v>
      </c>
      <c r="L39" s="10">
        <v>46108.61</v>
      </c>
    </row>
    <row r="40" spans="1:12">
      <c r="A40" s="11" t="s">
        <v>93</v>
      </c>
      <c r="B40" s="2">
        <v>0.35</v>
      </c>
      <c r="C40" s="2">
        <v>0.36</v>
      </c>
      <c r="D40" s="2">
        <v>0.37</v>
      </c>
      <c r="E40" s="2">
        <v>0.35</v>
      </c>
      <c r="F40" s="2" t="s">
        <v>94</v>
      </c>
      <c r="G40" s="9">
        <v>-2.7799999999999998E-2</v>
      </c>
      <c r="H40" s="2">
        <v>39</v>
      </c>
      <c r="I40" s="10">
        <v>-750</v>
      </c>
      <c r="J40" s="2">
        <v>2143</v>
      </c>
      <c r="K40" s="2">
        <v>130222</v>
      </c>
      <c r="L40" s="10">
        <v>45577.82</v>
      </c>
    </row>
    <row r="41" spans="1:12">
      <c r="A41" s="11" t="s">
        <v>95</v>
      </c>
      <c r="B41" s="2">
        <v>0.4</v>
      </c>
      <c r="C41" s="2">
        <v>0.35</v>
      </c>
      <c r="D41" s="2">
        <v>0.4</v>
      </c>
      <c r="E41" s="2">
        <v>0.34</v>
      </c>
      <c r="F41" s="2" t="s">
        <v>96</v>
      </c>
      <c r="G41" s="9">
        <v>0.1429</v>
      </c>
      <c r="H41" s="2">
        <v>40</v>
      </c>
      <c r="I41" s="10">
        <v>-750</v>
      </c>
      <c r="J41" s="2">
        <v>1875</v>
      </c>
      <c r="K41" s="2">
        <v>132097</v>
      </c>
      <c r="L41" s="10">
        <v>52838.94</v>
      </c>
    </row>
    <row r="42" spans="1:12">
      <c r="A42" s="11" t="s">
        <v>97</v>
      </c>
      <c r="B42" s="2">
        <v>0.39</v>
      </c>
      <c r="C42" s="2">
        <v>0.4</v>
      </c>
      <c r="D42" s="2">
        <v>0.4</v>
      </c>
      <c r="E42" s="2">
        <v>0.36</v>
      </c>
      <c r="F42" s="2" t="s">
        <v>98</v>
      </c>
      <c r="G42" s="9">
        <v>-2.5000000000000001E-2</v>
      </c>
      <c r="H42" s="2">
        <v>41</v>
      </c>
      <c r="I42" s="10">
        <v>-750</v>
      </c>
      <c r="J42" s="2">
        <v>1923</v>
      </c>
      <c r="K42" s="2">
        <v>134020</v>
      </c>
      <c r="L42" s="10">
        <v>52267.96</v>
      </c>
    </row>
    <row r="43" spans="1:12">
      <c r="A43" s="11" t="s">
        <v>99</v>
      </c>
      <c r="B43" s="2">
        <v>0.38</v>
      </c>
      <c r="C43" s="2">
        <v>0.39</v>
      </c>
      <c r="D43" s="2">
        <v>0.41</v>
      </c>
      <c r="E43" s="2">
        <v>0.37</v>
      </c>
      <c r="F43" s="2" t="s">
        <v>100</v>
      </c>
      <c r="G43" s="9">
        <v>-2.5600000000000001E-2</v>
      </c>
      <c r="H43" s="2">
        <v>42</v>
      </c>
      <c r="I43" s="10">
        <v>-750</v>
      </c>
      <c r="J43" s="2">
        <v>1974</v>
      </c>
      <c r="K43" s="2">
        <v>135994</v>
      </c>
      <c r="L43" s="10">
        <v>51677.760000000002</v>
      </c>
    </row>
    <row r="44" spans="1:12">
      <c r="A44" s="11" t="s">
        <v>101</v>
      </c>
      <c r="B44" s="2">
        <v>0.34</v>
      </c>
      <c r="C44" s="2">
        <v>0.38</v>
      </c>
      <c r="D44" s="2">
        <v>0.38</v>
      </c>
      <c r="E44" s="2">
        <v>0.34</v>
      </c>
      <c r="F44" s="2" t="s">
        <v>102</v>
      </c>
      <c r="G44" s="9">
        <v>-0.1053</v>
      </c>
      <c r="H44" s="2">
        <v>43</v>
      </c>
      <c r="I44" s="10">
        <v>-750</v>
      </c>
      <c r="J44" s="2">
        <v>2206</v>
      </c>
      <c r="K44" s="2">
        <v>138200</v>
      </c>
      <c r="L44" s="10">
        <v>46987.99</v>
      </c>
    </row>
    <row r="45" spans="1:12">
      <c r="A45" s="11" t="s">
        <v>103</v>
      </c>
      <c r="B45" s="2">
        <v>0.31</v>
      </c>
      <c r="C45" s="2">
        <v>0.34</v>
      </c>
      <c r="D45" s="2">
        <v>0.34</v>
      </c>
      <c r="E45" s="2">
        <v>0.28000000000000003</v>
      </c>
      <c r="F45" s="2" t="s">
        <v>104</v>
      </c>
      <c r="G45" s="9">
        <v>-8.8200000000000001E-2</v>
      </c>
      <c r="H45" s="2">
        <v>44</v>
      </c>
      <c r="I45" s="10">
        <v>-750</v>
      </c>
      <c r="J45" s="2">
        <v>2419</v>
      </c>
      <c r="K45" s="2">
        <v>140619</v>
      </c>
      <c r="L45" s="10">
        <v>43591.99</v>
      </c>
    </row>
    <row r="46" spans="1:12">
      <c r="A46" s="11" t="s">
        <v>105</v>
      </c>
      <c r="B46" s="2">
        <v>0.26</v>
      </c>
      <c r="C46" s="2">
        <v>0.31</v>
      </c>
      <c r="D46" s="2">
        <v>0.32</v>
      </c>
      <c r="E46" s="2">
        <v>0.24</v>
      </c>
      <c r="F46" s="2" t="s">
        <v>106</v>
      </c>
      <c r="G46" s="9">
        <v>-0.1613</v>
      </c>
      <c r="H46" s="2">
        <v>45</v>
      </c>
      <c r="I46" s="10">
        <v>-750</v>
      </c>
      <c r="J46" s="2">
        <v>2885</v>
      </c>
      <c r="K46" s="2">
        <v>143504</v>
      </c>
      <c r="L46" s="10">
        <v>37311.03</v>
      </c>
    </row>
    <row r="47" spans="1:12">
      <c r="A47" s="11" t="s">
        <v>107</v>
      </c>
      <c r="B47" s="2">
        <v>0.28999999999999998</v>
      </c>
      <c r="C47" s="2">
        <v>0.26</v>
      </c>
      <c r="D47" s="2">
        <v>0.31</v>
      </c>
      <c r="E47" s="2">
        <v>0.24</v>
      </c>
      <c r="F47" s="2" t="s">
        <v>108</v>
      </c>
      <c r="G47" s="9">
        <v>0.1154</v>
      </c>
      <c r="H47" s="2">
        <v>46</v>
      </c>
      <c r="I47" s="10">
        <v>-750</v>
      </c>
      <c r="J47" s="2">
        <v>2586</v>
      </c>
      <c r="K47" s="2">
        <v>146090</v>
      </c>
      <c r="L47" s="10">
        <v>42366.15</v>
      </c>
    </row>
    <row r="48" spans="1:12">
      <c r="A48" s="11" t="s">
        <v>109</v>
      </c>
      <c r="B48" s="2">
        <v>0.23</v>
      </c>
      <c r="C48" s="2">
        <v>0.28999999999999998</v>
      </c>
      <c r="D48" s="2">
        <v>0.28999999999999998</v>
      </c>
      <c r="E48" s="2">
        <v>0.23</v>
      </c>
      <c r="F48" s="2" t="s">
        <v>110</v>
      </c>
      <c r="G48" s="9">
        <v>-0.2069</v>
      </c>
      <c r="H48" s="2">
        <v>47</v>
      </c>
      <c r="I48" s="10">
        <v>-750</v>
      </c>
      <c r="J48" s="2">
        <v>3261</v>
      </c>
      <c r="K48" s="2">
        <v>149351</v>
      </c>
      <c r="L48" s="10">
        <v>34350.74</v>
      </c>
    </row>
    <row r="49" spans="1:12">
      <c r="A49" s="11" t="s">
        <v>111</v>
      </c>
      <c r="B49" s="2">
        <v>0.31</v>
      </c>
      <c r="C49" s="2">
        <v>0.24</v>
      </c>
      <c r="D49" s="2">
        <v>0.31</v>
      </c>
      <c r="E49" s="2">
        <v>0.23</v>
      </c>
      <c r="F49" s="2" t="s">
        <v>112</v>
      </c>
      <c r="G49" s="9">
        <v>0.3478</v>
      </c>
      <c r="H49" s="2">
        <v>48</v>
      </c>
      <c r="I49" s="10">
        <v>-750</v>
      </c>
      <c r="J49" s="2">
        <v>2419</v>
      </c>
      <c r="K49" s="2">
        <v>151770</v>
      </c>
      <c r="L49" s="10">
        <v>47048.82</v>
      </c>
    </row>
    <row r="50" spans="1:12">
      <c r="A50" s="11" t="s">
        <v>113</v>
      </c>
      <c r="B50" s="2">
        <v>0.28999999999999998</v>
      </c>
      <c r="C50" s="2">
        <v>0.3</v>
      </c>
      <c r="D50" s="2">
        <v>0.31</v>
      </c>
      <c r="E50" s="2">
        <v>0.28000000000000003</v>
      </c>
      <c r="F50" s="2" t="s">
        <v>114</v>
      </c>
      <c r="G50" s="9">
        <v>-6.4500000000000002E-2</v>
      </c>
      <c r="H50" s="2">
        <v>49</v>
      </c>
      <c r="I50" s="10">
        <v>-750</v>
      </c>
      <c r="J50" s="2">
        <v>2586</v>
      </c>
      <c r="K50" s="2">
        <v>154357</v>
      </c>
      <c r="L50" s="10">
        <v>44763.41</v>
      </c>
    </row>
    <row r="51" spans="1:12">
      <c r="A51" s="11" t="s">
        <v>115</v>
      </c>
      <c r="B51" s="2">
        <v>0.31</v>
      </c>
      <c r="C51" s="2">
        <v>0.28999999999999998</v>
      </c>
      <c r="D51" s="2">
        <v>0.31</v>
      </c>
      <c r="E51" s="2">
        <v>0.28000000000000003</v>
      </c>
      <c r="F51" s="2" t="s">
        <v>116</v>
      </c>
      <c r="G51" s="9">
        <v>6.9000000000000006E-2</v>
      </c>
      <c r="H51" s="2">
        <v>50</v>
      </c>
      <c r="I51" s="10">
        <v>-750</v>
      </c>
      <c r="J51" s="2">
        <v>2419</v>
      </c>
      <c r="K51" s="2">
        <v>156776</v>
      </c>
      <c r="L51" s="10">
        <v>48600.54</v>
      </c>
    </row>
    <row r="52" spans="1:12">
      <c r="A52" s="11" t="s">
        <v>117</v>
      </c>
      <c r="B52" s="2">
        <v>0.3</v>
      </c>
      <c r="C52" s="2">
        <v>0.31</v>
      </c>
      <c r="D52" s="2">
        <v>0.33</v>
      </c>
      <c r="E52" s="2">
        <v>0.28999999999999998</v>
      </c>
      <c r="F52" s="2" t="s">
        <v>118</v>
      </c>
      <c r="G52" s="9">
        <v>-3.2300000000000002E-2</v>
      </c>
      <c r="H52" s="2">
        <v>51</v>
      </c>
      <c r="I52" s="10">
        <v>-750</v>
      </c>
      <c r="J52" s="2">
        <v>2500</v>
      </c>
      <c r="K52" s="2">
        <v>159276</v>
      </c>
      <c r="L52" s="10">
        <v>47782.78</v>
      </c>
    </row>
    <row r="53" spans="1:12">
      <c r="A53" s="11" t="s">
        <v>119</v>
      </c>
      <c r="B53" s="2">
        <v>0.3</v>
      </c>
      <c r="C53" s="2">
        <v>0.31</v>
      </c>
      <c r="D53" s="2">
        <v>0.31</v>
      </c>
      <c r="E53" s="2">
        <v>0.28999999999999998</v>
      </c>
      <c r="F53" s="2" t="s">
        <v>120</v>
      </c>
      <c r="G53" s="9">
        <v>0</v>
      </c>
      <c r="H53" s="2">
        <v>52</v>
      </c>
      <c r="I53" s="10">
        <v>-750</v>
      </c>
      <c r="J53" s="2">
        <v>2500</v>
      </c>
      <c r="K53" s="2">
        <v>161776</v>
      </c>
      <c r="L53" s="10">
        <v>48532.78</v>
      </c>
    </row>
    <row r="54" spans="1:12">
      <c r="A54" s="11" t="s">
        <v>121</v>
      </c>
      <c r="B54" s="2">
        <v>0.34</v>
      </c>
      <c r="C54" s="2">
        <v>0.3</v>
      </c>
      <c r="D54" s="2">
        <v>0.35</v>
      </c>
      <c r="E54" s="2">
        <v>0.3</v>
      </c>
      <c r="F54" s="2" t="s">
        <v>122</v>
      </c>
      <c r="G54" s="9">
        <v>0.1333</v>
      </c>
      <c r="H54" s="2">
        <v>53</v>
      </c>
      <c r="I54" s="10">
        <v>-750</v>
      </c>
      <c r="J54" s="2">
        <v>2206</v>
      </c>
      <c r="K54" s="2">
        <v>163982</v>
      </c>
      <c r="L54" s="10">
        <v>55753.82</v>
      </c>
    </row>
    <row r="55" spans="1:12">
      <c r="A55" s="11" t="s">
        <v>123</v>
      </c>
      <c r="B55" s="2">
        <v>0.36</v>
      </c>
      <c r="C55" s="2">
        <v>0.34</v>
      </c>
      <c r="D55" s="2">
        <v>0.39</v>
      </c>
      <c r="E55" s="2">
        <v>0.33</v>
      </c>
      <c r="F55" s="2" t="s">
        <v>124</v>
      </c>
      <c r="G55" s="9">
        <v>5.8799999999999998E-2</v>
      </c>
      <c r="H55" s="2">
        <v>54</v>
      </c>
      <c r="I55" s="10">
        <v>-750</v>
      </c>
      <c r="J55" s="2">
        <v>2083</v>
      </c>
      <c r="K55" s="2">
        <v>166065</v>
      </c>
      <c r="L55" s="10">
        <v>59783.46</v>
      </c>
    </row>
    <row r="56" spans="1:12">
      <c r="A56" s="11" t="s">
        <v>125</v>
      </c>
      <c r="B56" s="2">
        <v>0.41</v>
      </c>
      <c r="C56" s="2">
        <v>0.36</v>
      </c>
      <c r="D56" s="2">
        <v>0.42</v>
      </c>
      <c r="E56" s="2">
        <v>0.36</v>
      </c>
      <c r="F56" s="2" t="s">
        <v>126</v>
      </c>
      <c r="G56" s="9">
        <v>0.1389</v>
      </c>
      <c r="H56" s="2">
        <v>55</v>
      </c>
      <c r="I56" s="10">
        <v>-750</v>
      </c>
      <c r="J56" s="2">
        <v>1829</v>
      </c>
      <c r="K56" s="2">
        <v>167894</v>
      </c>
      <c r="L56" s="10">
        <v>68836.72</v>
      </c>
    </row>
    <row r="57" spans="1:12">
      <c r="A57" s="11" t="s">
        <v>127</v>
      </c>
      <c r="B57" s="2">
        <v>0.37</v>
      </c>
      <c r="C57" s="2">
        <v>0.4</v>
      </c>
      <c r="D57" s="2">
        <v>0.41</v>
      </c>
      <c r="E57" s="2">
        <v>0.37</v>
      </c>
      <c r="F57" s="2" t="s">
        <v>128</v>
      </c>
      <c r="G57" s="9">
        <v>-9.7600000000000006E-2</v>
      </c>
      <c r="H57" s="2">
        <v>56</v>
      </c>
      <c r="I57" s="10">
        <v>-750</v>
      </c>
      <c r="J57" s="2">
        <v>2027</v>
      </c>
      <c r="K57" s="2">
        <v>169921</v>
      </c>
      <c r="L57" s="10">
        <v>62870.94</v>
      </c>
    </row>
    <row r="58" spans="1:12">
      <c r="A58" s="11" t="s">
        <v>129</v>
      </c>
      <c r="B58" s="2">
        <v>0.41</v>
      </c>
      <c r="C58" s="2">
        <v>0.37</v>
      </c>
      <c r="D58" s="2">
        <v>0.42</v>
      </c>
      <c r="E58" s="2">
        <v>0.36</v>
      </c>
      <c r="F58" s="2" t="s">
        <v>130</v>
      </c>
      <c r="G58" s="9">
        <v>0.1081</v>
      </c>
      <c r="H58" s="2">
        <v>57</v>
      </c>
      <c r="I58" s="10">
        <v>-750</v>
      </c>
      <c r="J58" s="2">
        <v>1829</v>
      </c>
      <c r="K58" s="2">
        <v>171751</v>
      </c>
      <c r="L58" s="10">
        <v>70417.8</v>
      </c>
    </row>
    <row r="59" spans="1:12">
      <c r="A59" s="11" t="s">
        <v>131</v>
      </c>
      <c r="B59" s="2">
        <v>0.46</v>
      </c>
      <c r="C59" s="2">
        <v>0.4</v>
      </c>
      <c r="D59" s="2">
        <v>0.48</v>
      </c>
      <c r="E59" s="2">
        <v>0.39</v>
      </c>
      <c r="F59" s="2" t="s">
        <v>132</v>
      </c>
      <c r="G59" s="9">
        <v>0.122</v>
      </c>
      <c r="H59" s="2">
        <v>58</v>
      </c>
      <c r="I59" s="10">
        <v>-750</v>
      </c>
      <c r="J59" s="2">
        <v>1630</v>
      </c>
      <c r="K59" s="2">
        <v>173381</v>
      </c>
      <c r="L59" s="10">
        <v>79755.33</v>
      </c>
    </row>
    <row r="60" spans="1:12">
      <c r="A60" s="11" t="s">
        <v>133</v>
      </c>
      <c r="B60" s="2">
        <v>0.42</v>
      </c>
      <c r="C60" s="2">
        <v>0.46</v>
      </c>
      <c r="D60" s="2">
        <v>0.49</v>
      </c>
      <c r="E60" s="2">
        <v>0.42</v>
      </c>
      <c r="F60" s="2" t="s">
        <v>134</v>
      </c>
      <c r="G60" s="9">
        <v>-8.6999999999999994E-2</v>
      </c>
      <c r="H60" s="2">
        <v>59</v>
      </c>
      <c r="I60" s="10">
        <v>-750</v>
      </c>
      <c r="J60" s="2">
        <v>1786</v>
      </c>
      <c r="K60" s="2">
        <v>175167</v>
      </c>
      <c r="L60" s="10">
        <v>73570.09</v>
      </c>
    </row>
    <row r="61" spans="1:12">
      <c r="A61" s="11" t="s">
        <v>135</v>
      </c>
      <c r="B61" s="2">
        <v>0.47</v>
      </c>
      <c r="C61" s="2">
        <v>0.42</v>
      </c>
      <c r="D61" s="2">
        <v>0.48</v>
      </c>
      <c r="E61" s="2">
        <v>0.42</v>
      </c>
      <c r="F61" s="2" t="s">
        <v>136</v>
      </c>
      <c r="G61" s="9">
        <v>0.11899999999999999</v>
      </c>
      <c r="H61" s="2">
        <v>60</v>
      </c>
      <c r="I61" s="10">
        <v>-750</v>
      </c>
      <c r="J61" s="2">
        <v>1596</v>
      </c>
      <c r="K61" s="2">
        <v>176763</v>
      </c>
      <c r="L61" s="10">
        <v>83078.429999999993</v>
      </c>
    </row>
    <row r="62" spans="1:12">
      <c r="A62" s="11" t="s">
        <v>137</v>
      </c>
      <c r="B62" s="2">
        <v>0.5</v>
      </c>
      <c r="C62" s="2">
        <v>0.47</v>
      </c>
      <c r="D62" s="2">
        <v>0.5</v>
      </c>
      <c r="E62" s="2">
        <v>0.46</v>
      </c>
      <c r="F62" s="2" t="s">
        <v>138</v>
      </c>
      <c r="G62" s="9">
        <v>6.3799999999999996E-2</v>
      </c>
      <c r="H62" s="2">
        <v>61</v>
      </c>
      <c r="I62" s="10">
        <v>-750</v>
      </c>
      <c r="J62" s="2">
        <v>1500</v>
      </c>
      <c r="K62" s="2">
        <v>178263</v>
      </c>
      <c r="L62" s="10">
        <v>89131.31</v>
      </c>
    </row>
    <row r="63" spans="1:12">
      <c r="A63" s="11" t="s">
        <v>139</v>
      </c>
      <c r="B63" s="2">
        <v>0.56000000000000005</v>
      </c>
      <c r="C63" s="2">
        <v>0.5</v>
      </c>
      <c r="D63" s="2">
        <v>0.56999999999999995</v>
      </c>
      <c r="E63" s="2">
        <v>0.49</v>
      </c>
      <c r="F63" s="2" t="s">
        <v>140</v>
      </c>
      <c r="G63" s="9">
        <v>0.12</v>
      </c>
      <c r="H63" s="2">
        <v>62</v>
      </c>
      <c r="I63" s="10">
        <v>-750</v>
      </c>
      <c r="J63" s="2">
        <v>1339</v>
      </c>
      <c r="K63" s="2">
        <v>179602</v>
      </c>
      <c r="L63" s="10">
        <v>100577.07</v>
      </c>
    </row>
    <row r="64" spans="1:12">
      <c r="A64" s="11" t="s">
        <v>141</v>
      </c>
      <c r="B64" s="2">
        <v>0.54</v>
      </c>
      <c r="C64" s="2">
        <v>0.56000000000000005</v>
      </c>
      <c r="D64" s="2">
        <v>0.62</v>
      </c>
      <c r="E64" s="2">
        <v>0.53</v>
      </c>
      <c r="F64" s="2" t="s">
        <v>142</v>
      </c>
      <c r="G64" s="9">
        <v>-3.5700000000000003E-2</v>
      </c>
      <c r="H64" s="2">
        <v>63</v>
      </c>
      <c r="I64" s="10">
        <v>-750</v>
      </c>
      <c r="J64" s="2">
        <v>1389</v>
      </c>
      <c r="K64" s="2">
        <v>180991</v>
      </c>
      <c r="L64" s="10">
        <v>97735.03</v>
      </c>
    </row>
    <row r="65" spans="1:12">
      <c r="A65" s="11" t="s">
        <v>143</v>
      </c>
      <c r="B65" s="2">
        <v>0.56999999999999995</v>
      </c>
      <c r="C65" s="2">
        <v>0.54</v>
      </c>
      <c r="D65" s="2">
        <v>0.6</v>
      </c>
      <c r="E65" s="2">
        <v>0.53</v>
      </c>
      <c r="F65" s="2" t="s">
        <v>144</v>
      </c>
      <c r="G65" s="9">
        <v>5.5599999999999997E-2</v>
      </c>
      <c r="H65" s="2">
        <v>64</v>
      </c>
      <c r="I65" s="10">
        <v>-750</v>
      </c>
      <c r="J65" s="2">
        <v>1316</v>
      </c>
      <c r="K65" s="2">
        <v>182307</v>
      </c>
      <c r="L65" s="10">
        <v>103914.75</v>
      </c>
    </row>
    <row r="66" spans="1:12">
      <c r="A66" s="11" t="s">
        <v>145</v>
      </c>
      <c r="B66" s="2">
        <v>0.55000000000000004</v>
      </c>
      <c r="C66" s="2">
        <v>0.56999999999999995</v>
      </c>
      <c r="D66" s="2">
        <v>0.6</v>
      </c>
      <c r="E66" s="2">
        <v>0.51</v>
      </c>
      <c r="F66" s="2" t="s">
        <v>146</v>
      </c>
      <c r="G66" s="9">
        <v>-3.5099999999999999E-2</v>
      </c>
      <c r="H66" s="2">
        <v>65</v>
      </c>
      <c r="I66" s="10">
        <v>-750</v>
      </c>
      <c r="J66" s="2">
        <v>1364</v>
      </c>
      <c r="K66" s="2">
        <v>183670</v>
      </c>
      <c r="L66" s="10">
        <v>101018.62</v>
      </c>
    </row>
    <row r="67" spans="1:12">
      <c r="A67" s="11" t="s">
        <v>147</v>
      </c>
      <c r="B67" s="2">
        <v>0.47</v>
      </c>
      <c r="C67" s="2">
        <v>0.55000000000000004</v>
      </c>
      <c r="D67" s="2">
        <v>0.59</v>
      </c>
      <c r="E67" s="2">
        <v>0.46</v>
      </c>
      <c r="F67" s="2" t="s">
        <v>148</v>
      </c>
      <c r="G67" s="9">
        <v>-0.14549999999999999</v>
      </c>
      <c r="H67" s="2">
        <v>66</v>
      </c>
      <c r="I67" s="10">
        <v>-750</v>
      </c>
      <c r="J67" s="2">
        <v>1596</v>
      </c>
      <c r="K67" s="2">
        <v>185266</v>
      </c>
      <c r="L67" s="10">
        <v>87075</v>
      </c>
    </row>
    <row r="68" spans="1:12">
      <c r="A68" s="11" t="s">
        <v>149</v>
      </c>
      <c r="B68" s="2">
        <v>0.54</v>
      </c>
      <c r="C68" s="2">
        <v>0.48</v>
      </c>
      <c r="D68" s="2">
        <v>0.55000000000000004</v>
      </c>
      <c r="E68" s="2">
        <v>0.45</v>
      </c>
      <c r="F68" s="2" t="s">
        <v>150</v>
      </c>
      <c r="G68" s="9">
        <v>0.1489</v>
      </c>
      <c r="H68" s="2">
        <v>67</v>
      </c>
      <c r="I68" s="10">
        <v>-750</v>
      </c>
      <c r="J68" s="2">
        <v>1389</v>
      </c>
      <c r="K68" s="2">
        <v>186655</v>
      </c>
      <c r="L68" s="10">
        <v>100793.62</v>
      </c>
    </row>
    <row r="69" spans="1:12">
      <c r="A69" s="11" t="s">
        <v>151</v>
      </c>
      <c r="B69" s="2">
        <v>0.59</v>
      </c>
      <c r="C69" s="2">
        <v>0.54</v>
      </c>
      <c r="D69" s="2">
        <v>0.6</v>
      </c>
      <c r="E69" s="2">
        <v>0.53</v>
      </c>
      <c r="F69" s="2" t="s">
        <v>152</v>
      </c>
      <c r="G69" s="9">
        <v>9.2600000000000002E-2</v>
      </c>
      <c r="H69" s="2">
        <v>68</v>
      </c>
      <c r="I69" s="10">
        <v>-750</v>
      </c>
      <c r="J69" s="2">
        <v>1271</v>
      </c>
      <c r="K69" s="2">
        <v>187926</v>
      </c>
      <c r="L69" s="10">
        <v>110876.36</v>
      </c>
    </row>
    <row r="70" spans="1:12">
      <c r="A70" s="11" t="s">
        <v>153</v>
      </c>
      <c r="B70" s="2">
        <v>0.56999999999999995</v>
      </c>
      <c r="C70" s="2">
        <v>0.59</v>
      </c>
      <c r="D70" s="2">
        <v>0.61</v>
      </c>
      <c r="E70" s="2">
        <v>0.54</v>
      </c>
      <c r="F70" s="2" t="s">
        <v>154</v>
      </c>
      <c r="G70" s="9">
        <v>-3.39E-2</v>
      </c>
      <c r="H70" s="2">
        <v>69</v>
      </c>
      <c r="I70" s="10">
        <v>-750</v>
      </c>
      <c r="J70" s="2">
        <v>1316</v>
      </c>
      <c r="K70" s="2">
        <v>189242</v>
      </c>
      <c r="L70" s="10">
        <v>107867.84</v>
      </c>
    </row>
    <row r="71" spans="1:12">
      <c r="A71" s="11" t="s">
        <v>155</v>
      </c>
      <c r="B71" s="2">
        <v>0.59</v>
      </c>
      <c r="C71" s="2">
        <v>0.56000000000000005</v>
      </c>
      <c r="D71" s="2">
        <v>0.63</v>
      </c>
      <c r="E71" s="2">
        <v>0.55000000000000004</v>
      </c>
      <c r="F71" s="2" t="s">
        <v>156</v>
      </c>
      <c r="G71" s="9">
        <v>3.5099999999999999E-2</v>
      </c>
      <c r="H71" s="2">
        <v>70</v>
      </c>
      <c r="I71" s="10">
        <v>-750</v>
      </c>
      <c r="J71" s="2">
        <v>1271</v>
      </c>
      <c r="K71" s="2">
        <v>190513</v>
      </c>
      <c r="L71" s="10">
        <v>112402.68</v>
      </c>
    </row>
    <row r="72" spans="1:12">
      <c r="A72" s="11" t="s">
        <v>157</v>
      </c>
      <c r="B72" s="2">
        <v>0.63</v>
      </c>
      <c r="C72" s="2">
        <v>0.6</v>
      </c>
      <c r="D72" s="2">
        <v>0.65</v>
      </c>
      <c r="E72" s="2">
        <v>0.57999999999999996</v>
      </c>
      <c r="F72" s="2" t="s">
        <v>158</v>
      </c>
      <c r="G72" s="9">
        <v>6.7799999999999999E-2</v>
      </c>
      <c r="H72" s="2">
        <v>71</v>
      </c>
      <c r="I72" s="10">
        <v>-750</v>
      </c>
      <c r="J72" s="2">
        <v>1190</v>
      </c>
      <c r="K72" s="2">
        <v>191703</v>
      </c>
      <c r="L72" s="10">
        <v>120773.2</v>
      </c>
    </row>
    <row r="73" spans="1:12">
      <c r="A73" s="11" t="s">
        <v>159</v>
      </c>
      <c r="B73" s="2">
        <v>0.68</v>
      </c>
      <c r="C73" s="2">
        <v>0.63</v>
      </c>
      <c r="D73" s="2">
        <v>0.69</v>
      </c>
      <c r="E73" s="2">
        <v>0.63</v>
      </c>
      <c r="F73" s="2" t="s">
        <v>160</v>
      </c>
      <c r="G73" s="9">
        <v>7.9399999999999998E-2</v>
      </c>
      <c r="H73" s="2">
        <v>72</v>
      </c>
      <c r="I73" s="10">
        <v>-750</v>
      </c>
      <c r="J73" s="2">
        <v>1103</v>
      </c>
      <c r="K73" s="2">
        <v>192806</v>
      </c>
      <c r="L73" s="10">
        <v>131108.37</v>
      </c>
    </row>
    <row r="74" spans="1:12">
      <c r="I74" s="1">
        <v>131108.37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cassio</dc:creator>
  <cp:keywords/>
  <dc:description/>
  <cp:lastModifiedBy/>
  <cp:revision/>
  <dcterms:created xsi:type="dcterms:W3CDTF">2023-02-09T00:47:13Z</dcterms:created>
  <dcterms:modified xsi:type="dcterms:W3CDTF">2023-02-09T19:17:22Z</dcterms:modified>
  <cp:category/>
  <cp:contentStatus/>
</cp:coreProperties>
</file>