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Friends">Sheet1!$B$2:$B$28</definedName>
    <definedName name="Bins">Sheet1!$L$2:$L$38</definedName>
  </definedNames>
  <calcPr/>
</workbook>
</file>

<file path=xl/sharedStrings.xml><?xml version="1.0" encoding="utf-8"?>
<sst xmlns="http://schemas.openxmlformats.org/spreadsheetml/2006/main" count="18" uniqueCount="17">
  <si>
    <t>Timestamp</t>
  </si>
  <si>
    <t>How many Facebook friends do you have?</t>
  </si>
  <si>
    <t>Deviations (xi - xbar)</t>
  </si>
  <si>
    <t>Squared deviations</t>
  </si>
  <si>
    <t>Mean</t>
  </si>
  <si>
    <t xml:space="preserve">Histogram </t>
  </si>
  <si>
    <t>bins</t>
  </si>
  <si>
    <t>Normal Distribution</t>
  </si>
  <si>
    <t>sum</t>
  </si>
  <si>
    <t>Proportion</t>
  </si>
  <si>
    <t>Mode</t>
  </si>
  <si>
    <t>Median</t>
  </si>
  <si>
    <t>Variances</t>
  </si>
  <si>
    <t>Standat deviation</t>
  </si>
  <si>
    <t>&lt;- Variance</t>
  </si>
  <si>
    <t>&lt;- Standard Deviation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</si>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</sst>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3" fontId="3" numFmtId="164" xfId="0" applyAlignment="1" applyFill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0" fontId="2" numFmtId="0" xfId="0" applyFont="1"/>
    <xf borderId="0" fillId="4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Distribution vs. bins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Sheet1!$M$1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Sheet1!$L$2:$L$38</c:f>
            </c:strRef>
          </c:cat>
          <c:val>
            <c:numRef>
              <c:f>Sheet1!$M$2:$M$38</c:f>
              <c:numCache/>
            </c:numRef>
          </c:val>
          <c:smooth val="0"/>
        </c:ser>
        <c:axId val="1221958730"/>
        <c:axId val="184107852"/>
      </c:lineChart>
      <c:catAx>
        <c:axId val="12219587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107852"/>
      </c:catAx>
      <c:valAx>
        <c:axId val="1841078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Normal Distribution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19587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2371725</xdr:colOff>
      <xdr:row>18</xdr:row>
      <xdr:rowOff>38100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8.38"/>
    <col customWidth="1" min="3" max="3" width="18.13"/>
    <col customWidth="1" min="4" max="4" width="17.38"/>
    <col customWidth="1" min="5" max="5" width="18.0"/>
    <col customWidth="1" min="13" max="13" width="31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F1" s="3" t="s">
        <v>4</v>
      </c>
      <c r="K1" s="3" t="s">
        <v>5</v>
      </c>
      <c r="L1" s="3" t="s">
        <v>6</v>
      </c>
      <c r="M1" s="3" t="s">
        <v>7</v>
      </c>
    </row>
    <row r="2">
      <c r="A2" s="4">
        <v>41276.707708333335</v>
      </c>
      <c r="B2" s="5">
        <v>0.0</v>
      </c>
      <c r="C2" s="6">
        <f t="shared" ref="C2:C28" si="1">B2-$F$2</f>
        <v>-584.7407407</v>
      </c>
      <c r="D2" s="6">
        <f t="shared" ref="D2:D28" si="2">C2^2</f>
        <v>341921.7339</v>
      </c>
      <c r="F2" s="6">
        <f>AVERAGE(B2:B28)</f>
        <v>584.7407407</v>
      </c>
      <c r="K2" s="6">
        <f t="array" ref="K2:K39">FREQUENCY(Friends,Bins)</f>
        <v>1</v>
      </c>
      <c r="L2" s="3">
        <v>0.0</v>
      </c>
      <c r="M2" s="6">
        <f t="shared" ref="M2:M38" si="3">NORMDIST(L2,$F$2,$F$15,FALSE)</f>
        <v>0.000373328222</v>
      </c>
    </row>
    <row r="3">
      <c r="A3" s="4">
        <v>41276.63946759259</v>
      </c>
      <c r="B3" s="5">
        <v>69.0</v>
      </c>
      <c r="C3" s="6">
        <f t="shared" si="1"/>
        <v>-515.7407407</v>
      </c>
      <c r="D3" s="6">
        <f t="shared" si="2"/>
        <v>265988.5117</v>
      </c>
      <c r="K3" s="6">
        <v>0.0</v>
      </c>
      <c r="L3" s="3">
        <f t="shared" ref="L3:L38" si="4">L2+50</f>
        <v>50</v>
      </c>
      <c r="M3" s="6">
        <f t="shared" si="3"/>
        <v>0.0004320847188</v>
      </c>
    </row>
    <row r="4">
      <c r="A4" s="4">
        <v>41276.67836805555</v>
      </c>
      <c r="B4" s="5">
        <v>123.0</v>
      </c>
      <c r="C4" s="6">
        <f t="shared" si="1"/>
        <v>-461.7407407</v>
      </c>
      <c r="D4" s="6">
        <f t="shared" si="2"/>
        <v>213204.5117</v>
      </c>
      <c r="K4" s="6">
        <v>1.0</v>
      </c>
      <c r="L4" s="3">
        <f t="shared" si="4"/>
        <v>100</v>
      </c>
      <c r="M4" s="6">
        <f t="shared" si="3"/>
        <v>0.000493601739</v>
      </c>
    </row>
    <row r="5">
      <c r="A5" s="4">
        <v>41276.75976851852</v>
      </c>
      <c r="B5" s="5">
        <v>137.0</v>
      </c>
      <c r="C5" s="6">
        <f t="shared" si="1"/>
        <v>-447.7407407</v>
      </c>
      <c r="D5" s="6">
        <f t="shared" si="2"/>
        <v>200471.7709</v>
      </c>
      <c r="I5" s="3" t="s">
        <v>8</v>
      </c>
      <c r="J5" s="3" t="s">
        <v>9</v>
      </c>
      <c r="K5" s="6">
        <v>2.0</v>
      </c>
      <c r="L5" s="3">
        <f t="shared" si="4"/>
        <v>150</v>
      </c>
      <c r="M5" s="6">
        <f t="shared" si="3"/>
        <v>0.0005565627595</v>
      </c>
    </row>
    <row r="6">
      <c r="A6" s="4">
        <v>41276.83642361111</v>
      </c>
      <c r="B6" s="5">
        <v>174.0</v>
      </c>
      <c r="C6" s="6">
        <f t="shared" si="1"/>
        <v>-410.7407407</v>
      </c>
      <c r="D6" s="6">
        <f t="shared" si="2"/>
        <v>168707.9561</v>
      </c>
      <c r="F6" s="3" t="s">
        <v>10</v>
      </c>
      <c r="H6" s="6">
        <v>1.0</v>
      </c>
      <c r="I6" s="6">
        <f>SUM(H6:H22)</f>
        <v>18</v>
      </c>
      <c r="J6" s="6">
        <f>18/27</f>
        <v>0.6666666667</v>
      </c>
      <c r="K6" s="6">
        <v>1.0</v>
      </c>
      <c r="L6" s="3">
        <f t="shared" si="4"/>
        <v>200</v>
      </c>
      <c r="M6" s="6">
        <f t="shared" si="3"/>
        <v>0.0006194143963</v>
      </c>
    </row>
    <row r="7">
      <c r="A7" s="4">
        <v>41276.70774305556</v>
      </c>
      <c r="B7" s="5">
        <v>240.0</v>
      </c>
      <c r="C7" s="6">
        <f t="shared" si="1"/>
        <v>-344.7407407</v>
      </c>
      <c r="D7" s="6">
        <f t="shared" si="2"/>
        <v>118846.1783</v>
      </c>
      <c r="F7" s="3"/>
      <c r="H7" s="6">
        <v>2.0</v>
      </c>
      <c r="K7" s="6">
        <v>2.0</v>
      </c>
      <c r="L7" s="3">
        <f t="shared" si="4"/>
        <v>250</v>
      </c>
      <c r="M7" s="6">
        <f t="shared" si="3"/>
        <v>0.0006804216674</v>
      </c>
    </row>
    <row r="8">
      <c r="A8" s="4">
        <v>41276.63875</v>
      </c>
      <c r="B8" s="5">
        <v>241.0</v>
      </c>
      <c r="C8" s="6">
        <f t="shared" si="1"/>
        <v>-343.7407407</v>
      </c>
      <c r="D8" s="6">
        <f t="shared" si="2"/>
        <v>118157.6968</v>
      </c>
      <c r="F8" s="3" t="s">
        <v>4</v>
      </c>
      <c r="H8" s="6">
        <v>2.0</v>
      </c>
      <c r="K8" s="6">
        <v>2.0</v>
      </c>
      <c r="L8" s="3">
        <f t="shared" si="4"/>
        <v>300</v>
      </c>
      <c r="M8" s="6">
        <f t="shared" si="3"/>
        <v>0.0007377422628</v>
      </c>
    </row>
    <row r="9">
      <c r="A9" s="4">
        <v>41276.69164351852</v>
      </c>
      <c r="B9" s="5">
        <v>256.0</v>
      </c>
      <c r="C9" s="6">
        <f t="shared" si="1"/>
        <v>-328.7407407</v>
      </c>
      <c r="D9" s="6">
        <f t="shared" si="2"/>
        <v>108070.4746</v>
      </c>
      <c r="F9" s="6">
        <f>AVERAGE(Friends)</f>
        <v>584.7407407</v>
      </c>
      <c r="H9" s="6">
        <v>1.0</v>
      </c>
      <c r="K9" s="6">
        <v>1.0</v>
      </c>
      <c r="L9" s="3">
        <f t="shared" si="4"/>
        <v>350</v>
      </c>
      <c r="M9" s="6">
        <f t="shared" si="3"/>
        <v>0.0007895159001</v>
      </c>
    </row>
    <row r="10">
      <c r="A10" s="4">
        <v>41276.686435185184</v>
      </c>
      <c r="B10" s="5">
        <v>258.0</v>
      </c>
      <c r="C10" s="6">
        <f t="shared" si="1"/>
        <v>-326.7407407</v>
      </c>
      <c r="D10" s="6">
        <f t="shared" si="2"/>
        <v>106759.5117</v>
      </c>
      <c r="F10" s="3" t="s">
        <v>11</v>
      </c>
      <c r="H10" s="6">
        <v>2.0</v>
      </c>
      <c r="K10" s="6">
        <v>2.0</v>
      </c>
      <c r="L10" s="3">
        <f t="shared" si="4"/>
        <v>400</v>
      </c>
      <c r="M10" s="6">
        <f t="shared" si="3"/>
        <v>0.0008339630071</v>
      </c>
    </row>
    <row r="11">
      <c r="A11" s="4">
        <v>41276.97115740741</v>
      </c>
      <c r="B11" s="5">
        <v>322.0</v>
      </c>
      <c r="C11" s="6">
        <f t="shared" si="1"/>
        <v>-262.7407407</v>
      </c>
      <c r="D11" s="6">
        <f t="shared" si="2"/>
        <v>69032.69684</v>
      </c>
      <c r="F11" s="6">
        <f>MEDIAN(Friends)</f>
        <v>479</v>
      </c>
      <c r="H11" s="6">
        <v>1.0</v>
      </c>
      <c r="K11" s="6">
        <v>1.0</v>
      </c>
      <c r="L11" s="3">
        <f t="shared" si="4"/>
        <v>450</v>
      </c>
      <c r="M11" s="6">
        <f t="shared" si="3"/>
        <v>0.0008694855749</v>
      </c>
    </row>
    <row r="12">
      <c r="A12" s="4">
        <v>41276.67849537037</v>
      </c>
      <c r="B12" s="5">
        <v>366.0</v>
      </c>
      <c r="C12" s="6">
        <f t="shared" si="1"/>
        <v>-218.7407407</v>
      </c>
      <c r="D12" s="6">
        <f t="shared" si="2"/>
        <v>47847.51166</v>
      </c>
      <c r="F12" s="3" t="s">
        <v>12</v>
      </c>
      <c r="H12" s="6">
        <v>1.0</v>
      </c>
      <c r="K12" s="6">
        <v>1.0</v>
      </c>
      <c r="L12" s="3">
        <f t="shared" si="4"/>
        <v>500</v>
      </c>
      <c r="M12" s="6">
        <f t="shared" si="3"/>
        <v>0.000894762274</v>
      </c>
    </row>
    <row r="13">
      <c r="A13" s="4">
        <v>41276.6877662037</v>
      </c>
      <c r="B13" s="5">
        <v>376.0</v>
      </c>
      <c r="C13" s="6">
        <f t="shared" si="1"/>
        <v>-208.7407407</v>
      </c>
      <c r="D13" s="6">
        <f t="shared" si="2"/>
        <v>43572.69684</v>
      </c>
      <c r="F13" s="6">
        <f>VARP(Friends)</f>
        <v>184385.5995</v>
      </c>
      <c r="H13" s="6">
        <v>0.0</v>
      </c>
      <c r="K13" s="6">
        <v>0.0</v>
      </c>
      <c r="L13" s="3">
        <f t="shared" si="4"/>
        <v>550</v>
      </c>
      <c r="M13" s="6">
        <f t="shared" si="3"/>
        <v>0.0009088299626</v>
      </c>
    </row>
    <row r="14">
      <c r="A14" s="4">
        <v>41276.64344907407</v>
      </c>
      <c r="B14" s="5">
        <v>408.0</v>
      </c>
      <c r="C14" s="6">
        <f t="shared" si="1"/>
        <v>-176.7407407</v>
      </c>
      <c r="D14" s="6">
        <f t="shared" si="2"/>
        <v>31237.28944</v>
      </c>
      <c r="F14" s="3" t="s">
        <v>13</v>
      </c>
      <c r="H14" s="6">
        <v>3.0</v>
      </c>
      <c r="K14" s="6">
        <v>3.0</v>
      </c>
      <c r="L14" s="3">
        <f t="shared" si="4"/>
        <v>600</v>
      </c>
      <c r="M14" s="6">
        <f t="shared" si="3"/>
        <v>0.0009111445824</v>
      </c>
    </row>
    <row r="15">
      <c r="A15" s="4">
        <v>41276.74762731481</v>
      </c>
      <c r="B15" s="5">
        <v>479.0</v>
      </c>
      <c r="C15" s="6">
        <f t="shared" si="1"/>
        <v>-105.7407407</v>
      </c>
      <c r="D15" s="6">
        <f t="shared" si="2"/>
        <v>11181.10425</v>
      </c>
      <c r="F15" s="6">
        <f>_xlfn.STDEV.s(Friends)</f>
        <v>437.5812533</v>
      </c>
      <c r="H15" s="6">
        <v>0.0</v>
      </c>
      <c r="K15" s="6">
        <v>0.0</v>
      </c>
      <c r="L15" s="3">
        <f t="shared" si="4"/>
        <v>650</v>
      </c>
      <c r="M15" s="6">
        <f t="shared" si="3"/>
        <v>0.0009016160758</v>
      </c>
    </row>
    <row r="16">
      <c r="A16" s="4">
        <v>41276.66388888889</v>
      </c>
      <c r="B16" s="5">
        <v>555.0</v>
      </c>
      <c r="C16" s="6">
        <f t="shared" si="1"/>
        <v>-29.74074074</v>
      </c>
      <c r="D16" s="6">
        <f t="shared" si="2"/>
        <v>884.5116598</v>
      </c>
      <c r="H16" s="6">
        <v>0.0</v>
      </c>
      <c r="K16" s="6">
        <v>0.0</v>
      </c>
      <c r="L16" s="3">
        <f t="shared" si="4"/>
        <v>700</v>
      </c>
      <c r="M16" s="6">
        <f t="shared" si="3"/>
        <v>0.0008806142007</v>
      </c>
    </row>
    <row r="17">
      <c r="A17" s="4">
        <v>41276.63859953704</v>
      </c>
      <c r="B17" s="5">
        <v>589.0</v>
      </c>
      <c r="C17" s="6">
        <f t="shared" si="1"/>
        <v>4.259259259</v>
      </c>
      <c r="D17" s="6">
        <f t="shared" si="2"/>
        <v>18.14128944</v>
      </c>
      <c r="H17" s="6">
        <v>0.0</v>
      </c>
      <c r="K17" s="6">
        <v>0.0</v>
      </c>
      <c r="L17" s="3">
        <f t="shared" si="4"/>
        <v>750</v>
      </c>
      <c r="M17" s="6">
        <f t="shared" si="3"/>
        <v>0.0008489447193</v>
      </c>
    </row>
    <row r="18">
      <c r="A18" s="4">
        <v>41277.43114583333</v>
      </c>
      <c r="B18" s="5">
        <v>600.0</v>
      </c>
      <c r="C18" s="6">
        <f t="shared" si="1"/>
        <v>15.25925926</v>
      </c>
      <c r="D18" s="6">
        <f t="shared" si="2"/>
        <v>232.8449931</v>
      </c>
      <c r="H18" s="6">
        <v>2.0</v>
      </c>
      <c r="K18" s="6">
        <v>2.0</v>
      </c>
      <c r="L18" s="3">
        <f t="shared" si="4"/>
        <v>800</v>
      </c>
      <c r="M18" s="6">
        <f t="shared" si="3"/>
        <v>0.0008077980986</v>
      </c>
    </row>
    <row r="19">
      <c r="A19" s="4">
        <v>41276.652407407404</v>
      </c>
      <c r="B19" s="5">
        <v>777.0</v>
      </c>
      <c r="C19" s="6">
        <f t="shared" si="1"/>
        <v>192.2592593</v>
      </c>
      <c r="D19" s="6">
        <f t="shared" si="2"/>
        <v>36963.62277</v>
      </c>
      <c r="H19" s="6">
        <v>2.0</v>
      </c>
      <c r="K19" s="6">
        <v>2.0</v>
      </c>
      <c r="L19" s="3">
        <f t="shared" si="4"/>
        <v>850</v>
      </c>
      <c r="M19" s="6">
        <f t="shared" si="3"/>
        <v>0.0007586752747</v>
      </c>
    </row>
    <row r="20">
      <c r="A20" s="4">
        <v>41276.639861111114</v>
      </c>
      <c r="B20" s="5">
        <v>784.0</v>
      </c>
      <c r="C20" s="6">
        <f t="shared" si="1"/>
        <v>199.2592593</v>
      </c>
      <c r="D20" s="6">
        <f t="shared" si="2"/>
        <v>39704.2524</v>
      </c>
      <c r="H20" s="6">
        <v>1.0</v>
      </c>
      <c r="K20" s="6">
        <v>1.0</v>
      </c>
      <c r="L20" s="3">
        <f t="shared" si="4"/>
        <v>900</v>
      </c>
      <c r="M20" s="6">
        <f t="shared" si="3"/>
        <v>0.0007032969327</v>
      </c>
    </row>
    <row r="21">
      <c r="A21" s="4">
        <v>41276.65702546296</v>
      </c>
      <c r="B21" s="5">
        <v>822.0</v>
      </c>
      <c r="C21" s="6">
        <f t="shared" si="1"/>
        <v>237.2592593</v>
      </c>
      <c r="D21" s="6">
        <f t="shared" si="2"/>
        <v>56291.9561</v>
      </c>
      <c r="H21" s="6">
        <v>0.0</v>
      </c>
      <c r="K21" s="6">
        <v>0.0</v>
      </c>
      <c r="L21" s="3">
        <f t="shared" si="4"/>
        <v>950</v>
      </c>
      <c r="M21" s="6">
        <f t="shared" si="3"/>
        <v>0.0006435039316</v>
      </c>
    </row>
    <row r="22">
      <c r="A22" s="4">
        <v>41276.7040162037</v>
      </c>
      <c r="B22" s="5">
        <v>850.0</v>
      </c>
      <c r="C22" s="6">
        <f t="shared" si="1"/>
        <v>265.2592593</v>
      </c>
      <c r="D22" s="6">
        <f t="shared" si="2"/>
        <v>70362.47462</v>
      </c>
      <c r="H22" s="6">
        <v>0.0</v>
      </c>
      <c r="K22" s="6">
        <v>0.0</v>
      </c>
      <c r="L22" s="3">
        <f t="shared" si="4"/>
        <v>1000</v>
      </c>
      <c r="M22" s="6">
        <f t="shared" si="3"/>
        <v>0.0005811568682</v>
      </c>
    </row>
    <row r="23">
      <c r="A23" s="4">
        <v>41276.68304398148</v>
      </c>
      <c r="B23" s="5">
        <v>863.0</v>
      </c>
      <c r="C23" s="6">
        <f t="shared" si="1"/>
        <v>278.2592593</v>
      </c>
      <c r="D23" s="6">
        <f t="shared" si="2"/>
        <v>77428.21536</v>
      </c>
      <c r="K23" s="6">
        <v>0.0</v>
      </c>
      <c r="L23" s="3">
        <f t="shared" si="4"/>
        <v>1050</v>
      </c>
      <c r="M23" s="6">
        <f t="shared" si="3"/>
        <v>0.0005180423126</v>
      </c>
    </row>
    <row r="24">
      <c r="A24" s="4">
        <v>41276.6390625</v>
      </c>
      <c r="B24" s="5">
        <v>1116.0</v>
      </c>
      <c r="C24" s="6">
        <f t="shared" si="1"/>
        <v>531.2592593</v>
      </c>
      <c r="D24" s="6">
        <f t="shared" si="2"/>
        <v>282236.4005</v>
      </c>
      <c r="K24" s="6">
        <v>0.0</v>
      </c>
      <c r="L24" s="3">
        <f t="shared" si="4"/>
        <v>1100</v>
      </c>
      <c r="M24" s="6">
        <f t="shared" si="3"/>
        <v>0.0004557920867</v>
      </c>
    </row>
    <row r="25">
      <c r="A25" s="4">
        <v>41276.68386574074</v>
      </c>
      <c r="B25" s="5">
        <v>1143.0</v>
      </c>
      <c r="C25" s="6">
        <f t="shared" si="1"/>
        <v>558.2592593</v>
      </c>
      <c r="D25" s="6">
        <f t="shared" si="2"/>
        <v>311653.4005</v>
      </c>
      <c r="K25" s="6">
        <v>2.0</v>
      </c>
      <c r="L25" s="3">
        <f t="shared" si="4"/>
        <v>1150</v>
      </c>
      <c r="M25" s="6">
        <f t="shared" si="3"/>
        <v>0.0003958202574</v>
      </c>
    </row>
    <row r="26">
      <c r="A26" s="4">
        <v>41276.639710648145</v>
      </c>
      <c r="B26" s="5">
        <v>1214.0</v>
      </c>
      <c r="C26" s="6">
        <f t="shared" si="1"/>
        <v>629.2592593</v>
      </c>
      <c r="D26" s="6">
        <f t="shared" si="2"/>
        <v>395967.2154</v>
      </c>
      <c r="K26" s="6">
        <v>0.0</v>
      </c>
      <c r="L26" s="3">
        <f t="shared" si="4"/>
        <v>1200</v>
      </c>
      <c r="M26" s="6">
        <f t="shared" si="3"/>
        <v>0.000339280533</v>
      </c>
    </row>
    <row r="27">
      <c r="A27" s="4">
        <v>41281.760787037034</v>
      </c>
      <c r="B27" s="5">
        <v>1250.0</v>
      </c>
      <c r="C27" s="6">
        <f t="shared" si="1"/>
        <v>665.2592593</v>
      </c>
      <c r="D27" s="6">
        <f t="shared" si="2"/>
        <v>442569.882</v>
      </c>
      <c r="K27" s="6">
        <v>2.0</v>
      </c>
      <c r="L27" s="3">
        <f t="shared" si="4"/>
        <v>1250</v>
      </c>
      <c r="M27" s="6">
        <f t="shared" si="3"/>
        <v>0.000287044715</v>
      </c>
    </row>
    <row r="28">
      <c r="A28" s="4">
        <v>41276.64371527778</v>
      </c>
      <c r="B28" s="5">
        <v>1776.0</v>
      </c>
      <c r="C28" s="6">
        <f t="shared" si="1"/>
        <v>1191.259259</v>
      </c>
      <c r="D28" s="6">
        <f t="shared" si="2"/>
        <v>1419098.623</v>
      </c>
      <c r="K28" s="6">
        <v>0.0</v>
      </c>
      <c r="L28" s="3">
        <f t="shared" si="4"/>
        <v>1300</v>
      </c>
      <c r="M28" s="6">
        <f t="shared" si="3"/>
        <v>0.0002397010063</v>
      </c>
    </row>
    <row r="29">
      <c r="C29" s="6">
        <f t="shared" ref="C29:D29" si="5">SUM(C2:C28)</f>
        <v>0</v>
      </c>
      <c r="D29" s="6">
        <f t="shared" si="5"/>
        <v>4978411.185</v>
      </c>
      <c r="K29" s="6">
        <v>0.0</v>
      </c>
      <c r="L29" s="3">
        <f t="shared" si="4"/>
        <v>1350</v>
      </c>
      <c r="M29" s="6">
        <f t="shared" si="3"/>
        <v>0.000197569476</v>
      </c>
    </row>
    <row r="30">
      <c r="D30" s="6">
        <f>D29/27</f>
        <v>184385.5995</v>
      </c>
      <c r="E30" s="3" t="s">
        <v>14</v>
      </c>
      <c r="K30" s="6">
        <v>0.0</v>
      </c>
      <c r="L30" s="3">
        <f t="shared" si="4"/>
        <v>1400</v>
      </c>
      <c r="M30" s="6">
        <f t="shared" si="3"/>
        <v>0.0001607309559</v>
      </c>
    </row>
    <row r="31">
      <c r="K31" s="6">
        <v>0.0</v>
      </c>
      <c r="L31" s="3">
        <f t="shared" si="4"/>
        <v>1450</v>
      </c>
      <c r="M31" s="6">
        <f t="shared" si="3"/>
        <v>0.0001290651218</v>
      </c>
    </row>
    <row r="32">
      <c r="D32" s="6">
        <f>SQRT(D30)</f>
        <v>429.4014432</v>
      </c>
      <c r="E32" s="3" t="s">
        <v>15</v>
      </c>
      <c r="K32" s="6">
        <v>0.0</v>
      </c>
      <c r="L32" s="3">
        <f t="shared" si="4"/>
        <v>1500</v>
      </c>
      <c r="M32" s="6">
        <f t="shared" si="3"/>
        <v>0.0001022934797</v>
      </c>
    </row>
    <row r="33">
      <c r="K33" s="6">
        <v>0.0</v>
      </c>
      <c r="L33" s="3">
        <f t="shared" si="4"/>
        <v>1550</v>
      </c>
      <c r="M33" s="6">
        <f t="shared" si="3"/>
        <v>0.00008002334441</v>
      </c>
    </row>
    <row r="34">
      <c r="K34" s="6">
        <v>0.0</v>
      </c>
      <c r="L34" s="3">
        <f t="shared" si="4"/>
        <v>1600</v>
      </c>
      <c r="M34" s="6">
        <f t="shared" si="3"/>
        <v>0.00006178956418</v>
      </c>
    </row>
    <row r="35">
      <c r="K35" s="6">
        <v>0.0</v>
      </c>
      <c r="L35" s="3">
        <f t="shared" si="4"/>
        <v>1650</v>
      </c>
      <c r="M35" s="6">
        <f t="shared" si="3"/>
        <v>0.00004709157922</v>
      </c>
    </row>
    <row r="36">
      <c r="K36" s="6">
        <v>0.0</v>
      </c>
      <c r="L36" s="3">
        <f t="shared" si="4"/>
        <v>1700</v>
      </c>
      <c r="M36" s="6">
        <f t="shared" si="3"/>
        <v>0.0000354242828</v>
      </c>
    </row>
    <row r="37">
      <c r="K37" s="6">
        <v>0.0</v>
      </c>
      <c r="L37" s="3">
        <f t="shared" si="4"/>
        <v>1750</v>
      </c>
      <c r="M37" s="6">
        <f t="shared" si="3"/>
        <v>0.00002630198747</v>
      </c>
    </row>
    <row r="38">
      <c r="K38" s="6">
        <v>1.0</v>
      </c>
      <c r="L38" s="3">
        <f t="shared" si="4"/>
        <v>1800</v>
      </c>
      <c r="M38" s="6">
        <f t="shared" si="3"/>
        <v>0.00001927550457</v>
      </c>
    </row>
    <row r="39">
      <c r="K39" s="6">
        <v>0.0</v>
      </c>
    </row>
    <row r="44">
      <c r="D44" s="7" t="s">
        <v>16</v>
      </c>
    </row>
    <row r="45">
      <c r="B45" s="5">
        <v>174.0</v>
      </c>
      <c r="D45" s="6">
        <f>STDEV(B45:B62)</f>
        <v>238.7680527</v>
      </c>
    </row>
    <row r="46">
      <c r="B46" s="5">
        <v>240.0</v>
      </c>
    </row>
    <row r="47">
      <c r="B47" s="5">
        <v>241.0</v>
      </c>
    </row>
    <row r="48">
      <c r="B48" s="5">
        <v>256.0</v>
      </c>
    </row>
    <row r="49">
      <c r="B49" s="5">
        <v>258.0</v>
      </c>
    </row>
    <row r="50">
      <c r="B50" s="5">
        <v>322.0</v>
      </c>
    </row>
    <row r="51">
      <c r="B51" s="5">
        <v>366.0</v>
      </c>
    </row>
    <row r="52">
      <c r="B52" s="5">
        <v>376.0</v>
      </c>
    </row>
    <row r="53">
      <c r="B53" s="5">
        <v>408.0</v>
      </c>
    </row>
    <row r="54">
      <c r="B54" s="5">
        <v>479.0</v>
      </c>
    </row>
    <row r="55">
      <c r="B55" s="5">
        <v>555.0</v>
      </c>
    </row>
    <row r="56">
      <c r="B56" s="5">
        <v>589.0</v>
      </c>
    </row>
    <row r="57">
      <c r="B57" s="5">
        <v>600.0</v>
      </c>
    </row>
    <row r="58">
      <c r="B58" s="5">
        <v>777.0</v>
      </c>
    </row>
    <row r="59">
      <c r="B59" s="5">
        <v>784.0</v>
      </c>
    </row>
    <row r="60">
      <c r="B60" s="5">
        <v>822.0</v>
      </c>
    </row>
    <row r="61">
      <c r="B61" s="5">
        <v>850.0</v>
      </c>
    </row>
    <row r="62">
      <c r="B62" s="5">
        <v>863.0</v>
      </c>
    </row>
  </sheetData>
  <drawing r:id="rId1"/>
</worksheet>
</file>