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<sst xmlns="http://schemas.openxmlformats.org/spreadsheetml/2006/main" count="167" uniqueCount="90">
  <si>
    <t>Class</t>
  </si>
  <si>
    <t>Move</t>
  </si>
  <si>
    <t>Ability</t>
  </si>
  <si>
    <t>STR Rating</t>
  </si>
  <si>
    <t>AGI Rating</t>
  </si>
  <si>
    <t>MAG Rating</t>
  </si>
  <si>
    <t>Dodge Rating</t>
  </si>
  <si>
    <t>Miss Rating</t>
  </si>
  <si>
    <t>Alchemist</t>
  </si>
  <si>
    <t>If this unit is KO'd, you may exchange one card in your hand for one from the deck</t>
  </si>
  <si>
    <t>Mag 3</t>
  </si>
  <si>
    <t>Mag 2 : KO&amp; Draw a Card</t>
  </si>
  <si>
    <t>Mag1</t>
  </si>
  <si>
    <t xml:space="preserve">miss </t>
  </si>
  <si>
    <t>miss</t>
  </si>
  <si>
    <t>Dragoon</t>
  </si>
  <si>
    <t>Can move through Ally units</t>
  </si>
  <si>
    <t xml:space="preserve">Str 3 </t>
  </si>
  <si>
    <t>Str 2</t>
  </si>
  <si>
    <t>Agi 1</t>
  </si>
  <si>
    <t>Miss</t>
  </si>
  <si>
    <t>Duelist</t>
  </si>
  <si>
    <t>This unit wins ties</t>
  </si>
  <si>
    <t>Agi 2</t>
  </si>
  <si>
    <t>Agi 3</t>
  </si>
  <si>
    <t>Dodge:This unit may reroll when he dodges</t>
  </si>
  <si>
    <t>Gleeman</t>
  </si>
  <si>
    <t>Adjacent Allies may move 1 additional space</t>
  </si>
  <si>
    <t xml:space="preserve">Agi 1 </t>
  </si>
  <si>
    <t>Dodge : Draw a Card</t>
  </si>
  <si>
    <t>Dodge: Draw a card</t>
  </si>
  <si>
    <t>Knight</t>
  </si>
  <si>
    <t>Str 3</t>
  </si>
  <si>
    <t>Mag 1</t>
  </si>
  <si>
    <t>Dodge : Enemy unit loses 1 movement</t>
  </si>
  <si>
    <t xml:space="preserve">Priest </t>
  </si>
  <si>
    <t>Before this unit is sent to the Infirmary, Empty it.</t>
  </si>
  <si>
    <t>Mag 2: KO &amp;  Empty the Infirmary</t>
  </si>
  <si>
    <t>Mag 2: KO&amp; Empty Infirmary</t>
  </si>
  <si>
    <t xml:space="preserve">Mag 2 </t>
  </si>
  <si>
    <t xml:space="preserve">Mag 1 </t>
  </si>
  <si>
    <t xml:space="preserve">Ranger </t>
  </si>
  <si>
    <t>Can attack non adjacent units up to 2 spaces away</t>
  </si>
  <si>
    <t>Dodge : May advance 1 space foward</t>
  </si>
  <si>
    <t xml:space="preserve">Miss </t>
  </si>
  <si>
    <t>Rogue</t>
  </si>
  <si>
    <t>When this unin wins combat it may jump over instead</t>
  </si>
  <si>
    <t>Dodge : May move back one space if possible</t>
  </si>
  <si>
    <t>Dodge: May move back one space if possible</t>
  </si>
  <si>
    <t>Squire</t>
  </si>
  <si>
    <t>Adjacent Allies may reroll combat</t>
  </si>
  <si>
    <t>Str 1</t>
  </si>
  <si>
    <t>Dodge</t>
  </si>
  <si>
    <t>Miss : If the opponent also misses, Both units are KO'd</t>
  </si>
  <si>
    <t>Stonemason</t>
  </si>
  <si>
    <t>You may place a Wall once per game on an adjacent space</t>
  </si>
  <si>
    <t>dodge</t>
  </si>
  <si>
    <t xml:space="preserve">Dodge </t>
  </si>
  <si>
    <t>Tinker</t>
  </si>
  <si>
    <t>This unit cannot initiate combat</t>
  </si>
  <si>
    <t>Agi 1: Draw a Card</t>
  </si>
  <si>
    <t>Mag 1 : Remove 1 unit form Infirmary</t>
  </si>
  <si>
    <t>Wall  (Not Recruitable)</t>
  </si>
  <si>
    <t>Cannot  attack, move or deal damage(KO other units)</t>
  </si>
  <si>
    <t xml:space="preserve">Str 1 </t>
  </si>
  <si>
    <t>Warrior</t>
  </si>
  <si>
    <t>If you rolled an Odd number, You many attack again</t>
  </si>
  <si>
    <t xml:space="preserve">Wizard </t>
  </si>
  <si>
    <t>When this unit wins combat Draw a card</t>
  </si>
  <si>
    <t xml:space="preserve">Mag 3 </t>
  </si>
  <si>
    <t>Mag 2</t>
  </si>
  <si>
    <t>Ninja</t>
  </si>
  <si>
    <t>Wins if both units dodge</t>
  </si>
  <si>
    <t>Argonaut</t>
  </si>
  <si>
    <t>WILD 2</t>
  </si>
  <si>
    <t>Brawler</t>
  </si>
  <si>
    <t>Str 2 or Agi 2</t>
  </si>
  <si>
    <t>Agi 2 or Str 2</t>
  </si>
  <si>
    <t>Dodge: May have Combat re rolled</t>
  </si>
  <si>
    <t>Maige</t>
  </si>
  <si>
    <t>Can spend your movement to move units within 2 spaces</t>
  </si>
  <si>
    <t>Mag 2: KO &amp; Draw a Card</t>
  </si>
  <si>
    <t>Paladin</t>
  </si>
  <si>
    <t xml:space="preserve">Must be KO'd twice to be sent to the infirmary </t>
  </si>
  <si>
    <t>Str 3 doesn't KO if opponent misses</t>
  </si>
  <si>
    <t>Pirate</t>
  </si>
  <si>
    <t xml:space="preserve">When it lands on an enemy Gate: Take a random card (if no cards then draw one) </t>
  </si>
  <si>
    <t>Str2</t>
  </si>
  <si>
    <t>Necromancer?</t>
  </si>
  <si>
    <t>Gains the abilities of units in opponents infirmary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</si>
</sst>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rgb="FFFFFFFF"/>
      <name val="Arial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BDD0F1"/>
        <bgColor rgb="FFBDD0F1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5C3B6"/>
        <bgColor rgb="FF65C3B6"/>
      </patternFill>
    </fill>
    <fill>
      <patternFill patternType="solid">
        <fgColor rgb="FFE8D9E1"/>
        <bgColor rgb="FFE8D9E1"/>
      </patternFill>
    </fill>
    <fill>
      <patternFill patternType="solid">
        <fgColor rgb="FFDEE8F8"/>
        <bgColor rgb="FFDEE8F8"/>
      </patternFill>
    </fill>
    <fill>
      <patternFill patternType="solid">
        <fgColor rgb="FFD1B3C2"/>
        <bgColor rgb="FFD1B3C2"/>
      </patternFill>
    </fill>
    <fill>
      <patternFill patternType="solid">
        <fgColor rgb="FF9CB9EA"/>
        <bgColor rgb="FF9CB9EA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F3F3F3"/>
      </bottom>
    </border>
    <border>
      <left/>
      <right/>
      <top/>
      <bottom style="thin">
        <color rgb="FFF3F3F3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top" wrapText="1"/>
    </xf>
    <xf borderId="2" fillId="2" fontId="1" numFmtId="0" xfId="0" applyAlignment="1" applyBorder="1" applyFont="1">
      <alignment horizontal="center" vertical="top" wrapText="1"/>
    </xf>
    <xf borderId="1" fillId="2" fontId="2" numFmtId="0" xfId="0" applyAlignment="1" applyBorder="1" applyFont="1">
      <alignment horizontal="center" vertical="top" wrapText="1"/>
    </xf>
    <xf borderId="3" fillId="0" fontId="3" numFmtId="0" xfId="0" applyAlignment="1" applyBorder="1" applyFont="1">
      <alignment horizontal="center" vertical="top" wrapText="1"/>
    </xf>
    <xf borderId="4" fillId="3" fontId="3" numFmtId="0" xfId="0" applyAlignment="1" applyBorder="1" applyFill="1" applyFont="1">
      <alignment horizontal="center" vertical="top" wrapText="1"/>
    </xf>
    <xf borderId="4" fillId="3" fontId="3" numFmtId="0" xfId="0" applyAlignment="1" applyBorder="1" applyFont="1">
      <alignment horizontal="center" vertical="top" wrapText="1"/>
    </xf>
    <xf borderId="4" fillId="4" fontId="3" numFmtId="0" xfId="0" applyAlignment="1" applyBorder="1" applyFill="1" applyFont="1">
      <alignment horizontal="center" vertical="top" wrapText="1"/>
    </xf>
    <xf borderId="4" fillId="0" fontId="3" numFmtId="0" xfId="0" applyAlignment="1" applyBorder="1" applyFont="1">
      <alignment/>
    </xf>
    <xf borderId="4" fillId="5" fontId="3" numFmtId="0" xfId="0" applyAlignment="1" applyBorder="1" applyFill="1" applyFont="1">
      <alignment horizontal="center" vertical="top" wrapText="1"/>
    </xf>
    <xf borderId="4" fillId="6" fontId="3" numFmtId="0" xfId="0" applyAlignment="1" applyBorder="1" applyFill="1" applyFont="1">
      <alignment horizontal="center" vertical="top" wrapText="1"/>
    </xf>
    <xf borderId="4" fillId="7" fontId="3" numFmtId="0" xfId="0" applyAlignment="1" applyBorder="1" applyFill="1" applyFont="1">
      <alignment horizontal="center" vertical="top" wrapText="1"/>
    </xf>
    <xf borderId="4" fillId="8" fontId="3" numFmtId="0" xfId="0" applyAlignment="1" applyBorder="1" applyFill="1" applyFont="1">
      <alignment horizontal="center" vertical="top" wrapText="1"/>
    </xf>
    <xf borderId="3" fillId="0" fontId="3" numFmtId="0" xfId="0" applyAlignment="1" applyBorder="1" applyFont="1">
      <alignment horizontal="center" vertical="top" wrapText="1"/>
    </xf>
    <xf borderId="4" fillId="9" fontId="3" numFmtId="0" xfId="0" applyAlignment="1" applyBorder="1" applyFill="1" applyFont="1">
      <alignment horizontal="center" vertical="top" wrapText="1"/>
    </xf>
    <xf borderId="4" fillId="10" fontId="3" numFmtId="0" xfId="0" applyAlignment="1" applyBorder="1" applyFill="1" applyFont="1">
      <alignment horizontal="center" vertical="top" wrapText="1"/>
    </xf>
    <xf borderId="4" fillId="11" fontId="3" numFmtId="0" xfId="0" applyAlignment="1" applyBorder="1" applyFill="1" applyFont="1">
      <alignment horizontal="center" vertical="top" wrapText="1"/>
    </xf>
    <xf borderId="4" fillId="9" fontId="3" numFmtId="0" xfId="0" applyAlignment="1" applyBorder="1" applyFont="1">
      <alignment horizontal="center" vertical="top" wrapText="1"/>
    </xf>
    <xf borderId="4" fillId="12" fontId="3" numFmtId="0" xfId="0" applyAlignment="1" applyBorder="1" applyFill="1" applyFont="1">
      <alignment horizontal="center" vertical="top" wrapText="1"/>
    </xf>
    <xf borderId="3" fillId="0" fontId="3" numFmtId="0" xfId="0" applyAlignment="1" applyBorder="1" applyFont="1">
      <alignment/>
    </xf>
    <xf borderId="4" fillId="13" fontId="3" numFmtId="0" xfId="0" applyAlignment="1" applyBorder="1" applyFill="1" applyFont="1">
      <alignment horizontal="center" vertical="top" wrapText="1"/>
    </xf>
    <xf borderId="5" fillId="2" fontId="2" numFmtId="0" xfId="0" applyAlignment="1" applyBorder="1" applyFont="1">
      <alignment horizontal="center" vertical="top" wrapText="1"/>
    </xf>
    <xf borderId="5" fillId="2" fontId="2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4" fillId="3" fontId="3" numFmtId="0" xfId="0" applyAlignment="1" applyBorder="1" applyFont="1">
      <alignment horizontal="center" wrapText="1"/>
    </xf>
    <xf borderId="4" fillId="8" fontId="3" numFmtId="0" xfId="0" applyAlignment="1" applyBorder="1" applyFont="1">
      <alignment horizontal="center" wrapText="1"/>
    </xf>
    <xf borderId="4" fillId="9" fontId="3" numFmtId="0" xfId="0" applyAlignment="1" applyBorder="1" applyFont="1">
      <alignment horizontal="center" wrapText="1"/>
    </xf>
    <xf borderId="4" fillId="4" fontId="3" numFmtId="0" xfId="0" applyAlignment="1" applyBorder="1" applyFont="1">
      <alignment horizontal="center" wrapText="1"/>
    </xf>
    <xf borderId="4" fillId="0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4" fillId="4" fontId="3" numFmtId="0" xfId="0" applyAlignment="1" applyBorder="1" applyFont="1">
      <alignment horizontal="center" wrapText="1"/>
    </xf>
    <xf borderId="4" fillId="7" fontId="3" numFmtId="0" xfId="0" applyAlignment="1" applyBorder="1" applyFont="1">
      <alignment horizontal="center" wrapText="1"/>
    </xf>
    <xf borderId="4" fillId="7" fontId="3" numFmtId="0" xfId="0" applyAlignment="1" applyBorder="1" applyFont="1">
      <alignment horizontal="center" wrapText="1"/>
    </xf>
    <xf borderId="4" fillId="8" fontId="3" numFmtId="0" xfId="0" applyAlignment="1" applyBorder="1" applyFont="1">
      <alignment horizontal="center" wrapText="1"/>
    </xf>
    <xf borderId="5" fillId="2" fontId="2" numFmtId="0" xfId="0" applyAlignment="1" applyBorder="1" applyFont="1">
      <alignment horizontal="center" wrapText="1"/>
    </xf>
    <xf borderId="4" fillId="3" fontId="3" numFmtId="0" xfId="0" applyAlignment="1" applyBorder="1" applyFont="1">
      <alignment horizontal="center" wrapText="1"/>
    </xf>
  </cellXfs>
  <cellStyles count="1">
    <cellStyle xfId="0" name="Normal" builtinId="0"/>
  </cellStyles>
  <dxfs count="5">
    <dxf>
      <font/>
      <fill>
        <patternFill patternType="solid">
          <fgColor rgb="FF65C3B6"/>
          <bgColor rgb="FF65C3B6"/>
        </patternFill>
      </fill>
      <alignment/>
      <border>
        <left/>
        <right/>
        <top/>
        <bottom/>
      </border>
    </dxf>
    <dxf>
      <font/>
      <fill>
        <patternFill patternType="solid">
          <fgColor rgb="FF3C78D8"/>
          <bgColor rgb="FF3C78D8"/>
        </patternFill>
      </fill>
      <alignment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6.0</v>
      </c>
      <c r="E1" s="2">
        <v>5.0</v>
      </c>
      <c r="F1" s="2">
        <v>4.0</v>
      </c>
      <c r="G1" s="2">
        <v>3.0</v>
      </c>
      <c r="H1" s="2">
        <v>2.0</v>
      </c>
      <c r="I1" s="2">
        <v>1.0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>
      <c r="A2" s="3" t="s">
        <v>8</v>
      </c>
      <c r="B2" s="4">
        <v>2.0</v>
      </c>
      <c r="C2" s="4" t="s">
        <v>9</v>
      </c>
      <c r="D2" s="5" t="s">
        <v>10</v>
      </c>
      <c r="E2" s="6" t="s">
        <v>11</v>
      </c>
      <c r="F2" s="5" t="s">
        <v>11</v>
      </c>
      <c r="G2" s="5" t="s">
        <v>12</v>
      </c>
      <c r="H2" s="7" t="s">
        <v>13</v>
      </c>
      <c r="I2" s="7" t="s">
        <v>14</v>
      </c>
      <c r="J2" s="8"/>
      <c r="K2" s="8"/>
      <c r="L2" s="8"/>
      <c r="M2" s="9" t="str">
        <f t="shared" ref="M2:M15" si="1"> COUNTIF($D2:$I2, "*Dodge*")</f>
        <v>0</v>
      </c>
      <c r="N2" s="10" t="str">
        <f t="shared" ref="N2:N15" si="2"> COUNTIF($D2:$I2, "*Miss*")</f>
        <v>2</v>
      </c>
    </row>
    <row r="3">
      <c r="A3" s="3" t="s">
        <v>15</v>
      </c>
      <c r="B3" s="4">
        <v>3.0</v>
      </c>
      <c r="C3" s="4" t="s">
        <v>16</v>
      </c>
      <c r="D3" s="11" t="s">
        <v>17</v>
      </c>
      <c r="E3" s="11" t="s">
        <v>18</v>
      </c>
      <c r="F3" s="11" t="s">
        <v>18</v>
      </c>
      <c r="G3" s="12" t="s">
        <v>19</v>
      </c>
      <c r="H3" s="7" t="s">
        <v>20</v>
      </c>
      <c r="I3" s="7" t="s">
        <v>20</v>
      </c>
      <c r="J3" s="8"/>
      <c r="K3" s="8"/>
      <c r="L3" s="8"/>
      <c r="M3" s="9" t="str">
        <f t="shared" si="1"/>
        <v>0</v>
      </c>
      <c r="N3" s="10" t="str">
        <f t="shared" si="2"/>
        <v>2</v>
      </c>
    </row>
    <row r="4">
      <c r="A4" s="3" t="s">
        <v>21</v>
      </c>
      <c r="B4" s="4">
        <v>2.0</v>
      </c>
      <c r="C4" s="13" t="s">
        <v>22</v>
      </c>
      <c r="D4" s="12" t="s">
        <v>23</v>
      </c>
      <c r="E4" s="12" t="s">
        <v>24</v>
      </c>
      <c r="F4" s="11" t="s">
        <v>18</v>
      </c>
      <c r="G4" s="6" t="s">
        <v>25</v>
      </c>
      <c r="H4" s="14" t="s">
        <v>25</v>
      </c>
      <c r="I4" s="7" t="s">
        <v>20</v>
      </c>
      <c r="J4" s="8"/>
      <c r="K4" s="8"/>
      <c r="L4" s="8"/>
      <c r="M4" s="15" t="str">
        <f t="shared" si="1"/>
        <v>2</v>
      </c>
      <c r="N4" s="16" t="str">
        <f t="shared" si="2"/>
        <v>1</v>
      </c>
    </row>
    <row r="5">
      <c r="A5" s="3" t="s">
        <v>26</v>
      </c>
      <c r="B5" s="4">
        <v>3.0</v>
      </c>
      <c r="C5" s="4" t="s">
        <v>27</v>
      </c>
      <c r="D5" s="12" t="s">
        <v>23</v>
      </c>
      <c r="E5" s="12" t="s">
        <v>28</v>
      </c>
      <c r="F5" s="12" t="s">
        <v>19</v>
      </c>
      <c r="G5" s="17" t="s">
        <v>29</v>
      </c>
      <c r="H5" s="17" t="s">
        <v>30</v>
      </c>
      <c r="I5" s="7" t="s">
        <v>20</v>
      </c>
      <c r="J5" s="8"/>
      <c r="K5" s="8"/>
      <c r="L5" s="8"/>
      <c r="M5" s="18" t="str">
        <f t="shared" si="1"/>
        <v>2</v>
      </c>
      <c r="N5" s="16" t="str">
        <f t="shared" si="2"/>
        <v>1</v>
      </c>
    </row>
    <row r="6">
      <c r="A6" s="3" t="s">
        <v>31</v>
      </c>
      <c r="B6" s="4">
        <v>2.0</v>
      </c>
      <c r="C6" s="19"/>
      <c r="D6" s="11" t="s">
        <v>32</v>
      </c>
      <c r="E6" s="11" t="s">
        <v>32</v>
      </c>
      <c r="F6" s="5" t="s">
        <v>33</v>
      </c>
      <c r="G6" s="17" t="s">
        <v>34</v>
      </c>
      <c r="H6" s="17" t="s">
        <v>34</v>
      </c>
      <c r="I6" s="7" t="s">
        <v>20</v>
      </c>
      <c r="J6" s="8"/>
      <c r="K6" s="8"/>
      <c r="L6" s="8"/>
      <c r="M6" s="18" t="str">
        <f t="shared" si="1"/>
        <v>2</v>
      </c>
      <c r="N6" s="16" t="str">
        <f t="shared" si="2"/>
        <v>1</v>
      </c>
    </row>
    <row r="7">
      <c r="A7" s="3" t="s">
        <v>35</v>
      </c>
      <c r="B7" s="4">
        <v>2.0</v>
      </c>
      <c r="C7" s="4" t="s">
        <v>36</v>
      </c>
      <c r="D7" s="5" t="s">
        <v>37</v>
      </c>
      <c r="E7" s="6" t="s">
        <v>38</v>
      </c>
      <c r="F7" s="5" t="s">
        <v>39</v>
      </c>
      <c r="G7" s="5" t="s">
        <v>40</v>
      </c>
      <c r="H7" s="5" t="s">
        <v>33</v>
      </c>
      <c r="I7" s="7" t="s">
        <v>20</v>
      </c>
      <c r="J7" s="8"/>
      <c r="K7" s="8"/>
      <c r="L7" s="8"/>
      <c r="M7" s="9" t="str">
        <f t="shared" si="1"/>
        <v>0</v>
      </c>
      <c r="N7" s="16" t="str">
        <f t="shared" si="2"/>
        <v>1</v>
      </c>
    </row>
    <row r="8">
      <c r="A8" s="3" t="s">
        <v>41</v>
      </c>
      <c r="B8" s="4">
        <v>3.0</v>
      </c>
      <c r="C8" s="4" t="s">
        <v>42</v>
      </c>
      <c r="D8" s="12" t="s">
        <v>24</v>
      </c>
      <c r="E8" s="12" t="s">
        <v>24</v>
      </c>
      <c r="F8" s="5" t="s">
        <v>40</v>
      </c>
      <c r="G8" s="14" t="s">
        <v>43</v>
      </c>
      <c r="H8" s="7" t="s">
        <v>44</v>
      </c>
      <c r="I8" s="7" t="s">
        <v>20</v>
      </c>
      <c r="J8" s="8"/>
      <c r="K8" s="8"/>
      <c r="L8" s="8"/>
      <c r="M8" s="15" t="str">
        <f t="shared" si="1"/>
        <v>1</v>
      </c>
      <c r="N8" s="10" t="str">
        <f t="shared" si="2"/>
        <v>2</v>
      </c>
    </row>
    <row r="9">
      <c r="A9" s="3" t="s">
        <v>45</v>
      </c>
      <c r="B9" s="4">
        <v>2.0</v>
      </c>
      <c r="C9" s="4" t="s">
        <v>46</v>
      </c>
      <c r="D9" s="12" t="s">
        <v>24</v>
      </c>
      <c r="E9" s="12" t="s">
        <v>23</v>
      </c>
      <c r="F9" s="12" t="s">
        <v>23</v>
      </c>
      <c r="G9" s="14" t="s">
        <v>47</v>
      </c>
      <c r="H9" s="17" t="s">
        <v>48</v>
      </c>
      <c r="I9" s="7" t="s">
        <v>20</v>
      </c>
      <c r="J9" s="8"/>
      <c r="K9" s="8"/>
      <c r="L9" s="8"/>
      <c r="M9" s="18" t="str">
        <f t="shared" si="1"/>
        <v>2</v>
      </c>
      <c r="N9" s="16" t="str">
        <f t="shared" si="2"/>
        <v>1</v>
      </c>
    </row>
    <row r="10">
      <c r="A10" s="3" t="s">
        <v>49</v>
      </c>
      <c r="B10" s="4">
        <v>3.0</v>
      </c>
      <c r="C10" s="4" t="s">
        <v>50</v>
      </c>
      <c r="D10" s="11" t="s">
        <v>51</v>
      </c>
      <c r="E10" s="11" t="s">
        <v>51</v>
      </c>
      <c r="F10" s="17" t="s">
        <v>52</v>
      </c>
      <c r="G10" s="7" t="s">
        <v>20</v>
      </c>
      <c r="H10" s="7" t="s">
        <v>44</v>
      </c>
      <c r="I10" s="7" t="s">
        <v>53</v>
      </c>
      <c r="J10" s="8"/>
      <c r="K10" s="8"/>
      <c r="L10" s="8"/>
      <c r="M10" s="15" t="str">
        <f t="shared" si="1"/>
        <v>1</v>
      </c>
      <c r="N10" s="20" t="str">
        <f t="shared" si="2"/>
        <v>3</v>
      </c>
    </row>
    <row r="11">
      <c r="A11" s="3" t="s">
        <v>54</v>
      </c>
      <c r="B11" s="4">
        <v>1.0</v>
      </c>
      <c r="C11" s="4" t="s">
        <v>55</v>
      </c>
      <c r="D11" s="11" t="s">
        <v>51</v>
      </c>
      <c r="E11" s="11" t="s">
        <v>51</v>
      </c>
      <c r="F11" s="17" t="s">
        <v>56</v>
      </c>
      <c r="G11" s="17" t="s">
        <v>57</v>
      </c>
      <c r="H11" s="7" t="s">
        <v>44</v>
      </c>
      <c r="I11" s="7" t="s">
        <v>20</v>
      </c>
      <c r="J11" s="8"/>
      <c r="K11" s="8"/>
      <c r="L11" s="8"/>
      <c r="M11" s="18" t="str">
        <f t="shared" si="1"/>
        <v>2</v>
      </c>
      <c r="N11" s="10" t="str">
        <f t="shared" si="2"/>
        <v>2</v>
      </c>
    </row>
    <row r="12">
      <c r="A12" s="21" t="s">
        <v>58</v>
      </c>
      <c r="B12" s="4">
        <v>4.0</v>
      </c>
      <c r="C12" s="4" t="s">
        <v>59</v>
      </c>
      <c r="D12" s="12" t="s">
        <v>60</v>
      </c>
      <c r="E12" s="5" t="s">
        <v>61</v>
      </c>
      <c r="F12" s="17" t="s">
        <v>52</v>
      </c>
      <c r="G12" s="17" t="s">
        <v>57</v>
      </c>
      <c r="H12" s="7" t="s">
        <v>44</v>
      </c>
      <c r="I12" s="7" t="s">
        <v>20</v>
      </c>
      <c r="J12" s="8"/>
      <c r="K12" s="8"/>
      <c r="L12" s="8"/>
      <c r="M12" s="18" t="str">
        <f t="shared" si="1"/>
        <v>2</v>
      </c>
      <c r="N12" s="10" t="str">
        <f t="shared" si="2"/>
        <v>2</v>
      </c>
    </row>
    <row r="13">
      <c r="A13" s="21" t="s">
        <v>62</v>
      </c>
      <c r="B13" s="4">
        <v>0.0</v>
      </c>
      <c r="C13" s="4" t="s">
        <v>63</v>
      </c>
      <c r="D13" s="11" t="s">
        <v>32</v>
      </c>
      <c r="E13" s="11" t="s">
        <v>18</v>
      </c>
      <c r="F13" s="11" t="s">
        <v>18</v>
      </c>
      <c r="G13" s="11" t="s">
        <v>64</v>
      </c>
      <c r="H13" s="7" t="s">
        <v>44</v>
      </c>
      <c r="I13" s="7" t="s">
        <v>20</v>
      </c>
      <c r="J13" s="8"/>
      <c r="K13" s="8"/>
      <c r="L13" s="8"/>
      <c r="M13" s="9" t="str">
        <f t="shared" si="1"/>
        <v>0</v>
      </c>
      <c r="N13" s="10" t="str">
        <f t="shared" si="2"/>
        <v>2</v>
      </c>
    </row>
    <row r="14">
      <c r="A14" s="3" t="s">
        <v>65</v>
      </c>
      <c r="B14" s="4">
        <v>2.0</v>
      </c>
      <c r="C14" s="4" t="s">
        <v>66</v>
      </c>
      <c r="D14" s="11" t="s">
        <v>17</v>
      </c>
      <c r="E14" s="11" t="s">
        <v>32</v>
      </c>
      <c r="F14" s="11" t="s">
        <v>18</v>
      </c>
      <c r="G14" s="11" t="s">
        <v>18</v>
      </c>
      <c r="H14" s="7" t="s">
        <v>44</v>
      </c>
      <c r="I14" s="7" t="s">
        <v>20</v>
      </c>
      <c r="J14" s="8"/>
      <c r="L14" s="8"/>
      <c r="M14" s="9" t="str">
        <f t="shared" si="1"/>
        <v>0</v>
      </c>
      <c r="N14" s="10" t="str">
        <f t="shared" si="2"/>
        <v>2</v>
      </c>
    </row>
    <row r="15">
      <c r="A15" s="3" t="s">
        <v>67</v>
      </c>
      <c r="B15" s="4">
        <v>2.0</v>
      </c>
      <c r="C15" s="4" t="s">
        <v>68</v>
      </c>
      <c r="D15" s="5" t="s">
        <v>69</v>
      </c>
      <c r="E15" s="5" t="s">
        <v>70</v>
      </c>
      <c r="F15" s="5" t="s">
        <v>40</v>
      </c>
      <c r="G15" s="17" t="s">
        <v>57</v>
      </c>
      <c r="H15" s="17" t="s">
        <v>52</v>
      </c>
      <c r="I15" s="7" t="s">
        <v>20</v>
      </c>
      <c r="J15" s="8"/>
      <c r="K15" s="8"/>
      <c r="L15" s="8"/>
      <c r="M15" s="18" t="str">
        <f t="shared" si="1"/>
        <v>2</v>
      </c>
      <c r="N15" s="16" t="str">
        <f t="shared" si="2"/>
        <v>1</v>
      </c>
    </row>
    <row r="16">
      <c r="A16" s="22" t="s">
        <v>71</v>
      </c>
      <c r="B16" s="23">
        <v>2.0</v>
      </c>
      <c r="C16" s="23" t="s">
        <v>72</v>
      </c>
      <c r="D16" s="24" t="s">
        <v>33</v>
      </c>
      <c r="E16" s="25" t="s">
        <v>28</v>
      </c>
      <c r="F16" s="26" t="s">
        <v>52</v>
      </c>
      <c r="G16" s="26" t="s">
        <v>57</v>
      </c>
      <c r="H16" s="26" t="s">
        <v>52</v>
      </c>
      <c r="I16" s="27" t="s">
        <v>20</v>
      </c>
      <c r="J16" s="8"/>
      <c r="K16" s="8"/>
      <c r="L16" s="8"/>
      <c r="M16" s="28" t="str">
        <f t="shared" ref="M16:N16" si="3">SUM(M3:M15)</f>
        <v>16</v>
      </c>
      <c r="N16" s="28" t="str">
        <f t="shared" si="3"/>
        <v>21</v>
      </c>
    </row>
    <row r="17">
      <c r="A17" s="22" t="s">
        <v>73</v>
      </c>
      <c r="B17" s="29">
        <v>1.0</v>
      </c>
      <c r="C17" s="19"/>
      <c r="D17" s="30" t="s">
        <v>74</v>
      </c>
      <c r="E17" s="31" t="s">
        <v>32</v>
      </c>
      <c r="F17" s="24" t="s">
        <v>10</v>
      </c>
      <c r="G17" s="25" t="s">
        <v>24</v>
      </c>
      <c r="H17" s="27" t="s">
        <v>53</v>
      </c>
      <c r="I17" s="27" t="s">
        <v>53</v>
      </c>
      <c r="J17" s="8"/>
      <c r="K17" s="8"/>
      <c r="L17" s="8"/>
      <c r="M17" s="8"/>
      <c r="N17" s="8"/>
    </row>
    <row r="18">
      <c r="A18" s="22" t="s">
        <v>75</v>
      </c>
      <c r="B18" s="23">
        <v>2.0</v>
      </c>
      <c r="C18" s="19"/>
      <c r="D18" s="32" t="s">
        <v>76</v>
      </c>
      <c r="E18" s="31" t="s">
        <v>18</v>
      </c>
      <c r="F18" s="33" t="s">
        <v>77</v>
      </c>
      <c r="G18" s="25" t="s">
        <v>23</v>
      </c>
      <c r="H18" s="26" t="s">
        <v>78</v>
      </c>
      <c r="I18" s="27" t="s">
        <v>14</v>
      </c>
      <c r="J18" s="8"/>
      <c r="K18" s="8"/>
      <c r="L18" s="8"/>
      <c r="M18" s="8"/>
      <c r="N18" s="8"/>
    </row>
    <row r="19">
      <c r="A19" s="34" t="s">
        <v>79</v>
      </c>
      <c r="B19" s="23">
        <v>2.0</v>
      </c>
      <c r="C19" s="29" t="s">
        <v>80</v>
      </c>
      <c r="D19" s="24" t="s">
        <v>81</v>
      </c>
      <c r="E19" s="35" t="s">
        <v>70</v>
      </c>
      <c r="F19" s="24" t="s">
        <v>33</v>
      </c>
      <c r="G19" s="24" t="s">
        <v>33</v>
      </c>
      <c r="H19" s="25" t="s">
        <v>19</v>
      </c>
      <c r="I19" s="27" t="s">
        <v>20</v>
      </c>
      <c r="J19" s="8"/>
      <c r="K19" s="8"/>
      <c r="L19" s="8"/>
      <c r="M19" s="8"/>
      <c r="N19" s="8"/>
    </row>
    <row r="20">
      <c r="A20" s="22" t="s">
        <v>82</v>
      </c>
      <c r="B20" s="23">
        <v>1.0</v>
      </c>
      <c r="C20" s="23" t="s">
        <v>83</v>
      </c>
      <c r="D20" s="31" t="s">
        <v>84</v>
      </c>
      <c r="E20" s="31" t="s">
        <v>18</v>
      </c>
      <c r="F20" s="31" t="s">
        <v>51</v>
      </c>
      <c r="G20" s="24" t="s">
        <v>70</v>
      </c>
      <c r="H20" s="24" t="s">
        <v>33</v>
      </c>
      <c r="I20" s="27" t="s">
        <v>20</v>
      </c>
      <c r="J20" s="8"/>
      <c r="K20" s="8"/>
      <c r="L20" s="8"/>
      <c r="M20" s="8"/>
      <c r="N20" s="8"/>
    </row>
    <row r="21">
      <c r="A21" s="22" t="s">
        <v>85</v>
      </c>
      <c r="B21" s="23">
        <v>3.0</v>
      </c>
      <c r="C21" s="23" t="s">
        <v>86</v>
      </c>
      <c r="D21" s="31" t="s">
        <v>87</v>
      </c>
      <c r="E21" s="25" t="s">
        <v>23</v>
      </c>
      <c r="F21" s="25" t="s">
        <v>28</v>
      </c>
      <c r="G21" s="26" t="s">
        <v>57</v>
      </c>
      <c r="H21" s="27" t="s">
        <v>44</v>
      </c>
      <c r="I21" s="27" t="s">
        <v>20</v>
      </c>
      <c r="J21" s="8"/>
      <c r="K21" s="8"/>
      <c r="L21" s="8"/>
      <c r="M21" s="8"/>
      <c r="N21" s="8"/>
    </row>
    <row r="22">
      <c r="A22" s="22" t="s">
        <v>88</v>
      </c>
      <c r="B22" s="19"/>
      <c r="C22" s="23" t="s">
        <v>89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</sheetData>
  <conditionalFormatting sqref="A1:J22 K1:K13 L1:M22 K15:K22">
    <cfRule type="containsText" dxfId="0" priority="1" operator="containsText" text="Dodge">
      <formula>NOT(ISERROR(SEARCH(("Dodge"),(A1))))</formula>
    </cfRule>
  </conditionalFormatting>
  <conditionalFormatting sqref="A1:J22 K1:K13 L1:M22 K15:K22">
    <cfRule type="containsText" dxfId="1" priority="2" operator="containsText" text="Mag">
      <formula>NOT(ISERROR(SEARCH(("Mag"),(A1))))</formula>
    </cfRule>
  </conditionalFormatting>
  <conditionalFormatting sqref="A1:J22 K1:K13 L1:M22 K15:K22">
    <cfRule type="containsText" dxfId="2" priority="3" operator="containsText" text="Str">
      <formula>NOT(ISERROR(SEARCH(("Str"),(A1))))</formula>
    </cfRule>
  </conditionalFormatting>
  <conditionalFormatting sqref="A1:J22 K1:K13 L1:M22 K15:K22">
    <cfRule type="containsText" dxfId="3" priority="4" operator="containsText" text="Agi">
      <formula>NOT(ISERROR(SEARCH(("Agi"),(A1))))</formula>
    </cfRule>
  </conditionalFormatting>
  <conditionalFormatting sqref="A1:J22 K1:K13 L1:M22 K15:K22">
    <cfRule type="containsText" dxfId="4" priority="5" operator="containsText" text="Miss">
      <formula>NOT(ISERROR(SEARCH(("Miss"),(A1))))</formula>
    </cfRule>
  </conditionalFormatting>
  <drawing r:id="rId1"/>
</worksheet>
</file>