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rtig\OneDrive\Desktop\Excel\"/>
    </mc:Choice>
  </mc:AlternateContent>
  <xr:revisionPtr revIDLastSave="0" documentId="13_ncr:1_{F4A8FA40-342D-4637-88C8-A3541DEB5E55}" xr6:coauthVersionLast="47" xr6:coauthVersionMax="47" xr10:uidLastSave="{00000000-0000-0000-0000-000000000000}"/>
  <bookViews>
    <workbookView xWindow="-110" yWindow="-110" windowWidth="19420" windowHeight="10300" activeTab="1" xr2:uid="{B51D72FA-CD33-419C-B2B6-E735877AFD8A}"/>
  </bookViews>
  <sheets>
    <sheet name="Sheet2" sheetId="2" r:id="rId1"/>
    <sheet name="Sales DB" sheetId="3" r:id="rId2"/>
    <sheet name="Sheet1" sheetId="1" state="hidden" r:id="rId3"/>
  </sheets>
  <definedNames>
    <definedName name="_xlchart.v5.0" hidden="1">Sheet2!$B$119</definedName>
    <definedName name="_xlchart.v5.1" hidden="1">Sheet2!$B$120:$B$124</definedName>
    <definedName name="_xlchart.v5.2" hidden="1">Sheet2!$C$119</definedName>
    <definedName name="_xlchart.v5.3" hidden="1">Sheet2!$C$120:$C$124</definedName>
    <definedName name="_xlchart.v5.4" hidden="1">Sheet2!$B$119</definedName>
    <definedName name="_xlchart.v5.5" hidden="1">Sheet2!$B$120:$B$124</definedName>
    <definedName name="_xlchart.v5.6" hidden="1">Sheet2!$C$119</definedName>
    <definedName name="_xlchart.v5.7" hidden="1">Sheet2!$C$120:$C$124</definedName>
    <definedName name="Slicer_Cookie_Type">#N/A</definedName>
    <definedName name="Slicer_Stat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okies types_d86708bc-cb55-497a-a9a5-5f4574c37f17" name="Cookies types" connection="Excel Orders"/>
          <x15:modelTable id="Customer_4fa83af3-12ca-4ec4-a53c-5bb0300664c0" name="Customer" connection="Excel Orders"/>
          <x15:modelTable id="Orders_7d608add-4cc9-43d4-8c4b-d9146e585b3e" name="Orders" connection="Excel Orders"/>
        </x15:modelTables>
        <x15:modelRelationships>
          <x15:modelRelationship fromTable="Orders" fromColumn="Customer ID" toTable="Customer" toColumn="Customer ID"/>
          <x15:modelRelationship fromTable="Orders" fromColumn="Product" toTable="Cookies types" toColumn="Cookie Type"/>
        </x15:modelRelationships>
        <x15:extLst>
          <ext xmlns:x16="http://schemas.microsoft.com/office/spreadsheetml/2014/11/main" uri="{9835A34E-60A6-4A7C-AAB8-D5F71C897F49}">
            <x16:modelTimeGroupings>
              <x16:modelTimeGrouping tableName="Order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0" i="2" l="1"/>
  <c r="D100" i="2"/>
  <c r="H100" i="2"/>
  <c r="B10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EC0AF4-1D75-4D30-BA8D-6103BC986F91}" name="Excel Orders" type="100" refreshedVersion="0">
    <extLst>
      <ext xmlns:x15="http://schemas.microsoft.com/office/spreadsheetml/2010/11/main" uri="{DE250136-89BD-433C-8126-D09CA5730AF9}">
        <x15:connection id="0d62977a-25eb-402e-84d9-706e1506ece6"/>
      </ext>
    </extLst>
  </connection>
  <connection id="2" xr16:uid="{86C2E688-5D3D-4A34-9A23-E0ECF041F0C3}"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<sst xmlns="http://schemas.openxmlformats.org/spreadsheetml/2006/main" count="74" uniqueCount="40">
  <si>
    <t>Row Labels</t>
  </si>
  <si>
    <t>Chocolate Chip</t>
  </si>
  <si>
    <t>Fortune Cookie</t>
  </si>
  <si>
    <t>Oatmeal Raisin</t>
  </si>
  <si>
    <t>Snickerdoodle</t>
  </si>
  <si>
    <t>Sugar</t>
  </si>
  <si>
    <t>White Chocolate Macadamia Nut</t>
  </si>
  <si>
    <t>Grand Total</t>
  </si>
  <si>
    <t>Sum of Profit</t>
  </si>
  <si>
    <t>Sum of Units Sold</t>
  </si>
  <si>
    <t>Column Labels</t>
  </si>
  <si>
    <t>2019</t>
  </si>
  <si>
    <t>Sep</t>
  </si>
  <si>
    <t>Oct</t>
  </si>
  <si>
    <t>Nov</t>
  </si>
  <si>
    <t>Dec</t>
  </si>
  <si>
    <t>2020</t>
  </si>
  <si>
    <t>Jan</t>
  </si>
  <si>
    <t>Feb</t>
  </si>
  <si>
    <t>Mar</t>
  </si>
  <si>
    <t>Apr</t>
  </si>
  <si>
    <t>May</t>
  </si>
  <si>
    <t>Jun</t>
  </si>
  <si>
    <t>Jul</t>
  </si>
  <si>
    <t>Aug</t>
  </si>
  <si>
    <t>Green Bay</t>
  </si>
  <si>
    <t>Huntington</t>
  </si>
  <si>
    <t>Mobile</t>
  </si>
  <si>
    <t>Salt Lake City</t>
  </si>
  <si>
    <t>Seattle</t>
  </si>
  <si>
    <t>Sum of Revenue</t>
  </si>
  <si>
    <t>Count of Order ID</t>
  </si>
  <si>
    <t>Average of Revenue</t>
  </si>
  <si>
    <t>WI</t>
  </si>
  <si>
    <t>NY</t>
  </si>
  <si>
    <t>AL</t>
  </si>
  <si>
    <t>UT</t>
  </si>
  <si>
    <t>WA</t>
  </si>
  <si>
    <t>State</t>
  </si>
  <si>
    <t>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</si>
</sst>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D5EAFF"/>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 fontId="0" fillId="0" borderId="0" xfId="0" applyNumberFormat="1"/>
    <xf numFmtId="0" fontId="0" fillId="2" borderId="0" xfId="0" applyFill="1"/>
  </cellXfs>
  <cellStyles count="1">
    <cellStyle name="Normal" xfId="0" builtinId="0"/>
  </cellStyles>
  <dxfs count="3">
    <dxf>
      <numFmt numFmtId="1" formatCode="0"/>
    </dxf>
    <dxf>
      <numFmt numFmtId="1" formatCode="0"/>
    </dxf>
    <dxf>
      <numFmt numFmtId="1" formatCode="0"/>
    </dxf>
  </dxfs>
  <tableStyles count="0" defaultTableStyle="TableStyleMedium2" defaultPivotStyle="PivotStyleLight16"/>
  <colors>
    <mruColors>
      <color rgb="FFD5DFFF"/>
      <color rgb="FFD5EAFF"/>
      <color rgb="FFDCF7FE"/>
      <color rgb="FF89A5FF"/>
      <color rgb="FF8583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pivotCacheDefinition" Target="pivotCache/pivotCacheDefinition2.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DB.xlsx]Sheet2!PivotTable1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Sheet2!$C$3</c:f>
              <c:strCache>
                <c:ptCount val="1"/>
                <c:pt idx="0">
                  <c:v>Sum of Profit</c:v>
                </c:pt>
              </c:strCache>
            </c:strRef>
          </c:tx>
          <c:spPr>
            <a:solidFill>
              <a:schemeClr val="accent1"/>
            </a:solidFill>
            <a:ln>
              <a:noFill/>
            </a:ln>
            <a:effectLst/>
          </c:spPr>
          <c:invertIfNegative val="0"/>
          <c:cat>
            <c:strRef>
              <c:f>Sheet2!$B$4:$B$10</c:f>
              <c:strCache>
                <c:ptCount val="6"/>
                <c:pt idx="0">
                  <c:v>Chocolate Chip</c:v>
                </c:pt>
                <c:pt idx="1">
                  <c:v>Fortune Cookie</c:v>
                </c:pt>
                <c:pt idx="2">
                  <c:v>Oatmeal Raisin</c:v>
                </c:pt>
                <c:pt idx="3">
                  <c:v>Snickerdoodle</c:v>
                </c:pt>
                <c:pt idx="4">
                  <c:v>Sugar</c:v>
                </c:pt>
                <c:pt idx="5">
                  <c:v>White Chocolate Macadamia Nut</c:v>
                </c:pt>
              </c:strCache>
            </c:strRef>
          </c:cat>
          <c:val>
            <c:numRef>
              <c:f>Sheet2!$C$4:$C$10</c:f>
              <c:numCache>
                <c:formatCode>General</c:formatCode>
                <c:ptCount val="6"/>
                <c:pt idx="0">
                  <c:v>1014718.5</c:v>
                </c:pt>
                <c:pt idx="1">
                  <c:v>77099</c:v>
                </c:pt>
                <c:pt idx="2">
                  <c:v>434882</c:v>
                </c:pt>
                <c:pt idx="3">
                  <c:v>367115</c:v>
                </c:pt>
                <c:pt idx="4">
                  <c:v>295370.25</c:v>
                </c:pt>
                <c:pt idx="5">
                  <c:v>527879.625</c:v>
                </c:pt>
              </c:numCache>
            </c:numRef>
          </c:val>
          <c:extLst>
            <c:ext xmlns:c16="http://schemas.microsoft.com/office/drawing/2014/chart" uri="{C3380CC4-5D6E-409C-BE32-E72D297353CC}">
              <c16:uniqueId val="{00000000-BD19-40DC-9A67-B4F51DDAD644}"/>
            </c:ext>
          </c:extLst>
        </c:ser>
        <c:ser>
          <c:idx val="1"/>
          <c:order val="1"/>
          <c:tx>
            <c:strRef>
              <c:f>Sheet2!$D$3</c:f>
              <c:strCache>
                <c:ptCount val="1"/>
                <c:pt idx="0">
                  <c:v>Sum of Units Sold</c:v>
                </c:pt>
              </c:strCache>
            </c:strRef>
          </c:tx>
          <c:spPr>
            <a:solidFill>
              <a:schemeClr val="accent2"/>
            </a:solidFill>
            <a:ln>
              <a:noFill/>
            </a:ln>
            <a:effectLst/>
          </c:spPr>
          <c:invertIfNegative val="0"/>
          <c:cat>
            <c:strRef>
              <c:f>Sheet2!$B$4:$B$10</c:f>
              <c:strCache>
                <c:ptCount val="6"/>
                <c:pt idx="0">
                  <c:v>Chocolate Chip</c:v>
                </c:pt>
                <c:pt idx="1">
                  <c:v>Fortune Cookie</c:v>
                </c:pt>
                <c:pt idx="2">
                  <c:v>Oatmeal Raisin</c:v>
                </c:pt>
                <c:pt idx="3">
                  <c:v>Snickerdoodle</c:v>
                </c:pt>
                <c:pt idx="4">
                  <c:v>Sugar</c:v>
                </c:pt>
                <c:pt idx="5">
                  <c:v>White Chocolate Macadamia Nut</c:v>
                </c:pt>
              </c:strCache>
            </c:strRef>
          </c:cat>
          <c:val>
            <c:numRef>
              <c:f>Sheet2!$D$4:$D$10</c:f>
              <c:numCache>
                <c:formatCode>General</c:formatCode>
                <c:ptCount val="6"/>
                <c:pt idx="0">
                  <c:v>338239.5</c:v>
                </c:pt>
                <c:pt idx="1">
                  <c:v>154198</c:v>
                </c:pt>
                <c:pt idx="2">
                  <c:v>155315</c:v>
                </c:pt>
                <c:pt idx="3">
                  <c:v>146846</c:v>
                </c:pt>
                <c:pt idx="4">
                  <c:v>168783</c:v>
                </c:pt>
                <c:pt idx="5">
                  <c:v>162424.5</c:v>
                </c:pt>
              </c:numCache>
            </c:numRef>
          </c:val>
          <c:extLst>
            <c:ext xmlns:c16="http://schemas.microsoft.com/office/drawing/2014/chart" uri="{C3380CC4-5D6E-409C-BE32-E72D297353CC}">
              <c16:uniqueId val="{00000002-BD19-40DC-9A67-B4F51DDAD644}"/>
            </c:ext>
          </c:extLst>
        </c:ser>
        <c:dLbls>
          <c:showLegendKey val="0"/>
          <c:showVal val="0"/>
          <c:showCatName val="0"/>
          <c:showSerName val="0"/>
          <c:showPercent val="0"/>
          <c:showBubbleSize val="0"/>
        </c:dLbls>
        <c:gapWidth val="182"/>
        <c:axId val="1360085391"/>
        <c:axId val="1360087887"/>
      </c:barChart>
      <c:catAx>
        <c:axId val="1360085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087887"/>
        <c:crosses val="autoZero"/>
        <c:auto val="1"/>
        <c:lblAlgn val="ctr"/>
        <c:lblOffset val="100"/>
        <c:noMultiLvlLbl val="0"/>
      </c:catAx>
      <c:valAx>
        <c:axId val="1360087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08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DB.xlsx]Sheet2!PivotTable2</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Sheet2!$C$17:$C$18</c:f>
              <c:strCache>
                <c:ptCount val="1"/>
                <c:pt idx="0">
                  <c:v>Chocolate Chip</c:v>
                </c:pt>
              </c:strCache>
            </c:strRef>
          </c:tx>
          <c:spPr>
            <a:ln w="28575" cap="rnd">
              <a:solidFill>
                <a:schemeClr val="accent1"/>
              </a:solidFill>
              <a:round/>
            </a:ln>
            <a:effectLst/>
          </c:spPr>
          <c:marker>
            <c:symbol val="none"/>
          </c:marker>
          <c:cat>
            <c:multiLvlStrRef>
              <c:f>Sheet2!$B$19:$B$37</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Sheet2!$C$19:$C$37</c:f>
              <c:numCache>
                <c:formatCode>General</c:formatCode>
                <c:ptCount val="16"/>
                <c:pt idx="0">
                  <c:v>15790</c:v>
                </c:pt>
                <c:pt idx="1">
                  <c:v>26789</c:v>
                </c:pt>
                <c:pt idx="2">
                  <c:v>20812</c:v>
                </c:pt>
                <c:pt idx="3">
                  <c:v>18856</c:v>
                </c:pt>
                <c:pt idx="4">
                  <c:v>23598</c:v>
                </c:pt>
                <c:pt idx="5">
                  <c:v>14629</c:v>
                </c:pt>
                <c:pt idx="6">
                  <c:v>16695</c:v>
                </c:pt>
                <c:pt idx="7">
                  <c:v>23653</c:v>
                </c:pt>
                <c:pt idx="8">
                  <c:v>15417</c:v>
                </c:pt>
                <c:pt idx="9">
                  <c:v>25598</c:v>
                </c:pt>
                <c:pt idx="10">
                  <c:v>22637.5</c:v>
                </c:pt>
                <c:pt idx="11">
                  <c:v>18834</c:v>
                </c:pt>
                <c:pt idx="12">
                  <c:v>17416</c:v>
                </c:pt>
                <c:pt idx="13">
                  <c:v>29623</c:v>
                </c:pt>
                <c:pt idx="14">
                  <c:v>14129</c:v>
                </c:pt>
                <c:pt idx="15">
                  <c:v>33763</c:v>
                </c:pt>
              </c:numCache>
            </c:numRef>
          </c:val>
          <c:smooth val="0"/>
          <c:extLst>
            <c:ext xmlns:c16="http://schemas.microsoft.com/office/drawing/2014/chart" uri="{C3380CC4-5D6E-409C-BE32-E72D297353CC}">
              <c16:uniqueId val="{00000000-F961-4198-818D-75AB4B73D4BF}"/>
            </c:ext>
          </c:extLst>
        </c:ser>
        <c:ser>
          <c:idx val="1"/>
          <c:order val="1"/>
          <c:tx>
            <c:strRef>
              <c:f>Sheet2!$D$17:$D$18</c:f>
              <c:strCache>
                <c:ptCount val="1"/>
                <c:pt idx="0">
                  <c:v>Fortune Cookie</c:v>
                </c:pt>
              </c:strCache>
            </c:strRef>
          </c:tx>
          <c:spPr>
            <a:ln w="28575" cap="rnd">
              <a:solidFill>
                <a:schemeClr val="accent2"/>
              </a:solidFill>
              <a:round/>
            </a:ln>
            <a:effectLst/>
          </c:spPr>
          <c:marker>
            <c:symbol val="none"/>
          </c:marker>
          <c:cat>
            <c:multiLvlStrRef>
              <c:f>Sheet2!$B$19:$B$37</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Sheet2!$D$19:$D$37</c:f>
              <c:numCache>
                <c:formatCode>General</c:formatCode>
                <c:ptCount val="16"/>
                <c:pt idx="0">
                  <c:v>6620</c:v>
                </c:pt>
                <c:pt idx="1">
                  <c:v>17608</c:v>
                </c:pt>
                <c:pt idx="2">
                  <c:v>7821</c:v>
                </c:pt>
                <c:pt idx="3">
                  <c:v>4231</c:v>
                </c:pt>
                <c:pt idx="4">
                  <c:v>7700.5</c:v>
                </c:pt>
                <c:pt idx="5">
                  <c:v>5405</c:v>
                </c:pt>
                <c:pt idx="6">
                  <c:v>8280</c:v>
                </c:pt>
                <c:pt idx="7">
                  <c:v>10055.5</c:v>
                </c:pt>
                <c:pt idx="8">
                  <c:v>8300</c:v>
                </c:pt>
                <c:pt idx="9">
                  <c:v>14069</c:v>
                </c:pt>
                <c:pt idx="10">
                  <c:v>10568</c:v>
                </c:pt>
                <c:pt idx="11">
                  <c:v>6209</c:v>
                </c:pt>
                <c:pt idx="12">
                  <c:v>7826</c:v>
                </c:pt>
                <c:pt idx="13">
                  <c:v>14304</c:v>
                </c:pt>
                <c:pt idx="14">
                  <c:v>10418</c:v>
                </c:pt>
                <c:pt idx="15">
                  <c:v>14783</c:v>
                </c:pt>
              </c:numCache>
            </c:numRef>
          </c:val>
          <c:smooth val="0"/>
          <c:extLst>
            <c:ext xmlns:c16="http://schemas.microsoft.com/office/drawing/2014/chart" uri="{C3380CC4-5D6E-409C-BE32-E72D297353CC}">
              <c16:uniqueId val="{00000006-D6AE-48B2-9AF7-1B3FE678707D}"/>
            </c:ext>
          </c:extLst>
        </c:ser>
        <c:ser>
          <c:idx val="2"/>
          <c:order val="2"/>
          <c:tx>
            <c:strRef>
              <c:f>Sheet2!$E$17:$E$18</c:f>
              <c:strCache>
                <c:ptCount val="1"/>
                <c:pt idx="0">
                  <c:v>Oatmeal Raisin</c:v>
                </c:pt>
              </c:strCache>
            </c:strRef>
          </c:tx>
          <c:spPr>
            <a:ln w="28575" cap="rnd">
              <a:solidFill>
                <a:schemeClr val="accent3"/>
              </a:solidFill>
              <a:round/>
            </a:ln>
            <a:effectLst/>
          </c:spPr>
          <c:marker>
            <c:symbol val="none"/>
          </c:marker>
          <c:cat>
            <c:multiLvlStrRef>
              <c:f>Sheet2!$B$19:$B$37</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Sheet2!$E$19:$E$37</c:f>
              <c:numCache>
                <c:formatCode>General</c:formatCode>
                <c:ptCount val="16"/>
                <c:pt idx="0">
                  <c:v>6691</c:v>
                </c:pt>
                <c:pt idx="1">
                  <c:v>14044</c:v>
                </c:pt>
                <c:pt idx="2">
                  <c:v>5709</c:v>
                </c:pt>
                <c:pt idx="3">
                  <c:v>7244</c:v>
                </c:pt>
                <c:pt idx="4">
                  <c:v>10019.5</c:v>
                </c:pt>
                <c:pt idx="5">
                  <c:v>8475</c:v>
                </c:pt>
                <c:pt idx="6">
                  <c:v>7716</c:v>
                </c:pt>
                <c:pt idx="7">
                  <c:v>10767</c:v>
                </c:pt>
                <c:pt idx="8">
                  <c:v>10237</c:v>
                </c:pt>
                <c:pt idx="9">
                  <c:v>13985</c:v>
                </c:pt>
                <c:pt idx="10">
                  <c:v>11620.5</c:v>
                </c:pt>
                <c:pt idx="11">
                  <c:v>8865</c:v>
                </c:pt>
                <c:pt idx="12">
                  <c:v>9240</c:v>
                </c:pt>
                <c:pt idx="13">
                  <c:v>12612</c:v>
                </c:pt>
                <c:pt idx="14">
                  <c:v>6509</c:v>
                </c:pt>
                <c:pt idx="15">
                  <c:v>11581</c:v>
                </c:pt>
              </c:numCache>
            </c:numRef>
          </c:val>
          <c:smooth val="0"/>
          <c:extLst>
            <c:ext xmlns:c16="http://schemas.microsoft.com/office/drawing/2014/chart" uri="{C3380CC4-5D6E-409C-BE32-E72D297353CC}">
              <c16:uniqueId val="{00000007-D6AE-48B2-9AF7-1B3FE678707D}"/>
            </c:ext>
          </c:extLst>
        </c:ser>
        <c:ser>
          <c:idx val="3"/>
          <c:order val="3"/>
          <c:tx>
            <c:strRef>
              <c:f>Sheet2!$F$17:$F$18</c:f>
              <c:strCache>
                <c:ptCount val="1"/>
                <c:pt idx="0">
                  <c:v>Snickerdoodle</c:v>
                </c:pt>
              </c:strCache>
            </c:strRef>
          </c:tx>
          <c:spPr>
            <a:ln w="28575" cap="rnd">
              <a:solidFill>
                <a:schemeClr val="accent4"/>
              </a:solidFill>
              <a:round/>
            </a:ln>
            <a:effectLst/>
          </c:spPr>
          <c:marker>
            <c:symbol val="none"/>
          </c:marker>
          <c:cat>
            <c:multiLvlStrRef>
              <c:f>Sheet2!$B$19:$B$37</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Sheet2!$F$19:$F$37</c:f>
              <c:numCache>
                <c:formatCode>General</c:formatCode>
                <c:ptCount val="16"/>
                <c:pt idx="0">
                  <c:v>6045</c:v>
                </c:pt>
                <c:pt idx="1">
                  <c:v>11571</c:v>
                </c:pt>
                <c:pt idx="2">
                  <c:v>7690</c:v>
                </c:pt>
                <c:pt idx="3">
                  <c:v>6098</c:v>
                </c:pt>
                <c:pt idx="4">
                  <c:v>6578.5</c:v>
                </c:pt>
                <c:pt idx="5">
                  <c:v>7503</c:v>
                </c:pt>
                <c:pt idx="6">
                  <c:v>6476</c:v>
                </c:pt>
                <c:pt idx="7">
                  <c:v>13590.5</c:v>
                </c:pt>
                <c:pt idx="8">
                  <c:v>4800</c:v>
                </c:pt>
                <c:pt idx="9">
                  <c:v>15055</c:v>
                </c:pt>
                <c:pt idx="10">
                  <c:v>6960</c:v>
                </c:pt>
                <c:pt idx="11">
                  <c:v>7365</c:v>
                </c:pt>
                <c:pt idx="12">
                  <c:v>8205</c:v>
                </c:pt>
                <c:pt idx="13">
                  <c:v>15082</c:v>
                </c:pt>
                <c:pt idx="14">
                  <c:v>9513</c:v>
                </c:pt>
                <c:pt idx="15">
                  <c:v>14314</c:v>
                </c:pt>
              </c:numCache>
            </c:numRef>
          </c:val>
          <c:smooth val="0"/>
          <c:extLst>
            <c:ext xmlns:c16="http://schemas.microsoft.com/office/drawing/2014/chart" uri="{C3380CC4-5D6E-409C-BE32-E72D297353CC}">
              <c16:uniqueId val="{00000008-D6AE-48B2-9AF7-1B3FE678707D}"/>
            </c:ext>
          </c:extLst>
        </c:ser>
        <c:ser>
          <c:idx val="4"/>
          <c:order val="4"/>
          <c:tx>
            <c:strRef>
              <c:f>Sheet2!$G$17:$G$18</c:f>
              <c:strCache>
                <c:ptCount val="1"/>
                <c:pt idx="0">
                  <c:v>Sugar</c:v>
                </c:pt>
              </c:strCache>
            </c:strRef>
          </c:tx>
          <c:spPr>
            <a:ln w="28575" cap="rnd">
              <a:solidFill>
                <a:schemeClr val="accent5"/>
              </a:solidFill>
              <a:round/>
            </a:ln>
            <a:effectLst/>
          </c:spPr>
          <c:marker>
            <c:symbol val="none"/>
          </c:marker>
          <c:cat>
            <c:multiLvlStrRef>
              <c:f>Sheet2!$B$19:$B$37</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Sheet2!$G$19:$G$37</c:f>
              <c:numCache>
                <c:formatCode>General</c:formatCode>
                <c:ptCount val="16"/>
                <c:pt idx="0">
                  <c:v>7953</c:v>
                </c:pt>
                <c:pt idx="1">
                  <c:v>11774</c:v>
                </c:pt>
                <c:pt idx="2">
                  <c:v>13256</c:v>
                </c:pt>
                <c:pt idx="3">
                  <c:v>8601</c:v>
                </c:pt>
                <c:pt idx="4">
                  <c:v>9967.5</c:v>
                </c:pt>
                <c:pt idx="5">
                  <c:v>11210</c:v>
                </c:pt>
                <c:pt idx="6">
                  <c:v>7562</c:v>
                </c:pt>
                <c:pt idx="7">
                  <c:v>9362</c:v>
                </c:pt>
                <c:pt idx="8">
                  <c:v>6002</c:v>
                </c:pt>
                <c:pt idx="9">
                  <c:v>17642</c:v>
                </c:pt>
                <c:pt idx="10">
                  <c:v>6309.5</c:v>
                </c:pt>
                <c:pt idx="11">
                  <c:v>9667</c:v>
                </c:pt>
                <c:pt idx="12">
                  <c:v>7570</c:v>
                </c:pt>
                <c:pt idx="13">
                  <c:v>18112</c:v>
                </c:pt>
                <c:pt idx="14">
                  <c:v>8089</c:v>
                </c:pt>
                <c:pt idx="15">
                  <c:v>15706</c:v>
                </c:pt>
              </c:numCache>
            </c:numRef>
          </c:val>
          <c:smooth val="0"/>
          <c:extLst>
            <c:ext xmlns:c16="http://schemas.microsoft.com/office/drawing/2014/chart" uri="{C3380CC4-5D6E-409C-BE32-E72D297353CC}">
              <c16:uniqueId val="{00000009-D6AE-48B2-9AF7-1B3FE678707D}"/>
            </c:ext>
          </c:extLst>
        </c:ser>
        <c:ser>
          <c:idx val="5"/>
          <c:order val="5"/>
          <c:tx>
            <c:strRef>
              <c:f>Sheet2!$H$17:$H$18</c:f>
              <c:strCache>
                <c:ptCount val="1"/>
                <c:pt idx="0">
                  <c:v>White Chocolate Macadamia Nut</c:v>
                </c:pt>
              </c:strCache>
            </c:strRef>
          </c:tx>
          <c:spPr>
            <a:ln w="28575" cap="rnd">
              <a:solidFill>
                <a:schemeClr val="accent6"/>
              </a:solidFill>
              <a:round/>
            </a:ln>
            <a:effectLst/>
          </c:spPr>
          <c:marker>
            <c:symbol val="none"/>
          </c:marker>
          <c:cat>
            <c:multiLvlStrRef>
              <c:f>Sheet2!$B$19:$B$37</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Sheet2!$H$19:$H$37</c:f>
              <c:numCache>
                <c:formatCode>General</c:formatCode>
                <c:ptCount val="16"/>
                <c:pt idx="0">
                  <c:v>7502</c:v>
                </c:pt>
                <c:pt idx="1">
                  <c:v>13836</c:v>
                </c:pt>
                <c:pt idx="2">
                  <c:v>10193</c:v>
                </c:pt>
                <c:pt idx="3">
                  <c:v>7940</c:v>
                </c:pt>
                <c:pt idx="4">
                  <c:v>9971.5</c:v>
                </c:pt>
                <c:pt idx="5">
                  <c:v>7893</c:v>
                </c:pt>
                <c:pt idx="6">
                  <c:v>6691</c:v>
                </c:pt>
                <c:pt idx="7">
                  <c:v>11458.5</c:v>
                </c:pt>
                <c:pt idx="8">
                  <c:v>7015</c:v>
                </c:pt>
                <c:pt idx="9">
                  <c:v>16953</c:v>
                </c:pt>
                <c:pt idx="10">
                  <c:v>11253.5</c:v>
                </c:pt>
                <c:pt idx="11">
                  <c:v>9765</c:v>
                </c:pt>
                <c:pt idx="12">
                  <c:v>7023</c:v>
                </c:pt>
                <c:pt idx="13">
                  <c:v>15749</c:v>
                </c:pt>
                <c:pt idx="14">
                  <c:v>6992</c:v>
                </c:pt>
                <c:pt idx="15">
                  <c:v>12189</c:v>
                </c:pt>
              </c:numCache>
            </c:numRef>
          </c:val>
          <c:smooth val="0"/>
          <c:extLst>
            <c:ext xmlns:c16="http://schemas.microsoft.com/office/drawing/2014/chart" uri="{C3380CC4-5D6E-409C-BE32-E72D297353CC}">
              <c16:uniqueId val="{0000000A-D6AE-48B2-9AF7-1B3FE678707D}"/>
            </c:ext>
          </c:extLst>
        </c:ser>
        <c:dLbls>
          <c:showLegendKey val="0"/>
          <c:showVal val="0"/>
          <c:showCatName val="0"/>
          <c:showSerName val="0"/>
          <c:showPercent val="0"/>
          <c:showBubbleSize val="0"/>
        </c:dLbls>
        <c:smooth val="0"/>
        <c:axId val="1417956863"/>
        <c:axId val="1417955615"/>
      </c:lineChart>
      <c:catAx>
        <c:axId val="141795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955615"/>
        <c:crosses val="autoZero"/>
        <c:auto val="1"/>
        <c:lblAlgn val="ctr"/>
        <c:lblOffset val="100"/>
        <c:noMultiLvlLbl val="0"/>
      </c:catAx>
      <c:valAx>
        <c:axId val="141795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95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DB.xlsx]Sheet2!PivotTable3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Sheet2!$C$64:$C$65</c:f>
              <c:strCache>
                <c:ptCount val="1"/>
                <c:pt idx="0">
                  <c:v>Chocolate Chip</c:v>
                </c:pt>
              </c:strCache>
            </c:strRef>
          </c:tx>
          <c:spPr>
            <a:solidFill>
              <a:schemeClr val="accent1"/>
            </a:solidFill>
            <a:ln>
              <a:noFill/>
            </a:ln>
            <a:effectLst/>
          </c:spPr>
          <c:invertIfNegative val="0"/>
          <c:cat>
            <c:strRef>
              <c:f>Sheet2!$B$66:$B$71</c:f>
              <c:strCache>
                <c:ptCount val="5"/>
                <c:pt idx="0">
                  <c:v>Green Bay</c:v>
                </c:pt>
                <c:pt idx="1">
                  <c:v>Huntington</c:v>
                </c:pt>
                <c:pt idx="2">
                  <c:v>Mobile</c:v>
                </c:pt>
                <c:pt idx="3">
                  <c:v>Salt Lake City</c:v>
                </c:pt>
                <c:pt idx="4">
                  <c:v>Seattle</c:v>
                </c:pt>
              </c:strCache>
            </c:strRef>
          </c:cat>
          <c:val>
            <c:numRef>
              <c:f>Sheet2!$C$66:$C$71</c:f>
              <c:numCache>
                <c:formatCode>General</c:formatCode>
                <c:ptCount val="5"/>
                <c:pt idx="0">
                  <c:v>117840</c:v>
                </c:pt>
                <c:pt idx="1">
                  <c:v>65439</c:v>
                </c:pt>
                <c:pt idx="2">
                  <c:v>62859.5</c:v>
                </c:pt>
                <c:pt idx="3">
                  <c:v>63108</c:v>
                </c:pt>
                <c:pt idx="4">
                  <c:v>28993</c:v>
                </c:pt>
              </c:numCache>
            </c:numRef>
          </c:val>
          <c:extLst>
            <c:ext xmlns:c16="http://schemas.microsoft.com/office/drawing/2014/chart" uri="{C3380CC4-5D6E-409C-BE32-E72D297353CC}">
              <c16:uniqueId val="{00000000-EAF9-4EF0-A500-D73745488D0F}"/>
            </c:ext>
          </c:extLst>
        </c:ser>
        <c:ser>
          <c:idx val="1"/>
          <c:order val="1"/>
          <c:tx>
            <c:strRef>
              <c:f>Sheet2!$D$64:$D$65</c:f>
              <c:strCache>
                <c:ptCount val="1"/>
                <c:pt idx="0">
                  <c:v>Fortune Cookie</c:v>
                </c:pt>
              </c:strCache>
            </c:strRef>
          </c:tx>
          <c:spPr>
            <a:solidFill>
              <a:schemeClr val="accent2"/>
            </a:solidFill>
            <a:ln>
              <a:noFill/>
            </a:ln>
            <a:effectLst/>
          </c:spPr>
          <c:invertIfNegative val="0"/>
          <c:cat>
            <c:strRef>
              <c:f>Sheet2!$B$66:$B$71</c:f>
              <c:strCache>
                <c:ptCount val="5"/>
                <c:pt idx="0">
                  <c:v>Green Bay</c:v>
                </c:pt>
                <c:pt idx="1">
                  <c:v>Huntington</c:v>
                </c:pt>
                <c:pt idx="2">
                  <c:v>Mobile</c:v>
                </c:pt>
                <c:pt idx="3">
                  <c:v>Salt Lake City</c:v>
                </c:pt>
                <c:pt idx="4">
                  <c:v>Seattle</c:v>
                </c:pt>
              </c:strCache>
            </c:strRef>
          </c:cat>
          <c:val>
            <c:numRef>
              <c:f>Sheet2!$D$66:$D$71</c:f>
              <c:numCache>
                <c:formatCode>General</c:formatCode>
                <c:ptCount val="5"/>
                <c:pt idx="0">
                  <c:v>42962.5</c:v>
                </c:pt>
                <c:pt idx="1">
                  <c:v>44718.5</c:v>
                </c:pt>
                <c:pt idx="2">
                  <c:v>23290.5</c:v>
                </c:pt>
                <c:pt idx="3">
                  <c:v>24758</c:v>
                </c:pt>
                <c:pt idx="4">
                  <c:v>18468.5</c:v>
                </c:pt>
              </c:numCache>
            </c:numRef>
          </c:val>
          <c:extLst>
            <c:ext xmlns:c16="http://schemas.microsoft.com/office/drawing/2014/chart" uri="{C3380CC4-5D6E-409C-BE32-E72D297353CC}">
              <c16:uniqueId val="{00000006-CE29-42D3-922C-D47D88D0E4BA}"/>
            </c:ext>
          </c:extLst>
        </c:ser>
        <c:ser>
          <c:idx val="2"/>
          <c:order val="2"/>
          <c:tx>
            <c:strRef>
              <c:f>Sheet2!$E$64:$E$65</c:f>
              <c:strCache>
                <c:ptCount val="1"/>
                <c:pt idx="0">
                  <c:v>Oatmeal Raisin</c:v>
                </c:pt>
              </c:strCache>
            </c:strRef>
          </c:tx>
          <c:spPr>
            <a:solidFill>
              <a:schemeClr val="accent3"/>
            </a:solidFill>
            <a:ln>
              <a:noFill/>
            </a:ln>
            <a:effectLst/>
          </c:spPr>
          <c:invertIfNegative val="0"/>
          <c:cat>
            <c:strRef>
              <c:f>Sheet2!$B$66:$B$71</c:f>
              <c:strCache>
                <c:ptCount val="5"/>
                <c:pt idx="0">
                  <c:v>Green Bay</c:v>
                </c:pt>
                <c:pt idx="1">
                  <c:v>Huntington</c:v>
                </c:pt>
                <c:pt idx="2">
                  <c:v>Mobile</c:v>
                </c:pt>
                <c:pt idx="3">
                  <c:v>Salt Lake City</c:v>
                </c:pt>
                <c:pt idx="4">
                  <c:v>Seattle</c:v>
                </c:pt>
              </c:strCache>
            </c:strRef>
          </c:cat>
          <c:val>
            <c:numRef>
              <c:f>Sheet2!$E$66:$E$71</c:f>
              <c:numCache>
                <c:formatCode>General</c:formatCode>
                <c:ptCount val="5"/>
                <c:pt idx="0">
                  <c:v>74448</c:v>
                </c:pt>
                <c:pt idx="1">
                  <c:v>39988.5</c:v>
                </c:pt>
                <c:pt idx="2">
                  <c:v>15355</c:v>
                </c:pt>
                <c:pt idx="3">
                  <c:v>19368.5</c:v>
                </c:pt>
                <c:pt idx="4">
                  <c:v>6155</c:v>
                </c:pt>
              </c:numCache>
            </c:numRef>
          </c:val>
          <c:extLst>
            <c:ext xmlns:c16="http://schemas.microsoft.com/office/drawing/2014/chart" uri="{C3380CC4-5D6E-409C-BE32-E72D297353CC}">
              <c16:uniqueId val="{00000007-CE29-42D3-922C-D47D88D0E4BA}"/>
            </c:ext>
          </c:extLst>
        </c:ser>
        <c:ser>
          <c:idx val="3"/>
          <c:order val="3"/>
          <c:tx>
            <c:strRef>
              <c:f>Sheet2!$F$64:$F$65</c:f>
              <c:strCache>
                <c:ptCount val="1"/>
                <c:pt idx="0">
                  <c:v>Snickerdoodle</c:v>
                </c:pt>
              </c:strCache>
            </c:strRef>
          </c:tx>
          <c:spPr>
            <a:solidFill>
              <a:schemeClr val="accent4"/>
            </a:solidFill>
            <a:ln>
              <a:noFill/>
            </a:ln>
            <a:effectLst/>
          </c:spPr>
          <c:invertIfNegative val="0"/>
          <c:cat>
            <c:strRef>
              <c:f>Sheet2!$B$66:$B$71</c:f>
              <c:strCache>
                <c:ptCount val="5"/>
                <c:pt idx="0">
                  <c:v>Green Bay</c:v>
                </c:pt>
                <c:pt idx="1">
                  <c:v>Huntington</c:v>
                </c:pt>
                <c:pt idx="2">
                  <c:v>Mobile</c:v>
                </c:pt>
                <c:pt idx="3">
                  <c:v>Salt Lake City</c:v>
                </c:pt>
                <c:pt idx="4">
                  <c:v>Seattle</c:v>
                </c:pt>
              </c:strCache>
            </c:strRef>
          </c:cat>
          <c:val>
            <c:numRef>
              <c:f>Sheet2!$F$66:$F$71</c:f>
              <c:numCache>
                <c:formatCode>General</c:formatCode>
                <c:ptCount val="5"/>
                <c:pt idx="0">
                  <c:v>31684</c:v>
                </c:pt>
                <c:pt idx="1">
                  <c:v>45804</c:v>
                </c:pt>
                <c:pt idx="2">
                  <c:v>20394</c:v>
                </c:pt>
                <c:pt idx="3">
                  <c:v>23201</c:v>
                </c:pt>
                <c:pt idx="4">
                  <c:v>25763</c:v>
                </c:pt>
              </c:numCache>
            </c:numRef>
          </c:val>
          <c:extLst>
            <c:ext xmlns:c16="http://schemas.microsoft.com/office/drawing/2014/chart" uri="{C3380CC4-5D6E-409C-BE32-E72D297353CC}">
              <c16:uniqueId val="{00000008-CE29-42D3-922C-D47D88D0E4BA}"/>
            </c:ext>
          </c:extLst>
        </c:ser>
        <c:ser>
          <c:idx val="4"/>
          <c:order val="4"/>
          <c:tx>
            <c:strRef>
              <c:f>Sheet2!$G$64:$G$65</c:f>
              <c:strCache>
                <c:ptCount val="1"/>
                <c:pt idx="0">
                  <c:v>Sugar</c:v>
                </c:pt>
              </c:strCache>
            </c:strRef>
          </c:tx>
          <c:spPr>
            <a:solidFill>
              <a:schemeClr val="accent5"/>
            </a:solidFill>
            <a:ln>
              <a:noFill/>
            </a:ln>
            <a:effectLst/>
          </c:spPr>
          <c:invertIfNegative val="0"/>
          <c:cat>
            <c:strRef>
              <c:f>Sheet2!$B$66:$B$71</c:f>
              <c:strCache>
                <c:ptCount val="5"/>
                <c:pt idx="0">
                  <c:v>Green Bay</c:v>
                </c:pt>
                <c:pt idx="1">
                  <c:v>Huntington</c:v>
                </c:pt>
                <c:pt idx="2">
                  <c:v>Mobile</c:v>
                </c:pt>
                <c:pt idx="3">
                  <c:v>Salt Lake City</c:v>
                </c:pt>
                <c:pt idx="4">
                  <c:v>Seattle</c:v>
                </c:pt>
              </c:strCache>
            </c:strRef>
          </c:cat>
          <c:val>
            <c:numRef>
              <c:f>Sheet2!$G$66:$G$71</c:f>
              <c:numCache>
                <c:formatCode>General</c:formatCode>
                <c:ptCount val="5"/>
                <c:pt idx="0">
                  <c:v>25466.5</c:v>
                </c:pt>
                <c:pt idx="1">
                  <c:v>24023</c:v>
                </c:pt>
                <c:pt idx="2">
                  <c:v>38490.5</c:v>
                </c:pt>
                <c:pt idx="3">
                  <c:v>56687.5</c:v>
                </c:pt>
                <c:pt idx="4">
                  <c:v>24115.5</c:v>
                </c:pt>
              </c:numCache>
            </c:numRef>
          </c:val>
          <c:extLst>
            <c:ext xmlns:c16="http://schemas.microsoft.com/office/drawing/2014/chart" uri="{C3380CC4-5D6E-409C-BE32-E72D297353CC}">
              <c16:uniqueId val="{00000009-CE29-42D3-922C-D47D88D0E4BA}"/>
            </c:ext>
          </c:extLst>
        </c:ser>
        <c:ser>
          <c:idx val="5"/>
          <c:order val="5"/>
          <c:tx>
            <c:strRef>
              <c:f>Sheet2!$H$64:$H$65</c:f>
              <c:strCache>
                <c:ptCount val="1"/>
                <c:pt idx="0">
                  <c:v>White Chocolate Macadamia Nut</c:v>
                </c:pt>
              </c:strCache>
            </c:strRef>
          </c:tx>
          <c:spPr>
            <a:solidFill>
              <a:schemeClr val="accent6"/>
            </a:solidFill>
            <a:ln>
              <a:noFill/>
            </a:ln>
            <a:effectLst/>
          </c:spPr>
          <c:invertIfNegative val="0"/>
          <c:cat>
            <c:strRef>
              <c:f>Sheet2!$B$66:$B$71</c:f>
              <c:strCache>
                <c:ptCount val="5"/>
                <c:pt idx="0">
                  <c:v>Green Bay</c:v>
                </c:pt>
                <c:pt idx="1">
                  <c:v>Huntington</c:v>
                </c:pt>
                <c:pt idx="2">
                  <c:v>Mobile</c:v>
                </c:pt>
                <c:pt idx="3">
                  <c:v>Salt Lake City</c:v>
                </c:pt>
                <c:pt idx="4">
                  <c:v>Seattle</c:v>
                </c:pt>
              </c:strCache>
            </c:strRef>
          </c:cat>
          <c:val>
            <c:numRef>
              <c:f>Sheet2!$H$66:$H$71</c:f>
              <c:numCache>
                <c:formatCode>General</c:formatCode>
                <c:ptCount val="5"/>
                <c:pt idx="0">
                  <c:v>37275.5</c:v>
                </c:pt>
                <c:pt idx="1">
                  <c:v>46917</c:v>
                </c:pt>
                <c:pt idx="2">
                  <c:v>19058</c:v>
                </c:pt>
                <c:pt idx="3">
                  <c:v>33900</c:v>
                </c:pt>
                <c:pt idx="4">
                  <c:v>25274</c:v>
                </c:pt>
              </c:numCache>
            </c:numRef>
          </c:val>
          <c:extLst>
            <c:ext xmlns:c16="http://schemas.microsoft.com/office/drawing/2014/chart" uri="{C3380CC4-5D6E-409C-BE32-E72D297353CC}">
              <c16:uniqueId val="{0000000A-CE29-42D3-922C-D47D88D0E4BA}"/>
            </c:ext>
          </c:extLst>
        </c:ser>
        <c:dLbls>
          <c:showLegendKey val="0"/>
          <c:showVal val="0"/>
          <c:showCatName val="0"/>
          <c:showSerName val="0"/>
          <c:showPercent val="0"/>
          <c:showBubbleSize val="0"/>
        </c:dLbls>
        <c:gapWidth val="219"/>
        <c:overlap val="-27"/>
        <c:axId val="1364883759"/>
        <c:axId val="1364889167"/>
      </c:barChart>
      <c:catAx>
        <c:axId val="136488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89167"/>
        <c:crosses val="autoZero"/>
        <c:auto val="1"/>
        <c:lblAlgn val="ctr"/>
        <c:lblOffset val="100"/>
        <c:noMultiLvlLbl val="0"/>
      </c:catAx>
      <c:valAx>
        <c:axId val="136488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8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DB.xlsx]Sheet2!PivotTable1</c:name>
    <c:fmtId val="4"/>
  </c:pivotSource>
  <c:chart>
    <c:title>
      <c:tx>
        <c:rich>
          <a:bodyPr rot="0" spcFirstLastPara="1" vertOverflow="ellipsis" vert="horz" wrap="square" anchor="t" anchorCtr="1"/>
          <a:lstStyle/>
          <a:p>
            <a:pPr>
              <a:defRPr sz="1400" b="1" i="0" u="none" strike="noStrike" kern="1200" spc="0" baseline="0">
                <a:solidFill>
                  <a:schemeClr val="accent5"/>
                </a:solidFill>
                <a:latin typeface="+mn-lt"/>
                <a:ea typeface="+mn-ea"/>
                <a:cs typeface="+mn-cs"/>
              </a:defRPr>
            </a:pPr>
            <a:r>
              <a:rPr lang="en-IN" b="1">
                <a:solidFill>
                  <a:schemeClr val="accent5"/>
                </a:solidFill>
              </a:rPr>
              <a:t>Profit/sale</a:t>
            </a:r>
            <a:r>
              <a:rPr lang="en-IN" b="1" baseline="0">
                <a:solidFill>
                  <a:schemeClr val="accent5"/>
                </a:solidFill>
              </a:rPr>
              <a:t> of each Cookie</a:t>
            </a:r>
            <a:endParaRPr lang="en-IN" b="1">
              <a:solidFill>
                <a:schemeClr val="accent5"/>
              </a:solidFill>
            </a:endParaRPr>
          </a:p>
        </c:rich>
      </c:tx>
      <c:layout>
        <c:manualLayout>
          <c:xMode val="edge"/>
          <c:yMode val="edge"/>
          <c:x val="0.26862111724223448"/>
          <c:y val="4.5216077641457617E-2"/>
        </c:manualLayout>
      </c:layout>
      <c:overlay val="0"/>
      <c:spPr>
        <a:solidFill>
          <a:schemeClr val="bg1"/>
        </a:solidFill>
        <a:ln>
          <a:solidFill>
            <a:schemeClr val="bg1"/>
          </a:solidFill>
        </a:ln>
        <a:effectLst/>
      </c:spPr>
      <c:txPr>
        <a:bodyPr rot="0" spcFirstLastPara="1" vertOverflow="ellipsis" vert="horz" wrap="square" anchor="t" anchorCtr="1"/>
        <a:lstStyle/>
        <a:p>
          <a:pPr>
            <a:defRPr sz="1400" b="1" i="0" u="none" strike="noStrike" kern="1200" spc="0" baseline="0">
              <a:solidFill>
                <a:schemeClr val="accent5"/>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34634042001078"/>
          <c:y val="0.13461887096730552"/>
          <c:w val="0.62825902986260185"/>
          <c:h val="0.82437731727105501"/>
        </c:manualLayout>
      </c:layout>
      <c:barChart>
        <c:barDir val="bar"/>
        <c:grouping val="clustered"/>
        <c:varyColors val="0"/>
        <c:ser>
          <c:idx val="0"/>
          <c:order val="0"/>
          <c:tx>
            <c:strRef>
              <c:f>Sheet2!$C$3</c:f>
              <c:strCache>
                <c:ptCount val="1"/>
                <c:pt idx="0">
                  <c:v>Sum of Profit</c:v>
                </c:pt>
              </c:strCache>
            </c:strRef>
          </c:tx>
          <c:spPr>
            <a:solidFill>
              <a:schemeClr val="accent5">
                <a:shade val="76000"/>
              </a:schemeClr>
            </a:solidFill>
            <a:ln>
              <a:noFill/>
            </a:ln>
            <a:effectLst/>
          </c:spPr>
          <c:invertIfNegative val="0"/>
          <c:cat>
            <c:strRef>
              <c:f>Sheet2!$B$4:$B$10</c:f>
              <c:strCache>
                <c:ptCount val="6"/>
                <c:pt idx="0">
                  <c:v>Chocolate Chip</c:v>
                </c:pt>
                <c:pt idx="1">
                  <c:v>Fortune Cookie</c:v>
                </c:pt>
                <c:pt idx="2">
                  <c:v>Oatmeal Raisin</c:v>
                </c:pt>
                <c:pt idx="3">
                  <c:v>Snickerdoodle</c:v>
                </c:pt>
                <c:pt idx="4">
                  <c:v>Sugar</c:v>
                </c:pt>
                <c:pt idx="5">
                  <c:v>White Chocolate Macadamia Nut</c:v>
                </c:pt>
              </c:strCache>
            </c:strRef>
          </c:cat>
          <c:val>
            <c:numRef>
              <c:f>Sheet2!$C$4:$C$10</c:f>
              <c:numCache>
                <c:formatCode>General</c:formatCode>
                <c:ptCount val="6"/>
                <c:pt idx="0">
                  <c:v>1014718.5</c:v>
                </c:pt>
                <c:pt idx="1">
                  <c:v>77099</c:v>
                </c:pt>
                <c:pt idx="2">
                  <c:v>434882</c:v>
                </c:pt>
                <c:pt idx="3">
                  <c:v>367115</c:v>
                </c:pt>
                <c:pt idx="4">
                  <c:v>295370.25</c:v>
                </c:pt>
                <c:pt idx="5">
                  <c:v>527879.625</c:v>
                </c:pt>
              </c:numCache>
            </c:numRef>
          </c:val>
          <c:extLst>
            <c:ext xmlns:c16="http://schemas.microsoft.com/office/drawing/2014/chart" uri="{C3380CC4-5D6E-409C-BE32-E72D297353CC}">
              <c16:uniqueId val="{00000000-BFE8-4F71-9837-FB404E12E8C3}"/>
            </c:ext>
          </c:extLst>
        </c:ser>
        <c:ser>
          <c:idx val="1"/>
          <c:order val="1"/>
          <c:tx>
            <c:strRef>
              <c:f>Sheet2!$D$3</c:f>
              <c:strCache>
                <c:ptCount val="1"/>
                <c:pt idx="0">
                  <c:v>Sum of Units Sold</c:v>
                </c:pt>
              </c:strCache>
            </c:strRef>
          </c:tx>
          <c:spPr>
            <a:solidFill>
              <a:schemeClr val="accent5">
                <a:tint val="77000"/>
              </a:schemeClr>
            </a:solidFill>
            <a:ln>
              <a:noFill/>
            </a:ln>
            <a:effectLst/>
          </c:spPr>
          <c:invertIfNegative val="0"/>
          <c:cat>
            <c:strRef>
              <c:f>Sheet2!$B$4:$B$10</c:f>
              <c:strCache>
                <c:ptCount val="6"/>
                <c:pt idx="0">
                  <c:v>Chocolate Chip</c:v>
                </c:pt>
                <c:pt idx="1">
                  <c:v>Fortune Cookie</c:v>
                </c:pt>
                <c:pt idx="2">
                  <c:v>Oatmeal Raisin</c:v>
                </c:pt>
                <c:pt idx="3">
                  <c:v>Snickerdoodle</c:v>
                </c:pt>
                <c:pt idx="4">
                  <c:v>Sugar</c:v>
                </c:pt>
                <c:pt idx="5">
                  <c:v>White Chocolate Macadamia Nut</c:v>
                </c:pt>
              </c:strCache>
            </c:strRef>
          </c:cat>
          <c:val>
            <c:numRef>
              <c:f>Sheet2!$D$4:$D$10</c:f>
              <c:numCache>
                <c:formatCode>General</c:formatCode>
                <c:ptCount val="6"/>
                <c:pt idx="0">
                  <c:v>338239.5</c:v>
                </c:pt>
                <c:pt idx="1">
                  <c:v>154198</c:v>
                </c:pt>
                <c:pt idx="2">
                  <c:v>155315</c:v>
                </c:pt>
                <c:pt idx="3">
                  <c:v>146846</c:v>
                </c:pt>
                <c:pt idx="4">
                  <c:v>168783</c:v>
                </c:pt>
                <c:pt idx="5">
                  <c:v>162424.5</c:v>
                </c:pt>
              </c:numCache>
            </c:numRef>
          </c:val>
          <c:extLst>
            <c:ext xmlns:c16="http://schemas.microsoft.com/office/drawing/2014/chart" uri="{C3380CC4-5D6E-409C-BE32-E72D297353CC}">
              <c16:uniqueId val="{00000001-BFE8-4F71-9837-FB404E12E8C3}"/>
            </c:ext>
          </c:extLst>
        </c:ser>
        <c:dLbls>
          <c:showLegendKey val="0"/>
          <c:showVal val="0"/>
          <c:showCatName val="0"/>
          <c:showSerName val="0"/>
          <c:showPercent val="0"/>
          <c:showBubbleSize val="0"/>
        </c:dLbls>
        <c:gapWidth val="182"/>
        <c:axId val="1360085391"/>
        <c:axId val="1360087887"/>
      </c:barChart>
      <c:catAx>
        <c:axId val="1360085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60087887"/>
        <c:crosses val="autoZero"/>
        <c:auto val="1"/>
        <c:lblAlgn val="ctr"/>
        <c:lblOffset val="100"/>
        <c:noMultiLvlLbl val="0"/>
      </c:catAx>
      <c:valAx>
        <c:axId val="1360087887"/>
        <c:scaling>
          <c:orientation val="minMax"/>
        </c:scaling>
        <c:delete val="1"/>
        <c:axPos val="b"/>
        <c:numFmt formatCode="General" sourceLinked="1"/>
        <c:majorTickMark val="none"/>
        <c:minorTickMark val="none"/>
        <c:tickLblPos val="nextTo"/>
        <c:crossAx val="1360085391"/>
        <c:crosses val="autoZero"/>
        <c:crossBetween val="between"/>
      </c:valAx>
      <c:spPr>
        <a:noFill/>
        <a:ln>
          <a:noFill/>
        </a:ln>
        <a:effectLst/>
      </c:spPr>
    </c:plotArea>
    <c:legend>
      <c:legendPos val="r"/>
      <c:overlay val="0"/>
      <c:spPr>
        <a:noFill/>
        <a:ln cmpd="sng">
          <a:solidFill>
            <a:schemeClr val="bg1"/>
          </a:solid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DB.xlsx]Sheet2!PivotTable2</c:name>
    <c:fmtId val="7"/>
  </c:pivotSource>
  <c:chart>
    <c:title>
      <c:tx>
        <c:rich>
          <a:bodyPr rot="0" spcFirstLastPara="1" vertOverflow="ellipsis" vert="horz" wrap="square" anchor="ctr" anchorCtr="1"/>
          <a:lstStyle/>
          <a:p>
            <a:pPr>
              <a:defRPr sz="1400" b="1" i="0" u="none" strike="noStrike" kern="1200" spc="0" baseline="0">
                <a:solidFill>
                  <a:schemeClr val="accent5"/>
                </a:solidFill>
                <a:latin typeface="+mn-lt"/>
                <a:ea typeface="+mn-ea"/>
                <a:cs typeface="+mn-cs"/>
              </a:defRPr>
            </a:pPr>
            <a:r>
              <a:rPr lang="en-IN" b="1">
                <a:solidFill>
                  <a:schemeClr val="accent5"/>
                </a:solidFill>
              </a:rPr>
              <a:t>Cookie</a:t>
            </a:r>
            <a:r>
              <a:rPr lang="en-IN" b="1" baseline="0">
                <a:solidFill>
                  <a:schemeClr val="accent5"/>
                </a:solidFill>
              </a:rPr>
              <a:t> sales 2019/2020</a:t>
            </a:r>
            <a:endParaRPr lang="en-IN" b="1">
              <a:solidFill>
                <a:schemeClr val="accent5"/>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5"/>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233370034568434E-2"/>
          <c:y val="0.20923016103921488"/>
          <c:w val="0.62938075028522344"/>
          <c:h val="0.5657075975596485"/>
        </c:manualLayout>
      </c:layout>
      <c:lineChart>
        <c:grouping val="standard"/>
        <c:varyColors val="0"/>
        <c:ser>
          <c:idx val="0"/>
          <c:order val="0"/>
          <c:tx>
            <c:strRef>
              <c:f>Sheet2!$C$17:$C$18</c:f>
              <c:strCache>
                <c:ptCount val="1"/>
                <c:pt idx="0">
                  <c:v>Chocolate Chip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Sheet2!$B$19:$B$37</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Sheet2!$C$19:$C$37</c:f>
              <c:numCache>
                <c:formatCode>General</c:formatCode>
                <c:ptCount val="16"/>
                <c:pt idx="0">
                  <c:v>15790</c:v>
                </c:pt>
                <c:pt idx="1">
                  <c:v>26789</c:v>
                </c:pt>
                <c:pt idx="2">
                  <c:v>20812</c:v>
                </c:pt>
                <c:pt idx="3">
                  <c:v>18856</c:v>
                </c:pt>
                <c:pt idx="4">
                  <c:v>23598</c:v>
                </c:pt>
                <c:pt idx="5">
                  <c:v>14629</c:v>
                </c:pt>
                <c:pt idx="6">
                  <c:v>16695</c:v>
                </c:pt>
                <c:pt idx="7">
                  <c:v>23653</c:v>
                </c:pt>
                <c:pt idx="8">
                  <c:v>15417</c:v>
                </c:pt>
                <c:pt idx="9">
                  <c:v>25598</c:v>
                </c:pt>
                <c:pt idx="10">
                  <c:v>22637.5</c:v>
                </c:pt>
                <c:pt idx="11">
                  <c:v>18834</c:v>
                </c:pt>
                <c:pt idx="12">
                  <c:v>17416</c:v>
                </c:pt>
                <c:pt idx="13">
                  <c:v>29623</c:v>
                </c:pt>
                <c:pt idx="14">
                  <c:v>14129</c:v>
                </c:pt>
                <c:pt idx="15">
                  <c:v>33763</c:v>
                </c:pt>
              </c:numCache>
            </c:numRef>
          </c:val>
          <c:smooth val="0"/>
          <c:extLst>
            <c:ext xmlns:c16="http://schemas.microsoft.com/office/drawing/2014/chart" uri="{C3380CC4-5D6E-409C-BE32-E72D297353CC}">
              <c16:uniqueId val="{00000000-B336-4F38-87DE-8B39227859F2}"/>
            </c:ext>
          </c:extLst>
        </c:ser>
        <c:ser>
          <c:idx val="1"/>
          <c:order val="1"/>
          <c:tx>
            <c:strRef>
              <c:f>Sheet2!$D$17:$D$18</c:f>
              <c:strCache>
                <c:ptCount val="1"/>
                <c:pt idx="0">
                  <c:v>Fortune Cookie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Sheet2!$B$19:$B$37</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Sheet2!$D$19:$D$37</c:f>
              <c:numCache>
                <c:formatCode>General</c:formatCode>
                <c:ptCount val="16"/>
                <c:pt idx="0">
                  <c:v>6620</c:v>
                </c:pt>
                <c:pt idx="1">
                  <c:v>17608</c:v>
                </c:pt>
                <c:pt idx="2">
                  <c:v>7821</c:v>
                </c:pt>
                <c:pt idx="3">
                  <c:v>4231</c:v>
                </c:pt>
                <c:pt idx="4">
                  <c:v>7700.5</c:v>
                </c:pt>
                <c:pt idx="5">
                  <c:v>5405</c:v>
                </c:pt>
                <c:pt idx="6">
                  <c:v>8280</c:v>
                </c:pt>
                <c:pt idx="7">
                  <c:v>10055.5</c:v>
                </c:pt>
                <c:pt idx="8">
                  <c:v>8300</c:v>
                </c:pt>
                <c:pt idx="9">
                  <c:v>14069</c:v>
                </c:pt>
                <c:pt idx="10">
                  <c:v>10568</c:v>
                </c:pt>
                <c:pt idx="11">
                  <c:v>6209</c:v>
                </c:pt>
                <c:pt idx="12">
                  <c:v>7826</c:v>
                </c:pt>
                <c:pt idx="13">
                  <c:v>14304</c:v>
                </c:pt>
                <c:pt idx="14">
                  <c:v>10418</c:v>
                </c:pt>
                <c:pt idx="15">
                  <c:v>14783</c:v>
                </c:pt>
              </c:numCache>
            </c:numRef>
          </c:val>
          <c:smooth val="0"/>
          <c:extLst>
            <c:ext xmlns:c16="http://schemas.microsoft.com/office/drawing/2014/chart" uri="{C3380CC4-5D6E-409C-BE32-E72D297353CC}">
              <c16:uniqueId val="{00000006-B07B-41B0-BE22-39CDD7ED3205}"/>
            </c:ext>
          </c:extLst>
        </c:ser>
        <c:ser>
          <c:idx val="2"/>
          <c:order val="2"/>
          <c:tx>
            <c:strRef>
              <c:f>Sheet2!$E$17:$E$18</c:f>
              <c:strCache>
                <c:ptCount val="1"/>
                <c:pt idx="0">
                  <c:v>Oatmeal Raisin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Sheet2!$B$19:$B$37</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Sheet2!$E$19:$E$37</c:f>
              <c:numCache>
                <c:formatCode>General</c:formatCode>
                <c:ptCount val="16"/>
                <c:pt idx="0">
                  <c:v>6691</c:v>
                </c:pt>
                <c:pt idx="1">
                  <c:v>14044</c:v>
                </c:pt>
                <c:pt idx="2">
                  <c:v>5709</c:v>
                </c:pt>
                <c:pt idx="3">
                  <c:v>7244</c:v>
                </c:pt>
                <c:pt idx="4">
                  <c:v>10019.5</c:v>
                </c:pt>
                <c:pt idx="5">
                  <c:v>8475</c:v>
                </c:pt>
                <c:pt idx="6">
                  <c:v>7716</c:v>
                </c:pt>
                <c:pt idx="7">
                  <c:v>10767</c:v>
                </c:pt>
                <c:pt idx="8">
                  <c:v>10237</c:v>
                </c:pt>
                <c:pt idx="9">
                  <c:v>13985</c:v>
                </c:pt>
                <c:pt idx="10">
                  <c:v>11620.5</c:v>
                </c:pt>
                <c:pt idx="11">
                  <c:v>8865</c:v>
                </c:pt>
                <c:pt idx="12">
                  <c:v>9240</c:v>
                </c:pt>
                <c:pt idx="13">
                  <c:v>12612</c:v>
                </c:pt>
                <c:pt idx="14">
                  <c:v>6509</c:v>
                </c:pt>
                <c:pt idx="15">
                  <c:v>11581</c:v>
                </c:pt>
              </c:numCache>
            </c:numRef>
          </c:val>
          <c:smooth val="0"/>
          <c:extLst>
            <c:ext xmlns:c16="http://schemas.microsoft.com/office/drawing/2014/chart" uri="{C3380CC4-5D6E-409C-BE32-E72D297353CC}">
              <c16:uniqueId val="{00000007-B07B-41B0-BE22-39CDD7ED3205}"/>
            </c:ext>
          </c:extLst>
        </c:ser>
        <c:ser>
          <c:idx val="3"/>
          <c:order val="3"/>
          <c:tx>
            <c:strRef>
              <c:f>Sheet2!$F$17:$F$18</c:f>
              <c:strCache>
                <c:ptCount val="1"/>
                <c:pt idx="0">
                  <c:v>Snickerdoodle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Sheet2!$B$19:$B$37</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Sheet2!$F$19:$F$37</c:f>
              <c:numCache>
                <c:formatCode>General</c:formatCode>
                <c:ptCount val="16"/>
                <c:pt idx="0">
                  <c:v>6045</c:v>
                </c:pt>
                <c:pt idx="1">
                  <c:v>11571</c:v>
                </c:pt>
                <c:pt idx="2">
                  <c:v>7690</c:v>
                </c:pt>
                <c:pt idx="3">
                  <c:v>6098</c:v>
                </c:pt>
                <c:pt idx="4">
                  <c:v>6578.5</c:v>
                </c:pt>
                <c:pt idx="5">
                  <c:v>7503</c:v>
                </c:pt>
                <c:pt idx="6">
                  <c:v>6476</c:v>
                </c:pt>
                <c:pt idx="7">
                  <c:v>13590.5</c:v>
                </c:pt>
                <c:pt idx="8">
                  <c:v>4800</c:v>
                </c:pt>
                <c:pt idx="9">
                  <c:v>15055</c:v>
                </c:pt>
                <c:pt idx="10">
                  <c:v>6960</c:v>
                </c:pt>
                <c:pt idx="11">
                  <c:v>7365</c:v>
                </c:pt>
                <c:pt idx="12">
                  <c:v>8205</c:v>
                </c:pt>
                <c:pt idx="13">
                  <c:v>15082</c:v>
                </c:pt>
                <c:pt idx="14">
                  <c:v>9513</c:v>
                </c:pt>
                <c:pt idx="15">
                  <c:v>14314</c:v>
                </c:pt>
              </c:numCache>
            </c:numRef>
          </c:val>
          <c:smooth val="0"/>
          <c:extLst>
            <c:ext xmlns:c16="http://schemas.microsoft.com/office/drawing/2014/chart" uri="{C3380CC4-5D6E-409C-BE32-E72D297353CC}">
              <c16:uniqueId val="{00000008-B07B-41B0-BE22-39CDD7ED3205}"/>
            </c:ext>
          </c:extLst>
        </c:ser>
        <c:ser>
          <c:idx val="4"/>
          <c:order val="4"/>
          <c:tx>
            <c:strRef>
              <c:f>Sheet2!$G$17:$G$18</c:f>
              <c:strCache>
                <c:ptCount val="1"/>
                <c:pt idx="0">
                  <c:v>Sugar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Sheet2!$B$19:$B$37</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Sheet2!$G$19:$G$37</c:f>
              <c:numCache>
                <c:formatCode>General</c:formatCode>
                <c:ptCount val="16"/>
                <c:pt idx="0">
                  <c:v>7953</c:v>
                </c:pt>
                <c:pt idx="1">
                  <c:v>11774</c:v>
                </c:pt>
                <c:pt idx="2">
                  <c:v>13256</c:v>
                </c:pt>
                <c:pt idx="3">
                  <c:v>8601</c:v>
                </c:pt>
                <c:pt idx="4">
                  <c:v>9967.5</c:v>
                </c:pt>
                <c:pt idx="5">
                  <c:v>11210</c:v>
                </c:pt>
                <c:pt idx="6">
                  <c:v>7562</c:v>
                </c:pt>
                <c:pt idx="7">
                  <c:v>9362</c:v>
                </c:pt>
                <c:pt idx="8">
                  <c:v>6002</c:v>
                </c:pt>
                <c:pt idx="9">
                  <c:v>17642</c:v>
                </c:pt>
                <c:pt idx="10">
                  <c:v>6309.5</c:v>
                </c:pt>
                <c:pt idx="11">
                  <c:v>9667</c:v>
                </c:pt>
                <c:pt idx="12">
                  <c:v>7570</c:v>
                </c:pt>
                <c:pt idx="13">
                  <c:v>18112</c:v>
                </c:pt>
                <c:pt idx="14">
                  <c:v>8089</c:v>
                </c:pt>
                <c:pt idx="15">
                  <c:v>15706</c:v>
                </c:pt>
              </c:numCache>
            </c:numRef>
          </c:val>
          <c:smooth val="0"/>
          <c:extLst>
            <c:ext xmlns:c16="http://schemas.microsoft.com/office/drawing/2014/chart" uri="{C3380CC4-5D6E-409C-BE32-E72D297353CC}">
              <c16:uniqueId val="{00000009-B07B-41B0-BE22-39CDD7ED3205}"/>
            </c:ext>
          </c:extLst>
        </c:ser>
        <c:ser>
          <c:idx val="5"/>
          <c:order val="5"/>
          <c:tx>
            <c:strRef>
              <c:f>Sheet2!$H$17:$H$18</c:f>
              <c:strCache>
                <c:ptCount val="1"/>
                <c:pt idx="0">
                  <c:v>White Chocolate Macadamia Nut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Sheet2!$B$19:$B$37</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Sheet2!$H$19:$H$37</c:f>
              <c:numCache>
                <c:formatCode>General</c:formatCode>
                <c:ptCount val="16"/>
                <c:pt idx="0">
                  <c:v>7502</c:v>
                </c:pt>
                <c:pt idx="1">
                  <c:v>13836</c:v>
                </c:pt>
                <c:pt idx="2">
                  <c:v>10193</c:v>
                </c:pt>
                <c:pt idx="3">
                  <c:v>7940</c:v>
                </c:pt>
                <c:pt idx="4">
                  <c:v>9971.5</c:v>
                </c:pt>
                <c:pt idx="5">
                  <c:v>7893</c:v>
                </c:pt>
                <c:pt idx="6">
                  <c:v>6691</c:v>
                </c:pt>
                <c:pt idx="7">
                  <c:v>11458.5</c:v>
                </c:pt>
                <c:pt idx="8">
                  <c:v>7015</c:v>
                </c:pt>
                <c:pt idx="9">
                  <c:v>16953</c:v>
                </c:pt>
                <c:pt idx="10">
                  <c:v>11253.5</c:v>
                </c:pt>
                <c:pt idx="11">
                  <c:v>9765</c:v>
                </c:pt>
                <c:pt idx="12">
                  <c:v>7023</c:v>
                </c:pt>
                <c:pt idx="13">
                  <c:v>15749</c:v>
                </c:pt>
                <c:pt idx="14">
                  <c:v>6992</c:v>
                </c:pt>
                <c:pt idx="15">
                  <c:v>12189</c:v>
                </c:pt>
              </c:numCache>
            </c:numRef>
          </c:val>
          <c:smooth val="0"/>
          <c:extLst>
            <c:ext xmlns:c16="http://schemas.microsoft.com/office/drawing/2014/chart" uri="{C3380CC4-5D6E-409C-BE32-E72D297353CC}">
              <c16:uniqueId val="{0000000A-B07B-41B0-BE22-39CDD7ED3205}"/>
            </c:ext>
          </c:extLst>
        </c:ser>
        <c:dLbls>
          <c:showLegendKey val="0"/>
          <c:showVal val="0"/>
          <c:showCatName val="0"/>
          <c:showSerName val="0"/>
          <c:showPercent val="0"/>
          <c:showBubbleSize val="0"/>
        </c:dLbls>
        <c:marker val="1"/>
        <c:smooth val="0"/>
        <c:axId val="1417956863"/>
        <c:axId val="1417955615"/>
      </c:lineChart>
      <c:catAx>
        <c:axId val="141795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955615"/>
        <c:crosses val="autoZero"/>
        <c:auto val="1"/>
        <c:lblAlgn val="ctr"/>
        <c:lblOffset val="100"/>
        <c:noMultiLvlLbl val="0"/>
      </c:catAx>
      <c:valAx>
        <c:axId val="1417955615"/>
        <c:scaling>
          <c:orientation val="minMax"/>
        </c:scaling>
        <c:delete val="1"/>
        <c:axPos val="l"/>
        <c:numFmt formatCode="General" sourceLinked="1"/>
        <c:majorTickMark val="none"/>
        <c:minorTickMark val="none"/>
        <c:tickLblPos val="nextTo"/>
        <c:crossAx val="1417956863"/>
        <c:crosses val="autoZero"/>
        <c:crossBetween val="between"/>
      </c:valAx>
      <c:spPr>
        <a:noFill/>
        <a:ln>
          <a:noFill/>
        </a:ln>
        <a:effectLst/>
      </c:spPr>
    </c:plotArea>
    <c:legend>
      <c:legendPos val="r"/>
      <c:layout>
        <c:manualLayout>
          <c:xMode val="edge"/>
          <c:yMode val="edge"/>
          <c:x val="0.68361412031979174"/>
          <c:y val="0.25017245476532607"/>
          <c:w val="0.31638587968020815"/>
          <c:h val="0.6806795139729446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DB.xlsx]Sheet2!PivotTable3</c:name>
    <c:fmtId val="7"/>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IN" sz="1400" b="1">
                <a:solidFill>
                  <a:srgbClr val="89A5FF"/>
                </a:solidFill>
              </a:rPr>
              <a:t>Performance of each cookie per city</a:t>
            </a:r>
          </a:p>
        </c:rich>
      </c:tx>
      <c:overlay val="0"/>
      <c:spPr>
        <a:solidFill>
          <a:schemeClr val="bg1"/>
        </a:solid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236804564907276E-2"/>
          <c:y val="0.17392953929539298"/>
          <c:w val="0.70067934446853197"/>
          <c:h val="0.67323432131959116"/>
        </c:manualLayout>
      </c:layout>
      <c:barChart>
        <c:barDir val="col"/>
        <c:grouping val="clustered"/>
        <c:varyColors val="0"/>
        <c:ser>
          <c:idx val="0"/>
          <c:order val="0"/>
          <c:tx>
            <c:strRef>
              <c:f>Sheet2!$C$64:$C$65</c:f>
              <c:strCache>
                <c:ptCount val="1"/>
                <c:pt idx="0">
                  <c:v>Chocolate Chip</c:v>
                </c:pt>
              </c:strCache>
            </c:strRef>
          </c:tx>
          <c:spPr>
            <a:solidFill>
              <a:schemeClr val="accent1"/>
            </a:solidFill>
            <a:ln>
              <a:noFill/>
            </a:ln>
            <a:effectLst/>
          </c:spPr>
          <c:invertIfNegative val="0"/>
          <c:cat>
            <c:strRef>
              <c:f>Sheet2!$B$66:$B$71</c:f>
              <c:strCache>
                <c:ptCount val="5"/>
                <c:pt idx="0">
                  <c:v>Green Bay</c:v>
                </c:pt>
                <c:pt idx="1">
                  <c:v>Huntington</c:v>
                </c:pt>
                <c:pt idx="2">
                  <c:v>Mobile</c:v>
                </c:pt>
                <c:pt idx="3">
                  <c:v>Salt Lake City</c:v>
                </c:pt>
                <c:pt idx="4">
                  <c:v>Seattle</c:v>
                </c:pt>
              </c:strCache>
            </c:strRef>
          </c:cat>
          <c:val>
            <c:numRef>
              <c:f>Sheet2!$C$66:$C$71</c:f>
              <c:numCache>
                <c:formatCode>General</c:formatCode>
                <c:ptCount val="5"/>
                <c:pt idx="0">
                  <c:v>117840</c:v>
                </c:pt>
                <c:pt idx="1">
                  <c:v>65439</c:v>
                </c:pt>
                <c:pt idx="2">
                  <c:v>62859.5</c:v>
                </c:pt>
                <c:pt idx="3">
                  <c:v>63108</c:v>
                </c:pt>
                <c:pt idx="4">
                  <c:v>28993</c:v>
                </c:pt>
              </c:numCache>
            </c:numRef>
          </c:val>
          <c:extLst>
            <c:ext xmlns:c16="http://schemas.microsoft.com/office/drawing/2014/chart" uri="{C3380CC4-5D6E-409C-BE32-E72D297353CC}">
              <c16:uniqueId val="{00000000-CD8B-436C-880E-3DDDA3EBA67D}"/>
            </c:ext>
          </c:extLst>
        </c:ser>
        <c:ser>
          <c:idx val="1"/>
          <c:order val="1"/>
          <c:tx>
            <c:strRef>
              <c:f>Sheet2!$D$64:$D$65</c:f>
              <c:strCache>
                <c:ptCount val="1"/>
                <c:pt idx="0">
                  <c:v>Fortune Cookie</c:v>
                </c:pt>
              </c:strCache>
            </c:strRef>
          </c:tx>
          <c:spPr>
            <a:solidFill>
              <a:schemeClr val="accent2"/>
            </a:solidFill>
            <a:ln>
              <a:noFill/>
            </a:ln>
            <a:effectLst/>
          </c:spPr>
          <c:invertIfNegative val="0"/>
          <c:cat>
            <c:strRef>
              <c:f>Sheet2!$B$66:$B$71</c:f>
              <c:strCache>
                <c:ptCount val="5"/>
                <c:pt idx="0">
                  <c:v>Green Bay</c:v>
                </c:pt>
                <c:pt idx="1">
                  <c:v>Huntington</c:v>
                </c:pt>
                <c:pt idx="2">
                  <c:v>Mobile</c:v>
                </c:pt>
                <c:pt idx="3">
                  <c:v>Salt Lake City</c:v>
                </c:pt>
                <c:pt idx="4">
                  <c:v>Seattle</c:v>
                </c:pt>
              </c:strCache>
            </c:strRef>
          </c:cat>
          <c:val>
            <c:numRef>
              <c:f>Sheet2!$D$66:$D$71</c:f>
              <c:numCache>
                <c:formatCode>General</c:formatCode>
                <c:ptCount val="5"/>
                <c:pt idx="0">
                  <c:v>42962.5</c:v>
                </c:pt>
                <c:pt idx="1">
                  <c:v>44718.5</c:v>
                </c:pt>
                <c:pt idx="2">
                  <c:v>23290.5</c:v>
                </c:pt>
                <c:pt idx="3">
                  <c:v>24758</c:v>
                </c:pt>
                <c:pt idx="4">
                  <c:v>18468.5</c:v>
                </c:pt>
              </c:numCache>
            </c:numRef>
          </c:val>
          <c:extLst>
            <c:ext xmlns:c16="http://schemas.microsoft.com/office/drawing/2014/chart" uri="{C3380CC4-5D6E-409C-BE32-E72D297353CC}">
              <c16:uniqueId val="{00000006-0991-4C47-810E-25915B048ED9}"/>
            </c:ext>
          </c:extLst>
        </c:ser>
        <c:ser>
          <c:idx val="2"/>
          <c:order val="2"/>
          <c:tx>
            <c:strRef>
              <c:f>Sheet2!$E$64:$E$65</c:f>
              <c:strCache>
                <c:ptCount val="1"/>
                <c:pt idx="0">
                  <c:v>Oatmeal Raisin</c:v>
                </c:pt>
              </c:strCache>
            </c:strRef>
          </c:tx>
          <c:spPr>
            <a:solidFill>
              <a:schemeClr val="accent3"/>
            </a:solidFill>
            <a:ln>
              <a:noFill/>
            </a:ln>
            <a:effectLst/>
          </c:spPr>
          <c:invertIfNegative val="0"/>
          <c:cat>
            <c:strRef>
              <c:f>Sheet2!$B$66:$B$71</c:f>
              <c:strCache>
                <c:ptCount val="5"/>
                <c:pt idx="0">
                  <c:v>Green Bay</c:v>
                </c:pt>
                <c:pt idx="1">
                  <c:v>Huntington</c:v>
                </c:pt>
                <c:pt idx="2">
                  <c:v>Mobile</c:v>
                </c:pt>
                <c:pt idx="3">
                  <c:v>Salt Lake City</c:v>
                </c:pt>
                <c:pt idx="4">
                  <c:v>Seattle</c:v>
                </c:pt>
              </c:strCache>
            </c:strRef>
          </c:cat>
          <c:val>
            <c:numRef>
              <c:f>Sheet2!$E$66:$E$71</c:f>
              <c:numCache>
                <c:formatCode>General</c:formatCode>
                <c:ptCount val="5"/>
                <c:pt idx="0">
                  <c:v>74448</c:v>
                </c:pt>
                <c:pt idx="1">
                  <c:v>39988.5</c:v>
                </c:pt>
                <c:pt idx="2">
                  <c:v>15355</c:v>
                </c:pt>
                <c:pt idx="3">
                  <c:v>19368.5</c:v>
                </c:pt>
                <c:pt idx="4">
                  <c:v>6155</c:v>
                </c:pt>
              </c:numCache>
            </c:numRef>
          </c:val>
          <c:extLst>
            <c:ext xmlns:c16="http://schemas.microsoft.com/office/drawing/2014/chart" uri="{C3380CC4-5D6E-409C-BE32-E72D297353CC}">
              <c16:uniqueId val="{00000007-0991-4C47-810E-25915B048ED9}"/>
            </c:ext>
          </c:extLst>
        </c:ser>
        <c:ser>
          <c:idx val="3"/>
          <c:order val="3"/>
          <c:tx>
            <c:strRef>
              <c:f>Sheet2!$F$64:$F$65</c:f>
              <c:strCache>
                <c:ptCount val="1"/>
                <c:pt idx="0">
                  <c:v>Snickerdoodle</c:v>
                </c:pt>
              </c:strCache>
            </c:strRef>
          </c:tx>
          <c:spPr>
            <a:solidFill>
              <a:schemeClr val="accent4"/>
            </a:solidFill>
            <a:ln>
              <a:noFill/>
            </a:ln>
            <a:effectLst/>
          </c:spPr>
          <c:invertIfNegative val="0"/>
          <c:cat>
            <c:strRef>
              <c:f>Sheet2!$B$66:$B$71</c:f>
              <c:strCache>
                <c:ptCount val="5"/>
                <c:pt idx="0">
                  <c:v>Green Bay</c:v>
                </c:pt>
                <c:pt idx="1">
                  <c:v>Huntington</c:v>
                </c:pt>
                <c:pt idx="2">
                  <c:v>Mobile</c:v>
                </c:pt>
                <c:pt idx="3">
                  <c:v>Salt Lake City</c:v>
                </c:pt>
                <c:pt idx="4">
                  <c:v>Seattle</c:v>
                </c:pt>
              </c:strCache>
            </c:strRef>
          </c:cat>
          <c:val>
            <c:numRef>
              <c:f>Sheet2!$F$66:$F$71</c:f>
              <c:numCache>
                <c:formatCode>General</c:formatCode>
                <c:ptCount val="5"/>
                <c:pt idx="0">
                  <c:v>31684</c:v>
                </c:pt>
                <c:pt idx="1">
                  <c:v>45804</c:v>
                </c:pt>
                <c:pt idx="2">
                  <c:v>20394</c:v>
                </c:pt>
                <c:pt idx="3">
                  <c:v>23201</c:v>
                </c:pt>
                <c:pt idx="4">
                  <c:v>25763</c:v>
                </c:pt>
              </c:numCache>
            </c:numRef>
          </c:val>
          <c:extLst>
            <c:ext xmlns:c16="http://schemas.microsoft.com/office/drawing/2014/chart" uri="{C3380CC4-5D6E-409C-BE32-E72D297353CC}">
              <c16:uniqueId val="{00000008-0991-4C47-810E-25915B048ED9}"/>
            </c:ext>
          </c:extLst>
        </c:ser>
        <c:ser>
          <c:idx val="4"/>
          <c:order val="4"/>
          <c:tx>
            <c:strRef>
              <c:f>Sheet2!$G$64:$G$65</c:f>
              <c:strCache>
                <c:ptCount val="1"/>
                <c:pt idx="0">
                  <c:v>Sugar</c:v>
                </c:pt>
              </c:strCache>
            </c:strRef>
          </c:tx>
          <c:spPr>
            <a:solidFill>
              <a:schemeClr val="accent5"/>
            </a:solidFill>
            <a:ln>
              <a:noFill/>
            </a:ln>
            <a:effectLst/>
          </c:spPr>
          <c:invertIfNegative val="0"/>
          <c:cat>
            <c:strRef>
              <c:f>Sheet2!$B$66:$B$71</c:f>
              <c:strCache>
                <c:ptCount val="5"/>
                <c:pt idx="0">
                  <c:v>Green Bay</c:v>
                </c:pt>
                <c:pt idx="1">
                  <c:v>Huntington</c:v>
                </c:pt>
                <c:pt idx="2">
                  <c:v>Mobile</c:v>
                </c:pt>
                <c:pt idx="3">
                  <c:v>Salt Lake City</c:v>
                </c:pt>
                <c:pt idx="4">
                  <c:v>Seattle</c:v>
                </c:pt>
              </c:strCache>
            </c:strRef>
          </c:cat>
          <c:val>
            <c:numRef>
              <c:f>Sheet2!$G$66:$G$71</c:f>
              <c:numCache>
                <c:formatCode>General</c:formatCode>
                <c:ptCount val="5"/>
                <c:pt idx="0">
                  <c:v>25466.5</c:v>
                </c:pt>
                <c:pt idx="1">
                  <c:v>24023</c:v>
                </c:pt>
                <c:pt idx="2">
                  <c:v>38490.5</c:v>
                </c:pt>
                <c:pt idx="3">
                  <c:v>56687.5</c:v>
                </c:pt>
                <c:pt idx="4">
                  <c:v>24115.5</c:v>
                </c:pt>
              </c:numCache>
            </c:numRef>
          </c:val>
          <c:extLst>
            <c:ext xmlns:c16="http://schemas.microsoft.com/office/drawing/2014/chart" uri="{C3380CC4-5D6E-409C-BE32-E72D297353CC}">
              <c16:uniqueId val="{00000009-0991-4C47-810E-25915B048ED9}"/>
            </c:ext>
          </c:extLst>
        </c:ser>
        <c:ser>
          <c:idx val="5"/>
          <c:order val="5"/>
          <c:tx>
            <c:strRef>
              <c:f>Sheet2!$H$64:$H$65</c:f>
              <c:strCache>
                <c:ptCount val="1"/>
                <c:pt idx="0">
                  <c:v>White Chocolate Macadamia Nut</c:v>
                </c:pt>
              </c:strCache>
            </c:strRef>
          </c:tx>
          <c:spPr>
            <a:solidFill>
              <a:schemeClr val="accent6"/>
            </a:solidFill>
            <a:ln>
              <a:noFill/>
            </a:ln>
            <a:effectLst/>
          </c:spPr>
          <c:invertIfNegative val="0"/>
          <c:cat>
            <c:strRef>
              <c:f>Sheet2!$B$66:$B$71</c:f>
              <c:strCache>
                <c:ptCount val="5"/>
                <c:pt idx="0">
                  <c:v>Green Bay</c:v>
                </c:pt>
                <c:pt idx="1">
                  <c:v>Huntington</c:v>
                </c:pt>
                <c:pt idx="2">
                  <c:v>Mobile</c:v>
                </c:pt>
                <c:pt idx="3">
                  <c:v>Salt Lake City</c:v>
                </c:pt>
                <c:pt idx="4">
                  <c:v>Seattle</c:v>
                </c:pt>
              </c:strCache>
            </c:strRef>
          </c:cat>
          <c:val>
            <c:numRef>
              <c:f>Sheet2!$H$66:$H$71</c:f>
              <c:numCache>
                <c:formatCode>General</c:formatCode>
                <c:ptCount val="5"/>
                <c:pt idx="0">
                  <c:v>37275.5</c:v>
                </c:pt>
                <c:pt idx="1">
                  <c:v>46917</c:v>
                </c:pt>
                <c:pt idx="2">
                  <c:v>19058</c:v>
                </c:pt>
                <c:pt idx="3">
                  <c:v>33900</c:v>
                </c:pt>
                <c:pt idx="4">
                  <c:v>25274</c:v>
                </c:pt>
              </c:numCache>
            </c:numRef>
          </c:val>
          <c:extLst>
            <c:ext xmlns:c16="http://schemas.microsoft.com/office/drawing/2014/chart" uri="{C3380CC4-5D6E-409C-BE32-E72D297353CC}">
              <c16:uniqueId val="{0000000A-0991-4C47-810E-25915B048ED9}"/>
            </c:ext>
          </c:extLst>
        </c:ser>
        <c:dLbls>
          <c:showLegendKey val="0"/>
          <c:showVal val="0"/>
          <c:showCatName val="0"/>
          <c:showSerName val="0"/>
          <c:showPercent val="0"/>
          <c:showBubbleSize val="0"/>
        </c:dLbls>
        <c:gapWidth val="219"/>
        <c:overlap val="-27"/>
        <c:axId val="1364883759"/>
        <c:axId val="1364889167"/>
      </c:barChart>
      <c:catAx>
        <c:axId val="136488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64889167"/>
        <c:crosses val="autoZero"/>
        <c:auto val="1"/>
        <c:lblAlgn val="ctr"/>
        <c:lblOffset val="100"/>
        <c:noMultiLvlLbl val="0"/>
      </c:catAx>
      <c:valAx>
        <c:axId val="1364889167"/>
        <c:scaling>
          <c:orientation val="minMax"/>
        </c:scaling>
        <c:delete val="1"/>
        <c:axPos val="l"/>
        <c:numFmt formatCode="General" sourceLinked="1"/>
        <c:majorTickMark val="none"/>
        <c:minorTickMark val="none"/>
        <c:tickLblPos val="nextTo"/>
        <c:crossAx val="1364883759"/>
        <c:crosses val="autoZero"/>
        <c:crossBetween val="between"/>
      </c:valAx>
      <c:spPr>
        <a:noFill/>
        <a:ln>
          <a:noFill/>
        </a:ln>
        <a:effectLst/>
      </c:spPr>
    </c:plotArea>
    <c:legend>
      <c:legendPos val="r"/>
      <c:layout>
        <c:manualLayout>
          <c:xMode val="edge"/>
          <c:yMode val="edge"/>
          <c:x val="0.71702018531844947"/>
          <c:y val="0.24707090867722889"/>
          <c:w val="0.2591909116513858"/>
          <c:h val="0.62081102207884953"/>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711F4A61-8919-4C6C-B501-DE6D4D681AB0}">
          <cx:tx>
            <cx:txData>
              <cx:f>_xlchart.v5.2</cx:f>
              <cx:v>Revenue</cx:v>
            </cx:txData>
          </cx:tx>
          <cx:dataId val="0"/>
          <cx:layoutPr>
            <cx:geography cultureLanguage="en-US" cultureRegion="IN" attribution="Powered by Bing">
              <cx:geoCache provider="{E9337A44-BEBE-4D9F-B70C-5C5E7DAFC167}">
                <cx:binary>7Htpc9w21u5fSfnzpQOAWKcmUzUku1vd2rwv+YKSZZkECRIkAK6//j1tJxlb8Xje3A+3aqquKlEi
sYnlrM95ztHf75e/3duHO//T0tou/O1++eVJFWP/t59/DvfVQ3sXnrbm3rvgPsWn96792X36ZO4f
fv7o72bTlT8ThOnP99Wdjw/Lk3/8HVYrH9yVu7+LxnXPxwe/vngIo43hB8++++inu4+t6QoTojf3
Ef/y5Ob9k58eumji+mrtH3558s3zJz/9/HiVP+34k4VDxfEjvEvJU5UqQtOUoM9f6ZOfrOvK3x4n
gj3l8IRxTNXnL/773jd3Lbx/8zD/9N755vfffu9En89z9/GjfwgBLvP5v1+/+c35v1zv3o1dPEus
BOH98uR1Z+LDx59exrv4EJ78ZILLv3wgd+dLvH75+dY/fyvzf/z90S9ADo9+85VaHgvtPz36k1b+
efUjGfw1raTkqeCcEo7Ud7Ui+VNJ0Vln5ItW1O97f9HKP+3dh7v27vdf/u+V8seLj3Ryvtx/oU5e
v/qRCP6iTtTTlKRCgjN8kbn41lMwxk+5kIQQ/shHXse76kfn+L5/fHnrkR7OF/ov1MPb44/u/9f0
QOlTnirFUnCOL1/f6kGqpyIlijGV/uE7X6LlF994a8K964LpfnSk76vkq1cf6eV8wf9GvfzzR0L4
i3oRTynGKRNSfN8/CHrKGKcSUfxZMfj3vX/Ty12oII9G93+jmK/efawZuOJ/gWZ+fMSvs/03n/yL
2T5VTxkCFUE+/9ZplHqKsExBM/8Kbl87zaME/O/P833HefT6N1f4f5Td/33m/wMeFXfxbvcZV32V
/H/89HfU8OjVH8GzL7I7fvzlCVZEAtz6A6+dF/ntzS8uceVGE8xd90ci/+qth7sQf3mSSPlUYg4o
gKaSCs44efLT/PD5kaJPEYV8BR7JcUokhked87H65UmaPkVEEqS45EQooiCXBTeeHxFYUIGTKkEI
gI9U4T/A7DNn1xJC5++X/u3nn7qxfeZMFwMsTJ/81H/52PmsDJJiSgnYFRMMU8HI+fn93QtwdPg0
/j9m9fPoDPZH1mkhi7pO8AtUDdu1nEy/d0MtY8Z6gT6EROhXolL+uLadPiXe6FPwZMqFFfjKId4d
GrpNOZmwbTMpm+SV7NtQiKpnZudQVDmu6uUWd8n4UHuCr5aqtG8oGeKub6XJy6rV1w7Raik6IqbC
D6nPcYn8fIhtsl24oeUvx25cbr5S2XdEAJ71SAKUckIZiAFkmp4972sJ1Kv0k5v6/rh4vDzjOqhD
uY4qJzGe7wXn/vF+7Dv7QepLKUVcCozkt/uRBKOlbJr+OCc+zZbSfii3ecqNBhn8eCcwksc3g0yL
hcSSKUzSRzfbRo63UHF7nPUQClLXa6ZWlhxkqs3LiVh6WKtav/jxpt+5nqBKIMzBmM5g7Nvr1YiE
ue2CPY68WpssGX2dBUQEK8aF+TX767sxirmkWFJAd4+EWSoJtV9b2yNGM2uuO99u+4V7PN+OVgFW
+8O3v2MoGP1ZnkqAt0qRIkUxfbTZ0pS2ahtkjkO12DRPKx1sMQytK6THW1at1XI7+hFfzaGZLjYr
Yr8zgYe/fGeGkBSCIqHgu3ikVouDWNsxrY/D2LRVsYQ1FLzU+pXivUP/YbM/2xBDGDNCJJOSUnKW
yVfxwQ/KptHz+tjjbXvupA9FTMCD+6pvquMaDKsL0alG/od9/2xGDAmOscKcK8HRo7jUlPVsSt7X
x24epj6bQJtzOs5z1pmx/mt7UcVgfaUA9YB6MaKP9qImmfFUKXM0eCiLYVlFk/XIr5flOqevf2xE
57W+iref92KYgCilQJThR8qr28gTn4ANbes248Jp0Z6sSSdc/HgfKDD/vE/KpeIQZMBcybd6G7kN
nrvFHDViU10scw2XomtHMj2l7GVlTBuzxUdnss33td6htqyuf3yGR7ZzvitWAFrAPwWUyo9tZ1px
YwYW4QxTKIseTwPJyi0pr3W6tidXSlYEnq7/IZ5/FuEjERMIQZynMoUcKh+pcyr55DYtzLGSOn3r
a96eeErXm77uqoNP+y5kMXFLl83rUopcz+M6HWfeLR8xt4O/7yfVnhrd6YsSJe1JGw3ftjp5/mPp
fO+cDBSjFOBxqhB/5FoNS/W8iSS5QKngH9Z1pD6fBqtARZbP/KJL6l5ka50IsUvc3Fyjiaw2Szut
j2Pj6KWKSh8XI9MblfAg9nyqXF24Sonp8OOz/tlqJQJpIokZIBL++KhIddEFO5tjq9Da5E0plybv
Qoi7H+/zyOvBYqD6AJUJQSR8f5wbTUJAKEkwRze77bkyW2KyrnHs0gbKvpBMXzim/0U4/7yZAEIA
siNTUslH8l9lYIEuNYRz4M+KUuqpQLYfcwuustekL/N+mddLPC7ifdJ25WFxLP4HwQJ+P3vit+Yq
0xQJBBUzKFqSR1nF+j4h4Bn6QoyzX4/CEgimUS1pfyzHfnueQKH9gVXa5MaMrc/WvqpL+P/Gy4y3
iF2GctInNY7rszgpMmZhqHufDzaOJidNu13bKuhTZQbyYrOp/jQto30jV7tdb9Yvc6YGz1+KYWlO
pJXscvIIAm5oZ/KCjQ1/yaseXUQs8VXV0XUsUG+SV4mYt+drqdMxs1013bYexTurV/RhSwDGhaRf
t0wtnf7UyoT1p64d2i3rpl5fbAHTsK9FNVZZKvwZI7iGoqwbCL2rlMb3gGfT13Oa9kO26KlN8rBo
+slOkc5FG5e02gVZV9dlCp5NGYQW7CfzYawgeLtQsk+lSyTJuxZgY95pJMt8Nqoc96ji9DBTBGCo
E0v4KMVIdl09iPdymL184XAN9gbeXzb7xinYvu998lySALEThVG836hmxdKo8lqc3w3MwTFWltLd
YOYwZ8LY5JVy6XoNeca+GYZ1vv0sXs3nuCNdhZ736VA1J7cJWx01Lnl6IqitrptSteNu2Kq634nP
0WrE66WPG0QoiZfk1841YJEOLRjl1uLtYjQ9yG5l0oTcI1S9oouhb0ePbJKTEnXP0oaIrqgprDNX
prrmsS+LMAjzwSM1d5n2fi0PalN2yyiDpFCXafpadpMnWUJAtm1KzAdbtmSPvaN3NRsSm4HTWJ9p
027P2ZwsMY+NX56haVhuzUqnqhAUm18tjxCaNmzf4BVRu0vPdtjOTp/kWM9lvlYymmJbMAAY3Lpt
300WbEm0cbsu59XqTEPptWYxTNvzliUI5VsLOGesQr/mNVwgZG09bzoPYGA7FKr+rppLdOEWCdbL
Gro887pa3MVYQcXAmUte8aoBgaGSrtdlYutTI+1ObUlTLJ4uty6xwz7WAl+U8+Z2Q9AsXxPnn5ex
MkckfXc5lzPNTWtNwUlA1zjtttM4IH6RCqZflVHsHB2bu4F3zfUKu+VaM3HbbuLQmK3Ph04vB2Tq
9L2U4HY9bQ/IrTFLmjEtULJsOYGaL8e883u1uDanvrNNDlIlb5SZbk3Zracaq31VDel+Hit3UuAk
WZWMfda0s8qGFq5lG+nzqmlssU5xzEigOouMvvcipNdla279EmU2TelSTKukOSScdM8G85pr3u7W
0JNLy2yOxoblfezmQ6NalDcbrrJqQ7xQPd0yo6oXoVo/qJ7c9WMSdnXSpsXKaZeRbSLHBMl3Aw+6
y6a0t/m6SMhqY09+bVN62lKJs4mYm4qbuWgofzVN+tJ1onwXe7LtKroup8q2EIDpGSO1ZL3hJk2v
4xaG59jYcEom1hTbxq8aMayyz2hbi6CacxApw8OAmv5ixa4es05PesjWMq1P2FGHM52U4mpkFg7k
LE1RNq1ke802mu6X2epxFyeiLiPGwy0AJVoVM4d40QhkX/t+LV+PBM0vV8cAP7jQyzLrp229bsSW
7nTLxZ42UX6sW+OPi+XLsRpUC5sCir72JXoh2Ty/EPO67tJtHHfn/MOyxfVTlZt+aJ+FKLZcgKfZ
I00oQAHSOJ37FbBIIxfIhR0POUfCQCjq5qykGjKCKJW46GsofUawv6IFmLdXG6KHcZ5on/uetLcB
xTfCbkOBZzPd0GGTdV5aJ+si8obWe1aT9jLpQ7Pv6oY9Q+MS9lyM5dtYl/NlOi5FNHo+1fOIYkbk
rH5N6yXojHUkmHyCOHnslK9O6QC4PSOzDBfb1IJh1oAdoESwyXO7erFrV/+uc5LtURun9yPt5KdI
l2bNeIfJK9Iy8XaZN7UdEDNJvo7zkmk3Ah7rluGi3zZ1syQDf+5tWPPUuT5P4iAuoIJWF2rBJGY9
Hv1DT6Tc9XO9noaYXouWomul/WxzqvAVZaoDCNOJwyisem71oKtMpzqF4r+uKNAUHr9KTALsQ7Tq
BEpVLxc2bgUkYRuzLpno/bKh8FzEBFiDoQuFdAMpJAcT4HXXZ6su2WEWid1zGafdLA193azBPStj
SLNW4/qo64FcgwRNkbZTPkwaHybGwLBVd82BPsh1q8izcrDsgg0ivVJlGTLfb+ylZgMuWjm7g0Vb
v7dbkHdjhCtBoBnyKcwmzWV03mSNZvJQTR2xWTfjkJVBl286tKQ3I5LuFm0aYL9KHc/6kNTdbm0S
RzNTT/Zgm068Zw0HEscN5eWSMOkKrak9rolaHyKU41cxncfnkSaLzNJeTSFPmg5yOlWzzzs3sRuo
2PtD0woBBQB2J4vXCN4V++u5bu2znrN4K8OyXKRDqFRulLxol80fZ9kl2YS1vHTDoq/rsZMHWk7t
h6YbBN81vRre0pINe87r5pNirdF5L3p3TMYOuKTa+jci9L+2sPTOD47aXLGN2DzobbpDPa1nCAIh
OZb9CFhWYhTzoepYQettvMR6NTly9Q40bnZNS+7nRPWFGXvdZNDSCLuuLNdroUb3QeBuOm1LnRRS
QQ4cqnQ7rGzVBZVNfIbRFD7UvoGYPVjIGhAEfFPGfKJiaNjriMZOhHtoMkqaIdot1acqWYc8mmAr
cOzYQZkUk08Dr7rrhfXkxsxsfJ2UevpAvZHvy1H5Lus6ldhiQZtkkPbW1oo2B0aku0g4XU+E1Krc
tXx6u0ZsblDTDkUiJ4uzeqhdZuYG54CiypuVrKKIdgBWgwz6yJxdUjhVXC5oV6NrOhtb2GaGnOHI
ura5HUfOAV26asxwPSwXWM/xhH3bj0WkxEE4W7fypUxrsuYLI+ORqQXSCAZ2COzSKog+YUteGavQ
XjUO9AZJ4ZCiPp76zYz3PdRGUGFUtuiSFqTgpflVk7MpA6OErivRky4TxC8XHKX6zcpIepeQPvlE
+DhfabmWr1i31Tl2sOxCF/Uad2bKyMj8r7qnBuAkUvkQzGsAxnoXNUdZ1QwvePqmLLcuWzcIr9pq
MKr2DWIdypBMXohpabJadFuOhNzTLeGZ7+Ka0wa12QLgpBCiqjLc+TKTUGNnXUpdrhbzobGk6vIE
6uRsrKKDVFlekCUh+5HPD3FL1QFqeZoPnqh9g6XIm5afSGhZjs2Es5aNe1mqMmeSJIXQYM6oXvDl
ytrDuOG7rYeFKzfKA1mHJmvb1R5oNMvLgZMqJ6Msr+tu+pT0KM2Gre0yPk3kZIDY3QVgs07Gr/ZC
IaAHyDKt4M9+PPRVRB+aiFUGNT5kHQBCJzo6ugvKDPt2juEKxaW+avByaHgJaB4AVw5FNS/ivNzO
HOGsogu/YH6octROEkqTvrCjrCBBOP1swQFl0db9XsbwEH3idn3itgPmxmXtoH71a9Lu/drzy9gD
d7CV6FjP4fmYJneG073T1Qo4Rd10bTi1yfB+brfbsdGn6Pjr3utrCLlAGFkTL7nfPtVD+QYr9UKQ
7tADms672t4pZObD1gBJKaL6gBkK+ebLsVAJZq+dNX6HHPmwKAzAKikhyFfkaLmPhSJoX4/95VKJ
ORtLft9Oqs9IC6x2xhKoCMp5HN9u6Xa/TObI65HsB2HNnK9qLd+iPpRb5r1sTtT3U7aua2acSQ94
202DebdMS7iAfsAVG14jOY2vBjmoXRXMS5GW1YWYVZP7YRrfJcTL3TJP8WKCGuZqHH1y4Zf67OYr
OrHUiHc80O5g2oHLIlSzP5qBAz061+dyQqhqObgZA4Q2vqHZhvl2FSeW+H3VLi8Y4eoj4mJNTklv
gdDJGhUkOpCJzOlllG0IdTZU0/LMEn9ejwxNfbcC6TwDcYF1PJZtBIsWc9P7DFhNWscM1RbvcSgr
lzWAhy5EOorkJo5RmCIkrh6yRAFpysMMJWejTO5Hot/LstGfgubggLArtBiYllCIEAmFVEGkg7Ko
BLMfCwfhBXimc09jdaN+P5ZQIOhkgBrDEXZZm225GSDHvZGDXq8TyqBKNiLZxXXg6KZOmJl2Ua1Q
dowCwtIc6jTv8Lk6wWaZHuqNzLc1X/EVws22x6VvTlUz6/dlC8M6RUkFfoEDizvOPFQi5TahD87N
nF3HajqXvCq6Na9YH94O3QTQwSYcHXqc+iNge1g64V2yqxwU6AVby20vsID6aubxV25bUhgP8C+j
Vf+M+S1v8NQdu76s8w1S/pE0ARJpSPUprRiQAgGKfDkK4AjOnZrP+009TXar4/6oeQo9m8ZOByRo
++7zR5RsyQvEoex3olYHwdh2QdKmvwtthBps8QRYApnOt/MGsCeBYhN6PVvHX6oGhGl8xTJUxWH/
mSju7QJtlMXJYmyAN7at6VFmTKUOiYIjttXcnPgWuwNvWXjrTIQLmBpWhDiyPQ9AvDxjxuJ37YhA
612D4Mzz4o+edcuzZgG8uyUVutiacbte+nWN+YLgXrQFLrxnUPYNU9W7nK31cACoBrX9OFrhi6nR
c5OZDVgRIC8hGIwYqhPkVeHoxIZjo1Hbgv2jLblSruzvgPwzB9TUwCjK7VJ5H0iGrYpAyQw6VllX
bm4fm3mmV3aI6IbhmV26eoMO2caAvNJbc/psd4nptv1UgwbSLdo31tvteRUDhzJpSc7nq3r9KemA
XcsSKLOe2/EsEztClw3Dj6Cr5caJCcQGJGVOcb9dkw53B3em4sLYbddi1fPtZmdZOGe2PadgAZEi
WFtN5wVtzV+WRCU7VU2y6K0DPl/0slg6gd61CF5pOuqPojs/dRGkhfkCBotTsV5PsNBu3bxixTAn
6F2FGa2LJjbqYALYfZUAvMYCeNbiM/GEE6I/bZgCqVSDNaUbLFovibsDKrFLC0jn0+tIFnyl8KxP
U6Xdna7Q8mzVFbhOUoEL03SE3uQc9Un32N01IsSjGpYkzdYwWTRl3mr8AooDuGFHONBfuiwbQMB6
7g6qM+QK6hb/NqqzeFtkm9PoQExTcOTF3MQakBYcnISm+thubX83SANbL2OYTjau+hiBcm2zUSbh
blvLvETAyMUB3lPeNJcQfD+MLEx5hQ2UHrG/75BUuYJm3iFMXp9QBO3EqMHZF/BAPa4KGItOHaKf
4q50fL1OgQK/7ttJv/czW1m+8Q1f2pLg2y7l+sRsCiePUPmwooNweID5ASA/oC0qC3a2grkHao71
DCgFRumUNzJCTTirEaxEbOhDier+DlqRicuhFws+7TzThYPqdD8iiI+KgqRKXiavNigIPgndw4VV
PNugRytYHuv1yZSk1YAD1u0iEaMsYMgEyj7Jq+lBcqiTcygwlnfBmeXXZZLQhQoAyD1QqX25qwBW
QGbs6+EKh6m7qeY4vjJolh/7iepPxi3qNLHKrlk5Q2aiZh72KxNrmakOLGBSg35fc8a6LPjU60I4
ILgL2xu3fqGffxst+I0T/tIev3f96k0JzvW5W/7Hj/945Vr45/Mg4r9+eZ4W/ddP17+Pmf7wU4cH
d54SCI8/dD7NH2vB7r+d7jxc8M0Pf5p0+L2t/2iW4cvU6r95+L8ddKDAxP/RC/3TnMM/vdnc4ymH
8yu/DTlgBOMpFAHPqUSKKZCFfww5YExhAIJymHKArhd0OYD+/n3IQTxF57ekBNr7/AQW/G3IIcUw
yyfPQw6A+qF3Lf/KjAPMRXxLsSMlGZxLSegGwXno40Z4O4gQlobPV9hAThp4JucIM8aZZNyhS2Bf
JGlz4IHjNh4a0toWvY0y5XjXdDDCAKwEjZvPYD4HkZ31tQdmIRdTN/TypeFdH3jMx7ozeMz7eaHd
nqZz1+ZQmq0XdTLPSZV30GFtp6MfbRumkG0RStX+urNr3RXTZGTIlOy7K6br5eSSdgKgayA2rBRS
WZ0OQKAn/F0S3HSY3STKHC2qUKzur+o2mENbLyPOGGvIK6DUti431TgnmWrnBuoQP6ndnA7DXFi/
lS7jwEu92JqJQTFMoKqFwZHp2qBK+x2p4jxmfhoNsPdpieyhW4ANWCZvIdooB0C2LQdxo1Sc6jys
yByGJHGwZr9GiGnNNGaJTWxetbS56IFy2debF1smkg4W7mitlxxC3XRLmO7ex3nFL2YocKeDi3Us
qhCmMiv7lSx5KKGDEJrWF8CGTe+ip+sbvTnBc18O/XIEWAERSnsgoTOq0UjeaQsRZmbYHgLhfkdx
M+142Q84C9hfzc7hHshpMe8QT6s+M83MjjDuId6oel2uSJxVOJiaDnFfBQA2wFxiWiTpuKLnA292
JCZde0ij1TkH+m/LpjqKzAQYmcnZ1E4ik5x6V6CRsqznU3sxQIFSLOU0yj2Z53k3x9rlbUmmcr8S
qP8zX/Y9FHjQWYOwa9DdxnC5bxh4477R59IDGi53LdQsZK98yw6jW/qXUFxWlw2P9p1DNQfcMuE5
75MyXtipKlFBPHDOQLMVI6n0zlcOWKG+shiMBi942pUlEN3rVC67Snh1u7ChPwzaj/k40PIEDZhF
ZC5tm5fcpmdOoRrtR1Qn7hh1TY6xFW3BmdC/gjf4KesAtH7Q7YQNJOQ4NYcyDuSVtmY8zr4Ve2In
UUEg1+GlpNM9TGkkZ9p5K7T0awvF2QrNPtGnbb6WC2SzkkM2a7mlp6Zi8j1wauQwQT0BTGPYMC7Y
RMoskDZJi6CHV4xafzNItH2wsdXFOJTrG2iMtBd60+CCSYJUnfUJkLNTn4TbFdq+NwOrgQKKrq5N
RiYgj1hoZIEBfbzm5RAzIHwAUysD3Odg2yWTUdsXDe1JHramP0yxPUQnwQ6FpiPk3AY9Z9Uw5iu0
ptTedZTMEFk01pd9L+tsZLG/9a1W+8CRfehwsx4HBRP0SzXUgPtWBSR1vK+RoUW6zjOU+IZe1Fap
3FFyBy3It8x6yLDQIloKNREB3cohZaBHaCIMVT/yZ3NIdAnbNoyPq/8yHvH/s+L3xu5/S5ifB/kg
Of0wK9q70Hw7+vf5jd+TIlFPYaBMcnUewKD8PJv0ZfIPC/IUpr8gaxJGYACAQ776LScKSHwUPIcK
KqHlBu32P3Iig0cwLwBP01RQBEN7fyUppvibnHg+DiYAzzHH0HJHkM2+HRCRYlpbKKzoQwUscv3J
tptOUTHPJBliESPwdm9qC3+Gsg9rats8hJWx+0VbyFLYMeC7930ClVbWDIAsIYkojYBGl7apltce
tUm95p72fOOZ0RADk3xKpwHgaWrHdUsLU4+B3GIheuEzQNXJ/LqKI6QgW49llAVdlSFDto2AHw5p
KGGQJFtMzRSAynlJpIaOYR16kwPZoLvkP0zOPRr1olwB701grAz+ZRT+rOCRdFzg2EUo3h76ME/K
Zm0pKguAGP5Op7lWJXQQknzBQLQCP+vN+ooKmPPwOalGD/fp8Fwur7+yrd+g6deTmp+nZf41JwBH
EkLBmCZlgEpSCXNR3ypM1GRpXfDlR2wRjLoBh1k2p42OwGEeqgQ6aUCMCFPhOmuqXo5ZUy99I7Ia
Add155awDkMmRpYAkQXMNKp2my63sdjsAqrYxbhV25vKc50sO741A7/ZtgbDx1pFAxugbwoNcPUl
tPzbGYxv50qoQCBkBqNXMASLFUzJnmcjvpou01WzmKSx3QOak5W/ZJ1J3P+wd2bNVStJtP5FipBU
qpL0qj14GxswYNzAiwIwaJZK8/Dr71c2fRtvn7aj7/N9OYSHs6Wqysph5Vrpj1UZN9vNy7v3NAM0
DxI06yAFSbK0f+B6lMCJm1rie8FpO+Kgy9hwDlybG74IP/fez30jRRqtSpbWsNNO4k8fi0zW+e+X
34SkVv91jOZNwGiF7UjSXhWqM3aSI5LVDpdc3U990Kl3Uq/5MEQdAc0Xb5JebVK9ssnGMJ4+EWfi
OaHACAPDcX26yW5GF1ln0r1fnKTPvF9UtIDUlzF92/xN0rRm2eWqxjE8vLzUZ6eLBiTAhwlYrj7b
f0awsZzE8pvSFz/Lse2add+u2pqKaAq2eJ1fWaTzfF9DSNR2YGineFT77GE56V0xT25135eerPxT
Fsb159IdcBy7wU/iRL9fwg1k57rJulrZBzmlxXaXU6hqenIlXioGmqTt9iHPFRSM3UPn7LqYki5Y
T+PseVV3+l83CMOnNIIbF0gixRn1R9DF7MK86H8udjgGG52FMpg+xq6VYRIvP+qZEUhTSEE3xxLg
5p47NAeGpru4dv2zXoeOBXdWWOS/J2e15JemqVQj9mRxzRC/8lznuRGELNBVge24nuucu63Y0J11
J60fm7Qcd9tBwczGfucHOu3oB4nS7ek8KK/wv69pmSzNvu26LtS7ygIxuYVnMtPmSoNlG34ktZOH
R1Erd72S1er1wf6VXQrOzYgX9GGeYq0hVCwooU8vi0xm3VVj1/xIg8zlKubBOmw3vVo6zmdb7WSd
LsKeku+dBYsao+5rIER4RmpdcZZh4SXrT86yyn+r3ug2CX9esc00NL0m//3ogL1Y413kQtvgS5+E
YUxXsPILDn1Cn8rp1N2gCMO1cCZOBGK8cdFWn6Y80F2XMvgQp3pYvm6rSSGidtli9gKGN2VeZG+Z
avOj67WSa9amc7bcaOXl1S81j07mRAI8arvhFobyS53V3IJuA62cI0fTrQfnrkfnS9E3ECYPo1rK
7W4bhD/dTl2rpo99znfmKK1zLnKUprBMm72bLjOPrkSaFfBzhLZwKnHAZ4iIMiVPKXnSWtUy6ufc
5TeVk8X8Sqb8vlIXclrS4cMw+6aaXVtaqsOu77w8WQ855IaJdvwc8uubmM3TrISe0DsRQi/9CmAn
p1Ps0TV5W0InWC9odS/1Vdpa6/hmXMYFW1qC2DigbMogQwXUEwRLOx5MzGyD2OVi66AdepeMu9ZF
cfqzAJkPKUsFGg1Vvrft2GJDJXDWetUviXGYZeXDETVsIcU/ma/XirpYF3n3789odWt1B5HFMkt3
mFwDo0Gkm2QPRpGtPHrRKY54FQ1rSh531SuKmZ2TgYbxd5rnAcpYXXYjlbWThuaJwvLJ2lYNiJ9G
evVbloe/NebShANRSxRNjdHkMBKqj/UgG98/5kIYc9GQPbhTUx3SzNknbldyZmKx+UAR+E7sH4dk
KALxxoJStv5sKwozvWuWKef5Eh/sxJ+C0qb9vt8AA8uZVkI9FUg4NvRjQLzOIvjZqsgWWUQearW8
bUU81cmhsTpz7j6FF2/XbWJiMY0bG/vtROvxVRKIVkw0LyaPT2nWhpJ8P+Yi4CvKXODvqHObgVda
WT3fnMfcvIsXpsJTO+X7XME1aAssRWzIeE+TCgSvBysHasEOTqFdZO96L8D+s9Hji10oVp/Xyr3Q
7HE7VezguMwj27kFvrE56Eg+ZdmweOxPYitjoia1nm51UPPf1glKLrCfA+e/I3XcyDJom3PP127d
jPNICxKxHFWLudJeaD60Q4vHScievLGOBrpA062fFS67QN2u+/U0LXafV2+n0mj7Dm3Xd7zfRi5m
rFpkGZ1IXYSbI09LUMoFtMS+DVOZhdMexYRvPFNapjmdANs6SpiLWtCpWBPP3mPbtM6SCUj7Rq7r
gvkHfeAq7wBwVK418XpuFNw5ORVdlNrQA+wdFBmRvW+cNIv7iFzdnDCN9dV2ji53ebIus94usxVu
eQtneLeUfW/NVwU4C+8I74Kzab0ga+T3ukcLVMLQzFE1fQqrNvbqd8j7wyWA4pR5c3nAEeNuDoNI
cqgREDaaMIxG8vZlimJXDekpFvlIKRwFBW5W/dzAF7zUONuVNYf5UmxZGnXpkqbJtWErOP67YQl7
YzxZblyKDwjV6mOxxsYuDe8JG4pF1hbJVbM1Gz9r3WnsnHebFLjKvq3ZpX1VcB51tNiWM7bv+lm5
uNy8bkdOqXbgOKeHZq1mPitsbeMFRzYfy7UzHQ/T0R70zG9SwrT8bOhi45cKe6qWD+GQm4ww9cYE
96RpoLN/Q2rhHSZ2kbsAzanHoKa2E2tzyem3q7yC8YClByUYRXKVLtbIoz0HtFMfcZeEo2nVPlG+
iqXm5gUAJ2zCMIwt5rgomTUWQblb8Q9rkFre+8VeaelGuCjpnXQ71CwpaLqmi7YKQsEW2dZcrD+r
oKUa+VOH4PXN5sxNK5rwoujwquEhSfNZWJdjvqE0QBkm0FjQnYkPHu2H9lPcLiw+awj+62FaZ583
9vPZYpeaKvW52Pm4kU6fgmw0O/jHrKtsNj9bvUZguFu2mMRZNZZx970VELQcC6sUBzjGYTdHZL0J
1DXfSjJurhdAzXSiOXV8/c6FWZnvoQ92gxX5m7Oqb8CVZffJrpbyNgRvzrGhrs3aN6C9U3FUzTTq
n7oixlx19H29tzFvKnZNrbP2W4bPBcDz66a89/Jy6z5WjaqYUgEdlt4cfB0bjKkcmist5KyBofM6
lPBDPWgW43GeZTC9gzIRL+CqlV0516IkrB5iuGTOruWMOpz8ErRbThSeOm/ZJUsxmcx66+DORp6/
lm4Ywclbh6+h64weWN6wegkYt1csAMOlu8ZNpEPWH2OncTJcDimRrNz59A63bR9m5WZ3sOC3ubmC
nhePkRqKt7NtO/o4hX4i9pIEbbtNcjdtCHxq8N/0aBjggnmD6+xW5lU0sPpgvIV7q3H9HMoMfJ1d
IsvkhA5v2LeNPW9XcVjb9oUzO6l7jPXi1EM0QFTMdmkspHWji6byPo992+XNha39VbeHEBb0crsA
tw1vrX6orY9wJfvtbqix6kh2SnWfN39K6iYqB+V3+iJYZLItkT35GgLrspXFRZwN+XLcGi+omggG
koAn43cQTIMfTpUH9X3q6mZa9iCta/srzKUYgUjpavmRK+jv2xdDXLfS9LZtWaqLuLIK9S50fKso
LialSWvTX2lQiyF0dk1QjG6zd+SwbuqgxCCs5F3nspj85k/2bUN6VqDhSdU0fTQ3mQmouhKVlp/n
VWrt7eFEdfFEPmWjHzytky/JxmJ75sJ0y2pyzdrqcjKoToDYE1ZCHAmXuw1M+tgRwLkOqQcfRO0q
aZsMM7NWgMpjvpZzUpqF6Tm42trEIiUF1JwIPTKtcqLMUMvEhd/m+3zmcZSNyf5UX5jKwc+djbeF
/l2V4cXYVpn6Iusekf+Foy2fpmVi0VvZ67GVuEnZ92T2KETZpQvPlWTBs03uZu3Cddb4shxOO04v
tuZ4JoZXvbQPk1OrTZxCzy1JiWqXOtu6rMbKZqHkJQF4k5RVZxxiVbrE6BnWEqnJvIYDG6Rr30RO
iP4Lb9olhkAG/3Pzm+3T5Blm+66Jw4UPs/Mm5i7B7e94/z7MjZ8sPBis5c41FI1mX8ealsL3sAtN
vhrGE97GHcZO/Zjntm6OyoUjdp00+URYHLQ2uVStfZOypCGdJ9q/Ta0G5zfM6bUI93PpTCPUeqcG
N4h8HS/sbWh3ku3Hh8OCgllu4B7VVyZK/YlgntOwj0UD43/YqRBqRB056GfYSJ14edhcrFlF0VGO
cDbBpIkrvMHYW7DDT//eia3lCkWjFhsZqV+nfGKDSK3y9oVTr0EZkRAZU8xs8oCPslpi+aXsHF7m
8RgJmI5zR/k3DrcwahZWLPLa4YzooftO965OimlOb7Y5t+Pw61T4Mi9OqVZJNV+iS1bT7QYrjlU5
mzbgU9eNU5Zears2SYU9QJyYo9ldTU0cqBZjqcDrnGWXzXbnD3uvcMlSEjc22fzU6K6TJ1sn/RTc
bEPqNtm1in2b91k3z9wDITqbpU4FSeYtuiJzRdqqNYAXWhB+IZ48k6g5JaVx1jrGwARqhNa9aF2/
JM9OHqNrOk0oTXZjA8ta7WDikwUq0Zl8c1DGHmlI5WTWNjuQ/443v+YLvm9+m6yk227mkja6aT3w
Xu4upR/DuxRqTEwyL7R528frUQyScynHueFQux7HV12LRUzJtymYk6w7SccvaI1VLbZQwr0kJ8iP
XucZ2y1rF1JxNTvJNOyTsg+c8Q0fUAmS2rlZOdvRgqoNs3XrWIKtp8zgIo5JrcOpoeRL/DDrvk/d
mImKntyILACu6eyJa292hgIpiXSxs8p2TRGYa0nFRrPJHEjvhaSXFJ6c87DKbb0Ss0v9BKl6XaaL
xRVt8X1KnYVNiR8znz6xJ3KNHg4Rq82WsCAx+FMRwzWi9XhckgTeH1TcVvBVQs3SHVbLspafYhrb
7ca2JthKdPlSypEp7ZLeOgVKi/FWIYEarR2KT/bfSkNTdPsqMFlYtzimyPfDziTyiW6wjxjKNKc2
VAC6zX4JrA1+VTfJmhwllM12x64bj7s5LTXvZevreu5N/YA5KcnjgfagHfOxGp+sTtqXy5AekB9h
+idEVSmlShGQRz1ePWQwJrUqrSqsq2htm7Jv98M09cYw6tlAVVYsVmOSqOfm+r3tLUvdsiGbqbhl
aA1s5Oz45opTLSf6rYLfT/K6znlyEaf1Mn5Qi7/1l8G4OOUp6F1qCgKb5ZEfiGWYcJ2qRF5I5uoN
Hb4qb2uTicLWwYvv5seqETF0wS2FSOfgpEj4R7XrAclcNDXJZKrAx8IC7pN56Wajj5XsuGVrpqMh
2Kh4vSnIMXSKJBvrn9O65khpoptXV7hQUR6cFJ8/HKyl9oq3vgYc4Re3FYta3cI4rIFjpL2+FH2W
QWq1sn6jM5CKuvgumsVU6DCbjecIl94kuhWSVNbyMmr0D5gR8sgQVn6Ijt05xzkDWtEzCo/5xxIP
ps6cUqtM5d7yVtScUT92rPeVR56jasBUAeWpZ+A8KI7nmO6q6zqwBzX8kGo23ZtH0ygDywCsL6/u
+aN8h6lJIUwMpJJoQJ8iYm6a6G0CnfiRebHxT43yxERSiLPGd738rAc08G+sGsE3aLGQCHiRNT7r
SvW2aYaXhfixiGqkkBnTysUS5eClXMO0qxxi4aYanMZYo/0DRJnKNih3enCpu0EhTGcjpOQ1vufR
M//pfcDJNiVC7UtoSte+ame+evn1n22VmfhFYusw3cFxXNv8/K92xtLF1ZDMvmS6m7PwHgQoUxYS
XCmhXn7UM5sTYNDwWmCFg6sG59AxaVTmwgnR38M0gKJwitcgn++czTdXRMXJ/KrJnbdQYPg5vnJd
ZgQBVjMQ4OniurYXQUKv4Lv2UuOjhoXLdjNmePaPMApNzIpD8n2SiZWvf5Wub3fv8XaVvHx57efb
TNdUop80XVWu27MJGnM9LNMcJuIbmASl45qmoFRB7Zty/uUnne+yiyaX1Rp5rk8H6Ry8LkgMA+Hk
zrexbvzi7aBLU5pDEhEE+dQ1WePLD3wqmadBI2mDwZcKIPFxxc8taMiDDWeydt+6mj5ReuhEbNwc
TnHlXOOuLRdI9VmypuHOL2RKZHz5BR6GHfx9A0m1mM4FiRBptM/S3afHTJUIV0T79bc2tdekPtDL
2gpEAnUa5hePacvUpSY1Vp5n/PcfUNySg4G8KjXUxIX5cXOqXBqIB+h/5RY3HmIjQccxqAkJfTE3
AfxnRC7BHGVOMeCt/VmaYDmtYzM1+zS2ufiRwDuRiwzI0dafzoxmGZVuAUR3gAKUucNlRmsZSklT
IM0iDE29SbuszvWpYvoMJfQAQSkjt0ECaUK81p3mtfxHgL4ntcdrFoVrkiYG3jxkfK5jkuU4R2Vq
xL/JzP4HSd6BTLrTMhmQpS6AZV/e/mcG53suc2EYMoLq8rlpj1QWqWVv69cGjSc5a6IHUwKF22Ay
gD+Q9cuPNPf2yYHjasOHHg1jiAL/2fwbv1yHtg/mr2HCPA5xGLNQFW9l4LuF9c7uUeTEkVeGI0XU
4sQmKbQgsfHNl1/jfOVCKM/Gc6qQZdN4P2u81KqtZ84y/Vo0wJ9vsqobqs9uMbvdtdsPr8yIOPcg
guQMRmDgKaYyBd6DJv8vR60cO8lS3fffplbn253MfWMWeQ5ntH5lXe7ZlebTA99MVVMInylK7bOF
JfNil2U9uZ/rfrCDfQx8OSTHBBiVSjdDUMldoOFd8Y8PYINdLlKEdxRrEoW/BtYFgqHkMf17PYuS
PNTZIPre2llChZL6OIGfDH5IDay1WAYGCAbVcAmnQBmYuKjojtxOFhKDGrGxJBYliWU6Rc5UGX9N
QVAs7aVl4UdLVBJIpF+ZBHK23+xBiF+xuaeeL543Z6VMhrBS4/J5rHITmeOGVgUc97mhcn7ZjsSZ
PZszxXkxccQMz8KPmk7oX2c7NxpM1fHi28BrHp41SqDTYmpNqj/i6nFBj733EpIOu1Av0McRUj5+
BfnRIATWbLO50vMNnkktqPF0btXHIApWkY/Wdt1zVRUdLF0V88UqRgom+KJIvr9kG05tOv5p/NEt
Mk0kFOcud2eDq8bPpqYyB75J9CZfrIdOvP8ITcDmMxivJVNzkrlD1sJcAeaCcO4MoDXA8p8WGjcS
283peRD34hiUA1K8U81AIC9v6dOr6fsEWcKtkAQGzyUsnFlwQ7HvtzKp72mELTehG9fFQZUwNiPV
2erzyw8LntoKT4NEzNxU2FGSwMuoo6fn17JdU2Dr+Gc5Cf9L3kGdPbr0Yk+qCLRHQyEdjom3hFdr
kJXxXntxfarcorybkgw9QB2MEP/7REShxYiPSCFH+RxTLPc35dKjs06DyT1lYf6hYjk/kcP0mnVY
SMloHKn3k4ybq9TO+reEv3QDGkinYm+hAvrXRtN6egOpFc22Rrjo7YEoiztrQ4OMjm1J510fdjce
IbA4eqWF8njtpv2g1/ZAA768S+EmvClLl5ZErgeww6aY6RcOTvkNpoS8Yh4NXP9xa21njwTPv3VJ
Br7rtHEkTFeVgpckfX/h5nV9OyObukMUj9wwsC2v3luAhF+LMezvS0t3n5TX9+Rg8XiCHJwf6Ums
KN5oTi27ZQ4zKxq9Co1D3Rwgvk6gQ2me/2tk+AsQfYyKfJi75nbLR/A3z7HQuFiWt2OIzQdvYMqH
uw79N8ffvM/pKMdduqjqCm1GdvCyNbt6xSKeBKhH8/MhypkwTw53npHEKN2pycP6HuFTBUdosW+d
GnwVlWOBJEWM1H9JU32gRegXr+Rjz4zxwfDh6tCywYmf0ybQdoQMJ+mq+7auKVxFqYvlWAkH4tvL
i3z4pP+E4YdVeq4L8YBBVATk8yJycavChSqb3jtzgxkLl3ARNRQ82X5JS/9jjQDjY9bHlo7sUiJJ
FpPOyospk2q/lAO0L8h66n2nuvBNbbX+Z+JtT57ExOu7qiJ5cYe6QoYxON4He8rr34wQC65r4NkP
jBVy/xXm1KmRg45O75IieS+qENOy/EqB3hT04pw5BFjrwvU+b5Ax5+3YoX6T9nd7GcRu4/xeyYXO
SHhsiUkDSIPYF0GMPk8JHMvvFy9Yt3tvNJufZiK9EE1enpZt+V47YflVWFBiRzeh6dF2lkKsvMp6
//LJSONwnpyMb8iahg+ChIAwfhZQnCKuaB+k/n0y0jgATuuKaEFxEO57uiTDfvKq5cTkkmWMMktX
dHua6oQSJnw7QQMfotJPrPebk3gnsa0AZ10cfqsy8PRdV1hvs7X2r1exXtSiErdgoCWjSDi0SNEY
W3fbsNB2yZs+3vk69D+SNk7NcUbAvKo8eyd8nV0gjJOnLGn0+0oO5cBQsX78sZbp+JlpRMUH9GQE
CLU481HAch8jgTDmdi7DNN+lrc0C0gWR7zTAKKZ/3eY0QoiJnzxpBddZunr/ckC144img1xeMfun
tCSOmL31QBd8ghQ82fPxkyOQMOfux/dt5sl3VivyO52Jdd0XbW2/c2ZqiVee6Dwlvj48ktyAEoeJ
iFDwzqf4ObZbdhWh81euc2aRWMJCcDiu1hVAZX6kETHgfGXS3WvBCJ8sWYbrLAvtD9YUiuPLpvUw
N+upaZFqElCZ9enDxD0nA3YzwscgqetfyUKDgbq9ib813ZZO+7ZaZdTabgHCUTVxGQ0SrHCfp0qe
Uuiwe3CSMESJYDFBp2uU/yUbyslAv0DotdUzUUhl/akVguk3Y5pcJtJPvAjBLzTxfnVcZgxou0KD
4ATNLqg2qS8stuWYF4P1NlQMxEOO5VvXijEvN+syE2FyyUjQZCag7honK64r2rxklKJCtFG2ZQ2l
hJEbh4mm552cKE3JRfpPCPzqy7QqRRd1PnQZLJF20U6B+t2IMKtpuULeW+ho0lcaVFkmux7uw9tZ
h30fNZlW8GoDt3EuIafM3YWtEvdfQ9dkX8Z6Hn57mZsB9Uw5SpaXT+e5/0ENEkKag7rGFNZnuJ5w
6YQWy1wgcQMfiMI5zH/A8ljpGnJk1FT+/daP8SWC3R/rlDNSaVWTrl57jX8w2MBQkAl9jAAAG3ia
EMGU6queeVG/mC+DvvnhQNQ2puV1xpilo71N4W3b1eORmUPxQSPg+Joi+tHYyebcvrIn/3BhA89g
y7gOaIvnjN2tGuepWYr8V+Lb6lOrnP6jW1qMJADYvSIuju9GJLBvtFdXl8yQcN4OTLkAYi+H5Sbz
0wBCcj1P15k1it8w51sZBW1WfHrlLZ/WAOaOK2inTK504UxTVJ5t2VTFaxW23vgL1LtNPpNZyH4H
krhGY29P71w1FfSU+k0FjO6UzW8GG/lFtDH0bb4QftPfybBMrm1k65/dzmOO2kgUOKL8KtnuJPd3
Xku79/Gg/7/O4vbhr2D8/PtPRvx7tLjRWbgGg/rv4sOz2dT/Gc/88P/9EVsohdYCCAHghIvCVcVu
/yO2YOBmiO5WUNo+yDD+EltQwSGwBXL7S33oBPzNDRdGOtCq71CN+P+T0kI8yR8elRYQBGEnw/dm
IuWZMZYONYwzF/IXvDmDcbnaM+jTY59NylEX3z2rk/2xbtd+9fY4TMkgDauJEe/WnemLN+5S+G/g
dXH/i9Cq29McVmX/tpSVttaoKRapf0jkzBSJllIlIwsSQq/zy0e7PX4s08UvvwcBSt6fZBn0phKV
mXKR7LLnVTwtu+p96tjDXNMhlF2ho2aWVYWYe215ZSYrALS6lYAWZ/UTs9JeybPPQBIgAf7GSSgV
1G2O7xly7jtVNlJNB79Au+jCnobKK71T6U195zMxMIGqSc9Ul8xtsePMjV8JxGbU9l853oO4An69
65ERcFK8zFMfu+UiQJ2lsvvcKUwLZ2goh9GthchhctgVcwIFokuHBDjS8qxN1ze0Pw0miy5fzeLN
gIqxL6KGkAhVjDmXLT/7y+xvHtOCvxUgT13vo4YBpD+kuU2L4RmPf0kZj5l2wrpnguxku/tk8xO/
PZaBNzDGzDRI1bdCghG+Uv6fnY1RLHjgNvhI/D0Z09ne6HFt/MYSwT00srJXEYTBsv+SeozjSaI5
z8bsfR3T6YSzljau+1pT5bzvwFBMzyDiYEcIJ7hDT48mkVNm2Usq7i0mjTOgSM7gp9+5SNZw2WyZ
X77LLMqWt6Jo1/ET/R97S6M+zUo25eUDeIqDcACEPGRZEo2B6YOcF6IDKUu+AvH8jMOtlt1F02oC
zcGKqz5cL5gjvnAqLz/y+eIB4ZWnmIsKJv+sKgTcg0Sw2t29p2Zu+XFlPotTHGU3j713yILYU9+6
kV1vox7iq/rWINnvwsOUNbaeXzEE58yTsQGAGtwSLiqpiDgHgpJwQ4ClB+tHmpHKWSeaO+ZCVEuT
omdkpIy3mQGJ/Yref6FS4a0kwuLxU6UVfIjaguwK0TOtOsil8Gvcj9WU1f2Pl/fsafBnXINDY8iz
Ga4McMVtIbr8DQCOM9JSu92WH4w37jACJhnabJa9zBDK4KWKyfqkSazNpRnmxvyT6WT8XzeLFq2p
agC0SZg8XNvT1whaYOu1V82PupSGkpPjvYDyoMrCg7gS0DCL730ydsX3P12STledoTlaucFG2xRv
azz/A3pYZ1s5XTEoTzMX8uXtcs5tzPRcgUvN38bhhNV5K3ERc63DehM/eii1tFdhMOtyvGm3IdP1
bm5X0+YCCHhgaq+MO1/3QbGt1ifoCPEliFfJPNpq2+z1CkZkTWegRu1P62WUMAo/qipMtmrH9H3D
MHYRBjr1G5upo3xqwUxBENhXFvQ0YcZT0cdAAsR8KdBfibE+3Xkss24nZs1+82Ujc6ZY2jQ0WyDS
0Wj06JE+iBPWR+9Zjh4/gymAO9EMncPrL/MgVHscGXf26oX2zr04ODjJCN09U37iSM7MooCqUMVp
o7/pjlvUHgTiY++t66QCakw/GpT/kVBWpcu6+oyE6WbGZ+HwZ/UxabeY+U4Vo+ruOmuk4x1kyiQI
yyP1rhilOZ6mF4Yp+8gQ1F0ObXkrVWEaWWVpglbG7nNATR0ahBw+CYyfoFqowCIh85V/+s02JA4t
e/EwCNKcXbEkGQlG+/D4MEiMGiJoFtMga0geePPMqk1uMGhZoatjrg0FZTh1zvTJE802XHddEXdR
CYOPgQuMsgM4Acqdk691UMfe3YSWHQP0KYnhK8OkI0V52TbOXTi7T6kGoQExnJLPGroiXuvECXX5
bXMqtJTRAvigDd0yb8pLMbYzjuLlJ557I6ANxLoOcZspGOGzJ/Yds2nnSsxfGfhpjHEGd8X9mZnC
BG81tVJ9g1O/YYSzOw49o4VxLNjpy69h0tm/MxwfsSFFLIELgQaEgXMkE6HF2DJXq7qrKM0GOOcN
WtBfTZsa8nha9LVz6GK/yW7ojZiWg05lk6DFGNypiWCgzOUUDW7SMs0oUJ8WtGvBipjHofs/BAy0
37VyW2hULRAfEJ16MYidB6PVXHZaGdPHhhH7gWDwJQADNx/SpXgPzQDJTCSKDnbUxcsrPvdr6KQB
VlyzalYLinjWSCgUbKe57f3P01gbtpjsYNxeudNm7NYjyfJOqTMvmO1ShKYdlgwPmS2sCmPSgkHF
bvwpXsBYYH622UY/NtMueNEhbzeoKse2nLQhf8m14NbFM/iJiJwVNOWu8x3DN3p5Se6ZZzO9RPrt
6M5g/vxDexi4pUKpVbufgyEV3C0mOpsXGJhSYa7uwz12bdsQJ5mhZa44vtK4lE63BBomKpHGO4s0
34JDg/iVSYzIWrIZoUAbPQo+/hDyU2GWuCaV6o+F5XfiqEEVRL9biRcs95WlnWWZpkVo/hSN4RjZ
yNLPUQ5gTscvx2b9LBKK8wJNhBGbbTDBm5+DHRQu6MrQtNsd4/tMfKysxpBMaTwY3cBWKYeuaiis
cf5MlmqISrOfC6xPTPA6f6MsDjExRCWmn92PuM1TRrmPW6M1abxgNsQ2X1FjOWxFlXiwSofBN21V
WSJeQPIWukb187g/xhWa6QD/t7D9hwz/7I4+tC5dQwJBZRXaz1JdZ948tarWukUNyNiO42N66yJ+
nIodlWWa1K+5hbNwZB7pAZS4NmHJpgN/Fo4M2dlTevFv+9HBQoZ1GDAoYj/74+Xaa+QhnvlrCTTS
Sv5qQ8eQEdp/3yucHrsEF6McbnzVB3F+jAcP9SpViDt97PgblkSAyuLiD0tNoPpzbEk712wlEkbD
AeEWmeNIQNnYeivPHP4J1zycPtoNavfsQhbMzr6DhG/q1Jd3G3bJU5/I4k0QwEk4DnytZxUV6WBv
Jfay3qbpqpg5PoyFgPMx23H+Trmb162HNu2UDqInIhC7HMVCC/CZ/qNFnZj8tLPSPs3x6Kn9fxOB
eBOq2G3/uvDD7pxwX9cdGoJ8GcZXhB+M6c2Z5fxE8mEvzjgzzPO/az26FFNkkPGDyqPtda6eKDxm
1bjZ3eiVSUwrcDjXdjCmYS5eVHUk8ART+/Co5FgBhgvr83MJBxHDH+/l3+INjaY77T/8P+k1xmGe
mVpezr2Tn/4HpcbiiKDz3m6imTDpzel6nX6AqjigGK9rT2v/cgzjDPC1lkvRJoccsiuA5izjJMuO
DFBuMvVRDl3XXKrcS5PgiK0ogZJr2mwzvaIP0LJGieUp2vwMXdry9XKGoJxmF3NWEW12RTh7OFj6
eyPibGtUsr9EFTRb8W5GDAG+MGqyrjAaVhEs6j1MO59/hsdvWllGayBiwIXH47am99of29iG7vQm
Vyi63BN/ToC/KbJbc1mM/sXCCB+mE0tvMnHRlkhtp+tESILK9yVeFWNyc5mGMnmPOGPW/k0eW/lc
Hv1CMHD3smCkXTC9V7lAdBi1YWgwCb8bZFrcIbuPre3K82AxJwemG+Oy3+K121ReIZ/u/JKJXG3m
lDdM5MmD+PB/mDuv5rqNdU3/l7mHCzlUndkXwAqMi0mkRd2gSElGBrobsfHr54FInyPJe1vjmptx
ucwyuUik7sbX7/eGuWQhQCRaWA7nzpK1nZKeUEzZezPLdSGJn0BcG+7aAX5G+9HO7JbjkQAVRY84
fUqZKPbB3Fk7hLLvT4nlY6tMyIWXUbLEUkZbTe/mPVePLRKKC/8AJWW7Y06NhWMUd30+GA9tE2xL
vktXDDPeaMZS1tyvLfXGccCLic+Jt0vNB2/l9slyQ6V5l/Sbt0GdW2wyW6vYHo8FYdL2fkeLt93n
1kVRAr9jNBSPwmirMHe/SsmGRh5UUVBpJXNoIehNijD3oKojURrl+DSU7VjgvVIY+dod83F1reU6
LIPtlAuetFgffEYWR3D4kXxFSrENMJgN25P3tMH36qjZbs00QT2kaTKgAeEcJnQ6XOP79SjlOPIV
wA2sPvEW0fkPleemkZO4cwQAFIsgt7gX76MnXfuIPxmQG8fPUvRNfJEjo4auzVuNi/v2ZtuCuAih
oIPPrPHwfquNt4//eZPfPgdSYEP2tgmFCxIUovn0WhW+KNQRz0jNRUt7XThIZjsQPh7YgGddFHtv
D6pbp4Ghxs57VNk5PWKderFV5ZP2bwjY6LhLeETUfMQWYGwqAeZIpyiuIHvwuLMGHgJzNMhM+Rq9
3UH4RJsA+f2acrtgj5YI9DuzdYbebeP2mG+P9m14+GlVc398F2YsLhMBzXqVLL7OGafZG50nd3Of
b+pOmkH+SMiNOw407XNnu71vA2kdNWZWey5y+ytWoXqOA+8Jh6i4H/Lt1N9uqLFil6+SrnY6l5wg
rKrxKV1tL1jEMfvWxNnPxaZRuYpKbHgeMLTh+RZTYMtXy89ahk/vUbFy8Wqi2CUpgL01f9Ceti/u
lGFuTtPb3KYDbcLtNrUjds/z41hnOAQd2izk78JXtDLnrOp1YA2IPL6NlaLsoyE4vt/yqJwUF7MU
6GhnZGxLx8FLUUDeP06WXH3zkcqtDKcdmnlopAm0S0zTE6/MO7ZMQ4109rwGMACy4THl43nQZdt0
HhFZ8r0KEUIZHpBT2Iu+cHC/Jf9jcDvcXEm5cOsG0XCPhuGclhFEsJhGZs8XikavPjWSUIgTkl1A
NM+cLaAiCZZfn6ZqSAEFZlVydCvPuunJJ8mDXUCq123szxFLeXlYHImSHru9HAnHn8YAi9GmUY/5
OdLC5dmk9cl6Q+5Ch8bhHU4uhzpXkMRzuDjiM6YWeAyR5pBzO47OtzkjO+SsPHZca9P1CYltNw+P
0plzQqKGt0tfoqznFjliWSuuqIKu6mHjY1qscoNyt9tnLWIbNeBV2xB/w09DSLjcAWvEpseIhwKa
lRErBjiflwVQqBFDcQBXRnZXtRFC6kL7zbUjLMUnfAK+GNSTh6Ts4R1kQYleK/SBrVSpfZ6lEu5v
jPhjg95StuWghhLLNPDS1KrY+uJUh1FBMtQAE95lU/nbfBrQhADCZ1iZslTigqp55xFzF3Gb2ett
Nw8p0gYVIESuwOLLGrq0d6l0zVU+z5RnqXExp71SxSlyyg2k7EZed9dBBYN1uEOZ0eh0v6SlofMD
EgqvJhOoM+jQx4iJQv+TmzkWW/I/fScMd+Wq/LbZXhuNl27DTdnKYvC93cly6ECincKEi3wxr16T
BnfVOs7Gg6KYBlVYhYz8T6y3jC9jFit3oIR2sg0jAZFfHthebihVXVCvUllHTTeLT36kc2m9uri1
1iffl0KnB+z1e4IB5sIql3TPG82psdWowb+NJKytQD2BSOJt+8HMZJllSeppJ1/u54DaRn6JpmKS
9nOPOYcyj6oapyZKDHvtqydE3Lbb/amvHyyrg1cDOzAarZFR3pSRnRDkoI1gioOZztSye7+St2e5
8RG5PdD6NsVi+m25qetpW//wPN9WE6r/bfLS0N4+0X5D73EV3L4HEcvgEzrT2wcJlvL4BDv3rbcB
z08wlbPFGdLTOmhL7Esm6jYro2b7yfuQRRbMSgT1d/vRGx6+LadGlqCPVU4QW7Yyw9sxD7K5i2fs
FXnQGh8U+3xjuPBLmbFucGBPn4gvLmXZcC7J+jAeXJP+wwnccjtzjKH41fcDeSrilYYBMQ/7bcfW
FuUaEBTQitG9q94WrOoNaJR4zjAaCBvaQMgeupbr7pqswSsyzqU/Gg9j4cE8iYeZLt50UdjZVsbl
7sIxAkKSOC0Yd5wQrmu8R5DejdskF/bWZty187KNySBd7arAu7FvG6wkSmLt0sPbDQEH3ha9KoSQ
w/LeW0Z5mdtOHYS/AL5+2tCD5bA+MIKRNNCN/wusnA/0EMCr7Ye863BHIKUG3eSDmjuWWWm42wxC
WLppNqZCbuf+i93dj3u77fBYe/jeRiP9d9SacemMuQ+Aqt6WxnITtQBx0N2pf8Em/wlAZzahDzE5
FpAV//W3bf33jOMQD7yUUvLPMWLiPNIlUqSue0OE5za6I1LU+DJie8cgQZjJI3tfHP/+sn+EEGDL
Mn5weuLiaYczzu0fz4VwR6iZTL2HiK6a/6nAUZQluu/DwNmvHaXzr+7zXw+Isx3AAUIk7LWRr/x4
wAoXJwvD3PReLi0vigwH+uE80OgigTW/zey/v8CfWDnbFYLdmrgzQPqxaEf9dMClLt2sHWo2WW8r
xpxDt96M2xzteYfF7cPpUIp0VXfj7Ohy15AfwzR3FEuD0a+w2n6Bylk/jnTOiK0UMixaoyjygOh+
Aho1hjxzoB15X79NKuwvtjm+EEXBul6QpMwjyF2MZO1d5PByoLQw8u1EStLgxjWZ4FKmBw9FrmfG
C0uLTljqJR9nfqTWqdAOOtlkfutnibdl9u9v68+PkQfnmtCt6ZiQCY1i4afH6OdyII9kOuV9ta1M
67dCSPReO95pIxzdq39+PA/9lrn989dEyWChGiEDcjy9v/aWbHNDNTtW1i5GXZT9I2gNRy+0tBhK
MzFQYOB6+RPO5cwpSPRUlKe31xJF8vY0ggp7un1LKB6X/PcX+E5a+B92nweqBqMRWSheBEy2v2j0
TJMOBo6M/VGt0Pb7ve0tW99+NF177P7o15bWb0JiIShkRCrUyr4Kml82WM0l7zWssgnUqLD5cq5s
l126eYt3S5Z1Z5q3qNed0qWoLCiiqU1z5rmXiNizvSptt5X7ph5XeyDIyMQyYOM4AUqhGLc6x7+N
3jpflU/Z7txgk2vJhfzBfIogl4yTX0AGxVl4ds4oyYOi2dUEkbJuvL/KA4Nfy7fAue2mbRliLKv+
twn/VpRXs8kiN6PcZJFjE7W9MOcJUY9x1mH6XZ9ae+QDFCP+GJycvt7KHuNtrSDhCwQiNkVorQRY
9UNDsHKLS15L6J4IMByCEfgGDkheMBj2vL3yv9Ua9KBm7u9KVgrTKZCTI88xNal8ey/CjkM2FfX3
dGGC6xdZUi8EiRRHkO+6rB8dCsTIOfl6iFxxXvomqZxYHEwKRFK/7Vgi6IyO3OXV2ABQglUE4PFx
icacjDZj7LKZFCDpwLOxbyMZCaymM+m7HjbFOprW7gPI/Nb7oVoybf+EwSj+Sh8IxfDdjOAglGFk
+ylpWWXSWJRnf2g2aX144fnLbH+yvEUP4clt5lTcIcIuK3tftr2BU7VgipHEqIacrvO+RdMPsW1e
7JW8bYIF8TFJKGJguWPRQT7EFSEuOFTFNG7ngn1nFCo6iEVu9kcX+uv86ptNpfNdik8dpM4maBtC
28AojBGtkL81p95nraRznPlXYcMKh8Ygr317pN78VpEAEW8VlW6HbXl+Gxr1t7qpDeqKzQ3Wh8Rq
xRMaEiLyVJ91Aadho8OLZ5R80QeWuy58EFvC1aEpvMyL8yybHzy9hU7rYk6PaPqcs8J01vNGLdMZ
e/7uPlC+nSyRl58CKLEmtjqT+pAyqM8IDcNahdmXk8sl6o+ZWaDpjyzYtSEp10e2hYAvdouZkjA/
dRXTEV21f+XPxeYcnuc8XZNknBL1/r7sivFmLevB3POWG/bE7Tg1I9ZvPudifLAtV1wq18gum4ls
Do+kvwTKRnY2dWO0y6M5vAtELumAi+JL0ct0V+e4LWm3bXdeGsmLcLWbgyaFGDtZgc01FZtuE7ds
cTbhT56H7Fxe1dKNJD7l8KfRlxwrFP1rrKPSO+Sl2T0Igu8xEwDM6KHpdtnjvKzhS21gwxc5Y/Nh
Du1ib9qDeYE0Ly/izjCwdADQOqihb7/2ZZDeAbMRbZEPTvTFoilC5W8J636yy7w4CE1UjdU3w30/
uWzNWQp2vV6wl+i3XFevmcMkDaI0Dz8WpCrqc3r14+fedktr3+EiwYagaHIdEyARfg0HD2txIzXU
RYO1Anls1lDeLZNTbcYu3aXXD5ZM0jDvXsyyF1dL4JqXvW9tIzSFmUy1Ps0XixqXa8ic0zm+PsZF
UTk5oU2sfugqZtjK64rnAhtMYTzPQs5fsa9fyP+x1heijDqb3ruAaLeuPSM3rwVxY1ancK5Z52q5
wJlDZrFpieKkrYCFmM1HMqHJcy4gEdfiQi1SHWwx2pfe5hwOJvrkzfozPlfpCRXNGE/9OOwA4cwi
zhY843ee7vCJC4b2JHJXPWuxUL2YNIKJ+xsr2AJVEhQZPuwQZt0Xerhd7Ng1iS9sqbGvbYY7LJOq
O0jaA7nMw5A9ylzLj2oRjY0v5LgkqUW+Nz6WZk1vMgSdYuIt+YpWMJwRcxGxlrTrVL6UjVhj2iHN
U9sVW/TtZN1F2COdC1uFyajM9MItWvelD/3lqgQZn2IBNMlB0wECvSHZu43Z1RY0UsS1VUUvyuD1
v8Nbgze7V/YSIYlfHVjoiY4j2zk4G6wuv4XRAgtiztWjjX/WEfmddSzF5L+gfX6c2VE+rmQHh0cp
oO+Wssm+am7IMUcOPO4pmPTDQCBNijezpLdJwh4JRNN07kd4tUsqNivOgj56JIYyenUW4XwoVdq9
Tuu0fh0Z4Lsp6OxrlxY8CT++vZOLHB6oxIzYm9vpylB99Wk1u/bo1GQDJi3A6ynXpsu7bGFFMssi
BDkhKvGMvHeCCPu2PFbeqB5hQTmcPzFrltk6h9J3+mcQLHkbtbk6s3QdPTSNWi+zvpT7BYeabcPY
FKfWNYcLNbrzbdun6oPCAuKzU00sDrbURHfqhskD+nNjOcN4uahgPi/mxelAOML2SIaru2MjCRcR
gCA6X/FbvErTXN2tdpg/hoAMz4R/Dh944Wf48angerWMAbaPXxzqKPWu6AVbDo4nUb0L0asQAwhr
67BmRndbAVbfYoQiZAKHwjwo2NXPYhjdjG3oul6pyB0vofRU7KOb7kPmrFHDmt0se5RZ4ZlFdyyZ
xOrehFPmgGEr44uR2rC1rrTnrkWU6GahKtwFI+BveFV5zkQEl0k8N3qYOhLp1WyI7BY8oj7hrtE+
1YN64XdIBMBx4alvqGDKMShPS1RCVPSEVVxEnbA/jUY6zgmmEOY1pJjxsbCnSR5zu8bmN8ID7tJN
OxUeIpNoHnKpQkE+Tk/M7URnmHDHtYG2vg7RFDdOikehQWf8UiOy4l775jyoK4mErj5Yi7Lm8xZy
+I2zuMZdQIqASPCOxSItj4S6L7NiavY0R3V+2RRVVxCh1XpwB9PUMo7B1PfrvQ5bNebHrfQwd5Fc
urqruGvdjOVSxe5V4QEaULkkXjOm0zW4Qtknzmgh6QlWkpqwg/KvILal1o5MHkKKBraswxP2o2uI
/56hUB6iWzWzFgLOZlUUXHj2Yrblh9XRqU0W3SKxI76wWezM89AFOz9K7CDVLp96b3yIDOyM4Kpk
dYSig9wBNFFE1S4PBWosP7Zzt77rtGWsx5kt2Wb7Jm3zCu3E0ia2AvG+DmqWU4w9JZJ9MKCLEpfm
xMfB6GIwsKEsb3C88qPV4faTVtrsQDSaauMzCdtrbobBLcMBd9HSJ+cNj9OO+RCuvYSkr+1m71pj
nV/hgU44RtMCiG4aKolhTqNpkQQj7lMtYqOOgD5vvq4KAMVduRTLmZORarrDlCEPAI9KZZ1XmRI0
7kbCiGJ7pk/sD/ZwMoiyDJKmTN0+DtzKAbQC3XrC6Ux9mQhl2TlKaPvYdSmK4AybiNFOKOFyApjo
YkPaQs+b+/facInySuQY6gLzMVoAfKAjqWspPrMIydDf56ImgCOT1hIRRYo9R74X5Kl53rVlTP74
iE1dk56VMnRfsmn6tK559pjl4lMWYfGKe9DcPMywIHAOTNHN8PIwWSR8tKFhsF7W2q5PyinGAwZJ
USKkWEUcQGgUCCu95oHwaX+nlI9mgkAK1leCLz4PWUoiXVfT48nIZqUXF2LivPSz3K28bNzbqM+d
hwCqjcJtF1SE8cCAiWGOzV+sTlR3grzccN+jtb3qu7Z7GGU/ZPuRiIBNSIPJamw0S3SOb5kkIEzW
h0qm3gPhb9Y+GvIOJ1HPuLarxb20Be29Lutp85KOiwexnU4v7RiMx3WxCQo1A17COzOaZL8Xlt+d
YNrNkPzUnMZRP5tLgsdnmeCHR+JXhKQTtiXUwfG8x2VsISPPsB7WVBVfUrz85LGkE7VTTMoZH+hK
nXjL8/IvfIK2i5L6glNI73nrFAd88v1kbEX+VBaZ9QmMajlAb4mOnRk1h0AE5a1RmiqZGj//aLbN
Y13CmcrYuB0COy2fu9keutgj3vjZMVN1MdpOuiAAXsowKYARiUKzuejMBAsulikJXdu5KdmWXEyz
VXyucif4VKUZHs6WM19hnIdZo5DduQO4+gRMbVfbmrYgZy1Nee1jfErdyuK4DUL3s1s1IFW6bba3
9mL3r90UGsW+9gtahsCunX/eYtTfJb0qFnwB67UDVgvmkijZmnVkc2Eqveta9PZrnucDzlE15xCX
uM6HScXfxSzbZ0zkWnjnuALYJM/meOgpaq0qu2iInftdsGvLk0rgp/CJF++sUHOH83RmDBXpoqI0
zvB1tx+3DvvBWqcK6aU2xI3nLeXrOIWC1wM7zwP5j/CGutRzrmhyqUuh8eDcYndwlVj6UbxWNjY2
SQ8gN8XFVC+fB0Lf1JFJyT5tFOB9X7Ca4Yf0rqY95szOBXBuBrkIw1GK+cCbvqLmndJDE+TDpavZ
v8UG5ciwI1fa8PaGbGDHotHynoa+rp8DMS1J1TvEIZqGNE/jHFgPm/9GBH+GGi72hzmvjwTeDRes
fu28X2SeE7K5RJSeaiUg8+Tks4XvXLpx1nRjemJPhChcfLgbDKLEzZu8dCt80SafpkNTJWVFkYZD
GttYMui0LGxqaqdN148toYHVDeK6ud+xq0grlrTI70irV9aY1fpomKjN3Rt/dNIwrixZOC81BEuj
TSYjXMr0QGupWszrKu/8LkrYbS+uQMKeN/1I3txsenqX0+nZjAThPbt61046bSrU+6lNzHWPP7cl
btH6w+GLFwjR0XhQoyADlRw/t8t2+AYqGg7oVpxWxdMiO0RvGbVaez7mo9H80ct+mbw9tmFF0+49
SVfqITVtuhRHAaVoaHdKu4ZZ3pajqHgOrgGxaCSYB/0gPsILZtLW18aIyMJVoi9bvYtEvmD+QD8m
f3iDNQ2xQfPEgW8gom2li7iMEACyE6azvnUMmIcrCmGSqBb/CAN5Zb5Ji6Tc51HM+aafx9ZnNdjZ
puXs84pgOR6exhxAgSRtCsrlZJaRqd1kzPpRVljtIP6cwPW9sitfHVwNpmbn1cOoW+LYubyVwFj4
CATzwtFt0gdn8ESBuSiUzsK5MMdR6g7GTjFQ47B3yORBbHFENoS2blfhwnptQ3uidBcRKyZxKxRR
oXsshqDRWoBXTmCOBSlmhJbNxNm2i1vUezHDTYnADghxv1op/UKyVWsfW1Kc4yKBebwrI3cf6NVx
j3TImieySOpHAx4KufEdMq0YPd2y7uFlNF/MtqLKgieeq2rf+X2U7yYFo2OJV1vSplv9EQd4+OgX
xDFNtx480jMQ0+KqM1MnqWx/vC4trZs9AVJY2E4RLVO0VQ9ltMzBuaSEC2KnFdqNl3au2qMaTPh+
SyjQakI2rr6I1UQ3mqotycbnPUp6tbPq+74w5oUCwaj3VKDsENNSeN4Rb8ehISchXF6NNV20iK1s
ltZ9WBWVtyPTsv2syLRTcV9ObA3aFT/22FSlle8pJxSJvrlXTV8yItNBXKio7TZZK7zxUTRNqXFo
RiuExmJL0txT0+26vavN/sxCD/uMuNe1yE1I7axLABQLjx1qoPtTE/rmuLNNbxw+QhLALyRWAj/i
BPaDxA9jtGwYOIBbp4yddxO7kjqcvNTRXeLZqYJ9UPn1hZH1HaTvEVG6wH5YNJAcbD3iz9R6Ec0b
Y8iPMPx5MAEmFbGzhPJMilqWyQhg9rrS2mdspNHdaJgd10kyvW+J5VbzsHdulIbRHi+J+asBzQfw
kFzIK4NluP/E5nLO74KyUVvV5djFGRWMf6Gw/ipeWSJRxjsoiu+72UmvIRRmXzJlcefDeV0gdqX4
plYr9s+xIFLyEaPf8XZWdc4lIPiijxo0Hatp0EDrr7zo3gI+DHZR2c3nFqBFsZthkfw+Oy6KO6/q
3TMy6spEzsp7kGlGqqvdmh991VtxFMDYy0lshcverzpGKaRPFrKpYmeP/YT8qSYKMI6KKZrOM1/B
4+rbFeJklmL5H84Rse6zYjec4EWr8TQhTT6ITQcJHl6JDs51VD4pKMwgAuyWnYxg7jhrdX/tjGK8
ymyL9FTTywQ+/lAhPsxLMMDPHVqukr558MlVeZjFDQX4jTS2irfH+whXeUPrIvarNIK4Ucki3/FC
L+EoAZfcrg0IQLz6Qvj7aoKKtnPMptivWA+AUHgQzyBYNGI3OeKPuc/bvZ32ZHwPnn4OWC2my2Vo
FZnecgrve08NI4fzPMmGoAAFauzu2qlT+zIkPCmAUIMsN1ZWGl3iNWRjUVBUF4sh0IE3PVHtRWi/
oB8ZWxB57EGTwutLlQSYHejdOOsSw3kVDul+zIuwZv1VTn1ZWrb2kI3P3pNBJsZyArmq8PJ0u0bH
tWis5yKCGxA3UBZOOPz25uYxptkURDb8f5maXrNvrDL/gLmBmkly5/2MD4e/yx0lw+2++TezMwND
O3aXnsK6cT5K+AhZjLXGs9M33Uc1kICYFy3YI17RUIqyiSFfq+cMF6GM2mrBcJTK41qNCGF6cJdP
bTYa56pkUu/IkQ1uhnHoLgZPoopQAcp6BTpipGb4BGJcBAyDzH8VNjF2i2v295PS9jkBHYOdlBjA
btWa2UAyaYF4gr4Pz3qHsI0dVuMUTk0RLUdMdKb6Hl1psVOAWzvFUCdt3vHGPeWLddnqLodFN1sf
81QvH0kksWLRjyYiQ6/aN2FN9jYsvJ3rucNjSLl/xGHJeu3gan8kORKvAmPhxkGO/4g6JbxeaIcf
xTQw68LxBSrvcCtGUxMhO3SmxTxYb6PMIJ1SWW5z5H2ANdUY9s4Og7JLUDTjapa2+r0E7NiFCxsV
2RGdHC+51T1h7u4+lLnjNokLqn8uRGvRNIKTWDnOZz2C/qt9JcCD1CsvqKqZdnSLUx18ZEfbNeJe
uX3nejdDmUtW+R6jTVg8SqIUpp2+6LKR9BpozXU3roZ0QqKIjarB3jkdVif5uYkpZbmeQ3nWw2Na
LLP32WuxDD4ru7AZ3CR1lTkYu3DyXOwKmNjwPoKmgUlQRlbhmzsoatZK2RiaGivqylfmcj7qBRQz
9u3FO7huO4ef/LYdWFSkqOqlZh3bDKF21Hl09PH68bMM6ocLGwniLmU8/CONaphJA+GbAEq9RV9/
NaWhg35H6w9K274Xs64wdVmxkoZXI7J0o1szBrcIsazMVlPeTU44sIUpnMVX6mkzNp0I2Fi9kH0f
4ppiKU8lbiTYApF5gKHc3hTO2MvXsVoniwTfMhOFTubOpSSLV3In5RbOwq44SkCstytx/cyM6mOe
LVMgfx+NbLU9QnLCip/BGg/85dIYejbMl6XGb8tPCEcire7wi/bcj1IKuJhIjbF2oMakf0ss2E8N
z9Zkz1EuIvpslugt3vvDto89Ggwoh5TOs2kOJzIkzcZVdhAHhDXB6cAWn7fw4LRL8Fh+a3T9/Xn9
2IfltDbjU1SmEZ3KAIXYT2LxwtOIeLIi+FJ1Ymu0NG8UiaaKagai0dEu+0Wj8sfu9XZEHw8STLdQ
2dIc/WYI+R17AdAwHEyUBV+btyPiKLRRFRyvVTSx+yB3R+hik7kYiCOKkmblLx7F1nr9rk3KtZoo
P+AqoNx30X78dMmUxUuhWGbOSCtRlZcwVwLnk6+gFvyKrPDXQ9Hk5r76bIm3C/+pC9wQ9aMJXcrO
3khbk4fvPx13W25b3m8P8h+5OfynCOjvE6D/nwKnt7P5/y1L2jSRWfy36uWvWdL1y+tLQ/f+f4wc
rG+/8u7kEJIXDaMGsRw0BIuViYn55uRghOFvLrQPfGhJobH4LyPlzyxpjyzpAM+lEOtdnxYko5wG
+ZD/7//lmL/ZCPsjeks+UAtvs3/i5vDzCOKvbPwTCxHd1tf/eX6WlrDd3nGNMwLl3RIrWBLRx8jt
P3x3T36pBCJ8jMPgdcZemymJ6v2nObFaNNBoURhnEFYsLP4bCrPRDG+aGRXuLxaAbaX7fv5xLNSo
iPyR4DIltvDu7+lLPAtYupOTnmmri25MX03XrJe0tFbc/oTf/NKCiVCpvxwy2HwWPBOdF77C5rY4
f7fmLFXvSYiK6VlBlgnNA9kNV7TZCKfGz6jzKKHm6ImsP8c+mCPFMRtfZPBHH2SsPWJFOJK4PLlz
PC4tZUaJAT5xSljn6UiZry3LCYB8HxFrnEXHeVUkZPvaJmloaS8o3Zq7usLXvDbU8GgNfnuBRJWU
nJTmS6qH4uRmJS5iTtbmZJFRWBVZjxBo6Js7Gx4oWSAokvLKVU+ByK7NURf7OajbZKQlcrbaTnXt
YiYXJnnpjHd2PzZ/rM7a3eDGXj7aZlHGrZnWB0/mLSVvMyVj185nZpeirF0JGQgnEwYMUjzcz8Ho
6sHpLwNr6E5szKDGUuS8mHVmnNX+BroqYz6TBDpmMZaIqc9L1u4+9yHWHf66hQl1az7GppzZGajQ
PZi9rZ6LyojmCls5FWCgHegZtvBz5Nme7q/yVpSHoA3Ygc4p4zwxc5wE2KY07euoAvFMPGv4exlV
9n3EezxPZrOPvpQhsqEYenFAM9bW5MECvCwHhZEj/VL6/69VXodeQv+wvjFrALoEzkN3FSBNutTg
ME/YvCEKJfQaGHdrp5ZkXMUuQOINRN/7fCnMJF1KfZ/Dot33hDI8I5EjIWgxh0M4+QbpsITsfFFN
kx/zNv+sVSl2GRTFyywKYRlYKzkm+56bk7dpfS3Ju/0dqwPjzkFaf2Wu0GHjfrEqMOjJNHYVIT5m
bHTwPv3CO08RzlEPtKRHaIyvzDIbv5DVObxWli7r/Zqtfrs3hiK64Bb0qHr8z3Kokxng8tQStxrj
v/LFdJaZ/YRLrsmwYDecPUY9VbJMRX00REhdBvLN9mBuId+7ZoLMyI8DMVyWhnLBxoYMWpgZli8w
0IglM4JPxFI4O4A3Tf/Ql/fpXNtXft7fess8WyQtBS5Dm9mzUP3jj+FCGLGmr0sTEAWmjOEaUeX6
OmARk/BkvVdBt/mG7RK0s3UY7iUSIBwjw3soxsV+9NaPxqick73m9t7Wa38ygnXdz5E/PxB1PyaZ
FU0H3bh37dz8Hjhph80miPvkxgNdEP259Uk2i8fIm6COo75F7KBDYZfxClyyq7KmgrJuj7pKdC39
9Sqca72c47OJ70iS04wy49SgXHyq+hlZAq/tsZ8zbkQnd6PG9PmDi3ggG+oYYnQ4zR8CTdRCZPVB
RpsdhCkxUuhlsSdNP46GsG2P8wTD6eNiuMi04Cza4NHh3Ju7osY79NCT7CBdRCEDnP1qXrP7qfI2
QZcopuzkS9p0cQehZ77NwLNDJxa+7PPLKDUmWuDQ9b1nW9DlhNfWpgZ28ApTjKcSUrh3AM/1gi8B
nqH4eQ8oji4qjQmFesCtF4gcLkpfPRueqB6iqSHRx9yc8Lom8M4mgtieglQbG0vaTnVMtoZzAbWs
I1ZqnfD388i1OHqDA1Ztp/LKWhbvzG4MLMzQ+LGXbtbI+kBsU1bGvdy+HaR++kB40/zZt1tw3hZ/
zQOdLee8q+EFxSO+ilDDavdc9GZ7wZYn2g/NuLYEjqTgZ0Dz3aV0XXpwwRRYB8vvyRZRBWisiIak
7c1wieGrsLtNMT+kH9okcjDah7VHahl7rTECMUxzc7c4rvjqUh9fcSJFdqggpIPaR826Q3NSY4hO
Jt05XIbopvYK/4VcX87PocFwIButuSOSDA/QCj1Lm6Dj5meeMTR/0GOunxwTD7K6Kn2El2vTPWRN
Dmukp4ywWDyIXWHe1rt/XgWSl8O///VDrfav//q+cvvXdfFZdX33x/C3n/pP5eQPf7n/17e/kX3t
ttLrh//Zt0Mx6Lvxq9L3X3s8JL+dxfsn/29/+F63vXl6vXxpinZX9BgPfx6+L+kowmzqjP9cBj4O
L/m/+YU/s9PN6Desf0MYm1QJNjvW/y4Cker+Zvo4EXmQfyn3XCq99yLQtX8zra0uDKg3/qz+AgpD
6ktzc4MJws3m68+rfi/DuGE8C+7CvynLQo77fa1khoiIHUpM5NIuBtM/k487YAgyWEN9jWGKsVZJ
OAutD41PudI0rnNeLf+HvTNbjhvJsu2v9A8gDY4Zr4GYIxgMDiJFvcBIUcI8Tw7/+rugVHZJyiqV
Vd/HbrM0mSmNIiIwOPycs/faJA4GYxTVp862unea08lOJg6N0KZs9y0OYeaWlWQWAZGgSIS8j+fZ
vtKe6nRiUnjcqIRXJpXlqPZF4VjhdK+5MxkvAel38AE/kAuH6WE/IK8kXm0a6RLqeahhb4MBcqyA
1HV+gOO58r6a5KUlw35aJpD0JF3SX8ND6ErCV3zXa8aHeuQkPwDtcJFI4lKkzZ/SmzlxLi3zlkxF
Gegclj5kzZoZFfAfVpGl5v6eLk8B8Sdny7S8chuX5hTZME74WNKBfFQAtPZ8KZYBNWhviEGTRy+1
WpxzDKfumGETw9g2B2XzkMdVOLxC8UtWLWwUNtVZix5AB2LmVyN7mwAHMPbxIyLPBIrlSmVoGzf4
e8fmZLiqKDFHl568xCRNaQc5VROrVUbq4YM2C7ID1+SlpdE2tGrbcHdGIuNhN4Z61Td7QPChSMh3
z+CDy3snx554U0sm01wFzIBGMf7JBfqP6sL/jSuCIcg0+N2KcFOV/Wv5U2H4/d/896LAkw8HE6MB
ujFBh+SHRcH5g9WA59zRl2aGYfxjUWAlocOjo6hd/Cjf+H/f1wbL+gM6FPYUKjlSTRzrP6sMzZ9b
SgyfIMQJk/9MG2eg9W3x+KGqqfFXEGQ7x7dujbk0yFE8I5TB+xvYjZPNe7fKzHJLrE2cJqvErG8i
0JlBnkTxO3YsVWGRKYw6QIDSyEOM6o3RNQ6Wz6o1WCvKxLNWVlHPZ8gdbf6cKKs5V3B63lMzkj4m
vgwC8bIO8obX2PbtEs2pPrgwLIxDh0BpPBIY2043bc1mlbm8hKhh5DO2SfIe8AZagRiQ8jHQPFPU
1DyNtRcFIi0VqjgiScbBaDeGEecHa5T6jH/cE19YWga6jWhntj6THQNaRGnHgeXEyU0+MmUZ8oFW
dju0B5j3ab1iVyDvxkaDYj4Y68rwn6dSIgYjELMIiqhaPtWs0mdpdzWyJrNmbyfPMZ1TIpVRHQpk
TRkgxfVQ5SnTFddsbbjVhFMxXszbLlDs8hQh1yReJ2RhD+IKIdZeKoruSgc0dU4Ty9tnzsh8wqyS
orFj/qEO2CQ7zTq5LWGay7huVVuTg4m29ehibgxpTDdVauWJle+JzCDEotw6yiuI5JyQBvfmnoon
rhp28Fk9Du5JUZy2vgpEBwpKbib0GWmMkCBqpTEeBAGy/njCd54mTr+SAoxYdog8jPn1mqGv9TKa
hrjvkNNe8wYtw7tfLonPfiq6rzPj7YmdeNnZhXhwi1BsnT6BW4o5O3Q/1hMiEcD1PlgCoM1HpxwY
TLmwl2K21kN6wC9emsjQsjteE+1GJ2xjFcbZdNvNUH70JEm5LWVWrec6izAHCnH00gzFVKSrrUIH
siNK91YktbzvnYEhGiNgY51gyS0D6K/R0fN6FyECFa9DZqIX7vVSH/sNBBF22JJgUeWr7rUy6vyz
QTPc3PoIp22qXtB9vRciFoj6tCVZuPPFsTN7jPhmlB8JcE4FkO/hEwKHsV+s8fZV4wzaq8qqo09R
iyQ4Sq1iC7Fb240m0GKXw93kjlnvhBLyrqx6sQP34qW3FknXq6Lx2DFnhp6dDIE9EWFbN8I3Q10w
Il64QIVJDWqv3ELZmqojogl9pVJ92Q/Hr3xGHKlEtG7xQl8ovQDnD5YDOdaFkCiz8FPcxj45tgot
Qmpam6zJyuMg3PpD2qmLTRjV3XJn39KJ19eubpYbpxE3KkVwxua0Dzyztrce1KGWM1DrXysx67eV
nUUf6bOrE0OL6VyNWb7vcsD9c+JEuzQdl3TTLqStUnfv0Dm6Xe20/kNkUSU7YGTOXuY+YUm5Lc2U
HbsWOme69/aZ8Fptn6bd9Gw31QTFCSzLGbe28VLYs5SrYVYVxMdcN+8dwxo2ouzMr5rrsZvvORvb
TKX9Yejzz7Rf/aAlIdqDczA32OtHx3qozUnGgeGO1Weo7tEjrJIIQVrW2m99USW7Et4zv4MYvdzL
jYBARXxSxHsdAD5WRxJKCtITU9RsI8GtJq7zPWANlDh1OXqrAWv1FvOM4EYf+uQk/Hh47JeiL+f8
PHayueO2ru49Yz6DQtEY9ob+XnNj4C6e2bhHJvLwK3CJe+/SKeOrn3vJfgyr8t1NdB+1DlSCVV3o
uoMyzGLkpgtiz9P7vmi9w2wuSbHc3Q9CqyBAi2k29j6aGUal6oOnp2I9w5Cn0nKb5MLYj5V90M1P
VR5hqkfFspaTsNK1BG35YjMrXpuiVveV9JPActvpOcPJubLNtLoxiCDoVqMrP5OKN24QafRfKU61
ILMbtaly7EaSTt9HSvsC6nzi346kiV7n0q62Io/6q9G29RKtqj+4hOdlAdG6GaghfEhELjb6q1cP
7dqSQ3WfopTpwT3FJr2sQVshyI++InvS9+VYui+m0Sttrbi1MDdPeRD380j2TIRktqxY+b2phe1N
c+bGaFQU8ESaWysSxocIb8zJm+z4WMGtuDYCYV3f6CNn1o/nL/QE+wcwMWgLGiOM1x3RuM0qxmdA
C6hxVkKMxgFryzwEKG++FEViboSEAWHazJslWPeAdJv2rMpqustdbUNLwb9pRsNOaHYlcXgwHS27
iXXRrPF4p5/ybjQe0y6viRj05gfM/x3lqhP798ha+/3o9fJQyTABnx5aE/F+iX4LXzt7LvyqeY7Q
617LIQ+favpXp0E2chUTv/ZBtNa8ifUq3ZECMkMLICVEd8ouXlt82yqQvaH3hzJXyA/Zm38AqaTP
sDw6sjwSu0TXY1WbBnjaFYhZZILFC6tjOWlWHxA5M58A9aHtSlphkMttmZzHfvpoSZcOxxg7OwaK
pJ2kTaiOIhHOZ4Pfj8IxLJNr1CP2c1Ldf56V3e11S/Gi94CkkUEbdcmWRo1zdpO6fgzdkSm5BpYH
TXeIDnTtTfKMC6HddjWxDMH/lcvfiu5/Uy4TcuGwm/zX5fLly/RfL+jcfyyZv/+j77tjV/zh2Yjj
Xfr1y9hgqYG/z01c/w+XipmSnESNZQ/MPvyvkpm5Cb4vPKwOsYuYhtk4/7U71v+wMC8uWDbdW7Qo
/1Hl/GvHn6RCxiZECLFN9nFm/+KRFaPTEMkaVQfEpKAdsjKyb812qi/kjf+7FMlfBxrLsfDj6pwL
ePnfxkQ/ThfGTkd+54ny4KLbuKhxFpd0MP2nmTNwbhrlb364FP+sK/BzUwChD2Mqag7IkjQFGNv/
PM1oNcjftadzvAIBK1wBsMCrVCpBjUtPACKqQwy99MTj5CTG4+8P/vP4lmkpfnOdsY2PwZT+xq/T
U/p3naxgf7Ai9v17QTSbg/tm9M6zUPJehsp/Cg39333lf3KKGQExCXOY48Ak4rb58RT3HduzyXOL
AwE18pqRyfTOrDwhtTpp5TXS5//4gMu0SOdw3L06IPflA/1QW6WLjdHAB7qPNfKZCGLy1nPcUxZ5
pkYffHRefn9afzV1WzxAVJOeQR4PJ5dy7ucDzswYVBQupsJKNhn7i7AzbpXiNYWWC4RmgLJNIAcq
rcXtLu4bQoGfSvhgUxA7mSoX15F738+GQcYGiBTcUnXc0Yz15cfZ8P7NXQDCgs/z4xSPz0sdwbNv
cTV52H/5vGUBkDUt+mFvuxRjj1ph2OGpi3Id6lDVeGvMwWI6Yria88UuYzNVRBd1r6FT2uNOdpxj
0oHnLBBlv0YmYIpV7OTcS0CBoXrimrvQCS7i40h+CuiOdhSXwkC8jojeVoIQno52skZA2Yq9j/K2
tS3FBTGT1m4GV6eJi7XjXvR0wsLEx3Gp2rGy37zRrGcgVUqOGzAKRnpqTVteHVYJZ41zPvP3qT5q
z2ke+yAGFkHpoQ3TJXfE7WaNgSHjCCG+cJfKJFoJ9njyprf80bqT5TydSz3O6SXZ6N1Gn7Hc6ttC
0PLiZH4wdvKqTTSF/azB4ibZL78MqVG/qFY3D2REEHQix7F+8QpzvOp0iovAb5ake4lWl1lKa79i
XpL3VZsLY1WMYf1ixr281xpNPNr94K0TldivIIqN8lDOvnxx0GwNzL4EtVoX2vJ+sMgtWtcZw0yw
lRwQp3P4ZKDYbtcDe6TXfOA8emrkvLWMggefi6a8xn+aGmW/Opoj75lP+pvGnGxzO1dJ79Ev02I6
2+Cc7v+8V+M0MknpMpNpuEkySURYWjEutWy+rDGPdbfrJkLsEZ8hEKI3GCbFAZxMUxBDBBN+2PSY
Zp/jkTYnEWizWLPfd+WmmC3uk7F0rNeq8+qXOELxGVF4nv259Z/qHO37yioT7gxIIFpg4R07tcjA
gJQtTdCBNsO0Hh1YJQidu/pFyhRWU1SR7bwdQWNHK9xZJjrvlE49Vly+64Syjk1mRTdgOf+W7G3a
BJ6F/ttF2OlpMfnbAKgv334GgShDillPWTdUvNf4rnex24/rKfL97dDARwko2rH9wH6r93hAw/CE
MJQQrLGb8MM30vPvCQ0UVKMYmXUEjjn7+UuPxa4mvITULvlAQ0VnmxSySRy3mDnmVWhqS/maJ0I/
TKJ3R0n3VCvjY4dTTdvNOnDZdQNBObxHvmbnqxhXT70qYziuZwPIzAuYpul9xGQ2BhO1YnKdZs2Y
njtOf7zrynLcdQZ825XSs4oBzMjWTgf5AnDT5jx3j7UZxqC2ZiRtpT9DRs0DWL/yAP3L2iIENy82
nviAqcs+JIr91NN6eXRApAVxHaIXBb13sbA1BiiAxMdON5p1DSVz1c9S3LI57u+nuOmiVR+O9qce
opPF/dVNBE/4iTyNUAL2lldFxQqteoUZp1IXjwn/O1ozcUFU4B6ZaDmXWi/9EL+ANZ8Fc0MuuNRQ
IiuccruyVv27n6DSW+ObIvOIm9s/WiFA0TWeDKAJwnXDJ5OkNPBWmvUBHL3GhrghHAwTYJojNto3
AK5GftDkpkN0zy01Z3b3Hgv+smJdlve85riXSTWMk72jhbylF8XA3PX1i00I7FMxx7gF3Mgrlp31
KO+VjMOnZXJ3qS1Rv8zdIl0DWvtKEHj0lNoOC2ZlZI8ppoPntIVhG/izDfpYR2eXuIzVvNrH8eP7
Id6EyaseHUSoKknLdcfXiLbCLDz7aKM1859VV4tPRatp6qCQYnkHE3GoOQWi7qiCUZXT3zFM801F
o+1sMGMc/2GUbLs0pqfkP5Ir1/xPzJJQQ90HGquZi5trOtjmoI1rE8n7T67J0ihv5WDIYQs86elX
+6Q1Gw2mrtyyv9snS7Lm3/CY8vM1b6z2A3RJI3zzvSlpVw3YnGqrvIqmvBFlg4WKOtPORZ4MnLoi
rFeKKv/j7HrVPrFK79aNTX2d8lTtMKZT7s8olF8q6bEXqXvbO5tTQm0sRi4rcMp2k+QoXzeYFKP2
0nrdTO2eehcoFf5Ti+kMbWXudO96nvpnO6TuWWWO4qZpBu6ULiLAFYrRcisNyEPWEdGMF3jvrKWN
Y7Cmpz6/Z8TPuHP62D93E5cmyIEsI8we0I1QDwPwS2qL/xFnNMVW0oz8s5PXcDYiI2O9b8d2TwQm
6+BoR6Q9LlKhM3ZbEgTgTOSrlJdJEZiuhzjH5PCOPTX5zp15j1ctByYx2npVM+IT8opZJt14wPsD
BGu59Yk3i6+kvKALx5dinadh0HcgCtW4anutey9NjJMrYba8+Q3V2K/fgps6JIHTurCTvF0D8czj
dY5Znx3DTF2z+/NjCRIx8l0Tp+wkGNPz+nKhE5yavG33xDnLaz+y92W87m+Eysv5aEwGxTBNpcKS
N5AIDTPQW796mYymjm8Ne+RTJ0XNd2VKzyHLNpndewvTQcfbwoHrV8DZjJoMcaynj3AzCVFzjkOG
nzrAHTY/hFplvzixYGGdWy09T3UrgYr8U8OspUiAYV10xUNeafqxHmLta982PjblyZfoR3J2OYnm
+k+GnLgtvLzlTd74vXhEKM7rKWolsZ8tjlDFJ0mWM8q0EPyCTeGPOMizeWG2LFUP4XJFU9qBr4o8
XPgqWFgv8DmpGnpD6dh+6X0vljvPDvUnQXa2bXGe2Fo+oMDVhofRkbT7gmSKo9i7zzPgobyqaiyz
+CKiZk62c5ZokcAgym452hFoYMNtYLuR6wCdE4zqWRDmRULKJ9jjCXHUDgMUexDXiPUj0qb4gqFm
DICNkm8CUGAtmaMc81TVN1z+5r7yWFmyMdYQT/jJUcMXCtsg5tUD/XwfId/DRozMJB8mm+/ROGtE
TwwqXR+PHFmGCC7vIo8l3WyjYcsUTqBLF5gDJEHEFSxPGsC5uC9hiFR0svt2lY5tAsmTHUnvFNlX
mJk0Rscq3PuqKjBNNOSF8wROAavC17Jtvmr5fOtLazpwX7MxGBr91u9r/dYu5nE96kXgdHOxl4MN
LQdH34N0hnmb8hJdp02M7Q54l6X31g0yk/KOq817uZT5kTdfsbOKjNaWZtKgLZxN5Oc3Q4Yb2ORU
3eroOD7UmjO8tJVhXqqxSKvAjHQ2kLLZ5X6O+mXE8SDu2flhqKAT95U+pn008bkkCfopP8VFWeJ7
CL29lqovTI+4IBZSaZJfbFAJMK30HIDdrI11oPEG7lbzMC4rSIy0DHDFwGrYp9VpaAztgAu7qW+6
LOcmLWJWm8RpuSPVGHLtQ/J0u+uckeMTjGy7178vo5aq46eqBJERBYdNYwEoLIlxP1dRajRSnzde
va/tb5t+BkfGql02vr8/zt+qH6QCS+6LQBUAju3XuTyIkX5Iq77e5yX209XguuKx6VoNuTnQo5Oz
eCKP35bD3x930WH+8v08hpGLtBSRApXiz9+PkjynKSvrvUxz57XXinZfdDKX24nknnZTFeV87zgx
azH9R3a5vz86fZu/Hd0nLIuRqMOH+FXDPncp3ROczXvo0xQg+PuNR1KIqlPqdqz2fcT4BpZSS1my
7LyJhWBx//YR/m+c/W86dkTBLoES/7pjd/OalF9+bNd9/xff23VLYJ1JBxcJK6s9XTbunL/adeIP
3VsU+RT038Usf3Xr3D8sG/k60mDdgEC5KK3/6taZCGZgceqIaX2aUQigf9G1/E7n8rdunYv4mDYC
XaVFp/vrbT0DvDP7WVP7KqQnv7FnSNO3P5yN65/PyI9pZn8/BOpusrRI2eMj2+KXJyechlyLDF8x
Y8F+rjz0YeXKczil/33O/wdHWT7FD20jonYRv8UcxS0/ddqnSn6hXPz/O8QvnSk3qayyGjnEoO5c
/W5OkPG+/f4Qf+u2EX6Gun3xq4AZpIv787fgbW+U2K3b/WR5zWrU/ChI6uquQCdox/infn+0v12Z
b0f71vaFDOL82klypU1NXbnsQqsFcNPxR1JQIeVR/V0e9y/1VP/sUIug3/dQF9vWrzJ3vSN6wpCC
L4Z18VGmFvKidBQ3eg/u4/ff6u9vCGOJc1y0ZHS16ZD/fA6xoDNGMjlU2ZbDGaBMtndaQslCwqQX
mEWxq4is/U/vDU6lIUwUIR69FDqJPx/UTliWwSF1+znjLBoAyIiaR8YRavzx++/393cBh6IUw9aC
Oo1Xws+HAsYPvwMEyZ5y1QxXKMLSvdZ46YHZtiRyqW2u9SzQHecqvhlyxrm/P7748yX788uQZjtG
HsNg9VqakT9/hI7ceSRaTbsn76z9XDGTmNhrTgaOSx4PGy46nZQiPJKfEYII04et7Ey5cVKIT7Mc
p11S4zkzYmWKIEEUvG579w7ky2iDnmEU7bcwiqqQ/bHZg8kSYxg+4JJHhetSXD3OGSpTN3XTU+eM
buCRsVVA8kk9r9vklaCTi5sUM3OMsNsXhHMw/QVTQf5Q1gzVyklaNgot8ogYt9xJ95TzosG+Q5+L
evgGK51zAnhOJLeudZuYRgs9k2LgjKIOWKshG84DOtUPSc9f4zrGm+k2CGoL90g7zdx4tHLWHXK1
nWV0ZwvyxAdalNYdSSFipw1uvqnMNj1YhY7LbBDWFlxJswLjLm48PSNzyMSwzdMy3pvusgUFjn12
cexuKsVQezXSsb4B5cGanbI+RNUQ34XpOH32+2K+GxUuPfKlAde4Y8rxEvVlUet9jJn2wkj1c/UB
Opdt4vUTX9pWkrZid1b/VWsshvbsbvon3yCRYCupvO7GUecXLSfYtsRNNdtGvyr6AlX/TBx9Aaf9
DBPA7JlmRpCg0TnUAZ8vC3y7d4MhT7ULUO4v4HAsdrH98J4q+cFSxhe/9O0XadhRwHY3+YhIKT3o
mDAy0OON2JWT9QVpYeszYW0U5Btu7TSvuQh2qMAp6Py+QvI5YDNmC0aue0pwQCJmadxT4Q3xTQ0+
cWPardghHo/vUMynh6g0sYi2dbudQJLuSFNUwOscJ0KCDyXck/QPA5V70dGeLWOvBLVXaignaJq0
302Fh/XTTseHrFLDQ1+H/HDrM0LOvMS+I52oWgSa2RFiMQIurRo2o+/DwPI5navGFOG6aGtjjUbN
vfTogdJDajjFFnM9GDZJPEYIfS0U99YQRnfzknlAFESG4X1K7FuDeFm8lJGOIbcN30JGcD53iRZe
jMkHS5nFrjswuS+HFa1N6xYdvLGGA4OtUkXWca7b5txorrgXaFQOjl8715BI9B2xJ+bVhfh3niz7
KSwadUcWEuWVtEcdfz/tjkPTorWnL5JDNGGsjpOAAbJfT1VPJTRoOyhX3lcrzbyvkKb6oNO66dS6
wn+LcQRuoqGxcNUjAd5oXe/TPfWX8xFC9lgzunrHlcqZ7EaZb+gr61AQxLwvEAee84gBh47Qlpm6
J0CDaLbYeW7Z7uzJmj56wBQ+laEd3+lFo+9pOwAysgY4L4mbjITegnn6LGCLHptiKC7A4qfXFrjI
TTlE/q0UynzM/R5+Ydd5GvgVYZ+gXc1XnLxqG9Wtd8VwVL7OsT3doUKQVwkC9CK7xmG64843KMvs
E+iacicaG4LH3DsP9Wx6617Nin4kzdrA1g0O0Ihl8cqNsL9rSaCGTgiNwl2Bx7EZfpjVdgwpDi0E
YmDU8goYSTum77ZyYEKMLEKZVgCXDYW9lo5vb+uZRn4PKKxYdzVUAXY+1gbaLJltk6NSeswNylyj
wHEVjcjteGjwuae0+1HllOrIp40eDVGp45zNDfoCYw5yO0yaIKXBjU6/SP0DuCx7W6WpAxEz8g92
5wNJcGS1qfVI27UxEBa+gMk94ZkprChfh+A2t+1Ba/Wcr9F4M9lkobYBckCFZCDlD0ZykXGKV7yJ
DYS815K31dvU9D3L2Jjd5VAIdwAt56BnFfiUJD5CFxo++95Ixy8unI2tEeH0MfAt7CY6h0h6QNa+
dlkl3nq37CAB+AkOdn/In2YMNrcMj7Pjtx83Ssd+KEAvHmaJ+nKlbHe6nVQqbztv7jejR7LbhntY
cXbJQ7REhFbu2yETxdRm5XQWDq7Z8Kn+YYG+Qdrpnl3Zd+sRwxGqrdbUNknizDdlDWyKKZlxb5Uy
fIFcVD1RsxfkyQzlzrZVuEmU0Fd0jWl5gWALdAjSR6caXgkp6Q8ew31EGMQYrL0w0/dk1MH4Q1py
8Xss6cwObG3TCj+5cTI5QgjrI3+FpU/uK82fjZVXM0lpDRPnjO6hFE87IbOVC01nWCOOVPu+JIB0
Bb9G7X0EIA9gvfSPfTeqOzQpXLq68JLAroEMutNSZKt64LBJNoVHsKLdSrQDPC6X+DI4NNMEEYBL
75lKnCtEmghBzfjdF/x0lqfOQ9E69inEcbiLnK5bGw0eIZ5+zdtRMbUHxF/Z0+Qn/q4sG+fBbxxt
Y1twyry+L3dRhjCqXV52CAThZkBkvU4OUh9TjH5Q+Z25woMlrybkn1dRNPmmrLnBndDKjoo7OoDV
2G8KSy+/pLzDD0and48dnd4nbqTo6sRaBB5g8B/KFIOeY+ElTNq63Hmt6XzsKZp6UO5GeM4nZqhB
BzVwZxC4c+37TN0pTR+/jDh+PhRuHUKf65F/Mc/8fp2yXoZfZ50Pizhg2upWLS50VrXHKMxYZMxs
Pqa5MWw0WyYv4O08THyj3GrobJ/NYbaex1aznlO7ni+8qZxt3MQaNNxEW2tI+PduGFY30Brb+yoG
h2S0ZbHRMlNevp313i7gf3Sed2tk+lYvy4oXX5ee7LYSq6aKqwVwCQiMG3Er7Uo/udgUN6WPsK+Y
e3NTN4UIZKtbPMQgOo6DMee3oSciBK0xzq1v9zLDYnXnaxZDZ6rok/ISeXG7MoRK7SIotvqRXGBy
am7BFhQHZ5YOwIlw3BHAB7lgUTuudWVx+VWjbsBcqBvR4GmIJt/Ejs+EkiVQYArUkrc2m0F+xM18
MOqwvCVlRa2Tyh5odXf1/ETEjG2vCJxLN2qYu60LlvSMkR74U+amtzS7te1gGtnRGgr7lIKUuQp3
0jZhW8vbhgkzmuy47HduU2k48OBAZmtDtMzHoMiSsizz8eBD3JlWodXVN1Of40Uo3bJ6RDWA1JsF
hz1Q6XYnYRn9bROpMWgHsHVRnKubeRL1sQmdaYvUlxh3tKHaY6fDu6StiP0DDwbIk5FlQ486Hk0A
T4tZbqEfe2NjrhpoELtelPmTPnA7wW9lW+0n4k2PrPnGKppubU2T/kZAFyIEmVTmSrO68Bh3PJgJ
vpsjwSzqrmVwenQmxGpeP7cHbzYQpJlMSuHK+A6TS2IxWekQe6o73ZE885oJwRJCkSMfLa2BuEr/
bTwDMEyDkB+9LrmLZMKqJtwTvwZTaiE0IwN2dlMDcJtvxNhGGjBYoDQD+gZiNSTFgyEzWmaE4qEn
jLUdRSh9XxMiwqe5nBd0Vdk8mKNJKAnd7VMUjtehJiG3ssjHnVLti9f07lZY5UdzyMUKw3B45mtk
aDcrVk6GKe3W89oJkWRk7MIwAY7EvgT2p90O6JZ1d8MOMT7WpLcEILmuRg3lDmFy8RkywedO2bfg
8Mwt/f8F8y2agxe7xspVyeNUAdRtPS3as1rtOBHkjumIj0m4bdE2ex+1Ekxkn4L0I/wE2LM3RYBh
TCgcutdrAPVqa5Pj9fwL9jyQRM6KXcJpgrJYxhGBqRHi4CTHWViZI8QulcafomG099+pzwMSCpSe
P1Of8eKcGMnU17LM6o80kOHwGXPx0mn18LkeXWcRgZLjknt1dhjGWR2NxM92Vh4Pey0GibOuosa6
Wl6rrmnktA91lGSbsRjcOZCyLdaOchzcp20YhG0c095W6RYrDW0jPU+OUSpmkGB98+a3qkCUq5l7
lS2JWOupisyp3noDptNTV76xvRcvKG+9G+EPvR60hl3hE0jRkBrVMF1DNVeHfsbZCIix2/YeUmuj
KPAmZ74W425uuYprGdpvVmw1i0pTzUi8QUiXdl9tB1SlL5BWcCtKERuX2fP7F3RLLtOOpHyGDoOn
tikH80lf3pCOKDA9x168l2U5nAAOWTcg7fpn8mjsveyb6Zjb0XiatDn7DJCU2QZomoXB24fX0a2L
96JzdTrqAmDyP8DSIjOsM5h22gAaBTaUltKi1u0QU89ab30wS5dwmdAWxJGOYwxpdv6Sja730ajc
cqP7yguiKFdbu8tT0D8gjtjjKV6FtLeH1aDJae3MLStZmqd7IMqg4R1X5/Lytj3OVBXrKjbVaoJz
GnW1WndJ8ajlyUdZok2NWOXxcDPiRDBAUSzqZ+Tt5ho82ISTwnKbAR++3+8qYoQfq6yozr3KjUNL
0hPpwRGJShEpcRnAN22PFEAr9pRLjvZl7nMc2FNrH8TgeE+9BpuKutPbUcVMK0NLwg+5qfVnXor5
la1i+iqFWX1Im6z5WA+1dOH4kcoKJKbBeoBsCFBOlrGlsUgJu7NMgWO6qxL5KWvJHl0NYImPozF8
iSYM8wMtyLP0vfJksrP9XNa6E8zhAsXRsouqRuYonanluz4jcm/iUp1hLSN+95u6v9Cxii4pm6EV
zo+024D2b27ayAmDjqCFe57/9x6JEQZZ2HNMHZCIm2GvgA53wxVkKXUHptUn2XYMNwlGQzJfhHcd
c9s3+jWfLLT2n6xZPijkU9bWdRBCa+UE/7pRrOy1ZsIIHfIHz3enPmCG397ber7ooMnkdeJB36px
xO/LHb/X0ADv4thxz0bmzCwu7eAe4sKnNk2N6M2e7Q49CmgB29SirRdJ95FSh/dJ5BefwsLV4QH5
zxYDs5NONMeO3/Idhm0l1rube+3tWPXzW6TQuCB28HA4g/e98X017cbW5YxVHpTuKJWAPBd5gxm6
z+4YW4/JiFw4HRIe2NYHglayp5pJwNvamr3rAbRfqUGeWJCzW1kr59igrVn1U+9s6rwMXyufiWqO
ToJ+lkkwK5pGtPCAh1dGy+5WwpIIYJmV96XqIna4Go3RhQbozcVdiAfq6jZ6tAYXbFxQmptfRVTi
sE8nsJlDEh3RfQy3hHnG59zO7AerTgGGBaRCacNLWpJaFmOgIN4+3Yw1biRgwvod2Dlnn0/1EFR9
Vu3m0cyBQ+JmwPNTb3x/JN0gHx6jQYVY/3XnaEbVvOun9lOMjWefRjFvLDaCRxZSbV8AED2zlXOP
k1VEl46ZNvvfqvw69OmYMGuv38wmrV86r4cMuYqaOHv7f9SdSZfbyJW2/0vv4QME5kVvOJM5SJmi
UkptcLKUEuZ5xq//noDKtpLJj7S86+7TtrtcpSCAGG7c+97nzdUoUm+0ovVQ0nvRimxJz2SrxbEV
iBmWuD6a7j0Fe19g816iSdernF6SMiPfuXSCyr3PxiqhW9MF2YA/xTYIa39VkMI6WqL+MQyw3NSJ
UKUq9eqgTv132+TWYCY4txNUcUkqu3ExabgNQhjT1lwndooQ0YH1b361U+sp9YmNqd9C2yEOWpHu
AP0ftqscAdhSjThfx77ftYP1YnMFGaLp1qzUB2Ioi8wZaSKldbTvqL36G1yIdRpjYJyrcVZ9oGVz
1wGT+xlYuvnRVBXxUA/uzxLk9pPP0vuMVLcKKKLnZbhwq8Fb1Y6GBIUWiK3qDu1ahCVFWKgECycj
A3A5ESqznG+zoCRidRxfEMbKGs1JFnT0jSJQY7/eOalCcjMj6WOV/efLg7yvOyI0FlKYrcpa0an+
lpomsFgIdruG9inuYwE7tI/G6T4R6rSbRjGAp3OHdV4RgFwe+lwiXReWicyU4o0mq2C/l1Rck4oq
Yg30d308At40KdZjo0c+ECuSEm4hpxvSXG99eViZKj99rfRdE/dIuTFNlm+H1WuwtHbIsDiNJAct
7T7jjTftfIukgWuTyL883LnKhE6xBR4WnZzaqY+WD6hcU5yR4dDKHktRbrlYDevSs9Ur5ZZTQyuc
gfiWSEDRkINv54O+fTLMJv7+ltYEgaGek/Sj174ODUl6pU60O9J16tZyJvUl8ORFnR6QK9n7c5NW
R5ePkFynDPyuemDrzdT7arXTbd94MNucTKlP+vnPXyqfUJYGaKCnlfftkxqDZ7RGSg1mLod0kUea
F+0hzNiouPL9zj2QoUqSlE7G05XdEL/PUlph4QwnPZUl1FEr0effLCf/dvlxro1x8jih2Qi6Gpgj
mmjuJqvaGk76cHmIs5OD+YelEVPRRGrw9jmw+XH6SjTVriAuuPMRUx6wyaAI0fXh1wDzknUJsOaD
X5HCLlCZgCXUr5V23i89IHkm6WnWn8u18GRHM8yi1ZXcLXe+hsFpkzcWZJu4vMUXqtwjO8pWlx/6
/XtlPHo3XM4oWsBP115JyOqMhV7u0mxg87fGBySo9pVt+v0C16mhmxo6NSCAgCFOXqyvNRO+EuUu
bMBJ1UUeLvOiu7WxArgyFc+MxEM4pg3SzKQJ5mSauHUYTuOIXpGtDeywUt/oo30squjp8ms785lm
9b/Gt2LnkmCM36e8VaQxlo7Y0oCOprn3BU4m5O8MLZx3uDySeF9s1N8MdVJs5P5veanFUG3nkhTN
MADBDgxa5eB27brssukzrO90S++9V61Kg8ypWpXeM9AQZd3gTLaOqKxtRU2KIgXjmpKUn+KD6UTF
odEHZe/j6nfnJcTYRokFCcwpZU3MSguxaKLmgBHmcN/jpLTN8PxNgGjadNpb4XTlQSEAnJ46nODU
TEAI0O+CneXbd5okk6K7Wcs7xRX8iwuR/Z7emsfRssKXdGrtQ5sk1KYS77kaYh9P9JH76GDtLStd
w6oolhr8zqVoP0P1weUWpn2Wp49F79xNHlZNaR6Xa+nBuwCsbsOhjnSxwJsU7WAn7IMSKe1yMHJj
R92wXzWNI5aME6HEVuzbGKcmPrDrLWnWDFau3y8n2x9WBueqy9sSUMdps1b/sunJv3JonZlrQvZW
oWCBdQBL8e178dIOQ/lq5L1ESo3FgKvv+erDzo+qKF8Mnt7vLk+59wGPTheVgdIRwROcupPlWuYG
SvUizXeu0xh7clnpuvSr5tbSi2brQX26DUhrHY3Q9W8uj3xm+RLN4VEoAMu8F19UPv7zQWtlWA6P
49fO6rVvJbn0I3Ks6Mfloc48JMVzSf10TP7vNHSk5kQsDw5tl3YVGedOo0BClr1eKVFW7fH0CZ1l
TfES5pMgIXp58DPPSVylW9QZkUhQw3/7Se3Yb7nSZ9mu9mjGLvvs6A8+ZfRorP44DMAWlvVkozDC
gOm0l4v7de3nWpTscAP8Mo5ZvxIO6Ioq0fU/nqaEGwimEEYhwwAb9PaZijrHRBFOMzXbtqdVmaSW
Hn3oe9PacKl//dMXiPCQBxMa/pKUyk+mqB8mBXi7ksfCyXOnYI4mJZrky6U3c33lHb5fgAxGaENo
YFIsPD2+8NDWAqtNeTLFOAa68gVTp9do0I9+b12JQeRafht5MxT6HItHo7nMPHmuVMf0O1MocutF
stbJQ7lY+C7spJsWU9YdSAFdi0bPj+gSirpSAHcK2VSMAnm/HLHUukPsFi/4CaGyjrE+piltEbTi
z9xICcEBz0KPmaMORpRv+zeZmEl7i9V4drxT2vYAA2NnGJDwLPXKMO8DGzkMV0MYtEQfp8oqaIhD
GPJH7zpFKEfFpnewGDgRL8/D97sIo2gqwYYjVLAhJ5MeTi9moZEW7yqdbAG36CW2mT/tzHqISjTd
rTMt9TG/skuK9yclo7Jx2KZpuuyWJ6N6Kf5YXPvinQtdHUiES4ojK+LpbnCpgE6Z5CuOLo5NSm7E
wdKeXNqdatXeYs7k7+G4JZuesGgazfLRxflu5RcFwYEMC8pcmDdIjqzPrsDy3ocOfeXXn/0wiGiZ
cRo9w6cfhnJvkJA1TnZk/rJ1hIPiQRnIIV3+MO93WF4Rukrb1UAYvQs5U6PkGPHzZJc1drLI826n
xtrRsZtrUcuZBYufL7Et+5DFHfZkNqNJzrBZYiMaCh2RgBfsBwsPostPc24HolERPSI03vfSZxgo
GOC1Sowwo44AUnBMDWbbrOs6+auLjD+PorkzIhPlyMBLUT29oTpNSENmwBIdY+9VvrsqtB7Syvty
+anOLR6H1Y5mnfzNO8H6UMeZNuUsHqxKnY8x/LCF5pmvJLLzTeWbzvc+KaI94qD6ylF1bs+TvGPi
aiSD7y49pKXUQDe6eOf74kOTKS+0wNEf9YTZ8ye26yujnZvwXHsEk52b5Tu1YMIz2lZRx7sCjfg2
tUz7oReRsrr8MmcB+unRwUu04RUBxkIa8nYmurIpDP+yeOe0vfqEw2y+UVAcL3Bb7BLqHnb/OdKc
HARu030oxyy+NzFk3gY03K6nscDCzwfjqpVeuwYTQK27baNrt9v3nd5s/vT16HJl0qlwGvhUXq2a
fZpy2gwGKdimfNEaN1+i2Kn3oe18aUGKLDFrJUGc6eFT3OO+6rn5t4BqOeSo5lD0qbEni+QuLEyo
aFnlOS6/yDNrjXohISiUdJKLpwdiYvMbwoFwu88mPGu0ZqMWCNW8BG3A+HJ5rDMTUSLUZFyBYpWo
++03ExCGVAObht3kaa8qCQcav9QXyFDZDipwtEYz3FyJMM4sOnhZNIgwmiopFW+H7CpAr1j38niR
+TUIaeKE1ZKQI66k68ZYfi4rWMdUurvdnz+rppHFJCNFgHi6UxqSHUUTIK2EaO9KC7cM7BUfkCXL
7jz/aXRM/8/jNgaUaQChcfs9xTWwVvqmNsp8p6g+jqlaR8U305sHmhPTHbjHa+OdOXMYjxhK52Aj
WDx5tSlN40GY82qHzkfCbVT9Si0B5gLMtK882tmhXNUFI0LA6JweooVthE2acUXT3Dz7aCYlRkR2
Y92EraZd2b7OzVGdBSX7EM7gJzrkRhn4O+4qaXtsg/yHaZbHpOb7hX75gFdW88eXIzYwmi4EiBV0
5KcLUBuoYwgc2+F7T+in7P6xgpJUkAe4MtCZjZmUOj710omBNg75kn+LRIupR13jcQVMfPOLPwxb
ZyqPlyf9DHQ/2ZXfjHEyJ1wliiMcoVjPka0B2Q6LQ23W5qMAcrHwkr7mLar9wuxx9sEI0/+c9xU+
WtgjbVuHFttea1GaZSFVNGNAXaRr2rp3xmQX6k11mAwjeBCuPyyzsfOePTq8t2mN8IXb7Qi33ff2
gelQpMC6/aOpQRxYRJRGH/GKRciSaXUML62utmpXei4XqMH/QCc30WFOc1wWA0sLBjvYYqc17hMT
+VunB+ldp1TdzondY5jH9ZI3HG9SckXVIkCEtUP4lS7yfirWHhZcCDFjsGmGHi77MGo3l1/vubnJ
KW5rzBOdOsXJ/gkCumxGi7mJBPOlHJoXmq4+GLqy0dMcr7Q+/y+WHTE3wR7pewpCJ+OZwZiVuj9m
u6YMZM7pvhfxvm+yK8Hr+5SfQa6UwhaxCWk692QYY8BWEn51tkOg+1AUId7dvfO9jD9T4Luj2L9s
TQGAL7tyZdLPj0uWljfK5fr0XuEWaZkWvUlOJB8nmHq0RjoV3ro0EajJGj0Cd5zSTL11A8J1lWQI
sJQWo0CrhLJooqCG/aHsdbVVNlpj4KuG6I4JV2xp/KA66EZ/mVrHRX1AZhXbk7+io9ci92JPK1/z
Pgn6OpfOZJaLuImMeNFMhb+O+D0YXxY/0NNrHyMnmbbF0JcbOrr46+lkLgMAOfRc2+IJj6Vrn0Ku
z9P1S2xK3M0OKLv/3u4RVsWSynDkRaFjpdynpm1nFBs0Yqgtm/DK9Do3naFGcQ+XjWfvQrhkHHUr
QmexAyz8IMCRLrHB/gJp80cT0oIUWOvLy+fcKUIvJQwraozMNjkfftsAQxWmZRZ32U5tXkZKZ7Jn
fRtrTXfluc5ttL+Ncxr1dUWXJrnbZzvHTNRlRjJlmQbBlYc5+6V0DHZgWNNScgoRUktYz6VRZTsq
as5yNPFkU8WXPMbQM6jHKx1171w1yGJwe+DKL9Okwj6t00CKSPgJxGkRTb100AiwnVPV73FIM1a5
rgQ7oyib5VC4+mNIO/Zu9BGM+zhr3Tm+E2/c3Bg/27RbIH33wDxfeePnviyvQieNRP6W8vXbL9sP
Xq3EAWFOXxY/dNd/CkT3KcFj8r8ZBwwaTQR0r72rjdcdpPkCrRM0l6QgmwN1eFTwm26rKwfpubCV
5JQ0nZH/Yp9MVR1LP9ND17Zr0OMHNfLBPnuocvMAGPdDkpfHNHGvJCrOTajfhjwNWKPJAKprqukO
f8qt3+Y/AFYiHMYvMe+u3Dn0cyufGylFMsJH9puTNELTO0YxDXbKShTjtybAATDE2LhLNGdJ+hYw
LJCCJTjXbB2WUsetaFL1ViGocrv6i0FS5YtXOrheCtTgdAzRwxE01Sd/cnNsJZNkmXq1sxns3nly
THbNBTwIxChKPaymWKY2c/FT7QWtArmzGgr1W5S39/QkFmuMoH9Ah4KZNOpYU6Sj+FQgaOWwx0vs
8n507i24slOXFAfz9rQAm+BjXGdov3cTjOCpgSzcqMYXszBvyJl+aUJwHpcHPPeJZdcLHYM2ydbT
115Emo8zOsskBPuL5qjFm2aG5Om+bNivpd738oizduLkQEFeBM9esFy4Zp58aTBECVXSJN1ZWEMs
g761PhmB1i0ziKY3AW7fT4VInVVkoEqbpdhOgAcFBhDNGi9md6v0Pargyz/qzHsn2JAt0MDX3hst
uRYgiUboyQ5zb3gt1WjdZQFh44j7HFAdbdqhOfvr8pjamSQmqgSyPvK8A8Qj3m5R/mBOhdexousJ
L52Zao3YT9/UXgWIBXP0BTMFVZqZrOE4Q1OmJoOq3dBWl3+IfmavlH3hyDEg+lFoO/khKtIIK23C
lL5lQC6LWTMe6sn0gG41M294M/YeBJ95Q/sKDqMJSWRNAf63CKug+9jrvboZoUR/DQwCbzit6lfC
4mwb9EwpulHiDYIpc4vc+ceI0JUtu1sbVhRAaFaMVaVkzS6wSnsNKd9eOf6NyGP9E/Dy4QPLlgaf
kYXwJXBakCCq/QwtPL5yMT/3/FTA6EEHS8J7lYvktyiAdFsEDU3n+ZN4+BTQn7sbILx9CTUl2Fx+
1+eGQtSK1oBudI4NGSj8NhRFp7JM5bHk5nqwKkpHdkoNRXxwg8T/cnms+budrjSZ/cVtiywj/dxv
B8sUCyIKnhq7ojMxWmkoGNNIg8fX1ivybpXZiXajYW78sRlEfy+E4j+IRnFBaSfFtoAytp9/0B/h
G/4z85H/wLPg/5I/iUms9Nu3k14pfzub3L+kP/73f7681Di2+k2e/c5wAOwv/7F/GhJoQBxQBVDs
owOL/nX2sL8ZDuST/sE9iQSrdBz5F21VehFQ9nGpp9FXb0oHgX/yG8x/UEqXSUia1A1W/R95Ebyd
0zBByV3P2jxqdtStT6fZROtFq9QtCfIOo6tlFg7tA/6VjbXgmlJfkUG9DYPmwVzmNEeji8IFyc7b
Oe2bg5HYAV3BgTIWzzihiuOIHPopDhs4SeRbi2efhOOL20XVlW3i7NBSnCHhp4g9T7aJUIm1ock1
42FyB4Z2K4WmnLEHVmC3FiVDZwCLUqt0vS1rb6Jn7bcp8fHXuv2dYSH/+H+vZvnkBNkC4owrU1Ha
6fBCD31aoxL9IUkl1NZROrg6atNOxSHM5XBD6jhXLsQnhba/B2WqEOsDDX5XKKCRzWv9whUPcMDE
MUO1tRepBTCRmBvmomSeGaEuIThay6kFGKd5JdVP340CKG5ZWlT3C9uPhl2tVL63nth+Xgj/MG/y
6O3VbrrCg/AYTjn0nLrQaBgbSHzrVxJdb8/3X49hARUm4U6xEmXZ21nj9I7ekscRDySTmCst5lJD
QkPAxsGG7ZiEVCgx7K5fL3+xt9mEv0d1WR62w8Lg39+OauF2FQ10fz9ghKYdM2VC6WBnwU81AhA/
E3PNuR/PdoPpF0fp8vjvF6ZNIpbyr4WS7n2yhsZvLLhp2Hn4Be6UC2Z0gaP5Xaldid9Pgpn5Wbk+
s7Jk+GQjKHn7rLS00JugttoDohiYpAVliU1HN3kCnVKvX4fYMF461ZKrU4U2V9g9i2VupYzoi7vy
uc89OClNdkvMNXBeP9kkBH3vbql66kPblCwSw/aS/FY0KQS8MKMp7/JrPrdIbBk5zf+L+OPkUNeK
SA0VvRMPANfoZxlpt/tFH20lizatImOvdzV4ujJklkM/gGbbuQO6/0hTegzkpvxGofft0S/NwV/H
qExuSTC565lgGwQdTMpsjFhlpoNIkVgBePqVwOSkejZ/QFuiNFSNo8Jlxr79gFHie60zuhrtBhEY
38kGpTfPmwHUwnNVpbh0YED1nMG3v53Jen44gbulzl7uiplxG8ZUtbdTP0Hu0+BPvs682ssv+8wu
aENVoYpm8GPf6ZcVAGkdCVbtwZxsXsgMeQXFWDxrKjBNAIDXZrY8Qd/suzI+R7NBwQ4otIN97NsX
kza+iNR4rB96OmluzCY1XwD9yH/R4Sq2GC1+rHQLhKEXekio1C4KskXfj+6nsI2hoOnZ2LzqdNV+
jFR2ABWnuOeQiO0WqGh+M7+imlMDq4FQQhw7O78ZJTtcgTq3p7cAqPjYXlNQ/Kr9/H6ccFhLaZvO
zOUi9i5bNJG+xh5i9B9y/qmlW4xTtYpsJfpQ6snYYLoQdD2tEV3UrIQJpnIZdqkXbNzAx1Q0kfKW
5UhyB8cV0a3VlGbIjkZgGcrXLW2p3CtpAPUgZazox3QpYwS9Aqku9elCtPO8WvQ+UAMk2YAeVqpQ
WRk0KOHzQZYPWWNEq5RBT+ID5ZXgxqnT6JZbYX6PjtsuV05eAcctcDT6qo12/EHLx+S7GtfaKiEO
CBY4Rk5AQIYueB3NfLQO9PJhLddwfh9UF8UULZURZhD4jabLIXApRRg5piimHUjmkW0rxVObJWBz
6SuyP7kzx6WMfHqzKtGVsEVNn3KhS1dAtbQa4fxVKglU54yuvXg3DVMjJMSTRn8BIFHZ07Rs3Aq/
hYhWdDBpLNf9NPad1i5tzCUrnAR1zQC22WTmsqwFkhXYeUXxEY+mpFoOrhHQxRkBRPaDlmM3Zo7Y
I95OCyuHmMWNoidPnOju2kZozK+jZ+aldg3ChMxhtyEEZCPuCmt4rEPk8IvRroFcenqmLB1szw3a
FKPEllYtccvJrAUapqlT1qp2QTcR7TN3lp6Xt8pA1W8DYyQNsCcJB2dv+GFwDzi7+e5ksZUvfJCO
W2xnqxXt0/59JYxqU7l0kZZ58dyr6vRVq53wIDpnWMk00F9jk+dLMuf1lqu5t8HYLf+WurX5lRSi
uSitInhlogw//NajYXAK/Gwl+4+LZeDRml/5hblKNbtbMrFSVQeLnA2DsxgVOpydvHk1SjrwBnzf
iqNiOmF806ENio0DKW16j2wsV0AfoMcZc3uV2il2AYtmNMhQxfCqXQ+L9oUGO9QslnRuKhoEglEZ
6Wx0Ys2lxTXoLJ2fG6OYhFU6pg6d8zL4mWAO5jGuq4sMe84b1UcewW6vGC84ANn6uqada1yk5Fg+
QyDmi41ew6FA+htIsi0BrnjphttwZFYuAtwF4o2RlfwZrmYXzzTR82UtDVUvntA5trlq5ax6nGZQ
Ofk1nx7V43MFDuehtZ0J66IRaLZnkhgD6EK8ClWa3SgF+D0j+3sh6tca4O/eomXyVjHYh2wjhXdP
s3u9KFmhzjJFmgfatDT5cdw4YKzbvvdEe7mzisc0v4mzWBxL1ZR/E5Lg26bp2J/Zzjz4UIab+itN
a/gr/jTwTF0IiECoKn9hsuM83jgmL6cSnNQwr3X+jirQovs2K9liXJIXt/5M+rbz4ZFcBod6qLCj
znskMZxz65kconYED8rLnfoVvy1epVsZ2rGuW/7j/GvTtoUODpN6+JgTduIPa4bjx3KOReLEMqoP
WRpXiGLgzZNv0u47g8hwFL127DScHOg4Gx/bkOuGjlr8GHli+Bg0A7jaGfM8Ct69lo48FEuSkeKg
q18hBAyPkfxPXQUzBeYY0acad+DcMeRaI4qoXwsJri1dv3yO4pTodwjr8XEOFKa4BF87Ax/FQHwv
nWOesa5y14Nwoleu6nSShhLznOPOcK8GLGkr99T7Gset/JZpxLcT8tdmecnBUwPpnVnwaqQShOd5
CXFPi4tnD3F5SNlUwND3SCa8WPUEI7bD8DffQ7fkl3f8Mx1SMsqkYHxgPSznAKeVoYq0Y3r9dfmZ
8Y9j5ErYLAyjZGkocQnTusC96643R+c2gOT0EsDpSLYcO/zAQtCRB0clg51QpJr3V6IEDJ7NSwhJ
FB5MHQ6OhEGcPM2q6h8cowcs79Z8o8LDwLXh/3WpoVXrzDDZ23J5VYmDNNxq2KcxMS0g+3zpe8gC
9p7HyW/0TrEew7Gl/VgJEn5t12L71vecuI2cnmaWaPeqH3EyxeCQqnXUQf4w0Ci3d0XvU+FIQcsQ
pVmYPCMWnRy4W/zPrfBMJjCYct5Zg1LiaehC+wiaCDRIU6pQk2eIcxIk5kuQ9rzToUh5/nkTiBN9
eBzDjLeSxCG0ZgnzRq/BgrPk8GkPcz+Sqz5pNByyaQS/cSV6mXC/3JWezleFceCsEg5y3kNPCDpj
/sHFQg8afeulQnBzEwPISWlOnHAE8KEW3lZVzS+ZZ6IxRFp904dsAaYG7mRNKw6bj+GXfv3RHTyB
3xLAD3xHSoOtSeQe7TPQYJ7CZsIcsOE6Wq8nqyEoEk5LDCTABH0CbGW+6IhFj0JxuAO4EdcQY3C0
Y69LeCriG42Gai+CuT+GbvFs+QULvdR6TBPkE3ISESNLkcCiyqGmzxfeqVfwUKAQdIRZII4hWzfW
xFxpjy3YhGNOLUVfNzJKm9C7g2iVcNL52BwnlRlVJIq+152AZ5/Mwr3NhKNg3CDSVQVt6nF+a1XR
De4q6rVkWlXy5wQWTxGHnvFStFgfU9GDdJvE2fCoTqPurWx90jct3XTOwsTk6JVWchYXvXDsjkFd
mRBjmPItExzXhCCUli19Z5e7MTTxuzDpYDUfh6rPqiUQMhqSwRlJ9wG5s/B3u0/ZoHJtxXgP44Rc
yWkCxr/6kHYW/3TSBqL8RF2MMjkkMF70JA8XtAdy7xsQ3m1zH/J7QCjiyyu50XBfCVLmxPwCfu1F
8uLeSXuKeWOtfJsTZ567Ho6F2Fk0RbUb7HD8i+S49zDPT0O03jYiEbDtstKI7+zWYYo4alvtYPt3
h8AfK+fvCZECMvtZ2F3cLVPJIKfnwF0nsx0IItPjPCssmk8m3PI8sOP4OlAMyPDWMWW2IcbLPF9a
1N+zRWNm7ETjFCtLuxQkISpTss9D+UAK6c+CNLVJ147R89+NBELgIDSh3WsGj8CUo7kisPJ+Jf3K
nKXtlZwwUpqwyQsmDaBfdns91D6gVwA0E0xMalXRwHHTYV3t5h3QiJsY2oFn87IbWIgc303EW9Lt
nmUjDyB8Jn197JdF17Ap5H7VeZtScUDEZzOpPWoblplejozrF+Pw+MvtouCq9uRKXLxv+jw3zuMO
s1sYjUKBpBo0RE+gGD91GtibXdN2GU6JdaTme/BK2n01WxCYyFknTv6c2a5q3lQdG7MlCPGV2H1S
+0J6HwzyeW23/2i0wv7UOkP6Qejmd/xv4Nm7Ub1DYaUuZsh6H/vRT1/HN8EWpUeNgiv1sst1FvDA
8Yh5BifSGPbTsiHl6RKhjNZTHCGqN0P0pYvc7KcBBmGkgwRyxo4WcxhuMBfTfVgU0Z1u4GG55NRM
99zsh12mFbQggk7M7rxcz3+6Q0K8YAkEPfgnM8OqWjTOehjqRj2UcvM/UNAgEYkonJiqNXJuMEmW
7JVckIUhywYfOfF65ZMf0R6zrNKCfy1xRkT/ZwLlIQPYY9NHOyeIRPalsiPGoWI4PJaBMzzGPtx7
GH+IUKTB8nxRjmEd3PS6ZAe4QZl5CxW2OBQRm2STyIkPcFbmlyL74M/zAvbtyUQ79COfQdU0HWDw
Is9wTYm8J8/xmEHzxdBX/aw4JElUsOU17Gm5NdgerpODRO3n0LWpV+37wtXuKSe54NsbTBinEYsR
PTb23MH4rpklOD8rxIe7NvXZrSYrFMcORPZy3jddrBc/Tijt9PXsGw3lj0298FznFrtBQN9eQfqq
H4wChgkMjbxh36tKlhCqFIJUT4kPwO83li935mnKOYG42wW0pgThD6Oz1PqGrk5WXKMA5Dbj0r1V
fkUYJdRwhZM5jelc39s2XLo9F7ahoQcNlovTttU2b+p2k+CI5XBXacwXFcPVI4BuUnamy65EnodX
YkeYCy08T3CTSC0OFqsbrWNAxno1lba+L6RDUDX5cjuYQ2bq2j/xAaCf281SdePHqe2srbERG0YO
jkHVDp+HwJpuA2MMPxetH69qVgi7M7edacOB2OKwaKWqWI5GoXyEr54PSxywMmetV/qwE76pfG8L
3XyN3Hb6AUew+4nldv3Uix5XJOIqAVKhVm81grJtQnLlq8HPxYnH8xLoZGUWlesSP6iDqQ/hfWjj
QuVHVvglLRr/E7XAbljSk4M3aG2qW9Sj472rF95nuvXi73k58ieZmRrWRMqZ63+cMoUba6L6vba0
G7WKFpX7TyOrP6rw/Ae1m/+sCPR/qcJjzQmUf8Gi31d4wvp7ntXh2wLPr3/q7wKPY/1jThMj35Gl
Qdpa/lXgccU/mNDUzBHQ02qL6PnfVR4s5wE/SGqAgwyH3Ni/qzwCTz2aCbke0UlFctL4E0r3aeLN
dU3ZmirQwFKFeFckpTARxC0n5a9gc3ZiQ4BWgX8Y2fWaiqvPn2X65ID0CFLnkXk32EVv824xT12I
AlIa0gdnpdGCvp1k9trC4WHnA3i9ksI+zfPN4xmoGmkFR/QuTvJ8bmRNNZ00mDLngfUSyavFHKzW
ZhduLz/aaSWJofjUlAQoSKBEOa0CVwFeGm2sGTexvIOHNqUqs5nYmizhs6tO2OjZccR+dd274MxT
ShQ6s8GB3U5R5+1b7cu4G1WlMm5qQVo6o7eUNLyZccARPqdX8vDvqgI8KDOQErRJZxCEkpNvOOTw
g+whNG76nGIeV0AikkUfQetado3NaYEpcBEcUg5vFGuoCWr2QGn5MiQY6agiu5arf//4eBdIR0hH
Q+QJUent40dawD3X9ww4NtJWz01BxKmU07b/5VgoSii8Sk0FmfW3Y/mRjv/NOBo34KnIJxg43sBS
xoVNhtWXJ5R8j78nc4F9k7dHxCNVPM67rsmQaJzjpzVuOi/4WQsc2rjA/GlVZR6EAu/87+xSJx+T
xLZhNyKBsQgm8SZyOi4zjoXTmkbsfa3aecKikHJ7OjSErdElLGvXpwUlyBJaNymafhOJkOB6LqBo
nkL0je968ezgBPhiWCOLVBacaAbU9z50/1+Shf8vM/7MDLZUg21PlUtVBhlvP6JHM6znWbFxMziN
OOg0bOETLUOjQqmZoVx8YKjForKQqbTSq04uXlNWQNlBrlWgz81ew9Bdw5Vfmhr42x8TJxgPpnHB
4pVue3Oc2sMLuOEmc80C89xQ2IzArKB3UH9XZx8Khyu2Xeo3ocnrdV2fJatg0z4tHYuvf3n6vj1b
2L5xA6Z2iJSUZrT307cImjzBi0s5eOQIpoWiVNSZEKE8Tz2Jyi4b2R0uj6i93YLlkHSp2GDlLeYZ
2JaTfZBeUWhxyMEOqkcmAVYGgXld1cOj1SsY/9Ue33W+DQQOubPZ9DClenBjKxnhvBNa5W4qOf7m
HeRXqmecyKYQ3SvSu0mmZS7/ZHPWIf17laP4sDDKkEVsJB2zcOzt5wdWHNECoRuHOlHTjToF0yYP
LWXj08bQLnI1pX0B/6+oAsWdR/SLrGm7sh4qkivpegRdXi+81ONDeqbfvE6YLr0OAowdTWTyViuo
YQSgM6hWL0yNa95C88kDzpeexCKzqkb8Y5XMpNn4k1erOhL6nk6+8rmRVSvHN/RDFfECcb2DuEWP
OrlEZCvuUzMF4Dpx1Sw1OjhxlF9g9Ed3UOpiXwpuLcSWw29D3domWckYMkFl1VAxy5L2zIXR4QgJ
BJekXB3kzJDC4ApFzr6Ztgoht3WYa3M1iHzy8JWG9eHsEksVqXy2i0wUh1QLx0fNwT9WQeNErge3
mvCbNrp8MnvSLYk3Jj/0VCYUKrImtl7iUDDbjUiYL6PmkiDXCnlCdyRuU9Kk3wGgil1X2uVjBTIb
GjjXXjv0jW7B/tuZi941OWHm7CMO4SxSmb7FC0tZ6oOBORblwiekZ+F2LpDPpeP5hgqxhPfj9p79
WNc+kOAOYULhGnyn1KIEpAH4e41TX4iFpWNKO9Wepi+hR7lPEEr5uxRv1Pe4/fGnpPLaPTW8N6OV
6d75lMs4qTdFbSUgIdOginY+vpak3GxbXlQDy6AykY2TfQhkYDLX6OfkuxoJbr9U02jtUhXShnOC
FG48syamxevFtmLe5hhFRUNCwBmzZad6OLfNV0mF/BbOn0ZHiVgMUgCimzZOA7MTnJUHrL9c9Ud/
Pdu/BugL+ZRmSkqGhD6ZC3s0OG+amMvRQst05nLHle+pVj3+WKfB/nRQyNcUmsNZ1KB1GzYjWkmx
oKbG/R5c0XQ32Qne8FpICbfL8ZuDaugi2ckqN1nBfEQtrE8g94FT2SvhW8a3rOuyozOF411Sdsmq
xP1YW3CH15yNFqrVAUJqt8emgWFqXC6WdEzm7UqtPYvs3BT2C1qLgdPaZjTeI8JVb1JA3Bhjxa67
DM2aRD9lj+WYTeMxdlVz3eZBURxiFZ1expwMYLTX2QMpI1g+kdemJAyq5qdjTPneFHZ7T182tujj
EHncBWN2JpwD2Lgwhca/rEHw8dVK4qre1OZofR8mW1vVTZbdUuqs/I0UcvQLty3ClRblGazLNr93
cUTpl8AN4b3KCpyNz9XdaGHxTh0Ct9KxscutU/fWMyaCzWbENvObBUTmoEMThBDaG9O3LCnjNQ2f
07LWOj6jg9RnGcd99i0qgO2tqC3Xq1it7K0MRmtsJ6h5rqTEYF0SAy46gpdN6mDzwMZEFQCJ4mNL
ym+PnKXYRxVE1tFsxx+en/d4Y4TKw+jm6dcw7owlnSrNoshC+rww/1zYcQXwz2B9kOheeSINlm1X
aZu0yPmDHIX8MwVLw9E9eKpxpQfaSrps5c2SLAUNvIsKcY+fyy9f9LdEus5O6Nr4/9g7k+W4kTTr
vkpb75GGeVj0ohGIkWRwFkltYJQoAo7Z4QAcwNP/J5RZ9WdmdVVa7WtTZmUpSsEIhA/3u/dcL2mo
qIzdC0YydqsoBfmf5YjinUKWV3mytouxtet2fO5KX9Lv2qjd6JULSrH5vQpU+xpVtBeLyJp3ykid
ZKx4HVE61PfsSjRCrCzv1z5s2bjLTD7RABcCaPOoucPy1d1hr+OhNkgkEFy5yLuGXfCVUJfRzrbt
YNVfga7kgG07Mxo6q+3wkfUmC1K7RtbTYq48shTfRF964r4ZLOLZM7cUK8wIqq00mSEziluJxhrt
W2oxMPupeP0sfhxUxH4cjqDNqRNw26tfG4lNaybg8asP72dX5M/WXWPmHkVmnyOcPyHcTJ3LV59c
nDy4M679w8/hU9fx2IJzn5iblGh1b3YLpwFI+4g9xmkvna5kHrr6q1fkYfe5dJN7GS3C/auCQW2b
wtU/8KTIbOOVhvfCPD869nmkDqCjM2j1cybGmPKK/JuahvcCWRW+u8iyDZUbUr0CXhqNRxj7rXMI
7Tw8T6hlG7+CPpxrLQ+F4a+7JWy6Z5wMdRATtdXPk9fXD4woPu1qfZ1t17otBxvhyq+CamNH/bh1
x87+yIY8+1iF0I/ZGPDJ8Y0vgFaV8PLdLNBrPOWiBMddKbjYHlJQMpP6rzeKdthlU44q0yAtZ/OK
HO9yI/EpP/jrLIy4r8vRin0+hQKHE1Mmo5nmZjtbQ3Uz9717u+LPuZWWOz7UIpQboOvquzsZVL8M
q/MNri6dMn63osiltqB7OySiWOa4JzRU9igGksFyEaVeUtQh5R16+pZ2hn7UQ1bioxvNm15k3tdS
+2W26anMZq9sLEafONnPEaLZTT97zsmIdES995Spd1vo7qomdL5thDdeEdE28F0M0Mb3FkvezuAw
OyW4KO2ULpc0mHc5XsAnv+y6w9Q4oAko/rg2l5F6ENL9cTRl+g3ouRy3plKuOM2CAi66ePDYxGGq
wxJ+KwL3PspHdeCWa1wXwdo+m6K3o41RjnUT20ZgluiioT5rdvhPa5LqZuy6aT+zEV41haqrpIvy
FNXe4nqRs7jtSze1qAXlZGEAgw2m+8yewGo1RUr7p2LJe6Omx4n7pfKuZ2GzjDrmEg2bC0Md/lDd
j+mmalr7ZggWkig4qKxwG1aBy4Jo6R+t7Y/pLjLkpQEEfdd1pb2FgkYBwRiIB1Vb8nm0FvUlrBZ3
O81ruQEqwlQEh3/smsje0OOLIHE6HQgSdGv+gUGHfWgwl2mTGpOoEpe36m6C775vKiTsjdem4hZ/
2Pxs9tq48cSAmUI40tmFhtNTE9I18FxV4MHrh9pNOJdn9xOhcn7pQmf4Tilg8KH9gdIkk0Gv2jD8
YupStFXQxyn1Ip+4+KVIekjZ4yEYuk8vn7M7VWAriFdBP4qj5xymNfzYJJ+FXGIXCxpEdBisRsVc
2Db9dAA8xpk9WxdolZh3AAF7I8C3q3I0meK6wfSaM6/GVpOtxS26cGDGaddUt01UAcdv7NnAOOzw
qVUISO6BsGc1j9QrS2iRv/p1/6OF/mVZofcvze7/25fvjXpXv7e6W4RV/+50D6NffJfbNiYol0DY
H4RQ9xcKAiOkM5d7EJZoNIjf6god/xePH0FnITlPUv8C4fzN7u5QVwiWwMOgeWl/I8n67wihgI3+
oLaQEuJvw9/mBbAV8NH/ubCQE6/tdjbDV68KQ6LIxnTum2Har2k+nypMnHCyWiCxLS7AD6wAwbWH
M5KRjmXpByBhkJup3H1nnzBvShh057VJWeaKQmDoot4dXLobnPNqUg8LTOanWnnVvqRz9VhnvvW1
xfCwrageO0FD2Q6Lkt8mVRSHmdI+wXSDUH+sxm79bnZcNgThHpviudJ+7JUgaNJUzVUaONV+dKiR
mYfmpvVssYmqlDrqguZSa1L62FAWU29qhjMJuZDgVMuxY75SzbdtF1b7rgqj60VlE74Of7bvZ2OM
zoEozRtrEebN4tAWi3fEkTsknmpvtXb2SltMdLaM8s6a/fEGZeVpNZc2sfyUQbh0IyM2Zed8Ogs1
8rqmNCq0pgYGYd0Pd9GCPw4rgrNFLZpxB10qusnSdh+ajvkdAxeC2QI/CXJI+SzdwqfNqnKLfVfP
xSFSw5BoV9dYDxdrMzC9fWlDkd7SBKTvB4qTv0eLXl6bfqQpGHLAAdh4f/adYr7HUs6MybbFTqZs
WjTWyG81bvJkarJgB/V+2lP0wa8BPyF2S0BIrPG4/7CMfBiRcxk+Lxsn6igMyo4uvS3bUVRmXJot
BexeeoOeUx+N0DhWmO8SZqHrizv1ci/l5H1CySfgWAyCndrVe8TyFP99Xt9Za7DabBFFecqpOKaL
Zi3Gq85dii8Z3om3QMKELITfndLO14/dpOVTlLriZiX0fqOVOV/Q9Y54SQdXXRek2x8hP3b72oUf
HGvZmgdvruBcYkdx7tclEDf0YHEICoKqig2qqx8aruOUWgwyTIRypmtfC/OOfpLg1GYD0PqC+Oj3
cZ67c+r71WGZR+fKH7pqX3e+eBvDQLzSvW2dGzx89zWx9sOMQ+VsGpNzZWuvPfRjSzEODrinYnVw
6dWqOtbGeCSToNOYZFp4tmVnk8Sw/BuZueVRWFUHgb6Cv1CXCoqDm3u3Vaev7Fy7PI5oGAZtJGOe
De/5GLJlLHNpbWlzCd6lo394kiF0xumSqGft4ahK4eSHzN2WoLG/OG75fdFORxY1c+23IGye2slZ
vyjVLfvVbMx7Bgd+E8+4gk6eoaDSM2gwz/kETmGjDV++E+0rMHWWEh+K40TfRRrm+2bih7JVVM+h
oI1pclBNGNzXV3RgcPLHfIAvj1Yx0tb1Y+Co4ZsTRhMNLfC8iBQdMzhlp1ZLyotCn+FuwLFGVEV5
DyqjevDS6uAveqCPaG2OLtTFRHVjGY8slm9DG4ljANBgt7DXJ+Cn54uDsnhgLkn53Swpky6LfLNS
txNzbC5fA9OYn4OmM+47rjd4Xzu2WIq47ET6Vndn9LQRIxZdUR4WFpsI7P5Q1PtUafMGjzWd7dU9
TYrTq5HqlrIHh3CEmTkM+UOTqxNeqDM99f13CmF5Ja6ZaJNGhhbPzZYoMCQQXGPhK8cmiZPWxH8e
62Bpt1ygs9tVteXemBmkxMviBZt+mn0qnC4QjCxdtiOXWhVzP0cqAJr/zCHCxcnM8D0BXC9Z5pSo
KEOs16vWmOXN0qTm1rKM1wKtK4yzbHW2ooqCmBXAxFrY+JvKEC9QNM1jZSpzCyVfxnZRtt8qP1+v
0jaP7r069I9KeXNN94Ex3IvBKJMgaDZe06l3H2/VvkDRvzMVCcxNVzvmeeL8uglB3FV4ZSp/Wzs4
UCJ2jfPq5vkLjZ7imvq8r9E6+Ad2xBVjqZoA+buc5SZdXKvCh/66GNj0cSDfDUUqbwpTyy9GKqqz
Kutuy1Ug20HOyZLVzrutp6TzUuraPvhcDbZ9Gra7fC7sHyBeRyx7QBFdR142l3F1X/O6Es+DzdWe
Gssy2jlFlO3HNS+3XLb0xrDS/M7CzI4CRsPSlMn50Rx56+kMW5NlGbqtwrt4RaaebiHMHPmtExSa
Bw3hgSIn6BedOa57DDPjnjDZcCyjtXumxnMviFpsyyVd78rJcbfdNNHIsgzmWmxGo3EBeM07XxJO
t6bMPkVWVn7V0i4TTZVpPFlst4Kv+JVK7e5AJnfmyi/76K0EsJvUjTZfq7RPD6xM+TEd7IQOE+9u
HQvje+cG5qkbQmNXZ4G6tQR2Es810h0MJXVfLTp8BlCS7ixTmo/5JEz+uQDrzLIY/s7Jg/7cL/Jb
o9blu7mOLP9jP6zULc1utp8dbSUr7gt0Q+OKkb09cVLtxQyAstVebSB3jSZV7aUw7wmx9uz9RZE9
jd6lsrEYJfb9xomGe5nJ6kCrFnbruQsQNFeFhSwO0lB+UjhZHqcqp8Zk1sa1sBGEw6a+Q98qD9iB
3rwe+hRrrcxxXejxWzn4b57I38EDfaKavYUYb4HV1Rtj1R3/nqyPfRMs216KJ+rUulNH9yO3+9LG
66Ob7zQ9zy99yg9OlKTzqItl6MtTl/FbjKcObs007Ct/lqt/w1GryfwY3RMJTNjt4G6xn+XXs+0F
yajnMbwjxrP4r8pPPwHjOuGhmjQfHOwFu9sZE7FjjNz7ceHUs6/zrr0RnUS46FhAOXtFU2LNabmT
5ZLVJzzeSNe6sBMOeeUVQYXmNPYieKO1RH7lzpAVdymW8KsgBxgE8GnNUxzdVNk2m1npFYkiG7zi
I8xnZTx7Mp29LVUfaRO3hijxylIckDSGuex70FS7yVcvKsh03M9ZlZgLn+SQuS+AM/XBxyu1WeoB
Ia9t5l1UBRwn8S+J3qXelToYnGYt9TPIkl+MYDIOnEWemzWnpBKw2YkdxHhE/8quZ6K8m6yxlvOU
Z/Lc82me1kHHQy70u1vSndZHvhEr1xj3VjMvcTNejluonWMceU5/JcSxTHdcIJdkatPhEFaOiwQW
ir2iRIAOG/e+XlHtCmlkx9XNhiMulfTU17Y4DWZ27VsQFszA6q6pwhvo/Azk19EBlh3O3rIXchK7
At1oa2Rmuu2RTbc6dbs5bvOSjSxFNvP4mA+j2SHY0vqx97D1fOK65RjdlUQNoOdAHftATvXDF2WO
1Jx9H92AKeBzKl1OHJDHCYtX/7nE/WgGMSx/cYlzSHwyXfznhpZHyqXy/9q8920lGpwdv/6tx4//
+e/ffvQ3V0sQEjW2zAA2KPkpLA9/N7WEzi+M3bizOT8dLZf/8rernPcL89YLUZYxl8uXnOHd365y
9i8mEUOsKDgK0O2xTvw7zfM/QVK/H6lBkAWS6wb8nZw1CPf+caRGryIdL4W4EOsCS2+jvHRQvxua
IHOiBzu/sd1x02RFeB8Jh5yGLRpx1jSQJiymYZj0zmiRAxDOy89xVevbzePEMvUVSwDDiJXWsQNC
iXfo+otVEYqMd0VyoU2CssEupueSMMlgzAUxD+6uznWI8/1cWi1BlIq5+GlcZYUNLBIZgLuFEj8k
QT+HWTIVzSdAOkZSVCO6u9JQ7i2RifmuzFN3Y7TzZGypkWYily5NzS3Na4rEoP8oP06z6jgNA7nA
7J92m8FG2BrJHZw0HvZjNAsoKzMTjzez5kUlsk6HH/wrHPd7l9P2BmQcpZdhJ9nkA79attHFpD6n
jY9g4w9tuRWG9g5sg1HAzQSnneADp5Tbw77TeISV6OFLP1bfk6CuLK1eupVa4E3KK3txO0+9sBmX
D1FpYqKcRX6rx7R5YgrS3g6qn5arWc6Zh+Zuc8ZO8wDcb1VXVBebFjcXUkJdeD+XvC7yQ7yRhZWm
NaudSLmhFXNwjzLafbWyMLwjGMrxcF5700pSZN0moQKo5dBfq5iE4RFjfndbWjK684jw59cFh5aD
4v3bcZvA8u0LuV/zXF9fJkm7OZ+4NAuvaR8tS4b3BrblM/lWjCb48w41fa5gaHrr6VJceCRKhDxa
kfKbx6C9LXs5GY+rWy9bPyisk6u0xqhajm4isIwpRIV64He2nJ3TCCpr11q+cUeyXzpzYcIRrdLz
N17GtBA6R8hgLSeCHxJEvJ87RHCcKNGjjWZ7Pzsrkn80E2AHked8tdOZ4xlPnmcnQ27o93AtQ5Q3
K7ruOjpaduNiZidCAY04kL4b1uM4LjbLejoahB0MgoLapkvOMeewyWPlXBo8c/qtyBvpbnxgbOKV
17kzR3ddiKUjtnrff2a3ouZOGabONk7lGmYcEmsAZ+Zb/ersM4qwo5SIcKGJShm8ETS5YJoN3+RE
ZYExRFpu8s53Uj4fQ08xXjgMuVusdeEuw5Vuj0SBemM4IXKPHNElSbwXu1PRcMKX5YHC5PF5Zbs3
iOL1amOX6Q0G7ulKTIN6yWV9JuGZXXMhENH3AtV+spmm1K1rnIiaBU0S2JX5jGVO7KjcyOmvGuiI
hjC4M33+74D75yjXTBOKsEViRHl7o4qcBoZueChGK09AuNs+HfI2KYGSZ+iL76PVHPh6G09N5qT7
tu/XnoySQ8c4hqYuEYUtEwp3s50xUO77QdW5zc3aFEQJGJqNyUKLz5URmsWR+4KXLFHzQGH79VCo
9MhgT20iznGnC4dwiy2r2rpDjtO0nfeU/BgUnbLScATeyHTdk8so9ouwrXjphuCsKI7jyJolHGUY
txbeF6unGqAYxzG+5FNvdWg+WEBu4qlnZmeoKE+yi+g1VSk2oc7PdmmDKlx4zZXJ3ecHGMazudrp
m+xLfYAUUT02hMluC2ZAxJAAgrmVmu6sESIOGYcq1iJf9q6/ngWtzvvKNS8ldVzyF6tE7zb4Kauk
FFb0VI8lZbi+4cf3NsCGbteuvxl0mRIzyhlEOm2/l2lDSxwJ/RsKBfWtr6hxZvbyLWK15dKBHC8Y
De3afig2tHsrGFQ2jo+W4pZqmoxTUQvraqlwr49B9rUlcAPAL2d+EixNYkdjG1c0x7/oQuqDSeb1
ueDEz4OhjX3Wz59j7xN9yotlO/Q/w2V2+tUpPaOmzeISwyvcuogNPIrHkWgCMPzahb4jRbeLwE4I
ZoIXrsJIkDFMjWozG0ZwP3bUVQrSdcxrkPUHKlF4Kvw1OKMQNnTBlKsotqEUw0NEK+iXCJAhFhdg
huy9+XmNQm4oLVm8mPFS+doFVb2zGJaSa7bDHcHWaN+u5Ao7nZov6Dx0q0wMn1tm3ucmtMnJSSzz
tVOH9w7/4Ub5s0GvdfYlwD1gbqxIjrtMrT6h0NSa43FGvzh5c5FdRyVN63HWeJLhqRiDTWk7NI9K
KlbolKV30kMF2ky25ZydlPLLtc4vtX9MefdBm4b7gNvOCbxElfRdNsaSYd6XoTPVC08c0wQxMnYy
nf7BT4v2nmyuibGzbJKQbg+EFR4Dl2ZkLAkbyjrdg233xN44Kh/7NCh+OMqtf4z1pX00d0gVTEOq
GQtjPTs1ATv2piATmTC5s57bfJwe8qgMP+ZwzLZdJMNrmdpfjWj8FPBfXoFBUbK1NOZGud4zQTXj
hu8UlS1OiVpqsc6ti0yfs97lVlh8Tf3xe2hLb7+2LtnXlGuOI5bXZVoigJCtjZDQv8uaTpjJMQm7
zSWV3Hb3I0uDiQS10VJ14RSHyR6bdmMjd5DJSi1mx36/LZUu7xvLR34bGvQExpVwnlDE7GwSw0bn
PZWFyqrXc7YwZu1q9TEW+RN6LUcpzhdidaxYA9bmIl2siZeatoyjy+JaemRGc0eGm8HtVUxoydnm
TSre7bJ8Mmy/TRwtza+5HYhDK8LgR2/1D+Nkfaa1JPVAAXxkBG9k78xEekQt5tIMThGX/mtkATcO
HPnWZiuYsmg8aQJUrJ1dtyVyVAKPmhx4hEsNb6E7egtpg8K3noVeyuuKZz5uhG/tgLnSoF0M+aYz
i30/we1rh/nR5X6zs1bC+9XkMaEu1o+B8+dmcMb2MQ3nCYT4ynud1s6SYDOYtp5PcGVpVL2jE6eO
eyP8nmb2qyWz9M2UnnNL/h7uXOjdS2vgufK+13ZtHcU6qm2Xi+6qawgHj9L+EdSaSlvrQ4WlzJOR
l7SxGqUPYZcW3Nro6xUSjOMU+rTetjp4oME5S3LGYjuT0+Ot3QTpXZ+2p54PHVzmHvr5GWHY3VAL
xCNqhVmy5DMmCwtbsdMVz3PZ+Q9cc8d9pxnGkuVp2ocxH9tNoYw4mHx+u4wIPlv6tSGVnyh//TIU
Yn85bEqrucV8RaGajq6gTn4SsD5Im9tXbpi3qVa3F2Wuyge16VWAcFh/7SuqH1c1P2k1YtIZbgej
oWmb9ZS/mHjPgINlIdLOGXC8gDH4mnthRUWp5wjv0mvpetdNgYPKr2Wzyf2ejH8Ajcwo6/WO3vHy
V7fdf6Z3f3Hx87wIjM0/v/dt3ivx2cJb/sOd79ef+u3KZ1nuL5c0Alc7nunLlO7vdz4LUhW1FDQq
QMH36XNk6vfbpc/lZof502f1wGHMmecPlz7grBfHJuglByvDv4Wr+pOll/tehNfc8oE4OaCAbPdi
ff0dgw2Fs+0k2c5zQ2JrO+kUX1nrFEHJ7q0nYDnecipmhLEtYOcBjdydngHzosepqJF/BWn7I5ro
56vB/EpyA4M4wxWfd+T3r8Ztlq7EnzAxyyDemJXMAjlTtJR3zRPyfDxpd3wLJuiXOD7CSx626HH2
pasK3A33q+YjGgbzlr8jH8m5Vdbz6hmhtV9whvywFgOD0e8+7/+DQ/XT5/27O/Pl/SMm4QOxI6Fh
/kNQwhVAMgBfDGdn9jK6bue1ep5c5Jkdujxy1bRAk0gEuiPZfh8r21Kazr4m/W4lPbW+HwhnioSf
AbtBwfWd4qG+xG+DHmPoNmuL/K4E9ldzhFQJJmhMfrm8KiuNtUkow78RmMTqv4hk/OPHELhUMvBB
4HDHk/onc3uwGBlB4kqdm4F8bZuF+KPcEnEcMxmhE2aq0WOXWtXrv34zL8/a79/L4MLuBv4IpM+8
/M/lZf3uWfTMOXMpqGo4QcHpsMp8JKDeb0SY5l/+9b/0J8Mz2hunEXzsSB0+wY/wT89Z17jLiruu
PYedialXY9rap9QW23HZ5SgFI24vXCr0YxQODRV/9dBchJQ//qI8KNjIXQfkJ6vDn/55gksCdkct
zhfJ7r0uRu+9rC6vwVtrtfV77HeLyUe/15X8OT5tgx8D+f6jZsO5nn2nNzeOLtoSJk1TPzt9ZztJ
Hi7Lj86YusQ01jrYeECFidI4/jr+qgP+8xzAP35QYLRYNhwsBhduKWva7z8o0x+9xvNS44YLSf0u
+kFhjzbKgakDA+smO2lsXN+yMOqu51XmOx9aPYlvawo+h4BMJB3U9Ju5bTH9EL0TfEwegvlfVfF4
//AhY3zgIcI5wdrKt9P546v0iWuaPVGIm8KVF9dtMuCg3M/D7EQ7TusjhX7SvKfKnR0/z3NmZFaz
V3bfcZ/q7A0NlfVDV3n1TOOWzri+1O1xYXged57snskchklKvJUKFcwKMR6hQlOvopqzJg5xKw2G
R1lmRdxd1hSvoT3l9QFaR/VgF9kdQjttodUYyPOQyqeBhIqDKdDmjRSLzdrgjusamzosriug/W8p
x71TDnvwes3mKdpoM3cxCVaLYF7eLzW4/nBNLO0ZCfan752Sw+NoGniC9AVHlCo5MnC37SeZ42bf
p4GBO40xVfoN1lN/QYFJ4+tYB3XSdco+lm3THVF6qg8BKYfvvVOXjyKCuh5P0s3Q0foRqrbs9hCV
olup63lLplzuLGu2pm2FXSTbTJoiW64qebqtlUOWs4tuGQdnJvSTdjiw1djoi2aBMEMt0+tcm/mV
3Ufdo+cM3n6MCsPeMQpc30O/7beM6YuV/vOQC/88m+823JhPlXWdt6HWEgJSg/Es281DwZxWa71d
smkMd/j/c4q8AZo2/FEoRW7f8kbXE0cxjCLk5FNNdhUuCZfsoUo3Doexet/75TZz0XruNRovQ/3e
hMnEkzTsnEFj+ZqdYL72y3Wt0vtRy6GGzSo4CfcfeZrb9vqmyE4ENWPvnqW8/W4vdTE4KBjDOHbm
eSiHupxPkZAw5KNxSI91L9AvC7tqH80ADENBXnkkVo0XBdIM7dl8XEANk4YITr4ZqlLLrV9SHYzf
cLDS21yaPr2g5UIndbLMVURFIwZJniidMuLUm5G9cOcbeZHeMjB0/GwjGefzwNGRV++aSvRRjM7p
Rul2noS/MdIIrQoQh9m4m/YSAiG0MOqUmTbX4a1KORXsGFZxDwTTz4rZgOy/sNwv/IpJLZm6U8LA
gd1mIvw0xikQZmK29rAXbjiG50uRfHpqHBrHPYSFWcl1OSik6T7fotGhoaVqgq4I4acR+Nf9ejmY
SqH/ePZCcCNgmlLtuSORjuNjtV+MriZtgox+8deWtWncVoVpKN7ypnkp6jriKtRHQ7UtEQMf1gus
YsfF0LauyCCqgOkggjCdlv3UNY9sxs6pyJjD7caOV4BRtMrWLaEJQM1gTzp9U4cLj7bBV6VPUssa
Tz2o0irJUicbk6AB6xOLQHE+adbCIfRcMgdMQl4ACS7CBvJomcI9ZCIofQS3UjqJaEWarGNaerGh
+y66K1JduFx0JTmPGmCAcWVCqNpZXZphR8+joNtaS44DPhcWSnIJHAuTNH8uvhiMGh6fzJGbWQtj
jQeMsl/7ZsGNHQu+R/bZWhuBQSCcXMN5orPZHs9+F3GtbSI53OCmZ0vKFKRcI45QxJ1dKnKrATBS
ESqB8FTh19beKq6sIRuefqZDvJlUDeauC7thbOYL3slHYY7r0bogcOjFo9RBp1thCflWaeATcZEV
06PyfP2t63PnMAUaEEdYelxYG5Jvzs6rWjL7TQ+IaKVXzb0n+W49WT8D9Jp5KpdrwGeYIuy6EId+
tkGyNEGm7FthAB1oTHl5OAs88PugUrkC/IJNkrzaJdaT64YX1ioW3St2MPgWITCYbc0qiVnfiub2
yKwute+Knm68BztsIjRqt9DjDQS1y+HzgpLBaU0SpMU1oI9tuzIcme2aQI5ZBpdf/vLSNesTr+uC
onC9ht9iRHNKaTtqL6CEcuKr01VMhO+bPuArD3DFe8/4b6yp9gDKAvPy0jexQ8c9H7fu5/GmNnJ8
7syQ5bybydbCLJgkRAf+P75yfiMWkDmyLufkoam/pFQlnMJJiDAOUaR5Li4AHN1chjFzD67CGWbw
BBnH3OKq7ZqyeAzZLfaqMa3zTyCTa9p4yXKKjexTG2bReJXmbTYlC+k4zQF3cfadzdvK9FMu38uq
9O7mUZntQWK2LV+0X2fqUKdG/bms0WUN+ZmX4R4AbkHYC5pD59fRi2GmZB50l8kYc7ncLr3OH0Q7
qKuoLgsv8ezevtisSYnhGCdS1RfGlNFQ3PA1WUkQREe3aS35AyIAwCjir3w39GXF3qJd847OTMm3
bDJaXln9aPubNKqGiZ3WmS5gD1l8hQcQPRkLx/TTGg2oEYMieRfXZFyno0Dhn7dzbeVkonTmZ8eO
jwW3Rxn5u7WdpuFmXoLqsZgUKk6gDm49Txghtc+HU5qWorUEIFV70/ize20MpttuIWUgt2eL7vJN
6Kk6f+Ikoj5McEXMpwKhULFyRUNQpKdQsgss8hF7pSVerRbDBCEuTmDLczc4UJgglYFoygOjzE5G
2ulveYaVbEPWwscYxuDtnnE9unY/SiW2aDA8pIJ+Z+eOSdHqnWu/w9mGQ9v0b6g7dZEjON2oLVA1
PjUdNpgz+zWoWTuoethaszP3DAHtsN+voeTpL10abJOFCKPaMND25YsmU/RU5D3PGjsd3L4qq9Vd
EzUWC6zdRcUuBHao43l8A43jGQS6qotjy27IO2kyeu6Nm1bh9CBTBSlmQamrtx1zSLnj4gCESzgD
jK+g73Lnzp7Nyj+mcxvxe82zkd2UvUGgq1ZIc5i66nG4qfB4co2MKI9WeVjmiZ5N87gA6yFr5fsB
PE2maTc/Lx7/UVL+Qkmhcu1CZP/nUsqNUCjrvfj98Py3H/obEgKENwl66ttAPlwG5L8BvyPvFy5z
Ntzti8v5bwKKiTeazjWTtk+a7UB7//+puf8LNXrc/fgD0CL+TRIEvb9/usxFgBksdBzvIsc40Bn+
eM3oKaOWbLP5aeU5lHFVZT6eJRce3hJ3vsvcmJTM2fC89kHQTHwmTkJqOqxNwKDRWGwtjkWPxVCu
+IfsubzNGSiVsW80BdGafj8zaz8NDemWmgOFTLxwxh3Vpuz0cVrqYLfkXn41Mai9NjOIiHFrV9dd
3pd3Adi3fW1GOaf9NNi7ZeUOm6w20kSNpb9fRd4fS86BN6NaOHWQciONOeJMolE+tBno2P6LGO1L
gKC2iw2sHWaTiDN7zuXDYWra9IGKHVfHzLfn42h+K8u1fQ/Kior10iHE2hMT3/IHWHsnf96B9/Jv
dTqHTLz9iOqfHJ/S0cJOcyh72/jOLVx+Bp2Ibp2iCY9tWvc/stlOmWzWnXUn8m7cc2TrH1zl6lNR
st/9zNbWGwd3Hpwnc1N4lzxs1TmSyULmnzOzya4U8/TvjU9neWx1rX1mA2iOi5CvUzTLhwI/3L7M
w+k574bhMYoG7ImVsfbfCN1kr71RlhG2dnKgvv//2DuT5riNLI9/lYm5w4E9gcNcCrWzSFaRlETx
giApEfuW2PHp55cla1ptR3eP777IYVu1AYnM995/i1LwvZI9pfdKaI6c7SsT/Qzwrp+JwDQNEIh5
GnvMzcYv4BsmV7rM37Bh7fb+knRbg8i39wXD4hOt6b22RM4xk11NO7UsN3WYE/zhiHYrJk9pAKGJ
gaTOvSm5qVH2TEUHI42r1PNuhLVszdbK8ccVIXqmwuWHTnSbrRH22Og42j519Hg3NWH+VJV2/CXr
kpgIubIGl5ynqtoQPpoaa3xpIQ7GwC6UEizAQ0PvedvbBNjT2sIKW8F1CLexclXPI7Whj21JSwXm
Ea3Qw48fILG9DLDNKlFq5upww/X3nLgODINmFqdIVoAiAKMrU3rFbd1p+NeSXYeiqxhtbUX4kQDX
qurocwiTGwl2H9lvDfJJvG9rx6Vqk/ytmvAdomA4VwZhR+vKY0S4FI5/gdAaB6OngSMUQxDPw9qV
zh301OG9FFZ20CXV0JhqWrwe2h7ctIynmwXGaLtN/a785Fdp+KwVboTmvjGbdOOXwvjWjHrLYEAf
+4dhGatwM8yZ8bWjHSthlzX9xcCQ80WCqwR+PRqvmbTkEAxzNz+0o8i9vW1lHNfS8wm5NKkdKKEn
exWCMuNdhkz5M8VGfNPQyL/1sGjLlWGzaAMhF9KQo9J7SYUu0ESA/R8mn4C9ZcgqaJSpgMBho4hA
ixW11daLy+LViWL/Ey6nb1AI6rULw4bhjDt/d2rIlqwJoyo3eGmVz2nUM2/MZdqhY8pL+bUTxGQh
eE7rgxdiD1ZoQ1+sOqbcp9icunXdyQs+tb6NpoDnWeogk7MnbTRa9RIUzBBXy6AiiG20s7il9ptl
7JpjVhni6OitCBYrTj2uAwIE+MZsa9KaRaD55KgOuZ08mIPm7KpEzyaIAdhpbWwh9a8mgVWbxWZH
HcgxwJSZeVm6QyuVKyev5g7ZWY9/eGV1Dwx6bC6sKNIvWZIilgJhsgidX8L+gENfiT5TG+uXQcyY
3NkauUi001G4cvS5vbdbqb1XjijQiRjpcJ6bmWUQ+UgSUwvl4gqjhoHs3Lh5ccd5/I7Ae/w626Vx
a7VJWGzw2vRmvNJmGQZ+aDX38eyHoG+49awNrR2Oveh8EF+9foyytsYs1x9vpCvJb8ozCAylONr1
3KGgKMmUBcNfD1ECQYHOHmay3ewmvXgCDu53EFiRAhLgNmDOkCBDo94rA78Dnmr0afm2WNjGbQbD
bdaV1RcbvYphaeS6l95PupEP/Y2dNy4BnTZwZvJl0SICy2ZoPpn+7M2Zm5mrWFpG1z33/dym9+EU
aisTK6B7I6Xrp+sDNS5y/QFRbnRmW5x2wsuWA8LDz45dlg8NcqOH3oBRvML1OPw8Srd8hsDvMZsR
5Yg4I8o+w1k02aRGHisvqVHw9lNxJuKi2bZR4QQdvul36EohGQyLSbkuI7ZtjjwkD3Ny10Mn2Dae
aNK11RbFXerrfF03I2IQE2cuTK7VPOqMLeHVtO6pMfj6y9SZt45ThrDGli58tD3pHtIkG59I0fbo
ZzCK+W4t2nxfalFf7DqtqU6zPocwUev6cWGNH/Ce1t9rpjWHkeqUKSIA/hQ2y0sGiYo0YsZ9+8jI
521qM0VGd9pvmo7w5Kxz2I/6xFhuCAMS9OlkFxdjem7yXq6cxrTuQ4yBbDbZLHwYl/BQuamJWrSK
KpTnNpRYr6/O0SKSnbqeT7KajJOfLnLPdiF2aSO1+ywbBgtD3tG55D4CR3QsyT6ZNMwnZDPVfI7e
zUdcDOYL9P0R2NL3D4PRt5+BSeE9G86w53lyFRUWM3KrxtqNWwT4DQY/6+suLeluestvmIbpVM1t
igYFvMXYxE6i79Mmt+/7rAgxFfCnQ8vBCC2DGJ3S9971CsqQ0Vpmhf2n0zwnkHpf9DHMDm2l1bvS
ijXoJgNbDcsv5pC2c8th+q6LbTKk2ZnA5/GlFmJcZ+RDIoZOvHsTFh9RZGrTJAoO24hlZA6xkdI0
q8dy9p8TBEbs2DEeozfQq3sjwF7RjIOhGP2viRZmjw42Fs3ZRQbW7uH1Ndpqcd3MCYrUaPST6WIT
uat9g+EBpHrwaRzAfa58BXXgUTbRekLOMkNnd9E9EXoRxGWpdD7ReEFNXqU3Hakvxb7vtPjZwfcO
xN/lEacpV7xuOS4Sknf2g/LNzBR4CyPSKx2cJWtCDhc/qOKwj75S+05fskwr39NhMj/7XS+ewNXr
IxkKT40inheKgo6lBGnZ/VAEyhjahafOBvhhw1tP4a8LRWTHS5oKwlb09haeu0AztXeFl58bI9+M
dqGduDkmxAMI8mXWNR/W4gyI4OtGWYI0lqdUD0m+l9XcXUBG0PBj7B4jUpB+FD15bi+xrDCXS7xQ
7yCev1L2/26h/j8sZCytlPjyX7dQh/Jb8vrP9OPfX/OzgyIZCbM1C3D1pyj09x7K8zDOAydxLYUo
q3yWf3RSxm+CtB0eN0HyjYuv1j86KUHnBeTIy1CTXqnJf4F/bKvQpl9hMWXbhwE0OQGOhQblT/ZS
vQmrdIknEgLgZK6tJs9fnTQMyZVIdJMSdRlMzOHbGSuNXvEss8g0Ti4jhVuoPMwoDKw6N6GeDN9E
bxT3SziVLz5+/Uie6PLZtXqtWE8w+rdFuZQvhQPTVwfnupcJYu1VOlA0ccp5S5ClOOhvWj8nj9b1
HoXM8gcGbsO9PrwWMBHxLY6zz92gy69VlgxasAx5uewyvZ5e2xxfM/hz2ox5kxWZIVuFwnqsDq3b
pnab7C3WMgTlliwwIZ5hWG0qExwng8iLKVHu97fRPMH06/VwsdeOxL9pk1cAp4GETYrnipdauwYw
K1byuvgEXD/gs4kukZqgzF0ryDQQh7qt668VgqA7Gjyd7Ttntue347tXDOVXu8NeORi8aL5Jxqy5
zHUavZogF4hm2aqRuG6pA+vAhRiKBbs33mH6Wp0dawaHx4mqkRjmjALz1yS786xiurBvL1tVysxt
dWC/7iOEn1j4lxx02AfsRjMRZ6PBV5DKqnifEMUjuS28s+sYNRqjtHvEFbgFa2lbwKTZ2odLbeSk
BmTl0emo+1NsxW48ptnhYWmN5jgsOdkLeuQQqZE4DZkNemGWgSRV8TM80f6xZ5gDLdPAWaLHTeCZ
UXv43Gn1dCDYuNmUpa+dxoV6pIMMtapghcFCh1y1REb/Jc/mugFGLeRpDGVzA8V9QDvkk1IHDQzp
Wpvb8f1gl/mmbnwI5eXoN1TxTAhvc22SBmBTn9ERpvkmgjHh7KKkgBplMkl7QZiJSGQMG7R7TP6j
c0m8oLFXgN5DXGfWFzMqkou/OHwaUL18NGoz3fZNbN8YZsqUEnZSvNesLmqJGKjXZjc0+5FO7SFC
kha4RTp91cpIHjmv/e+jHIXcupAvqYus0Us2Y9P4D8rmcQzaLqoQ9kWWe45t/IthVoVaCX9tyd7t
urJ87NxN0DB9Kda+0xlBUxjlE/cx+zQabXwWEPZvW2CIo5CmCupBfonypbTXmovGaM1yrZ48q9Hv
acGrdq01/H+jiuxbwKaeyWdV1HdpKaqkBazkKX+eSiNVcsQIUTyXB4GcXh99lGT8oyJNBQx28oc5
dR/aCjeQ/FTq+oTVDZqxbtkXI0Yp4bBglINPhzUfGZCk+2Z0z4aXZmvka4D7BIitZhsew4R4fECE
1+dfw9CfV0Ye0lgJ+t82yGqTIgzF+SPD+B51XWJ0EPlmJhJlot/Z6KlPnQMNzW5SZ9VWbY6zD65N
fjhkG1K2WIo8Lw9hy3CeEmfIP03haBUnt+90pK+KQueviXrtdQh37VjIHAVB6dyZRqPtx15+tmk2
Llrm+dl6ktYIfDUcsaZ0b6lL5a7oUJrmk8rAJoj10lSeeehx+VpVnhMdvLnNLyNN6QPMuCmwszTZ
MhnPN6LmRgLtrwiBTVZGE98pv/2+6Bg2dMlpSI+w4HgnS2swtgibjZ+YX90wdgj0huybkhShhAWG
Z7S8jTYGOBbZn2PIDoewlVVgcFm2WA+094luf8VSKVqPaJZBRwbtNl2McI/nJBPlXv9SGl29AgXk
Js/fZIsHy8I1DDv9JmUcPcOTzfSt3safJktREdPqsydmcSi8+t3hjm2mxHzQZ+mvQ1JRI0veu2Oa
nrumfLaRV8CKu8GVXd8WevU4JBZC6ElA59SBy/UxG9ZmmQ+If6faw0DayAgVLckuYGgvwFqRUSdG
C6bX3qAajbaz7w070xrstdHOWbPCgFZfCz+Lj8i87YSfVy9fFZvnlpmIvXVHY4UrlX3jcrcZzUma
IuLRH5gRVjtlv7KDg8Jqmqvljt4xJV+2orPzEqe+NPPsP1iLZCgdJV1+ybQJWrYvv+HGqh+zJDJu
lsJvNlo7esSHORPZOXA+YUx7LL8ngaHVGkkRTk2TY24wFCnWgBTzXT7BRp8HQ35asqgPNMdu70w/
uThSw4HMImlHDkN7V8iswGkAgTV89fDimNiB2L1MGdHoM33XcOOHOuW4acWv+RS+xq3eXMxajMzd
/ekmkS22PKCPj/1IolBnuccWGXYw4fW5SjX9C+oRwuE1/ojTia7Z5ZuamXgfp6F98DSfkUE/UVuD
EW17Rikfbhuquemm7Zf+NOJglQOPtfYdewwuNl0isBiIi+bBIUVi3Qj4jxbDzwArH+xupjZ+t/Oc
Z8uv2jYg1OeBRZjT2+n5OUWGs3JLV2wSHG/hJehnwXhxjWeUPBSLZZ1zRshrrZ/re2c0XpxB0m2D
tDwSdINZUCfML3DiaF5HMzNYGXFGZguwSWDYokRIbjK5goOzMzAhu9EG1z867TjvSyzqD27HEYmL
pHvARM39Pcn2b6jhP0ANPzJr/3WZDCmmkq/fql+Rhh+v+UnZ1JWuzqIS5cZg96noWT/DRXVACDxO
qEgwZf0hxvuJOBhQNk1L8SmhG/0ooX/q9NzfoCCZPiRLx7GEoft/Rad3tcr9lT2mRDuCYl14fBzu
p38AHHQ0vXqoQQXwYA6l/hYGqTf3z3Lw7VIeU70QSKEzZjEx8zKSRxPnxLZfjJuoQIMuOh7j2a7R
MPmhl1m3pQYdj9Zfw5tLT5Gn4ECJo1GWdlO4y9iPkuTkRONA47jwX0OURCB8vv1JdzDSWCK8Kot+
ik/GUDgET1AbCo2YJs4FlrtXFkf6EXBotIRES2IXGw4M90oZdkHldrKeH9NmMQzSYuxoFBeExH3s
3ydJtxk7H8RvhfedVgSQEciNYGbCmGYFQTHMgsipILD84Lb9/dT8h6eG9ayQq3/92BxIPCopwX59
bH5/0c/2UmCxLkzojA44E3gc7/cTozPwIyKYiofqx2PDI/XzuTGvVkWErht4UEN4piv85blxBasd
k6Or9ZH5V54bWNV/6i9NyKUOHSuGScx0/sAvTdzETnO26OPUALqtxhp+rkMgx03dCGhCMHXttd2n
/mOdNZiSdKGToKIcPGfChAgjwL00ijDEUi13j8sibAz3hmpBWE71eektu7B3uPLM2oWQEPmlKdlG
ggGvzRTJeA6JbjBbOAaEvYASYp9DHVXoC4PrqneZ6EHeYuYmibo3ls7GP61i/p0LSzLSTacYTlsV
HvE0rFH3eVrz5iMae7+qAjrPhyq86Dwg4PPoDNBXmg4mPKNtnnyzi9etX7i3o00VWgz9Q5ub2la0
Bj3onA+6tUZenDzWaTpfMIDs7mRkFg9FqmGgJ6ZKi4PUQ2G6Kh2i21ZuWj/kDpZwvH2DdLWa99HI
sWaqA86IvR01GWdeXCUV5DBEmHT16ky8no+TEzZbWx2auTo+E0vmj4Y5uWiN7ZdoUIcsGX7rUh28
vTqCB7aqdWyYhAxxPDvqoNZmWrWp1vKzJbT8zirHB0cf0cxfz/iaZNt3Vx38tioBpCoGjALbuoRZ
2wMdPrVCHyfRbasKiDHGWXlFbHB/0sdNY1bVXVjL4iPloIZqaM+YhSZeEEnRPpiu/+6EIeZGIeJa
eHTNCpkzNYyzfPFtTaXPUORAGD0OquwRqgBKVSmE1HO6YaY6nhNVKNVZ/Jaq0smpXECKaLrJdWde
O6rAclWpJV0MZYZqKh5zVYiVGURs0Dk4f1wRmCoZgdJpd6dNNNcQxtpPmSrr7Nac7mZV6tWq6DMc
villY7TWhzB6WtiUgTU9xQ5Ky8rnbdMUZ526Nm4s5qjHWe+/0bSO91Fv5xeGj/jYMoTwH4QqSD0T
J9/lWqXW0bLcwRfrgrQeNEYeU7XDMZLC1mRFC1XsQgO0FXzMVNCCq8ayv62Q2X4dpHCSjdZ18dFO
MRetgaSblaVKauaL465XZbbW9DfMm9qjTgVONapqcVWW092k8O4mbW9dq/aWNbieVCnfh1oXuEv3
WdPybdwu4ArU/KG4sQF4V8j9nuexT88x7YFGm2CofsHP7QfmvPkG0//3lunyoaC5mK9dhtm+FELm
WzyPaUGKxLxx7DFH+M6dmr9pqlupVN9C2/bF7v0JzM8P97XqbkaKik2oOp6U1ofNsL0HB5q2muqL
8ixy4JfQK9nXrikV7RoBtM6UCLILrZVQPRYCw6/YpTSbHkhqR6CdeUhb/CuSU6c6NATHqKySu1L1
bjZNHPEFxRpfL2g5oDrb7Pdej0I6tPJLrTrBQfWEHM2o2ZkkXwrVMeLqbEL1pYtcsgmSD43lrDpM
OePKTCZUO15Gu/vcI5rYa83s3I3wgOADrirAd/2xJL6R3rUxpJme52tTO1bwhqT3Rrqls3HdxX9K
rbne2iYThRh/sTNWJcm9E7evJRqug9OgcFsS49WtB0eN/vXupZX8ZFXfoF3MzRvwKZy9TYclrUfM
qgo7JxYrzs8z2+4qBm9eUeoRmSnK+WXpsXrBTSkMoHZ3p2Se5hd/nmjzi0RvHhs5PZY65LWIkuSe
zE4bNYmf9/U5ckLjgDtk3MJds0W9yh3GK+2SVoc6IxMTanSXr6HD+Q9dKj7qSh8DonKM7Rh7eY8w
CybjSnM7D7ZHWeA2bifUQ1FQ9Q50gVp5kiOkW7ZY+BaQNa7mipgTK6vF+Ifx4jyU3bEo9bjnbNGa
90xLqxmWXdrrmymGn4Ac3qv6VVpN3j7rvXQ5TThgXyYO7EdLhjwi2cjSO8hucJ5bI5HHeClAnFH3
OG8dqx/jS0VRCQwtFPZqdGvx0ORIaqGtYtxcEZhybOZQ23Z+WkbUdx38CCu6j/M+f/S01BIrOQA2
QRenrPOXMf5ae3YL4dIu9kYSxa8k/ekMFDyZpsQddfaJZhyCubBrBQ/jWHAYULvfopEcBoZ+C45Z
bO0fZWbr4wpd0njbDW17niezoal2ZySti1ES9JQ6PbNTe1r6Lzro6msj9eQrZ3IE8lP0t621FPfh
4PgfOvK9BRVgaD1oJKl90SCy3SFNPwjDzb8T2Ol+c0rfAcBAjtkjJB+Yyvl2cnBwrS7YbYMWmcu8
nomuLVY+nqZMDjHY/dwPs4O3QZt/01I9DY9Fb5ot1oTJeMFsxf3MOeJv6mlRzgCzqWHcK+oQ+bUR
RweMi6b3LEl8m82IhFA/K4fzJBqdVTnH2jlJXdwnENLLr+kcZndWXkeoxMHvoJP4xXLw+yb7ZndN
9lCP9NPO4kGbYVkeMwOSMxIZHta66pr7pbGaMIAfCBhtXoHp2fT125oB0ldH4daYqzUvZA8M2+QK
a4ekkPqrSaHd6CCHM8QTIHBLoeG2wsXhmgKRWwot76/AuVAYun+F02eFrKNbBGRPr4C7r7B3DHJs
m6BZEPn0Cs5rEzg9pmj5gWcO8J5JMkD+rDB9vrm/sRTOH14hf8ZpwP+GYgKQR588hIod0CieQHml
DDSKPcD2DJHAodHAH8sUJ4zcmqMBlxu+A+5os2Ih5IqPIBQzYVIchUaxFQBUu40TQ9xdGW0Nb6Pt
cBuE35BfqQ5CsR4mxX9or1SIQrEisitBIrmSJfoJi+psNuty09k+dIqaluW7SwF1yxykXoNmvNmK
fyEUE6NSnAzrSs+YrlQNmK/QNkbF4EivZI5E8Tp8sN0XbJPhesQ1tA8SshZoGNZsvYlRxjedYoj4
V7KIdyWOYCKHbRj2z/sI/S3W0HRj3j614vnBy8JmCCYzNl4HfzAD7Gnrl8gOu4vjd7DA08nUv+Jj
DIklUnyW+kpt8RTLxb8SXsIr+cVTPJhEMWKYTEGOsRRPpleMmeFKniGdtAmwLM4OhD+f8e7CtLAU
aKKHNQGYcF+g4IxeHweEfPsXG9rDXa+YOpFPS7rGOM28dxWTxzMisUPQ7tQrRw72m38l/diK/4Mw
CypQeqUFGVeKkNEmeIETGHaHy/eyGU0gcjPFaHKxnW691FYOTqLDeNLiDfBj8T2+spGS3hXfXWLe
YqQI0JVwYpGfIkeEb65dhRiWKGITdxOSU634TlBdMswDFQkqvBKiEhml9ioC3v9W6z4gKIzgclUT
jsrWYo23xHzGX/Jwyp8SRbPSFeFKKuqVvLKwjMzFiFcWfhCBIBNsGh29K2erVPQt78rkKhWpq/WE
AZ4UjkNMnKWj5OU4YWzAfZebTDPq4+jaxolfmJ9MxR4LFY+sUIyyom6GbeRb5aHJI5xJs+ULYYmw
z1BuyVd4/+JsNY32HZWBPPyNwf5/MFiIpv+2SQ6qsvz+3iXvffdrn/zjZb+3yQJAFYyVbte00FZy
qPxfmyys3wRDJV0HhbVVC42w7h9tsu4gifVc3Hx/2Pb+bJNt/Te6amKsUJcIg0b5LymCbVyj/gDD
Cgv1pa5i1ATNsvkHGyjENfTjVTLsqzIy1maMNUoM+SFwYAbNbvbmEX60qqulI65z8sFKXYwNpjmD
Z5/hzdJ5T97g4UGRd9ktQ/rTQKmwEpqLqFda8JHAlkSKhG3u7Ql/vXLZ2laBv0FUkwTrNT58Cg0L
Xrf3A3i/l5qB0VoHT1qltpdtjEZMq8jgMxGSDUFKlRDoOA2u06x9HnIfK8CkgrpemQH0xjdXq/V1
XvDXMwPLiGoQ8lAP8tmAGRJAbrBWKbKoTRGKz9qoP6SW8TZgKsJr6+e8Qv0dddZqqrAOF655ob9t
V2bJ73Hrqdvosnl2jdRfdfSZq1Hj5xE5bkJVKvU1BdNBSu8QlV2HkolLQ8rkJuoKa7Wk2YfJUB9K
KZey8mS71hveNGdagNA2+sRP4DLo3qEADF0jSMLuQOc7DLWN62dI/QEkV+1JPa23VY7Xh8t2GtCw
Xth/u416JUcwtBoIxlgJuliqzlyCOrc4CDtjuUQVZDOa/03e8pEImxyanIavP1rmpm/4QlbtZmt9
iT5lLV1UKJRRaFV+zGWDmsOSJtP1mUaBY5F8ljx6D3Na4E76T76Oqyw9Wh20OtVgDLhEy+95JJpw
NEmSoJ4gImanhmCCgDYezJh8h/3ocfUs9AmQ/cXBM7Sn6yLB+xzHWbtp17VgHaAruhSDlwRS959G
PJERTvFHoTuXASP7IErxkoJyxlQ0pRqoomI6Cr8zNwNahrXe8Xd1X9wlrZGtm6o1N2KI08ANsSJZ
0HSs+hzIu3CcO9bzB6RLfChNvno+Jm84t3HvF/4NZ/tpNRhauSZ+GkRhqHhNoXpNA3tcE3ztVgce
xe5BPl/vd0HTgfcPy6ob+b1RzJIRPv1+1TBV7V0vP+pG9MFDzqpmZoo8h9XpCZZKpZ6FqOnmT3nM
v7pe+mYZfBGePGw16wxKHJdL2OIJbJyZKV4+KyHG8AgytNzGmNMGvmifBb4ggSu4w17PYvJ4Gq8X
g8SSIRg1/mqdFW9FNZoQKERzzM3W2dAJ1nStbXicMTp7KNq0Dsx6TFejxDrf6mp8RwrT3Mis0teF
tLmk+sB3iOL2xmu1aRchLz9RlybojyDzZYKHEtPgUzKmpaKascrwQkGeVma3ECb1NWC1viZLDYne
HOUbnedEz4fkMsQ0oOrxstJl2etGb24mO/fWfeVhm0gs8UovuN2wT7NjFOslpEkrY26mHsMMFff1
3moFP18Ly5NLYBhbCEugBLhnsMa1ua7yRWSkSMFl2mEgm20QuPlbl1JuPWos5+sCUCucR/yS2Eu5
s2a2MX/g+bbhO+2vt7nrCT/oJMsIl/FuM+C39lqr4sCJ+amLxmdB5tf2+GmxeznJGxae3AIj+8AJ
2cIkmaeHyAbooVbnB2ZphEdd9uUJlcB050zOzhvTNy1ilK6JsTyFGdA8VpkJ8k5d20cOzym+YcZp
Rh24FS6LrCys8qS1Pp9esn2JtMCSns0B9R/iGJtAiLwFm5x4M2McAru1XBWKaq2lxFOkMVt5GF0y
1FE0kiuUFPper8gM0fKITTEy2NxGbh1Bq/4u7M1LDFloR/M279AimZvaHobAafjZ4cBXGOGHgovW
1Z65Pn+QL/NjbzL9iamVemjRng64SmtPvHd8diRLQjr2xZzTeeeGkAUdrCA4dkYWE+zGbYtzaJBV
ub5WhEDk8fZE3Zl9AHZwaWaegOu1hnaUrTNmKOfe4L7aJQpfsp7gI3gOW6Cy2hW5Fp5NjF3XbkUy
kxc2H43gPxfINK5xFhA4pqONTd3WkPLd0zVnU2oonatGfMYMrdpkWnzWxv6OpCB4G6MXHeeEoOOV
lsN2WbvoiTdmNoKel5Pm9uslh0Dq5MWwgoVnMwYFU4eIuMj0zaTbX2Px6ztBoptPTpTl69YbyYRG
WNsfk1HnFlo64DkAOrkmm1RvUjV27c5xZGOetsKGFFN2YtwGBtBZxyxhRkoLpzqujcClMiSLqn/V
uqr6RkbXu53ozBgia8o+vMbSFlTZGqKQgO1/3HelrLaI7ya/XgEWEyGVSp751B60dcRRtDYNL7z1
x2rRtjkj2fYOuwhPHOi5YEF29BPa80wcWBD30ZCfwti3upWUwJ5BA5ie3DmDa86byCxD7aHsKR9i
4T79glecfyBk/1X2xbliItP+z38rXOwX3MyGIGW7WAej3dIx7LCou351Lch9zVzsShK4kcz40S7x
R5JxuFil99TLymJZ8dTZCSv933+uSs/70+faeHab+LkIS/9DPYVlg0neSd3vjfG62fEMWkn2rRxx
Y5zq7OPff9ofvBl+/EpBMISJdYzue3/4NOK6NDtZyn6fzywQVQn4TG3IN2/1H7/rb6jsP0BlHt66
v9yTP8Ubr7/nr+Or/P5rB/DjNT87AAd82cdhBRcf2oBrmf87UCYQs3mCWl75Aem/8jAt/zeWLt2B
T6gD0qZfFW3eb7ZN/Ibuug4mZqZu/RWczPCVMcavC5ZwNZeIEFuHjanYoH9YQllKTWQsfrOf8W58
hpdXKkWJNfZ4g2JzPwlJ2FndzGds1+CPwbunAhc+3oB6vSWjA4nHYi3Gc5j0+B+UJfJ2NKfj96lz
NXW6M8cP6b7zqIP1psFR7/MXG5nA2sLBdVvCUWTUo0cbOfng0lxEnDapyRDJceBNeNrf5amDobPX
UzfCesbiNUwLeXQNPaMk4HDXBKHhXSxBF3xX4pCqsJUCqEebnHQ38uVM6JdufRBYrx4qTXYPxILb
R9jgqG4a7TnJC86fpnRXdjOVeFGYWNipBqX22hpBAZtEMbUX5pDfHI1oujLklxqxeeFZz/AlhLkz
O5aGtr3sdnqUfQCFqAQ8v0NcjznmxqmTZWs2Xb1tFj4dpcbFtSYdw4DuFqjRWjFlvGC9+IQF2K0R
4hdGGtkjeLtxmjgEsOovMeD1sPo0veJUzcXJ9urnENu6YDG66Uj99EKBfVAO8CsVW4Ed5EvjUPuJ
qnqcUm0hv57yqLZihiNe3TNFoajDmQ+XNP9pssINhn9Q1Env4yuAdTm8td9M1k4sQr+3Mo1xMZOt
xwia7OeKZu4zMmBqIlX5Y/pmbVF1T0RidIw/ML1tl/qME9ayD/EMVRy618o25FONfoW5B9L0wKrh
oFMGnjE32ofegkrdYbI5D7F8tjPvyW2TaldNJJRCwMJlO8zEBr2BsfcbF4fX3PuUL7UGMcsaPzH8
guBQVMiPMAIoLqYf9u+a3sgyYPpqXYjute4KfOSM9WjGE81J3CybPC4fLUyiNpYsZbw2KwustPO3
LcKptQXXn7BQF/5tMiRMmhFUD8XU+DvZWPDlo9owVtRlFRa7jrfqvMGtYPJN/U1E2EG/HaXmfELO
ntzYhau/2PzwdTt3FHoQbhmPcS2rreHhrMKAfNZvRqwUu0OV6oDUTtrNH1rpLNrOA/AIP2ZfjLe5
KcmLikpK1RyfdQl3MSI2ITUer9vX3xv9f9joTcsw4Aj8a07E3ffxv47fZft9/nWv//1lPzd76zef
k18gE7NgB1mCA/sfmz1TZoIlESOrDf2fSPdQj6A+mI5yQ1PO3j+nPZb3m8/b6TiPmbjDMUf6K5s9
/P4/b/a6AKRSMyWhqpR/roqYydAf9A7hvYOWWEEpGRHMUSWzmxhc5WZixjE8Rg5NYKUncX9ge+8u
MT5TxY5UdjxmJaaRBTYWFPci7K1VqIBsswYBi+B5wmEeWn2Hwzd1vt+kwYIsCWc3I7Zo5sPwaTJL
59kth9ccPSi1YfE0kC30iJZ/ubQ0W0yFU/Lh6sxeVW4e4kSt2l9JI3jbjxhpYJTsGQ+tSwHX1Z3+
7GdIvkhNhhlalmN2bCUtaVXQIIF6QTB2hbbhgJ3uion+09AM4yFcTCZAreZ/tKakNofzPI2rAR9Q
Uhc5WICfsvrVGmh1lpG+frFbuip1oXDnwPZcxG/cfyKhtZZXj8YgD04mF2/H7M/HQqzoD0uGjYuw
el7YOiPiXrOsZ3Um+dhdDOlCWGOZezgwYxpyCyLKtM1UHSW6vj0KQ4gQGt39YnjjCDNEg5eQ/C97
Z7IcN5Jl0V+pH0AaJsdg1taLmBARnIODSG5gkkhihmMGHF/fB8ysLolSSZW97kWXZXZKgQgMjufv
3Xsuu8Mxwei3iju/ESt6wybiKwZi+yb1+mJjVpH21PeWuPVInSlWTm8Z543X+nowCiN/UBnbRsyG
vfEISw9zb8ammWBIeLJXXpVrb3M8EjTE9v0ITTV+YQszXVa44IP378eoqTlwZy/cY/73YOYdF6Mk
jIVOGW6/3bJrDXAS0nTzqnmXSE4y0ym6hthFQaV3iXkeeZhU6YB0jP/PET/E8T7MjWzeQy5qrF1M
KG4SWDAKWVRDoDalJrMjRfxhaOyOcIR06HddAma00kAsgsVRnh5wq8z7viu4F7wqO7KlxFMgl1Sv
FjUH7lJKCUmizEOjWfltXDVqyV5qzz2CQ0hXGrxdbJmNA+m9to4YL6Mz5nzxJ5A/bBOBu59pFRfb
c9KM12Mn6LtJfuR7G1HMZlsGAgHSCvIrJYrjgx2fUpTBczmqgE6oH+S5ab2NjkV0SNgUhUSRP08o
fU0siTs/1TuY92RCCJiuOdR9MPrsdG1UEpjqhka66ZbQyfYUFr66SGZgKxYelA0kX/KznCJBj0D8
SmB0vrEjidJ6yNlOBYUHFRrDWUy679QlhRdkht7eol19FF3enxcCNbY3KbaKQz3GmCZmbd4OWX5R
RCE65dZwnF3izYy3XbNa9zqejCj0bEQ8vddcgcGS15B+iptWs5zdqFRxLRLbOPZR6a8MsybK2HXs
/ew63db07fkY2zWyoMwcrfWYC+t+AuawEoWiZggb+mAjkwxELcRplib5smt6WtmOYLlpu2Si5Cs9
TOd1P7ZaUFcWKZU4Y66wiWZnJbT9605E9PzigShn3SUhY4V/E3os4mL7PPfrpF9oH+7jgKn9AnRT
9FUxuSbWQSKA4NLPFYr70rHgkaSGBDarUoscIZ2/83muQRkTDtdM5T6SBdICXyeJZxyMmDCtwUrw
5ZbzPXAqfTunqOsHq2qOs17JB80RKjBrVyfBUmnwcpuo0rUt+dIG6rC8s+m2l+0W44CAJ8xCYdCQ
HOlhOY46G8NK3sTT3H7y+f0WNLd5Sg9VIZGRODNOD/JB4rWmnH5GDuBlHcHVghAnvQZ1N8euNNBJ
VA3YHDO+c1zsHOsJgdHabIr0bIA5odZDQ4YBydZOsrIcYkgYeU1BrEflelQMNme9Jq5EmaAZaveS
kk+7y7Kcxb830Tf445RaHCLvaKx7c3PdeBk2xqVpRKzAfIP/kVWpJc3z6X1lqbMufPOnIjvm6LJp
IMwGAIelGV85LFoTGu2HBrHcxtFAO6wGUzIhcxVvmEY6dPgilmfSLE2bx2E0T3hYORA1/7QpTfyp
oMmz+WLUxwHn2Kj55SVve3XZ0qxUGxBNHWrycr5oUDP+Py33P4pJ8YkM+VW1hHGra5Kv3T/k2z8Q
YffFl++5uX/+/X+WTWimdXbGHoTO9yHZN2WT+wd1Ge5iHZTb+zb5f6dkS3Hk2+idfZyEbAwdejH/
FJN6fyBBQdqADFu4psl/+htmxWW3/WGPDLnXtohdIXgE2+SHsklhNTQAf+n7DPd3Eb3lkXY1KXz7
C6FvLPeIjo4t8T7sOx6NjI2g1f6mrfQuV/1+m65zaBTqFr/Z9I2l3/UNLlUKx6k8L9L3EgjFZe/d
JjDfUKUtipIafwZWC5L18vCiooQKXNMumZ4/2Qxh5pjON1AknVdqIj1kP9mqcmF8xQ5CQjGs6Dtu
IGqxGFRfbXgoieQlTZqFlj2nDE2Wf1RoPexE3bezDJKCtG1tq4S/txGjsCfJsN7rQwnDXe/oKmro
IK2NjmBRWeWD8jKm6Ya1n0giK1Ch2qZ1FuH0wHo4oxvgB3hLBAGCIXY+dDk7q9222TmBTTcz3LLt
IF9bSVqx3904/pNhUVhELMwt34HdD7Y7aw20d13UPrm4rMoSqAICHwBup0kL79J6XJjvsBK66pmt
vR4keX8dte4Z08QvM84YVsN17Yx54Mx8kbHjNWKV5ddisnWqXiQ2Sh+/lou0gXTfc+Dkgrlmta6c
loNR62TWVVSk0fr/92H/ydQd183SrP33+7AdMr/k5fO3m7C//s5fq4mn/8FH6ALgEyBIMpT+Zenw
3D9YYBxI38giWCCW/dlfM3cLS4dusJ5YfAEd7fi/dmGm/QeBSyxPRCUx+GV28HdWk4+daW5IgT3O
wB3CP2Ij+f5JjqhFZq+S/d40e8K7iGGEtWmbsX9uU9cwshFNeZ45fUIiT8xr7ptzdf3nivFtX5wf
+O1SJpZJPzIEzg8ELSjlH9aRuo5mf4CREYy9OWxdVThbIzHzDX7iYv9/OJTvoSpwbbT+zodDsWsb
DKMQXUDrJwly00D815K5iKeg/j/8Kk6lbzkwpRFNLF35b1bH2WDPxhpFrt40kZsAJ27TdF227ia3
/1MN8295yKgyfjiBgL90W7e4KdgBfX8o2A19lgtOoJ+EqEqVCcKxd96mwdlEZZiCY6ATiPElI2OB
7I5fn1LuwZ8cnNnjchfDY/3wOzsc4KEFuSrQpO2sFqfAtgQbc/7ro/x4jwiT+xIvhu3g8HA/HKWN
PGx/ddgHjW+Ta4Wot8VHNNVYZ9OqgG7868N9aEpwSwoGRkxM6Ipwm7xLVL65eKIeEMjDUAmQLaAN
zppX1zLfPMptelzFGdklf/l+/u01/PE0CtM0sXSheqGr8rHnHcbMEwlm75cEUkEn28+5WL7c/vp3
Lafpm1f2++8yeVf7nsseUFjLaf7mdxHhR92AKT6wkgFokKadM5e5UoaJZkQvxOrXR/vZWfz2aB8u
GgaZqI5E3gfewE4iJEUmGgrw1WmGgh3Q2arJsi+/PqTJQvrDL8Sg5giLEQY35IelTMXo3kaU44ER
O/aVLW18uTryX4fopT0ZxjTo65M7KI80L7t9cTqkx5Ww9j2QsGDo/WHbTyb5kKNbfZ0mSzsoB6W2
GXb17UyrIXfjCG1tPf9mYTJ+cv0tvEe00wT9uB/uOK9FqyA7HqNkBBqwsrUxI9x2EsNW0yza8uAG
1pUnxw1pOdXWJKz0WZ/diVmyV126CK3XURX5V4BM/3rr/9s7U/z0q7E+L0+44P+W//7NTZNCochm
kXdAh+ItPRKxQdU4AW9mK93WUXs/JVa61jHhIFMnmPM4lWlzDq95yBhS0F4fwOSQ2ZCuatJ2Vhbw
4E1YesygTeAPUW82l6Yza/SoSCEmiZR0cFfQw0fq8NBDDoZz4eHSBUK8bkAO7ci1ohFhNR61znTs
sobNupZTNIUCQXEuzmI7u+9HjxmwrUD0WXO2axjtoKLoriRiz32duLgY2MSS8JSH53qs9E8afcYg
LQlpD4V6y5R16rwuA4EYkcnqxN0Vn1zufn23/viAeEJQGPDU2zB63A8369QilxBUd0HSxpdahnI1
8fSDkUx3/RxW274vjL/9SHJEsLREPS6bkPcIxm+upd9Mg+fPWRc0YXgwWrge9B780j5vLCDb4GMf
f/0Lf1y3PcY1SEh9XKCUPh+2KW2EaJVr0wWpytkWDPZ4iOSI2dJs1ObXh/rxNvUEkR2mDnB/2Zl9
uE0jFPXpSKJFgE9enOFjMA5y7N3fnMCfHsV+p8NY9NM/XrIC52tBfBmvO6fRm1UNwmiPtcG7/vWP
MX5cx/g1HlNQqkUDUeaHWyMDmG041cJ5nwxShIw23TlTQcBHWxIEFLYuJQU3PvN+YPjeJ3jEgbSz
5HfLkvXDcuoxIXAYGBmC/oT94frVtbTnZHDbwCaAHnWXn+8ggnc7e+zwpVn2bB+IsPWh8snX9yyk
rEvHIBL6cFHMs3WEPB/+5gqYP/1ODCUYDls+NeuH10pka5oWxlYblFFfAlcUW1+HuDGXXX0ZEqe+
jt2+espBYq/zGqhaXyVq7SBi2fheSdhnmb/mxjRcZh7JnfP4TKa0uSaJrbpVZQ83DDDNHpzheCxV
fklE/e+Ki5//AB9PsUVJz/O/XPtvHsLQaHz6jCMnFe083r4KyoAd3dMl4qVfu+kmbGlF0a/seGM1
xRHA+mcvce/axvEPfYXFCG/BsIXD7d/I2QVuYs+vswjLo+UhuoJbrRBGphrvii7fAaivflMeGctl
/76O4Lb45hd8uDvHLucLS8WcXEujYzj75bETU7ls+TddgqXM6pmcp6l+sJbedFvZxW/uAuund4Hv
MYfiYTTo3X5/Ej3FWkJyRgsNNsYM1+ee+EJZteATsGX5+ovMh+mTaxrxVzJcun6I1qk0mTUvHrsh
Al6qtxLGqe0SZmiMhLKafbWOOWDAjD5d22lkvKrSMFgq3VtMB1uhpyQ3aP6nykuh3w1CP9cYZCxB
hJ/Rht46igNFNiyMioAG8Ztz/mPp5jnsBhFagB/W2S19/3sRXsAOQrwa1Gn+qQwDF1fdRpvJXEVu
Z/2mTvzJsg26WLDzpJtOrfhhR9HmmYPgysCRFpVvPgE4vLUZ3WOD8n9zpOWTPtxJHGmJL7Jpiegf
C/s6jPrKJdMxUE10l2EJ/pTm8+K6V+wmBDMiGsiO5h1Dx4h/cwv95O3r6DazTMvixUTh/f0Z7aKk
NsNUhzXgqifSdxZj1Em3w7fc7b6w5XU2v1nTl0v0w29lbsbYjQ03WpnvD8iAs52ShFuWbXh56i3q
HhVaG1UiYLGG+RXq/J1MctzeqqK4sZkZDm3UbHSqlV9/lZ/eTHAkeLNYLjS2D8t60mPUiwee39HD
e6QvJjkbktdKS2S0hlb09uvD/eSl6ZCbsVgD2Huzyf/+hzt+mkV4ErnIqkGVW+Ffnnsv/s0e8WNP
lN0NaUp0MriTOL3vpLhv19W0NSKIpVUbsEdu1t7AUGsoUx95tacdmEzydAJ82miqRugREv9LNwCG
z6AB43V+t0b+uCnny7ArZFNOVhpEue9/86gwy8VtxpcZkD6SNwTmvZkv1IDXKioMbV21RRnELmNE
mWG0/PUZN372BFMNcbKp2z37473WRQOSllJvAmXY8ZfKRfyBbDrqrtrEEKT1MNZzsIjyAZCq0Xiv
BqfOxQYAB774onYXUrOmxoshtlB4ml0HwvI9zvjX3/MnXxNVuQM7Hb6fgRrt+7MEejNRuOrrwJnC
ZtfbxCLYbe1vF/bBb07JTw6F68UmdwsCCkyHD497kuK9qxu3Dro5LN5svH03cxkzXdccvX352z+L
GlSgoFtaaj+sahWy9g6Hah0IM2lufGE4O6nc8Cxtus+/PtJPFjGORFuEEtGlqfXhNYgbLUplz5ES
FGtgqMrqtohqc8vbjfimqaBJLmP1m+Xjp6eS/bWNzNOwQc58f9UisOadH4s6UOZifhCoFZK0gBiu
m+1vDgXzhg/7sGpSaUB5BJiB8vFjxe1ltuyj2eAWsRsovY6CEL9OYnuE6V2EJay5Bj2DQ02er2tr
GLUdO8d+2s6TaxU3BH7ycGEmnn3oYHD5zIqw+A0ZlV6/IWSCUSMUm/gzpFDtIrM80WKPyFFMt6XB
MLLkJzFUdCRjFX9gILoDQGupM+hR5Puqxp23pJwxoI2y2LiDVUgAUG4DQNilRgFXwvKr2Hz0RyMp
cAPSLIng0upOfDbFjRVumiRr4vs2l4Y65CXdtYAcncLeanplHIt5mrQAVv7QXooCUfKF3fUqvMH4
mZc7/l0bCSlp2gzbiI2zd1MS4hJdeC5W2k0vLAmvT5DkPGgI8Y4N2oW90WQkGqqoAenux8lD0TqW
TeQFUWgHsqQjTB+9lNlOZQkYuYK4gOY8HdhOol7x8YwHbYuPdEOYiJo2ciCa6QwOfKjTdygq/PwF
LtfVkCD1+eySAAIpJ+wmprHInm8rQRpOQIhKqq5HQnFvy8Ru0Ppote+edBQy0RaxRtQfKGKnXe0R
PIBIPoJbAixohrnZpn5Q4o2SWxDotP90zWRuVLfCuyfKm+DlvIC40drxgESuqoh49/ob+ry7fhDV
p7Ay80c85/qpKxmrhwAK99qCRrRq/6oHnFzWLZnxbnkKXZqodkyaEfFEgWlnoMZIRd5F/XC0BjXi
QWk/I76wVzBUwk2fTtaOdKIX29JGom8VknW7cQOnHfUtBm8nwOVJBPVIinaKyvOstavpi9sRK2L3
aHBKd2Cm74j9gC99NUyQ6JP8QdedraM59fXCf9waeplc4/pEcaCTde0VeXxBxlgesFuAK5qEDxNW
+0Boxk1CTsGKyWB4IKIhW09p1lNUoEPMeUts2tadb7J8OtQdKcZEpQv+JyO0fQlpsptjNpFLO+vM
uCYAwqsUDRZBnFlxNlpkpHNlr9FcnMj9mbbG6MU7rALzWiEv3BA3YQYzpespjPLqGaeHfl7GKHxU
VzuAMrrmzdFIi9U6EgI9GtbERUtxIIp2XrllOB3IbjcPrXKRUk7DEeHiDoOuscuEeixIGHosk3Dv
Cvs26dUjKU8ME3WfRl0fPhaOFjU8gYV3GHqoZ4NWkychUAf4Hsia0Eo2xOd62HmA/edoWEnH8PHq
s284JY02XNdR453ankHjaLXnnQrdFag6sjK18rWtx2rvWR1A67YgxK0Awmm3Xb9SyQgQf5OR0Exm
bi9rqDFszdEiQX6GOd3dZdKL55XJzfOpQDQ9bdyafQQvUxYJMPjjExrc7LIeuctw36Mky4yD3keK
SK9OIl+dvTP+QW4nHohtCFJHIRJSYzS2TyoGCQNUA17LmG1mdGNPmmHt9DQiUE0jAqkKXM2UXyd3
zqq9leXk0UNHIIpawcX3zjWAEekqc70mWhGcLkDOQ8DHeyxrEqwaztSqy8p8M8NqvYvp6l+beWre
hUWZJYcxJbNa+El9aYykkWPVhG8KVnA6xhBmvjh6SD1Jf7faurOen5GK0HztCB93cMNAFU9HkVjo
qFvn1h4yNBg09/s1VQBg73ez5YwI5545U/HWVA3eQVW0xjNZXs2GLZq48kuzeoJuM27I0lJBR8Vy
5yk7fRpaPkdpOUFYnVkfZ4Lq18lU2gfTttpPdOEWQXSLVIT0Re4EjEL1Y0xE4NcaEswum7T60a3N
ZJ8CB8sPFulaO0gu7Sc4X2BeXDmOGycURbfp55aHA4qRIE0J21nkQFoicMU69DUmH5cW8pZdqd/s
MvZNBU5pwjVXCMWGhzoclxQ3gbR65UeLIUPqNiYwclIs5CQxapaRdeQY+Wl8C4oE4Inb9OQQcjq1
B+ws/ER3Cak9i8yZr+pkwwPs8n68iCAVXyUe2iCp4wCUWB7PbaiYB7KhksDWE+d26Ewxr6hE6qNT
xfEVINjqmdadiXpIigWPWjvbEm3abu6nbDfKyS4C13WjqzyvBnddiVhc8RDVPFRcXZrw5CwAdbty
8Qt+aYaoubHnxrhrE853gqInmMm/CryYkwonRp1p3Jo3lWiqL2LZYa5LZ4aik9VEWXNmk72YCj5W
I+PVaOz6WOFtPZ+HtgIiUjWPA6HZKK7d+qs0IrT1cx9zWsmtCo8R3Yig97v2xUe3dGXDw0dBKf3o
agIgV1HvFoV6IQbPRt9VIfpCwWWNRqjOic8xq83oMy3XcP8CaCnjlDz6vkfrCWfUuKsMJa4SIcP7
yomjS0f08tmJMIp2/YJANonXNGDWUkSKHsNZ1Hk1LBs93ERkDp41BT8ebtl0D8iEdTEKk/27txXl
VXTVox0HJeMJKvASv8aVDXb60GRLiF3n08TZEBMQHuOi4w9gYPNWUTTm3SadK2QNM885bayy/aQU
TWvPHdoXN7LFOgxVfjCabrnLe3JrmLmY4jYp4uEBgUTvrkfJl8yFnp28rkFbmsbOrebPUMeqcoyv
lFOUxqqF5/eY1/N07Tlt/6BXU3ZKlssNMto7J7slPNX2wIEyBKHEFBFtRZERE2nBWfPSWF3rkabe
9FkmgTYtWlma9uGJlDz7QOwIRkhr5BPlnJ0o2ad7X2ciM4+kAR5nGIDxVitiRSIPbb512JPWs6Lf
0jarEnxRCQFLYnq2U6gGxBc74cmO2XKtqr6t1aEYBnSdcc+dNGuwdzY0kLjTWLPiqzxL0aIVoMOu
NSuliTuoRdert148HByLXBeUmt2bxBpCfrJepOu6GOs3TabGgx2R4jWMrfGKcxpdG49efcNqMb9J
M0Xc5pjlIkmGGvNqev0MTonotL1WVZwWhzd5GwB+hbeArsi4m81cO/mdzmrmOsMrGNj6pgtLGv+1
WV124MiepjSsb4zOi65Cp06CzsdeiUOMdM42XlLIPJ5vQiO6TzXOCf2G1PuWNV5mhThIBeCGitq9
YE8c7qoesSd8LNOlb9ohtK1Dy3ueW6+7DIsqIgolH/a2U3BpeG2eW9hpgQu5UXLt2G21qzCd3zfV
QDAgxjWIzfy/4HtXm3CorC8AsMXOrog5rGziG01rwsYxLNhRzteKiaZNeELDc9hZhToZRTNdU4Qg
JSam6sHMI3uda/IW3uIF6CkMubqesJdpms1ICutlTf9HR9p4TIuq4bCZc6WPxBjGBMAFjjUzXtcT
7WLCa39VKhHewl+TB39KwJsiNZ1XRsmwscbAdBBJdxyUAsfGs3mhR2NzXkYuUtIYrRClPiWgz/iP
FupnX5CQmbnldMrkYL0QFXOsE91gSSPQe7Za8N2Ogcu2s8+mKbU/UW/r6HIm+cUflzmT7HYxneVD
HUqXaVlMQTrAVfoEPzw66QRa7Nyp2jsyrzf+qMGJSnC2e+P8mf5f8ZQV2Fx453CSTM2OWOjZ4axd
pWxweFnWHjJNtyD1aKSNFzYmVAjRZ0XYTxs7N4sb/sGlKR9qd32tOSx1fnTqWw7Si9C97kn1W9GY
RkfkhvZnP/GdBxTP+T5J3IcJgmdAuzSmDqSUA1+FpUQmY3yReDRupGEufHzjS6yH4w7kih50aCc3
XtJbm3HgYWyruFuNGa3CSAE3pLiwP6W2CEr47TseJxZgmbI7jRy8K37u+29D1pufpso2Lv3Cn1Et
FPZdFU9kflHD7gRrFz+tBZ0mXPdGDVwlMbRTvXOpC1dN10AfnKbqdWbUBHwm6pJLeNjhbVJiEcZy
VVYsaxVZVnaRtusJ6yjZsgTjzjiKetehoLej9HOqJszbSOe6rM5hDYP2lSqdbmYdxG6iFTseRdhF
M9ZxZmwUZG5/WdgivCdJkTIDsFHGEgiZwuuSk6c38yYrLO+sVViaQj0mqSTPVpnViKuiEkDDULcb
DC3y+aCUHC4cofHaQQif8cA55bGKppT8WCsGJpES8otbtWRbmmspjxEztOHCB1n/WJi2EwiDBjyt
Nckba65oafSJNl0vaUDnimb2YuUfEkDTTZod/THRT8LFa5a60z4cOrA5bXYBG1WetSUauNaWOcPR
sQPG0HZgVVOix9p0b0ya/+gzM2Wf87mR5ZK0K+Z1XeGWTt0yBgcwdMYj2abNQZruF2N2XsNG1s9U
rPkzYSSSRavV7t2cGGBr6KNt5/bFjXKoWHLVGAy9/W5eRxO5zJRD05441SE5apYc7c3g6q27dzMD
4xxcS3mljdESbKtceUX7Bn2u6aWRZAyQswhJQ6TPRZGWN2btFTfkmCH1ThQLaBqP3UvemvqXsk3j
lzrUZ5gCGh9YowI4iiaVt/hlvfGxoeLhuiVscsiFzHlLaI51yCuPN4o/VU+8LemdzbkB0RC/s4Uo
OTHvqI/ZmWbg3Y5RNrUvRSa7F1CPNBFa1RdvmV3SVWhJAXrW29T4ksVLICUBZNN1C5ntmXgcNuF2
mGj+uprD9kUTFeBEcx58zGaZKG/zemJhaONplDs36ga5s/2RjgYIXG6P2OwpcGRJiHPs9MT4+pEM
n4Uh+Dt+hd5646Z+JjZ2qXMblZbqss3Q8i1JOkIutSlRablsYiYOmiZ22Z4ls+jYN+ol+vL1CJk9
2lG88smz5pFNa4+0HzfQ7JQWaGopATompCF8iMI/T2PdLglDw+CzzkOHq6TNvOrWsOfC56EZYpSa
fbLgPSJRvJk9+RirvrYUpjjb8p//PJliIBRpZTGeBCDQ6ijTXGOe5Ir9hAzArRIKWBOGvqYXxKm3
DLskW4f8nSBPUto9KAvgwJXZlO0rgy7QlVkL4HmdmMWZIg/gVowoKriEzFuXPAR+X+YK+iFNpWfp
WYuKYQgKhfDjAtLC8DY49EZRnBMZf+FoRnyXqcEMyp6I58Lw3ZuMLB+4IpWn38F1aBUiU5t0bLvn
R+/NQec7UpXzrZMy5OKBmis15n+SMAyuCc8uvf9YbejLcBYHrePPzwjKXxJ2L8mKL+ufq3ZoXxPS
w/PA7xtShXt/wZvpACOnda7z/KxGLue8L+n/HUeiQPQV9yEVnYjtKiVzpKGJQqYIQHtC1QSZR6XN
hpuXMO+vdUHuR0b0cb+Exs/TnF/hKtDX9VJC5m5pdsAKzPjeSLER1LnUj8ykmz00PNAooMEw12fJ
w4zG/n4E2/nnGOxveQGDV3n5uXht/2v5W19lpRoQf927mvpf/3aRfG1kK9+6X/6pO8lIpfj4R777
3Pa/3/9z9CoXp/V3/7J9V4/e9K+NOr22ff7nd/jrT/6n//Ef/5G43TDR933TGv7B9c1JaaLvBe1/
/Z1/aVAXSzXsYd0EnAxg/H+NgJ74w0EPxqONxmfRK/Kf/qlBpff7TwW7/geCB5ieAokSioC/RUNG
+/59X5ctD/J6PkynhUz32lmazN9MwX1Tkq4tvXxvedHTiMVr1bWsQwwJH0vNuW0GbV8ufR+vMACo
0nntXWxntIa6pUdEVW8erLFQh3bpIJXGKIAV0lVCi15t3KXT1A1+86ZCVJBy6UPJpSNF5lz1zEhZ
P2nv/aqlc2Xl9NUqLyGeQiunbR+5J0zk3vU4JziTu+KsHJORTyPuzxrrettqprlRS7eMpta6Hoor
1ZoC3QAdtZTWWrP02DAsio10R3dtwL+8MxMfYPjSlSOAjY4mjToyKURA9sknxy7I8Vy6ee7S1+uW
Dl+69Pr0petnOC3NlqUTSCm/tWkN9rQIgVKiYFq6hgXtQ9kbAJrofW+apbeYLF3GbOk3WkvnsSJ1
L4D6r2+bpS85Lh3K0aZLgi37pVu6l/bSx0yWjiZFzWdzoMdJm+7Im4IY7IRGZbp0QueuJFqE5ui4
dEkL2qUdbVO6LFfh0kfttXraVxY9uQmvzwnaXv7YLZ1XdDm7wl9yybrilKF6OU9yrwEnykQ7Y2OX
XzRAqset6Q2sMmWdPfbsGG8Y1INSamHrWlZJGVxFQ3NbW1p4C3lCnNkZeXIrrcA5GnVOzapTJZeN
zMfH0Ge5RKjqP0yFlZUrKXsaN5KuVzz4xbYdQTTV6AVu3HFkncstConcHMS+s7zqyU1S3lCpO+QP
ZVaCpcrp9OtmTmp6+f7GN3Ia5JFeNec0i7wNEdAGJ883e4P9Jv2DFk4jRv4Qu9cs9fJIMh9Vag3t
sF4leUYmniGLBPyRlGeKgcfOHN302TWpLzZTGJVbZkbhQ2ryCvcsAh6nIpG3BnGWl5YzyTN7eQNQ
7qbPVRXyRgCFzisryWZjtyCztx2NxmslBsBMXQallCjTiZzzdsmoK5q91Y1M1wXyz00D1PIzZnSs
mLS5vjS9ax00y+ohqGKk2SOI5M/Ew3TNCdTWNKaTeQVcy7ijV4TIr+Mj0UyofkPIrbo2I25N0QPl
2ot24MfXKlInF9xasiqkzi7K6akwcY1gGFRch8rL+UBYAXG9BflfbtVQKLyBRfUU8/wRfMVgDQkk
O95wSlqomjH05MoAPqyAlb2QhQgEvLeqVzGxnwx7WV29f7MUda63G3qDj89N072JZpKFec0BA7fC
2Luxp6U1pnXFG2ZTG4tl2d+1qT2upUPw9jpZfvj7RpUZbnfvTgV/EPeeeRADi8gGma7a6n6LXHC0
0+f3Ow0eBEebkbv1K0OxX0mm0SdSwJdXY+VT51Cc0eOkwfJAuWZ+GstljtEVtntDGJ59kIQTnwxq
OqBH7ErMqHftfTVwUfveLo8AsrhqJqCjHfz27qVzYxDMunSuPANrXh0a5inUU+80EsKyjbkjs9Xs
i/DZN+mTjaIg8pUeOx80eBzRVWW2y6NYu5UzqsfZoeqtI3ZjEtrA9v1qFWMhb5NItd66zUJCOw1U
mGuJvQiyky3Ojbq1Q3BgwDdori+JsuOSHZtP3PX4AjHPeE8eLb+1Wctk3abzJRTMywFoR6+1WKyp
1Qchn8uEjlbhEK/qXZhdz74+uo4HHThHF++LtHkTo3/mW+xIOiri0nRPU2uxe4iDzpkfoqZ1NkKf
vHOykVnoQoGthszQSsm1Z5by1PEeI/V30VUbieGcqH7uSVk1Lp2BNTwzvGjjuJW1NlzUj0mhLpPJ
x5mZbtpQHq3SDa+NTpuujInsK09GTGtGj7glR2Z4Of3B3iqwZSuXufKedKVq3XlZHW+0xniB1r0e
avO1Lgd5VpPfeJbijNqWZgHs2RRfG6MjhEXc8JoktGnoLerSKHzS8BK3mvdV9UjN57ItdsTs4qRU
JULgwlIbNs5sI83GHNaV48hbsP/2GqTJ/FIMgnKN+duiO9hVHbzptK+OvpsF6MDitcDQS8ytY+ym
ug9X6agyPB3GvaMo2ilayX9TxUEn9GM/sghvdK+vtlOZhVBDerajc7XTpHyq9Z6JYSn1c5Xp7rHh
xmd64egbMYRPulHUazhnq95Qb9C3T1Xiua+JSQ/MHmv92aVpBzU4u+sQNH5WSrO2POvkPlu1t9b7
kgEEje4jySA2ubvzzHpgDfk+SmeL4tXT7fVMd8kPb+uifYkVsFJiNdUlw9QREwd5od267EydHNG5
IQd4MMtzaTiXOWv+DbcVwHknNK4tcta2o9mXOOd6EiizMqs2dqsR32qY1WsrQJoBljuoQmYrq6o+
94BmNjXW9U1qDI+k4gGckbztffYSCEH7r1gznurYCnRVh/cjNnCo8tmwEvQ319JmstzY4j5E/bx2
eAzZWZXRo5fyHi5ba9MhVziHmxhtKRK8F/zhwwlQvXGfQeCghoDIw0TRUcexCzF6DWb4P+ydyXLk
Rpqt36XXFzLMw6I3gZgZDJJBMpnkBsYpMTkGxwx/+vuBkrqk7Cr1Va/a7PaizGRlohhEAI5/OOc7
/oSSJXvMvJ6mubUplWGlfDIvE8egKchVjtuI9azGSMK1x23e8rNxYW3AYOlnL8qqO8tmHRUnksrK
WpQhdeOf66EeX0p9Fi+jaViAk/GKOFRYK4LAFWBjCwF/0aVMj5MSqnHEvi1YuVMWnwZWJcaxNSNj
IplQQdoMiO/zY1noPBLxt86dtBvXaHxSWBiY8iVWOt7zWMPgnfUntFY2d0wJM6ySTm2ubDXyGpz6
6lzBCD3a7Pk3kXQKMJYSiDVazQvzpTTbKOj6xIMGpXbuYt85UCnkO0Ov5CadRBQCcqnsDZbcHyWc
wBujiLvHkbBFkMeefHJlx1qWs3BNW0hv65H9pxEiHaK3OuQFVRhTZO2oVxxgNRbyfYVOLaybLmPX
M0fsvQyfjyWQQdjizWtx6rVNNN7kGIavm6hsIJFVzU6ayLv6MSfKo26uJ7byCFh3sRnTB/vqOWua
ql5n5cACe5QN9JzcgBHeim1h62TUNLm9U5W6ntIEaBgrrZXZA7dxRDvcKkgDq3yoCCt2B/9mHtn2
y6wd2Vfm2rPVBWfopO3n6EGIl+7cbYPaBRMuSBDQLBkzUkrTNZE2POKI6pcdxoU3aHVTehMrg6Cf
V60+Ot+setpN4xSvgTvcz67lncnYALbp+zCxS2Pn0mKGwmg21VDFn3Kadxbc6NUgK7EZ0qzfTPo0
HdPBINA9a6MDkMhTGssLGWnO2ov87DArd7qKMtSrrDa0JDc2jHUvQc7palx5PTjCxeeTCKPeEdme
xXeWm0nIOT0hwaz0RuDmq0DTYl4JsdTpdgM9nhkUjGKeDhP1rzo5lCo5+bhF7mxIlya7wSfREJqH
bRe8XQJyZteFm6J+auMhmd+T3GcTsXKtqDKJ9Cue6KXvNEjMhHcGy8inH+9Ji1cbY1btOc6cCvSU
Y18zWPgulZVuVO1e0gDydqY6AEtsLdcicLIb6dXOWztVc5iZpXozWqO7HgtP26bG8NnEM8s4xxyu
/WGw1rC67KM90f3Qure3DHrMEwMXeYkpVTYmuJP1rHkvWN2ilYQS+Dp28cw2pLFBqUaw4jWySuJM
18NctmU4DNAZIuYLvCprgZ/DTnfksj4EWjetnNy+Ugt4hLHAh2dCdrJl0ZxdculEZb8nIDmZyafB
cY4JxNhkxlL0x4xQ3nSGhR9e7mSncQQfYPqtvbfAax+Ard7rmGp0eLiD0tiVd/mBWHQIdErZ88lm
+35Xi0I9iUYX121SvNOAknxamZK4w7FbZjQlQSJpmbzLouCtr8niwxvc5cyKum7bg2bYNgY5qJQv
7sZk83DpokCF1EAXK82cGytTcQsBQlhH3Q7k2psVT1pfjt/cfuyvgDeUJyUGH8PJ3ImbvJSeg2LF
St4QhMDJj7J02hZGwqtADxbMLq1hRR0gAv8D8zMHxxA7xoVdg//UoeV+VlaBiTdhCct43rI1jnwP
Bnqvj+UDgAfAGstiH+Z7tW05GDe+oQ7psv6vFyFAtUgCwL6Pz8YiE3C/FANOmUCczbIR0zG//EbG
FCXZl7qgXIQGDO0W0QHcri8NAtXzIkmYfhUoWItYgSnR8CNZBAzeImVoFlHDhLqB6Bb0I4vggan6
KW/6gj4LMYRb6MMtQ5f6Yi1SiXwRTahFPuEsQopmkVRki7iCD/ZI4xcRRJhUWy1DgiG+1Bhfo4y/
NfX556OaP02A/t9mPv9qfPQ/cepj4535q6kPFhYEg79OkA4f//5vxq8/8NvIJ9B/WVYiX9OexVf8
exqW+wtWHNdg18dEEu8x+r3fMd/WkoZlcKxgr1gktMycfhv/gPlmNkR+M3PgBW3AT/0NgAHz2j/P
f9AzLKZj17TsYPE2fwn8/zD/mYuuG0ovZbUni+lKy1q28MBkL5Pl5B9FOZB0/5VDwb6ATIr8K57i
K6gC3jehnV6r3cLx5wklvmC4ta0u+pYr9DBXcgm9SLo0iw+A7BjGRmVvaSFzc959oOw2QPO9bzME
v7ueyQMwJ0C77NgzX3wMA2Ebg+z9bwlvakJAvtI4OhTd87pcQjo6MmqSJbZjWAI8smTJ8nC/cj3A
WLkftGPisyT1I2YPcc6CaWB3JO0LCEzSQfqhjn50S2RIrA3Xueip1gnTyQhKJ1oEZNzwNFE0hebc
Jj9oxWvearHDTKGZvFv2LAHx0bPVkhoZT0TdN9iXA3qsH16haXdVif1p5Q1FfB40E8ejvci6Y1JF
iBqrLPtkJlmOTy9TBja5sU9eFer+vXCjdkPtnjzDtqZpsXzYPO0iK14R2iXuZwOhCOmz5JRgn9yn
o4h31Ev+ETLFsNOrqbbWqijc+yKJ2cQiqRXeap4TkzUEuxHEDTmJuevSroKPmS1/TTpY45EiIgaC
loKmC80ol8Bjchi3UH4QTFUVpZGcgqsGgdVXQlrJ2Vv7Z3bLiAJZqfeXwSvkPp6Tas8itCXROvK7
MEgLUYU2Yu57KcbuiNKJPBSWGXdVIGijNHgtN4YXeTrbA5XdpO5c8Sp3vOG76Oka3N7u/CvOeo+G
Xc3TspjwgiPxhFHHUnLMwJWXzU2Z9ChQJ9DgC6ZGru1xYkunp213hHQFEs9NpvjW7+ofiI3mfq93
SqZgfq3qB1srYTNGVALJrK2697KxXGDMkS++sbPNDoNVyo0K4P2gBnKH1xpw2q07NkRckKqxDTSr
8YB5SGtrVAHoignvyo3q2jj7JnWGCMMde5mUwstQBF3tPGNILyMs5tvCDGZDfPDtmqMNFb1JubaT
XSZae9KxtlaMpFyviM5xK4N1YVTmyrC74Xl0RvfgYxF+jH1+BxX4GofGvd1O8WYsAZSEnWEM5T4q
jaVBjAr4YJkLa970jnOHrortUsHjjfp+rhq2s/nIOgYJBITSatPqdRHKzoi2WZIvSGlQ6fTgvLBi
q1iL3Lgy4UhdI8NhFFTZF17he4hEzknVdhTOegNVWC/nvTtJrnvPFrhAuzlH69JvuAPtUupnjUw3
F+VjD+KxiYItkI/uaBZNsUmJsEPnFYynHhXBepRFvpMO8U0rNFDyym1lfzSzvriAW7GBVVeus3Oz
srtoQXunEh7MvMp+UCw8GhrHgPDzD/CI9pplPbYcNjQPWm+KsxgnL2xLuCTp5Bj3KCs4tfyCULGA
7B78LcQjw9EGejXGPpISOsuhz28tu/wW2I0IYzQxK62y9lkXX1y3TBjRGFkY0fuEWaoPzoosc3/f
KLcA+u0uV7saHyjpk7VONtjBw8SHZdgddr6ZmRcXicya4wnAuN04BzSVBVKuAKZ8bLf9tUPm8UZO
2XSaC6LlLGHb373CydbY4AXA4ISc7b7zHjzP6a/q0RUTh1TLmQJmwAfV4kTau86CDhVqHqsbHaEX
EVZxdqsGzsY8Juy4Ura977WAgtHQgol08njaRqbCw1vqRYiCC49Emstz0TMIBPe6RJmYrzg/mXzH
VHxThKrDCWQHNm+ZFllclDu2oPkmUgBAQzcWXG3TynhQYW4F7yl6Zq65NdAJpROa5IRZ/ymlqL7J
oFp/DDrcp6HM1Q6Cqb7R/Rozm+3126b1i+8S+fdt0sWkB8V8/d8z39maTq+dnXwqb4wBb/EsYv0B
v6340c529+wZsX3vgW69g7Afb2ZD6ltR2/31oDqyERA6MeLKNUxlPl7u0ErS/j61reroJ631arXc
0pYlxxN5VOW1b9Qt1Zpj3ACQQ9Lb0Vy3xTjfx0axEGw0I0UtFJDyTPD3qXVEtNcTJwuHrM3XFTai
bSTiGyNgiZ8yMr7Faez59I2+x0rCiheboGmuoi5RR13U7LvzrDhD4Igek5KsrRV6hfaFKGEkBEob
0pM55O2ebl9SxhvTWwF+IlRWrR6swUJ/EWVeQxORdvEKOO6jhI51UgTMnAgAok8Trp5xv8nk4ri9
cW/Gg8kSIatZqRAzENKmJk+1rFvGNO50m7TVghJfTnve6NNrgjjjgc0AKMXehZQ6jlYe6qatGNn3
HQv87q7r6e8QM1pG133XpbskPc4uhHv9+8z+p9xXSEnTJzwzy1yzq9yeN1Gu+9mNquDgshXvi01v
uHINGX9iUA0E8cPvBncT5TOR6k3KEZyAUxlooMdoFSdzvxv14mGcJnwY+YiQPQbry1cp1uyFxZ1V
z93aKT1odFq9lqxf/xtb0f8v62Prq3j912SePSTsNP1Thfzrj/xWIRuODZYLkpeHgAAZhItN67cq
Gd7fL4hnbHAcKOMXQOp/VMmm+Yu5OFFYXmK5cfG1/UeVbEAA05ci2bTwGS2Ot79TJTuLKekf5heK
eRwnNhsE08WyBLLmpyUpJ55QVHvmfdvWi4xTFe28IleCN6kSKCxqG80tCTnNe+3l5kOS5NqF4du8
I5l8Jjwj9Z0QbiZHsB6Jca25RtgFWs1wbaifW13nv0O7hitFG6r0NmvgwVMlOahZEgTAvU26xpcI
19R0nsVFc/0l662gTF9Q06p9EPMkJrz+PkuAjQRJ2aN9ozGsuplKAf0vabvxNeDkfPVICkuZOXLZ
wiQG9gr+o1FbNkTy6Mxa/QbFL3uFpTdzQCEBQdAzP8+NasKAosFjaaS6z6GJibWvhX2I4cXcxYmL
OlIDTFkh6nlctqL5+g/91O2v1/qPdCJrMer99BUs/jS+VR2cvbGgm/64py54V2VahFhdNVZwcGDV
bmpzalC4VxMEfcuUHeAwswhuK682T+Vo8qfVrl8RnJDrbFeSbN7wskSRqPrhWkVOcjZx3HwYaa49
ldJpL8nM4s5Js+y6dzp8rv6y6WLl5O/ihISdvrWqG99vHjthYU2vxxNeHfPBTMydlwQfmXTl21//
0T+x3bjvbJ2kgEUJgOzA/k/e2Br7XBzpdXlvV0X0bCzfflxVxnfDtKdbzYO32lPRHYpsJHuE1Dk8
g1qnti3TFjKXJv2tzo1lOemM000MIPpIB+LcRzP/JOFhfJp1ZVzFmjneJBzjJyuW063jR99YVppg
jFgl5iVZIG4u9H0Kz26XaA1hr0hK11SRkGj1gnva6vThSlfWR+n2p7ExjX3XR86eBmNR2WCtTac5
30wOqTI6WziES8+iDrKjbVfje5qA7BX0c+8184yDN4tm33Qc6lBgWa58kV3H6cJDmZ+9QeNhauEr
5NaHjtgGBe9CCV3nACOvSA4vwpSpfL9OU1wZIFJZGSvigMyU7aVXoiGdSr6lVUezd13QNJ5mX5hP
M3a9T18wZkNrxy4L0HYg9+i7jG2ZtO0enVl6JbpOv45w9Nz6pTFcO0zyOkobkoI2MlHZfsZ+tjCB
Y/Oipd1001KPn0CksBQGg7kfneXZ1HJ1V6BbfrKTluhmtHMn226CUGeTfP7re+enMwsOlW8SQk95
aVjwDs0vvP8fGnte6DgRBk+7JJ2u7pAslzvNaNkyT+MCKyZWC985905TqXf8Izi7IO7NIXb+5COr
KyC/kHiPstPlkyftei0SQRYjdPkJQ9Na9m7xWEj+K/nQOFiU6Jh2gu/+VEWIOvUOewX140R6TmVe
Jp35OdRO/lRwofM1Luc05LiatwPv/+VABejbOHVnbJxOo/dAccJ/cxqmM6BOdfd12xK3GECmd+fr
RpJsY9QA0KuFluxrBTRUjKVPpaYkqU4p6OkCv0uyZhORvpU6/UTVaEVIXBLMYavvcYPNCnB87if+
ja9LVsl/ffm/vNv/OK+Wy2/x3sGz75LWgFJncYz+4fKPkgiXmKzki9nU5B10uG5XcyO1+4y28pqs
TZMtlGy1h2xOIZo6Ux3U11ND1uLOp4elp+UZZGkqAC/7+VC/5oOLky9gZAjd3WiiZ0YO/DGLJuIA
yVbb/v0/wF5er8yneC/jyvnzH1CqvG0IL/UuwoWSOmXGdJbEkm6lGyHDbEvOmUiOnBemyxFTJlTu
ZFbVr3qkO1fG6EY4Dhqimsy5erUmzzi5I8rexEQBv5XCjx4INUZbl5QxG5u//uxf7+OfLr7t2R4y
VJNsOPvnz47CIm2UPTqXqnfwO4zkpf/gbo7ozrAMfTNUqq6zqZ1uBBHXu+6Le22WJR12nQ7HL0z4
yM7+IJwRFa0ntYfOLVBJjzag/kb25Y3y2/TEeH66HYuAjOuuHdsfA68JvqLUfmujsT/oSvn49hbn
Ro8/rAQW4dF6Z9gjpkUQ0GFueSKtM9trPtr6FhDCJgK6thWtFW/JbJ2e8V2pXTMOEbPppNmo0iv9
kDZh+jTilvPKLGzyB9raNDaU/sEWBvSbgb6kTRhgrKy8rg/CZiNcejzq1ATT7dejFwVa/NFEWjJs
3Jz/s2e/fFRTY15YLyAlKTLCqFirJh963aptRu7eM3fe8GmLYjlBlktDqOkRFKG6tuGHEkJdcPLV
C3RkNov8Qa9NBdGTPDq61uzdqtAdEz08HfLRhCi8LM41JPInBLQEuiNYOJM1wrvkr28EisQ/lQ08
hoHFYDMAeEDrTDn4U9nAWU0iWD7IC1urzmNUwQO2+jqbGQewMsR0HHp0oSmTpiTeUorVry7WQGRS
nEmbuGgPiSY9ch4ygfGAFTY+OD3NwwEFeIENqNwSy7s8roanv82jLh45/rs3pjvDZ596trYms7Hw
MMn5+G9KyrFrcp4dONj6zH1gL8nzwhKR2AojQpobqIJgUDYL61nV3gHr1yN6FAP3My47EWpmusOs
pN2xKZyx3vUEtmN244jMiTdF513tJ0PBtOGp3XsiXUrO5XtFMdw9tahvySlBdDSZqdoE1vxk1LTY
mG2sFZ8nKVas5ModGSjcrJnZ2iFDaO8deEWxboYhPzLw0PcqELPGSk7JnWKtWl2bU2QjlO7z5Bvv
gfRbq2UAQ1Q9Wj7zFzKBWyQ4qIBy6cb7hLoFdavFaYB+uoYoH3gGYc3jUuAgnj/qPlErWlu462Xw
GK+sBOY9+iQCwHBhc+QBiuZCtWPDP0ddv4h1Exz4sNhb214LQsce4rhrDxGmQJveOLPeEiuCPhTD
csqvGMgt5U8w38VdWmkbxa7yjYkl52onAU0vajA91EoyVmKH6ICZGwF5zIhQTLMZdYYOSKHvRqVA
L816r+6wE0fojbxsujTUlvtOQ/m3alulfphu7h9wIGkbQMiA4n2ED/EKV8K4IRAtCH1SyxKs82x+
CAbhLkwlVeZqAjfCLhRgsFNH+hq7g/jheeOF1ZJIQ4eyNcLa4ZWs1vPi7HlFcmsW3kgHDnJn1Qaz
uvt6kP538/Mw15///m+vHwXQVCbDC5j6T20qLxFefP+6sz18vCbVP/mJ3xtbA3gsTFfGEAQ9ubSx
/2hsDY/2lcksIEgaG1rK35c/AbzZpc0xXU4tIGd0o78vfwzA1oAeaGuX84xu+O+0tayLfjodl/8C
FnYAtgjyDevn1I/ciGRPGLJ7RpGuHeKonORVibsJ36yP3dJjsM1hbiEzBNIt7lVaO8EbfNDPBNrR
ve3llhMalfUAnnp6yj0tvWJhMaFMN32sMkzOmUSSrRxUaw21DwNbYcbkAMXjKB/1UkZEOQypsIor
YkPaHdqtLDt7AG8Ry1EibDEflocimjn8sp7M6XnZYBTCXgNsc7ZJyut/kwX9XU58EDHt+hidBEKh
U9ub3W52B3k0g2b8ACH/Yhcdmp6g1Z/FWHk7vU7rl6bI9RBVi4vdsH21moxHE5M38jLPJHpbzcm0
1+vK3vJFaWfyNiIMjN6wTXSf+gssPjV2gw24N4ph6xARRLlGpuWNliTm0zBPC7a3XsMRJAM1TfTL
DDTu0vWyXMOieRJOGhAPMM206MQp1WbwNE2+uxn0OYysobij35V7u2/MM/EQdHrIUFkbpempGKrx
4LhJeh1o4jXomJVzrZkmkNV6xfCcbIlKG97a3IsOc+RYW1Y/4rMQKQUEKSmfS+EqOXqaah+Y6WcP
+nGDH2n67hj+SEYsKzuUAn4cykL4L6bZMx/1soRrUz0VafEkNX51KWvIJsk4wGwi/5BCu9pAvvNC
p/YKwkfHEkEZkYaOsbLSoLj31ARKKtKT+rDckY9yaN0tTjZ8OGiP8z0aVslL2PNA9RLPuy41lBc7
nVZzBhDComzl5kZ8sUm8v53nVt1EY8L6StnylFimhnhNnxx+i1UhjvbsnZ0JyuVCs9L70W3FyQGj
cUqQzVwzHobixyT0dmxksy3bdnrvfFuUK7qpLuxzrf5BRkhGWsRoG7vCy8YT4px0Pzlle+qIpOKA
dsf4I8E4GooaRyGQ2jJezX3tXRl0uNUq7Tz9jMRbX7lNoMSqKU29hCU+BKvYx8RLtBOsPDw2Jt70
XKISINd3bcbJsB0SEz+7VmjkwrItuhqKAiFnx9Qa5QhtzJKwcEolH8qTbn1s1dw+xigi2LiwvPhR
odre+L4IyDcEv9442oerHFBwSZIRQBnF2BAbbTQJcaNdtnClb71MD56QIufkinhXdYTcvfAxXAkA
gm8D+ZFbE9Xme04YOUViMfDCGhJ3tyRZrRBQjt+DyraYFkUejCw/2vYEc5LXkY/zVTVqdhf6OAyO
vpuP9bqg6NzMAFpuWXhUG1I0sBC7MOu6yYI7gfHqIjCq7nwx9t/wuVeQNErIOVnEy9AL4pTYFQs2
RxH4RegH/Ekuo3V8ZyJoYfWN2NGbYWbtNmQIa6J5k46+ehwmSVQvPRlZMjo+KTKPMSza0XXil82t
y4zZiPzmgUmQewmsft+UlroZ0YqEDKmPTs9jjafAnA5pVCDrGt3qFtCOBnzDaAmvrv35Pm9Ffc0a
hIGQKbMXLKqSOR+yzX5sRjZ3aRIdSkKHCV2TJKghFrOmWr9GcYR4shrvYls2pzmrSTmChXxue75u
BN5JWBapxaHANjC2Rv2gpPGBy8I917YsD4B/zEPR9u4qNVrWTmVN+g9f8q6BELuO0vpB8+oZ1oxp
dffI6+bPQq8J5tC8eT9nSKm8WRaMAA30w1SUSWikTr7z+qlepxEHuW6q7oq8p+mxFLq9lXUZUxIO
7rWOXwpJPwdRAKNxHWFWfrYqPdnP8GlCbRLAKO1u1lDKOu4zL0G1J7CBFPpMaqy9EyucXbv/kUVa
dbbJub60kqFoDaCQGkd/jVURb6QhBOlrAwuzodXonCjWn2krulNTiEuLHv6YBOSxWE1TX2Ff7m5V
if5rnHx1qxtpcNMmTb60WZHa2LHb7AobDSHaJH/d5v6w7r3E/owXTe/oTe/9EmCYc2aKVZSPSdi4
jnZKNBSwVe2MTzUgnNA2anWBbBwgTK/cZ+BpPBssn8Gc+Bjw03y6ZiutcWDFuJdJvnnJxYBR1SPa
1IjKcqf0yngdi9hGYa8eEY5FoTnO5t4ZXFamukbkVZoa07qGBH+gsbwo3ThQPdAXsEhxN7k+8wWX
phOsvXS4G+s8fiLMEIZaT/jCzP7tNhPtXK409j3f9NiVx8CS3jEm59znBI2CPecm5uBOP7WeZl2U
6m9Zk+DLFjBCIDnkocO9x1TCLBYYyYpHgrYlMMAEqDg5BL52yfENoJJsKjIZrCgOwQP5+3Ry+23s
d2LTsrgJdT86YejLdxXMAirxzEcMjJ18rLG280Al276gH4o7ksnNSQC68aOCervh+B6j8TVJ9Xqn
Dbp7pYbWezc8Id6atmbX1zZ3rVU49+CMHvXZBi8cRBLJm0XOeqepnd97/UYiJnhsi6Q/Om7xmqms
OyQZ7DeZEx44IEHc90qgy5i0uD2mKPiw9MT2pY3L6lYt8BCfN9cAOvMO67z5DOhgPGHkZVCDqH94
MtJU2ws1OKeiTrOjmTrbysok9Tc+cNf+RriZvdLhA23S0opWHoFmD4Ef17u+8+UN1mQjnNoaUIyM
Pn3sIWxKk2SHshm1HeuqfQvA+ZTY9nhVO3n8fQhazJPtUK1rhU/ddh31A6TUQ1KwejbzzLvPIz5C
Z+S4dKBprNzMuh44VTd1YrxELYIxYokBjdTVScCTw6PPWjky7EchCXCS8Dg2JG8OO4jSLOanPHpp
+nna2VPavKBPQ78S9AG6UnM4eGPWb4XbvozktmFEKYxtzF48X/SCKGletd7Br0Jw58rzM3UM2BV7
eSyupu7Kq9BDAUIrhrMtIBxC+cR/rXviMdPc8p6iitgm6fOqdwwaonTMWQZWVWfsAi+uz/AJtoVr
1TufceI17BBQW5Oj7ZLMLrZ6YsYnj05s0yAV2MfoBdFog8i5Rco8HRJbILj3+2Y9Z5mD72p8IaU9
C6G6OPUOYae6qfH/hLnTGMdKNeXW8cfptfdRhKxaCV8kylvXWeWCNNCVO0t77VRqei8JVH9xYavq
lLmvRRxEaz7Ij6Iv5DZDoVqFc6k1h7nV/bDIcpK5VZOTqy3zIkPYkZfX9WTixMlJfR6HgmEElIEP
mAsm3mBS5sLCxRbqBDrGnTy7oe4Nu1QX2xFD7VYnCooousg4Ks4BFO5UmwmrhH1kafoPHxziqpvF
sOo7DC2V28Ub+GfNitKj2cAWvXOgElloi2dEv1G7mL5MXKl81S8wR+M9XX208cq+blcYUJjPtn0b
4lZp13IUuA8kCp7vMtGbYGv03kKw0u+8mhfSCg9KBpSoM96n2hM3ANQ4EAZT4PvJzW1UKiBr9/4U
9RkI8sFPqnciYgd8b4gxguLBm5I8t4+R46f5VTf5QfUwzgNXDRP3pGlM2Eoq5VXWwGZCeyMMbwhL
rLZrYEi5t56TuFxrXZSh38Dr91kD2fkYAz4hNYLznZ+pXjSYP9vZHOoDEvKJyMwBCjHokfTYD768
ljX/dkWa4LPFk2flc7PlN0KmC5Cu9oiDd6nn1NUqrqeSOZqONCad/AM594onmGbu7PXugwLHs5L4
nT5sUbfRSnmqvoKOPi6hbs2lIVhulbkk1mpFXdzpIxGscE9m5PfJ2O9t0ZE5w9BnTdVnIiCghDHH
dpk5pfnebYS9QZNnXullC0VAZxOWwpLYYAWa1o47F0x0NH6fntcVaPjBfmqxizP7SmusCa2hmSup
C5b2XLkLgxrWZKKb0RlFN3EGvn6li2C6xz4Vr4eMPXrY9Uq/nuvYDLOOoK7GEhMuOyKMe+RZNVN0
3sLYH3G1ABhgeLZq67I4TkWWPcS+6J47Sk96pnY4z6WK7xG1tFt/udhk5mY7QnzovhyzgMAeDWOD
eX5iONnX+mHOWnkfRYXekd/Hv9pjqTownC4vXRwAHJOG/NYkDVsxyC3fyyr+FjFcO9kmMy/MO7q2
t8xla1sGaIH7Qb/ygqK+h2LUlusoqkvvGtO+fVcm8tVTDbaeWk1kHmkJ0Wg+dLM0TFVsw0/BO3+T
i1k8ZToGJj8bI5Q8Abnvc2+YO1qh7hHpLioWGGBhDc0C23pcI1hkSJg1yIbXzPcVPo7Owc0h4cB0
kpnvGpb/+Kao+qj4NQchZDXNt9LzSQ8uA5Femhhuik5AMGacrDc3ra8ZG9MDpYiHMj0kSmUnOLLp
obAC7wzXgQZ2crmZdO1N+JV6JAk+clYoUfnjsANVG93J56ecowJ12TDqoco8daPNFf4SwNa7zhzE
pVzqJEtxXzFK71ZIZ0BMmzkmDCpf9jBBtS+zyACDAu+V/nMpZA2nOTkWxXVa6gvdQOFUneWIjq+F
TCm/V93oFzdGnrUWEDKXZkwavAVARDEeDfvExegA8sNVHxounfHWCPAFuQkmrLQctPmpK6d6elCj
huVvpXU0vN1tr7esLzZ975levQqsZhqvuCSNDxItJsoqtFqjwqHzfwp7aBMbI9lZxdMu0jz5QGrd
9O0P459/sqj+ytv64+7BJxFMd+DtU5Ux3VlUvX9c/NRyGjNhGaSbaq2z1gIEZYaJInQqDhr4yih+
MQtrN2Tm0cqdrWY3WycxNr5HQFfPzqwiGXPQdoHKAHKlu7/+cItO4T99NvY5BpBn+PwmsuI/frbC
GGSpR+Z4ruvm7NXUitE+Hf6rzeM/+SXYNcDtIgPUvZ8vACHFE03vMKJdIjGD/7ma2JZe9euC6n9H
kv/VSJI0FaaI/3okefVatq/tn2aSv/7I73J0QquIzfPodJfAC9NANvO72EY3fwHBbaItXwJwvhZn
v08lgVP/NoW0COULmHFxPFguUmqGmn9Dgs6999MNE7CgZjBA/+JYwJJ/Dt2RQL9FFk/uVWHWvhGC
CjdwihsjSrSwb7W6kwzkVMTABJRPFZ2rckbv2ji61gQEnjJ7vRc0jVpxbAGpNtNGY5VlR3s/Qj4W
9tbAmepJoYC0JYxbvW3RDIU9njtQHWyDZtNDiovxkApp27WicE+DLdv3PB7vsOZ4UWiYmhfaiett
BU0s+AMZr2tTzfear9gSqA5jaSjpkXS5WqZLamcazQLenAwBkbDVG2YXDe7vvZB+L2+ZJOb3jYyC
51Yoi1YThavBUmzI6it4fAngyjn4rhGuUfErZldtJnaM6a6GbITcYi6LDS5A/yYnmf5ZshjgmKnG
F17yyDudzttW/cz7nJciKATYaAhpLRjPtNYazi1ViENGt/vito78braWSfYspMz3KvDfxTSffb0B
ZzrkUB3+L3tntt22kXbtK0IWCigAhVPOpKiJsmVLJ1iybGEszPPVfw/U6V4e8jt/+rhPnGQlCkUS
KLzD3s/mj+C671wb8l5sHqADi22b2EsgMPoL3Cp+dd8lULTW5jQROjBg/lyhePf1Cp06+kMZkEAw
kMp5YDev7zrRNY+scoKjVU/Dfp696d5vrOmECrVijwM6xVgFrOMOLNzir1wPzn2SMgnc9gQH39Lw
KHIBXBacxSjOOBPyD9HsoXcHmHuHntVb9zy7EZ+r1rqWTm99MpAk4R+rLPu2kGG38Uu06drzPCKs
xYysw5n6TdzJbiusvIMXudSvTHp39oCuKpMJwY5sCednY9LlTsUZSbN43o+SldOrqS3vGNFJPMzm
FNxgwSnOBZwcvZczkRdjN7skne3GXrZsglb//mubItqPrg1nqUvWsanfnYG9D+jvlJRNOOQnQFtD
RkoGVOTE31m1ceGhTzVCT8MOct6ykRXm6/sx8b8T9W9PVCaEvz1RcfZ0r+n045n6/kN/nqmKxYzn
C+YuiyPH4rn754mq/D8cnD8csx7c7EXa+J89j+3/Idj9CJY95HdasLW/P2ERf3Eu4ntEALn81D86
YX88YMn1I9DKWiJkCBZkKfJTzoDt2lFNZnN46gXy4jVLKe9+gMLENZ6TekR6zqk3vyTGMB7LiqnD
ClObjwe1bw+1p/u9TYm9N2k8zfV3H+NfFEuOxXv8viLhV+PN8SRi2QUvhOgA/v13MpmxcSYnJVDg
6MEoKW59VO+3asYTuOKQdNKV6OAfCGnIbVzD4gxtH2FkT1+Mkif4qvJc3DdAcqp6W06e9j7NBJre
TFE1tBzYjXjS4IXB5GY92eMo3w0gZw7Sm1tN59IYjFJaQx1wBc8bSZZ1G20EhOgUqjbLrfpjBAkb
nbKBwG7tO1l1UfDvpg2yZ1sv+c7+CYKKwCc5JduRlHpO9wjHuz8o+w6QVffRL4DesWbQ/YoTPAP8
NyTVF42EANstqEJcEnRNcNQLfC+K/kzsSAyIshPzxQzuLUxMdFDQBe6xQeL/C4ddXoOZDkJjX8dz
farCRBCvbjevsRnVtz4U+I2bNFfU5KeS2dsHL4/BuPq4gb2ma2n0ATiORm9sCN/ixM38xL2pwPAD
YIx2BrJSDAOdKC6G9J9MO2lWRsykdTOnWfQZBU3prczOGa6NsDDu5y71R4QJU7Md4n48h978ADk5
u60nEnxIKcnpNAdXhDuVGpL5HUMPn4z11cjeE4g2rGn3Yqq0vPTMyUCHKeLC+9ljEGtDorvGQ9DY
H5OwZveEjpF48WqLq8TaEYA0fJhMc0R3ZOfH0S0d8tR1viu9lsgEUbvdumEfuwhmxGG0SfGiXTJW
9kx29chO74jpZ1iLKnTv+dSrK5YT9S5BBHsKkdOdfOGqUyTMDJZ/bmafEaY1HwoPl0k1CIypaWfg
bWri+cbOrfFs96b3NfQidydJqNsii2OkbsH0g+lcb624IP2dz13uIMXSNJdpGb2kXPaIo+px3XKl
rWZO/YvpUTVTtfdXztB020zG/l5WUbZlrpnT/LMIIF7JRtGnSWkwZ2sVEtXNJQ1tINgN+AGm9VxJ
97PD/2QZwvMsVX63ZeQgXqyQXHCdTNO3BXFxXcFc2ahxrA+ylD1gJexCTzyJEfoGXiSOVu8mNZHd
9hSt59aDH8wTGKe25zSNWlmV9qw1MskMxxVSik0WZuG8chtQl87YLPA6I2uBf9biyoez6ICwMLNj
T4PdrLTIonOIIQX8PrssmzzEeS37xXjWs3WC2wKOXQXyVTOnY6yRDTU9X5mfF0olH99cpdckAgeo
nXzm5ype7i6gwXIVUm/0ewwuNouDFtiRB8zN2Xtp4R7Ttv7oR8P8xetnsJFDI48+xJUVgkIMfaVg
EcFJODzhOlf1CuktyzsdzrnYpHGd+mueysPEUKj2nnPY9N3GqWoWcwUzuf7G1qU8IrzBGsxmymO2
17eRPk+F11orf+r7YxG6BQA/DhGG9UwVb4FPuuAM49C6bTI53Ls1znzmFVFPSZo32S2KV0aTloqw
OWPpNzDBCOC5JQajG5fj4EpHTAdWXZDpRwqhCvOz3YIpBxFxjTKvOhuQFZqNZ1cmQOqk+OBRQmUb
0cVyYxb8e5drlHmpmKJTPzuMVK0ououtIf1YajQ0ChE0zhTS2nU5sAIuCw5fp0nT1yRE4oJxLs5Z
Ntm1e9fEU2Z8Bh81D+uxqvyLZQ8q3nommw6GZLVb76Sp/W/1DKp60mJ4YiGRrftJ9BeINohtgS/M
hmswzumK6GBaSW8yHYnkVeTDrfIGoFNEKczJKhBudE8et/Wp6HV88aZRi0NTN+EdLWmJ2RuWYra2
UEs9F6i99EoCX3DgkWGTD2AxvkSVX+HjF2N/3TLlZ4jHOo0ga1tBp0yxvaCbb40UkErDy7FV6t84
3/2Lb8CKrTwm34RP8RKhb85nydm8SyYbTmFqjdtqcKotZ8N4TIiJ+gyzUPAHFx3nPDd5Co5kNZlw
IVfdAkNiem7hHXMq7yxC4L0rb7KgGpqNYG0zDphXekxGVy0a0/evDZ1gdKXpJvDY2bzJXnjbJnJf
E5uc70HJErHhaD/Goi2PCc3CnW9HglfVr1bV+FyIDonUo1GeYahy5DjZOZxU8Do2iOKBgK7YeIE0
EdrYKBM9QVnK5GZykEtIGgd+YB6tW+SafKdDrIYb1jjmGnmAtQEQbcE15Q+SE43nZEir+5pF25V0
KpmhT4zyJwJM+tfezporVCPeptbFuF/qki+ZkRavXKUOcd2EDXN0JF6vthNJSOeG7V8E7ceur2xV
jQ0sl8gDFNTMniSnwpjkBrGnb++mGpLTZpw789FN2jbfVm6VfpEtuZHbyWeWhasuBK+WNAayuzZr
NXvbyBvopVU278s07o01w8H6CdFJ+khTzNfFNkMm/a2Bjuwyme5DOgbOPkk0qw4bhtsMNyayr5t4
IJ2WiBbrNkjB3FNiFc9TEbS7FpLmpmhNvi82YPB7AV3nz7ZTaf6fcf/VIgZ2YeHI5SFa62tVNeLc
cJxxFzUTEFbQOT3sZNMqV5ligLryPCt9wU3+1BgC5tIkbLmGRFaeEsVAa8VdZ+BrBXAXreGLgG8x
ikpfUEq0N0WSTPfSFfHDmPWmTYQhMV+rGnw+zobmEvoLdJa51jVL92gzFtxi59hyhbPxx6ZZWHWx
DdVIS2Z6C24qwLX5OiRj9UX5VYkJazb8kycbVqdYzpGU6KTwsdzNrSTHtZ6PKnG9ArtG555bbc5y
VZK3jg7BmD0a/CTpz5WYHebnnCPJuoYvi2nGT+pPVuJNxn1vSy33HQ99JPTFzDyWayDY+kXmnvqk
5kkgkQpUB2QKctyMQxAxs/Yk9VeR2eqBAEe5KSoPpYgElHSl6pSDNvKXfVLhZsl1HU3pSOSvp2+S
XI2PNQaei7AH77mCjcIeEy7/KkUi8ApI1DgpZMH5vmpqdhtGqKFAR2LmkUFmU7ePdSnu0P5H+oSi
2L8NOw9NSW7KGDBoaB6JrsvMdQ4baMW2FGrT2MEtaq9cNVm4rv/X1v3/5MVbpvw9teH6pZ6yl/zr
923dnz/0Z1vnOaj3GKowk5J0ab5J9/ZnY+f5fzDddGjRHGZXdH7f93WeZSmlCGZyEE0g0vvP5Mz7
A70s7ZXrIE9fDG//pK/7aW7GyzOnM+mdEDgTsvxz6BRYzqTWUYrON4QsDONe5iAJw+mj5uG2DkMS
rH/fri3j4e/Gx8sLejZjXcfiNycC/Kdmrc38iErUnQ5wD+t7E4XWGh763w2pf24JeRXGkwAppMNo
8ZdutXUas68ctHcT6xEKoLG6T4u6XyOmLremMWQr0dSk9lSJcWlQbnz8/Zt0/EUT/uPbpOcmH5AU
Cov3/HM6b9dNisbLaw8cLdm4Q60y7wAPmwfMKgovcFSf8GXX5OhxWAggPja5BXUZGxD2TNt5KJgD
sMQL1HTNabhwwgU5F2oeSHSyUv7brJjgJ9uZMfc4uRM02g6hWFj41TS94b5Nwb0o8mQQshyAFAPA
9hByaNy6nwNwB/sAvjvmtlBMjNlga1QrGCPzwaxGwq9Ydt3UQyo+WNhn7lq7C04I4MoXpXVsrnmg
ThBoeEd9nvWPWUdh3yRjfg4EMS11AFyeVAqAbVFgFs9RTPiBCE1+cBhj/wwc29oKl5QHv/dIYOmb
0iyOfFQwikPByHhNLpG094v5aEnFbSz6LnjcUzFhwBpJX3CqGRic9PGwZ6EFEN6L63syQnkU9R5N
e9LiiW7caL4GghQfAlOTtR3ERCJ1VnXf6BafQueNexdxEOlJM7+O3faPiakJdUlm94Fvh3SSBigy
Kpls3blj9TrBaV+HQBjWMZq8j1EbFE+0T3wzCJrMgzv43ENDHZzsNvfPLq3mAb/49DZ05fTRrPkR
EAfNJxf/+TkY4URWYSs+dNncfEraIT+PReGftVZ8IowxJQmdeoCh7bIxRTGQldumDLI1ikhrW1Sw
VQgw8SGtsQ9NrKJ+lQH/GKaCrWGYoG86GCNoplx2FaUZt7My2mnvxl12LBRf7uQRfjF2CbTxxs7r
nAqiyY5loxjwzkvujTRGrF5BeglxW+9cFVU3+AyXh2nYf0NBROQ3EvidzkyTQ0MUz/FY9Y+BD97M
rwgSKbGI7ku68ZUYecf+YJQ3AUNYPKqVc2uEZo91jPfikt+0IoFOr/s05VLso7z/Jsgs2zPHlbeh
5Jt4D0uReTltkGLiIsjKjs8V/MCLB4ZrzWM6SdD+GciziygILqQWVa/oHeZrAlCmj9ZAtkRecDNk
dZXuGLm0X83EFR9oPoZNFGbzThh8tgh3zANDbT7q5RLNWB5/W2D2uzmdsNVWM98EvPppj118euPR
TzJxiIEFM+HTYDQIyeIaHIx6M8Fk9StyBkBHkJ1uMd11nk1rYlAeBN1jaHFtriwjJZHMLNRGSqTF
pKh9a6VX3mDt4aIc8baMEV+U6xktHilZ3pbalrd+Ozi3JMeJD3nclE+d46JDaOWSpZPOOwR7xTO6
pgnosOE8jGpS4OEShUcgH4qXUHmQw2Ib44Vfk/32/uZUxE3QFI1xGacybzcjTI3rQU3Np7IxKFmR
zhAHEPL5CNgepzFL9NodzPjQkgyABAmg695B4/NaQgNQXLUQCdYTnfRnpGz+OTEnz96CDqpuWtcK
lfVJpb5I3ae+yIf2Na47+RSLXKchoWlzLg/wrox8i+J86K5Z+wYOvEO7kxcEFNOqkuP0UagJmJ67
EHcEvNhNVc3Yndin0u3hYYQSjC5u13f5TVfQsLRcYSdJFkNrNtBjzOxiON2N1KXeUbw793ONu8vx
RvsGfOtD4AQ32qhsVKjcRCEUzqO20o+NI8WWarjbdnL6EiuN2KvvvqaRxUY2D4F8yoglukuOgejK
M/KkYZs5/bhugrDFHkzESBg3CJiqAOwr+iDczf5GTDVhbp4TbsIyjG+I4J6uDb/spzVa4ZObqJOR
AqWJM2BgqxKJ2pG1G1MJEnjWrNIdAj1ABq50lr2FxFQipYNMsO8aWK3sAS4TTKatpQ3/KonC8rpx
kwHNMjdslcDiA1QGIRtF2XGe+CIt0ZtHE8U0GGqAdiUE5S3KWyAQCwqkz0WyR2a1JCxo8wpZon/o
QvFgaygsLrPMM8Esdra1+Oxfm3IY3LVT+ca8Ar6ycBWytj9YZewRhQaYsgjqM0EKYPItszuGgy82
1AUsNxyicTZT0OD1Gjqyx0OeeTzAQQBHPOYAEbXbhIjRi+24YiXalITHvmP9FqXoFXw1PisI1Ss4
EuNVPob9SmVp+uQbxLas3dGdsCP38L89tyQC0lG4tnppM/i3q3uqMwU8G+vBseR8NTcTh0i0qtKS
HMyS++paZk15NczoQAvLtI7WWDYbBNHcVc02DNGI5gVX4NQK51S69fhxHmw6kET3qOTzw5Bt7N4o
TowV55cSefLRmvT8oUROF9KK+liFHf+ogS7fxak9b/qgWwK5StxTVqa53GGQZiCHtg0+kXuvkSnF
wSTQl9cEXptQkiuj11sDyACiUeiyGHOTz55Laooyp4Gh4oSIi9ziHbNAwjVCfZ/hBcdUYA7HOLZH
wkD6npyr0H/MVCiIXOCKR0oUHVU/0iINgbwuEGmj5hyMi0ZSdSOqeTox6OqzFY15JOmXa/1NhtVN
FMze2R9ZWOEFJqt2hcjI2WgZpdd4AcURX61XMbF26ysiou2nju4Mb6+DfI4RJe19NIWpWic4xb6V
WuuMcXnuoq5KzB71Mh7eUhv1vmM1+oSODPTlnMbJWbZh86rtxDWvRSN7zIMMhhPnCTcI7ukoRYfF
4KRBwg4Md+dFTv+FJKhiTQb6UheU1f04thmkvh4jgmI0dMX8E71LMHkJnBCERcfa7uuzXzWFXNe0
tAzmC8LORkaNDQAfktfI8YsPsHvLL1apDGyK5ZQu3w2WqqVEShKb51Am5kPiNEwjrcDhcC7bryoG
Cc2A0AJJbqYND5ySU/gtzzLA5JMRXMrUW+6BlDLBw89PJpmzONKjGOpSVDq3M3rSi1GU5ZPfxzba
WPpMtQlZ4BOQNeFjlu5YfhkRiJQE2PAlCeiN+A2oCv9VfFWxJT7Agmy+lomXqI0FUoc6WQfYcMbF
z0MZ6j6M9MZk01Aw5luLidQmwcJwtD03P2f1jELbbIaNLtgytnVCjAlhojAFI6fh4e7rwrjkiAMf
Y8sOb0NNpZE7bnkDhnL5LQjxsxngEY9WVcuhPOvprYVTvYp9mKxHv6rEHcdg/tUu3aLfGCF5NSA+
OSpBTAUrDY5pM2FA3y8Ui0fkv3x3gsipfG3qetqH0KmvTBbk26gDsP8eNFdQbD2xLtVr8iopf330
el47Zker4S3YoST+TI8Esk0k741zUGzzJPZXIh7waxJQhfqpKO3smNLp/8svB+aQWIm7fzUL3+Mq
HPFrE0HqtKJppJkB2PdzdrvTGXaZTUN9AImVrJlrlcm20ogHigldVQlNYeNHtvfWW1N/iBHc7Qxh
vaik/DTkob2NHR5ThjOEm67UxXVfW/Kpx6t5Hc92emWa2n62JGkN12VY5sTbRZE6BkBCN8wYZiS8
fJCar/AQ+rFza4qo3DKooE5YaCU8uOcdnqPpSkZUUfiZh02xfLOW7IxLH9bug+F405sGrOmsrFyi
H7Ybrm1XutQbQ5EdO4BaR6LgqJVoUqgHw5T/iP07X30dau6A9xppzOfqPs+q5bv0l3IppZBiR8UM
ZglClBiUt8hMEWbYQp3xePHsF7R6oF/7x3A2kOH5jpU913aXuify3TyGREQ38iHFpGgZY9NC7CD0
11x3pR1kSP2ATcE4c6zWaOSGN5Rbj0UgSdGr7DI9eu6chUeGfQSbYZhOkX/W5AaY4PncdQCVW4GL
ptK5eg/B8zI8GpyC1FK1ucQRsj3jHYfoetln4MBaZSMllDcKInWwU6xpY8wDXQ+XtpLNJ3JA3bWV
I1ZpHAPGi/ZLuBw1BbOKZPllSrp0V8eQuyESqo2ZDvMhIN6h3USQNB7bOHv26gWDOorySQ0ZtM8a
WADFPJ+dnzJhP80zHz43u3GpE3IvBTcsiQ3QuoKUdIg1I/zs2DqqeBkno3iRoOeos6Dxr/KR79Nu
VX1HB6DOE1pQdpM0W25GjmGuqSGZmNlHc2yL53apqXO2DQDrWoaTcs5GIkyx6OwELiKiNghDSPCY
r3hmeffarrtHU6BUtHKreEGxH+9NSWVbCrqWDRpI7rwWjTGTPRr5qsqI2WPwy5RUjsUL2XsID1VL
RRpIJrjYYGbukQYwuWAPyL8EaEH4JFrAJ6UxVzVU5WQpYDHJI86iqqyYhrAtg6/oL0dXpJN550wQ
cjJtVZ/h8KmzGGhvmUsT4iDK+hRPHgYHxCv7moNrn5t4sEgg7B8xLtNWDVO8V0vnzW6nvNEpfbkH
CPojdrn5TXGXzttYzeUT1Le7fvTKL23X0uaYDrwvEvtWekCHiBjAWecQn+/ff+tR+gwPgARyYRTZ
8h3YAx6S5VYd6WR5kJB4XNKkPjvV2O3GWifu4nFE6tjHdKRL0xCTuJdvolFW92Ze880U0My/vp+B
OHXImKbHnpi3Q8tfig36advlo1qawQLk9tUcQtMgRlqd3y9Da9mycnlX5mF8x3SEdJp2M1X37502
mEFy6AZI+a6gY63Y4y1x2TEqGR5kGbCacxcwtH1vywwYW19aWdFRMOjho18GKFimp12KRnyN2PkN
TcJ0PXO75etxCnkIDCMzCBUyNTCXkEvyYEf2N1HqUx/yKOxI8Lurup6hCA56kutw2x/HmXcEoIlo
L1iSVFvsOj9YgRsxdklNB1e6gaUk4RLMGZgM21xzx4Sjdm6t1HUeeNCY0CzcvvnUIijPOcPS6vPM
eJ94jnaoXkMEVNvGbKePucFtHlh1djSWBFCwqhxrdFIBYW50yAi14Fk23pKnOi++e23RZFczR5xN
/PX+vW/2CMq8HlNmZnlBrophGt9Mc4kSCDwc8OtM85CqGhNc4/uliQVix3Y2O+YFKZ8mgePnsrCg
r4AKOqu2QVErKI9Q6zPLIAE7Pw+AL297SYW7Ds2Ww90ghaXI/OIZTzncF7PyQVdzzhYDsXGriCXm
q5lDexjSFCVDQ9m6xehAi5hwTy/Xc1UvxzBJDM1V1mRMgvzYo9ZIa34c7+l0FSPA+xAt08ahSpan
AIXxs1BcEnLumq8dyYsvkSAV1+sQYYh6uX7QLR8oMRkCubydYJk6vJcVymcyFZIEcNGss3ez5DGJ
HND68P5sEC2jt06F0a3HkU+/v2ylDYfg29BghecPJGZWPp9wNUHhGmp8GT6q37VbUIFI2pB15Cbi
Q4nddxV3fJE+g7njlJmwp+0uB05O8aCX7yCiXnoiZR3sUz0XFEUD6bwouvvHaaA8KdFOn80isz4Y
Glp0wDn2uWgUkSkuCFv6Rnf9PorpW4ZFyipJxkUjt0lGBhmQuECCUV4SX6Oge1XFOB+6liLzHbPY
2jbTJ7g2OXCBvnh+jzduB2Z1dhxQorUULLZLGJDFUA/X0nsOxXLMjsuOno59uoJ9GX6im5pKtI16
qeOake6/JpGmpln+yGZwPhjsqqd1z8b9FvJDvI967qPUJzHYdPuS2trmWjPM4DLidnyGjqjjY846
7zSUGcOb5ai0TT6UGv8qNBRcaRmscaYNRrO1K4i7q4hWlXuyZiqYt950jX5KfMCM1n1bgsb3JLVk
KxIuuHHjhSiELq/8AtOEkqMiXeOIl4fisQRhZnn5c987fGozlrUjG3FulT7lM2gzkyoUY+dnqpKE
9IJxAj6UmYVP3dI58c1gYFDCTE45URSBvWYVj5+i4wufVDpfpxajzPd/fL8xJ7IKxcoQXf3q4JK7
lDxUjvncjnejBasInwJk8KHgho5ldQo9h0Omd7iyUTwSMjs7YGVKd6YSHgjJGpv0rZNz4W6BSfL+
lgGdR9KztOgIhqUKmEjrZqFvzd2eBo53PBy9LBkOnZJPc71Efy4TcPgiZNE6Hi+WFp06tQGBCb+f
ef8sWmfKLVz08bbtAa8gymJZNXwnw+oKAC3wldqDJPMAf+/cObeeCwU2JKjoNEmOtsin+G5DEGRe
WGi0Go59mCkOoAbQu+Qs9hu7n0jpKqvPXSflbY+Y8yNHwrz7m1+W/Un583xeCXsRH8NC8H/+ZTE2
pZDA7OZgxNjM+iZ3HyZCZ9amSFjedzQmTCsoRLEiiQ9p21BaMco4pdQ8L0nJaPX9y/79L/Uz74lP
kK21JdXySy00wp92I2HHlezHYXPQ2q640Hw72DSIfcFtGv2+hlWyoXuftxNAUQqdjiFbUvLtAp+h
kyOB/YKnoTrZC7cFelrxle2od6/csNxyylIYGsBdVlXrGJvf/+Z/0amwm37/9j1E2AxLfvzu2XOm
RRga7QEQXHUi6jVbJvdUjxWS3PtsGb4i21CbnjPxuZl4ikCCoy/sWufP3cv/FKh/o0C10Ixylf+/
Nf133/K8wav3kv+YLfjnD/57XSn/oNBRrBcBJSrF3/1nXanMPxwi5AV7Qou0P3v5lv+t7AejSQQg
vaplCySiznc6VP8PDy0NT1jut3cQ/T/ZV0LL/OnOVdwZnDHoPOGqoKH7yX+SabuZdWlOB4co0GmD
zjAWGycb7BsrGFELoJ1nCcKiqta7oSWYeGU1NeAqVQgT8Vw9JADLTcNfA9/LHHz8jssGPUXWXfuv
Zd8Gt4PLnABQiLmRcTeS7KtZxoGBaJolKkNuZjezltiVRhispqYShh9Kah5jSTSzNLGKx5pL/DQl
VXQDkNTcYqLDqG3BkVhJathtjYss2WJJqh7CtB5ztm4+N4cYTe8FFCd29FTgUlsVRDyiUSiZ1etu
5G6J8gOSy/ibIUT4OsxGfD3yM5+dqUhQpRu+PEfw71GOeXQ6K8/2GeB0MEe3hTE4d8x6syvk9tDS
i6i97ofG2IsgmcnGDbhhi7YnwmIIUkSMVKx4uDGEjgs1w6h5rmdaE+/qwxJa9Zljf1Q1H7MwPBRP
nRWZp9wNu21OOPvBQhy4ZR7iryRDxNMw+/quxYmwI+gLj+KcQT7oVH3LqYWXF+hzfuJYLNcJ+uI1
tnlvhwGCwJxa6Wu0l6G5nTx3iICMlnOyzh3zkwDxce4K+Rk8YPsgmgZJvwIIvszGk7CkClLpPq87
+3HMcIvSzqs9yejAufs5CK5lkYJ5tk2SZgvgYw4yrYvHZg6YscvCwTYG8w0rR76VWly8/g4Tfb5p
OFr3MjTvZNfFBUtQy74RrH2A7Zfhx1rb423f4Av2tbs1yGJfOzrFsoHOcm/nI3FOWR2c/ZIkY8ds
5XUqrU/xIN1NWlB/TG437XI0lQ8E1VVbQlH0YYCfjdW/BSiQJBfmweZtZzQeEXpyOKIE3KcJM3pM
KMM66syCYUSBncLvi+CQ+IGz61ydvvnD8EpQgrErpAyKFTRSceEiD1cNhOMjs1iyyTLf3gLDGTZE
OsmNmzv3BVfbWnj+VUEE7Uqryt0YUfN51lRn80jATYSoZ+VMit+yiZx12IXBShDTd8r6yPiMHCI8
wp6rLg5ok+uJ6fDJUwtu3ogmxIIoCzJZRzd2X3HdcNkOwFAwxBLsDeuCIJINWO0gXZcuhFbFkucy
De1SF8ayCPeu1FMoPqogG+Nd44vBLpHizdLtNskQhZG6DO6YuaQTGL7qHiwrdYYHp3ExLa2cKo3E
o5BcCxgYk/jKrU3vvlXoxD6NctYtK1WcdzumM3SxVKMTr08Ao4+o5hM6H5hhWbJMl+CMwtKTArMl
MEs7T45svKmuMvSFvJsEbVK+ZDzV/UMfx3J4aNO4Q5jEQzKxGVUxhnxKkZPO+QZAWe4tbVRjrafS
JaOlb6yRk62Lw/BJizjM1knExHGTGoXm8qToNrfjNAt6KshAvH3FPCLcZGiOFANCm7RIhA8UgN37
ks3718aNz8jv2CKAVjnFbW5j5M2DtEXWNsQaVzlglJgrxOza4EOediT5mQBeGT7hJA+4sUB0vz9+
/vek/rsnNVfab5/U1y9N8/Iadc23tm1+VBa9/+Sfj2rX/4MntStQi7OXwvvBo/DfyqL38BcAXzg2
EPXwrP7+Ub3ohySPeAd1E0/4/0iLpIAmpvDlUcO59K1Ilf6BZQT10g8ltuIVgNHYGFZ4sV8kMJAB
XdaXRnnA8PQWMRzeGwrmHOrO4W9aj796JQu6MQ5ApClU9T9WnxmJDnIZcB6UhaYPOs1zScILsVJR
t/6uYrr7i5n8X7wnXsO3kXRZv0K80SwHc432/tAOaUfgrXnb9BgS3Gp+/McvRB1tSdPh5Uxe68e3
1HsZw+56Lg9QE97SLH3Dz/aW8Nf/5mUcJYXHN/7Ld9QikuH8HktaA0JOfYUMCDEwMZZj/F98dFyr
Pno6oHOKyu3HdxSWJuiciHfUB7o+jyZ2avLYmBrmyd+8qeX/9H1vx4WnXDb9Ft8TztKfK0Svh8WK
cL88REsqME/WyxSOj8KYHsu+V3/T+iw92S8vZruu6ykqYIrFH9+WIZyCe7MoDywFWccxfDgkqgpw
4ccvplpo0hKCLZyT9p9fisqVsO4XFBn4vZ8uercu2J+wZzzQARIeWgOCcHwjfTQS/u73V8lysf3y
HinBOBU80+Su/vE9zl3STTHN/cHoiEfVKJq2+J+Ch9+/yl/cxQpN439eZdmGfTc/WLSQvYH85kCO
iHNl1eNjr3Ex4lX6rz66717pp48O3mVUIF3jAsm6aUPu5QvR1zxk//b2sn95TwxFHGGhR1gUoL9c
9OUYF4aSXXqItJanrm/0W2Hjt1oN7dCYcDgkIoyMmL5kFSWivVlsJysBEOa2FLmF/Va/6LHIT8qi
P5gsvlnYGwjlMsrEK2khp8vrpGbG2vhbPBBMcN+x6SHUpb09cmFsJUFAD7Y05QtWYBbIPn/s8YF6
96iIlM1ue8wezTgGN7YUrTl8MbUeZjBwf3MROeYvH4YCRq8Ud4lHQr3l/XSrECjkKF2UmjRkCwyR
2cPcp3sa72Yquq2PWHAj/FrgzHKcgwnGlXgi22cSSGwyak7ynMEu0qKMYbeuqWxe35ffXgLy3ffM
JVU+fZuUtI/hDF299MCl1OUMi93yGXsUJf8JBabesiSzEPUB4PfGSt9PtW8BnrSKoxMkwXOvGe8N
enQOZEKisphyfz8k3NspQIyQNTGC/BVzIIYZFZPZto3yLWn1+bZlxvjQGok8AfIZXquAJ55oXX53
V/AqiSyuBtX0tJ8euBoSezL8kmkEB6Ph9zEsX75oOtglWrHcQb8rb5EfFZvWQePKVnBJIRcdQBWW
762/B1pf7iqTyyep0AEYdWmstcm7mzWHuE68do2k0kL2yUEbhYRyuy6Pw5xF466NyqJd976wT1Iz
hE2YT18JYsxBVjFOUr42yH82rU+wBJ2rMRTJc6iK7NEd0KxVjV0+Va62PpHaSMXrDWwWIXJ1M79T
D/ks8kBpot+fOPdGV1JHA6jIHptBwdeHyXtvQDd+DvhorqKkKm/dLnkzBd9pl7jWJ63it7EZggea
xeI4LI+JqGn+j73zWo4b2bbtr5wfQAcSJgG8FsoXWTSik14QlIM3CQ98/RmguvcVyQ7p6jzvl707
oltCwSVWrjXnmOVpyhZlRE2zFsSLh3vgOonleJuMtFf5urU+gtZ414e8P5REECEzUoGPcWjyjFvQ
yc4hbOurRIbFd7w34ixKyP6yy+yC0nagrfqyBGRNaB1nPSBgXnLJUmwTj0EXJUD5o8nPgZffubOx
DLggI37yZjI2cwWUhSSIBGFii6nAB/0ks12Mtqm6FExlvTWgyP4pCirN2yCzIoe7YAOK041524VG
TOSjqxX2HZqU/DumI+jFaThtCrRiK2TO8DsT4T2U7LjuAGTy/Nj0t0GII+pN8axFfbntRkby9ViZ
K0Te3II2GFOipIwKqooWphrMT+k9NKrmtVtQ235v8bmfJ8/dtWZF0Dn9kyp6aAst7HedWyTP3oCn
w1tSCjBcoESOvT7bEQY/0nX2+qe5ntOdXXUtGCmtNuJtUpn2vKBBEUJhpKJpIMdUfJ69qvlqzLxb
loZcaU2Mb3PfO231MUws++RMJDWwwPFja8QORyT0MdKlIdZ8kXIn7ChMP6nQAB4bhAXyA7ZIaZ18
p33voTaW5pEfIrYiJG5emxq6+RGiy3OIpZTgnszbJRp3qCO7mf9hhY9cOo92ROp00tdduo6qMfpW
VJ69L1LJNFpGxMtaonuqmgnLcl6CuvIAlEPIcosj7pXvDeLpldJalFMi23l1+K3tatDeDRndykAU
2X/uCEc55oVkyBpU8kRZ4NxEHS8lErkRvk3WX/Zt7W3ClPccyECwMionfXThAp50j4TSmelWOI9V
6+dDSroU0iYAUm3GQ82qSHhLhhS26BLvyqTARlzEW592eIp7QglRWRBSAjXfJuq27XcEo+cwETlv
I0+e40aDsgTn6jkbG/fG7FtxLpH43iVYiY9jxxOVsqB+6jwEn3o2leu+4PTthmS0pQ/gXbVFN3yB
pAi/P4Sl50dW6t4ICVfI0rNn22ahrGvWDwmj+2aGA7cy6npaBzhdApxXnXsTlGnN7LxjJXupOjuv
VrtMz9m+TwmLmNGVazlw6Jqx9v7lq2QIMXyJ7IIgPRCroQdorLeQZ9dxdmVWxK9GgwmSEwnXVaOW
PUZplCcihnmYmNvgpM2F5acOVycOPCZxpFVtXlZdpPUf2xSerT6wWvXLM2LrszinxOOeE3sMt/1E
I86BFqRWmtba5yS0tw0TWL8vSQWxCZvbYZFcGkuyvEcE7V3NTlCsacvVvqU1g99xh/EA6nW9D/ka
3PVVuGDGi+IYzF1+03SsPVrI6jF4vPRpn3PNMThtzcRWzNFpPpiBoX/2BM5rBpXU5mV35YIK3dPS
6HdJVHq73Au1S8DUV2Zs9k9akjRX00iLj+beY6ybA6JbxPMuyYBAJYQNfR10O7Cq/KrS6uA6Sz86
oKRghMN+DRcaYxvf8z4/1L0e7smp1TZRSBx8q5vVlTWh3OSzGO5Y3D+TyAex2OGjl0J8P2hxlD2o
gpW3Llhx9NxFZq0Ts+HP3NLqxyIrraba4s8XW/ahAFnkiGLYtUDTTtnY7XPDtuodUpGVgZBhIBbB
SwjXzDIWs4QNLxBnI/Fyn8ZgeigGpXvQUx3iI9I6h83XK7KLssqMc+RbRI8gKh0UWbi5AcwRIOWg
zPyIp1avUGcgssRN2NFFzicjY4g8lo48TYMx5oSW6lnN+gcRNrhVaEEG5DVJpO2suM+jI5Y5E/eX
kUOfOyIGLosV3lATZyH7khqaKnw253szJZG7cmGgfKts5MF0c5zDiAIEi8Tk1cuc0yajrxlZ1yfX
SafYb+u2vS4k4Ow6sToCqhuXblVbRTWtZ7MTPVo10XxyUx1UYzlmH4bEHHFBCEldyUYDiWblTP2x
yJJ0HVf6Z8vt9lVCialNIAfIsI+gUfN+sXD0N5igtUthFhoSegdDo2YZ04731DBXZYLGrcM0uDcU
+PxRBc9pZKcbZzDSjbFI1/GviSdi9sYz9r8SZU1Y6+vCMjp8qZk5n3ldwy9h5qBTTckyQcAxepTZ
mnYgPlF3tw7ZCOTeS5ZvK6Q6YedIL3CwPBrzFSe8T9EToXSa7P43FKuXidSrPc1iEQKvRcIXU0AB
f+jVbgOwfmh1jZ7tmeuy3hgDVt6ww3Tu1tQJLaXleTKhcK8Mup671KvLEy+8fWrNHE2t8H63aX2D
UbfcH5YlfF10a9j4v9nwOyR38Q7we+pcPHQ6E/iUNZW89+ci624Dun3bX2+33u2S2ZrobJMtC6/n
wmJ6cwGs3s5DBvH7XlGEFUFHB7fgc1wU0UtIQXn49fHEu/J/OaBjM1QiUMN8B4ovGHSAqEwzFhQ1
aCtWCdLAm6Kv1ljQnluN2U1KmMOVBJt5/fLZGUoAGLvIGGAuCzjZQZrZz+Ws+t3Y8F3/ze97N1ji
9zGngqUi5RL08eaCENQdID1p0n0rgZfbWlOu2jEJ/cG0nlTsaHvUmEjK0btu7RrfCV7O469/wrt9
NrQW6RpYU9gycmve/IKWaENZxYihPPbbOxs+xqmyht89+u86FhyFRoUhidwwHLJ5Xt/4Lu76QBZl
vJcWBSNTG80vKtn6iiEu+YwpWVoTtMYzmqn+6dcnaLy/xnyWGXK7yxzRtN5uASeRWn2dDdEej28Y
IPpCzawFgfcp7ygHm3KwpytPs72HwpoeUrh/34mwGzbt1JMj2paMBpY1BhOtymDZoyyoKKGwxe+p
OZEPIu7+qgIANYcl5i380XH5b7/6d/1qkzbuTzd6/dw+/x1Ufn7Oib44fxv+Z/+cVw0Op2+v+tU/
/uQ/o2X9L1ogC+yNdYfV4Z9etfGXTTMGobPr4gx9Mcj+M1a2/zJpm7Cfw/D6dxv7b4CcZTCn5kFi
KWG8DJ3oj2yw79489Comsgt4TPwKLLGv3wlLk2OoXCRNaWHjPZ8lRbkMH366KP8/zePlIB79j6Vd
z/+9aTuxN9Aqz0P32aWGWo1OM68j4pz8KrXaza8P9db/6nIoi8sCAB+HMF+41+dD0h/6zxD42NjD
5Y4zILiGAUWaRmWOoDNu97kghQ/TiYUucip/c/h3l3MxM/NJY0AvmD28bYoa2cw4URpqjxzpjlSZ
Rzdu1r8+w3efr+UQMGhIc+S+/ZAJ/NQtrGtt6vRAqL0thrvRNh+YBJZ+Z5AujbKXp/Q/Qol/uXPm
Yvp+2wLFWwXsUFoOel39TblAJYl9gkSHvTWgUgrTXFA+euACUzvImXpa99ZLmYn7ZSk5wTLlrFEe
pWj+UpaSfQt+2wiFR6PPTQ/dAN+OPUTvKR+PCaVt81LmGkpQ8kJlofjzcBkRQv7ZSIZd2Dft98Jy
aT3UrW48THC+fW3yIKukCKfOkeo87EipuaZ2GB+mBItVLMOB6CPDqTF/KKDI0s7CR2TKEBTy2rwJ
QvwqdotQUi68VzBSOcagNjx32L1WYQ6IeqmQ0fraatt383xI3fCyS7R+a+b5d8vJbsvY+iJn96at
S8KeLTc/Vvr4KaS9wCESBuE2fyeOnHnN7F7tUrU0LsDh2E0yfAMUrg6EglxVTIrWwGAZqBpYFoZy
kOdxJA3Y02RwNELzwcGLekyimK9UA6E17vtvJm0ceiYNk3xB5MvsqfCulZBCmP37uteHa4e9DDkB
QY9mOAs2iT5Gl0WDBpgpMy2eaTjZoS7TDSEUpBWHEKe9Q+sm3biNSwcQFwQRWNg23jg3di4qPUn0
U1GJgEjHsa7lvQWv9jEiu/AKaS1/DyQk464UaX/K6piseBPJcszHKgd1ZEenIFf1ZYn1C0k7PtR8
8HhEcpVcqxIVZTIUYtOTarElzUZ/QKJAw7dXo09QitF97GJdQQnWJ3GhzU54F0eKHVxMzR3I3FpH
SlJID7HwDjM7ugtMBvVNNRNMkdfNReBN5kc1u+0daTLpnuwVcSlGU+5zkKoYW2VM3kYx7orc/Eg0
OGRhhtUhMhBz5EMdezc6W4sd5U99OYdaeb30Goymmy5DmDvKB4eob9HVqI+ltMnmjmXFRme0413t
Wd0JYxOjnjmS17HTbAOQZTmRW0QZgj3+hH0hOvDHHsc+pBkZqPVYDTd4pu7JYlyybBP2WznulLbB
HxhHfUOgejjcaMEgdoYJT1Lo1LBT3hIJUDXqNCFZQHwW2uVVPvHd4IkmemfJs9BvzEBNz41W6j6B
3cVFHybaqQ2lQavcA3WcaTQDIa6n2zQgrk3piqOFqVnyvmia6ZfYTLZBFU3Az9zgo5u2BV51urxh
EAynkR0WePFu8CWYH3plOo6kNNdWDPlIsQs6AstsZOimzIbjTGTfBboBdxssnTlCMBI/T9HhSyd6
NgPz0QMEQnnT6rcEn+p7ozfxcQQXmpuFH1CMWEh8uNJmPB9bq+z8Pkhh61hauw7QPK+VKxYBZnKp
Naq6SVSQrQs1f43xKrpM+FM4ceR6HgIwkxtcgDfg3LftWIb7RCNLofQqsJq0GfwQP+Z9jciHULdm
IJOCDuK2M0rzuekRnJdRJTfNuKUtat7ZduX5hUjr4lA4fXMNwsh8Zt12D3E+kMIjgDWNfYSNLAI3
BaG5ms9BlsK2Aq023ZfCBSWETeMgRm/Acml/rMuhoXfvasB7gpKUnMBYNzrYL5cQWT4Aq7zX+xZJ
BbL/DNrUucndQ9Yb98x3SHMJROGHbn2k96Wt51mDE59q7mUYpN+C0aOlq5qN0xnWc6djpEEj1F9V
VpPDp8p491gS5FU8JeMFOMTsQL+73pvA5MGZzcNTOQ7AWhjPsJJ48ND8TPICrbRiTL57iZY9CvoS
dwwQrBtzTuTazDzhiyxPmlVpZ+bOyaJ2I5d4IzHK8WueT9pCYsWHgkM7rZ1kya0p9pMXl5mv6qzD
+YHpN2FevMlclQEwdyyCqmLCaohr72ERutoe2q70lXK+OGB5INfTxFurwE7A5rjOXdaMYlfYcU68
AQ5hp5/ivYEMaSOkF+3RNLHDHTtSiVvbvpKxYGilhSGW2g073mmXEZC3Ruo93gtWLmxRnrvlImV3
JnZRumYCSo4GlfQDgY0bybb9EQiF9WnsachKXK+PTWGu6XsDVE+quj53omq3RBjw5GGv3FspHcVM
8pDx8fxe4IDEBVjjFwuD5sD3cTj0icma8aND0/7o1xhL7+blU//fIv93RT66Tmqs/1RF74r8y/hL
FIfPxav6/scf+ru+d42/YK38zDD9T43v6X9ZoDs8e0lAR/4iKVj/qfHdvwRFPwF2eBz5Ji770X9q
fLHU+CTHLvoEdsaO/Sd6FPGmhmOwLEzTwopKlW9ZlI2vi2I1AmVTWSP4iFt9q/w+zONxX9uL1S3S
CwkIJSJqmMwZoQ30cuFw4YGMoJZRbNnPhOUUhsAYnix9PzuR80TYswXe9xQaSstWOFPZQKsCktzu
pyv9L/Xnm2LXoPGD2IRLq9MdsOkNvP7lpH0NWVDPAMzQzt+KqNB8m/7jxdQvEWHaxHr66wPScXpd
8HJIS0dZZEHRZKvCNXt9SC0mBU/ryvCE9OCibB2NUKmeAfcusahxYZIokuVErWM3HlCvjn5n9Y61
9yTdha0dRqI8BA44m9Xck92yKmTAgNBo5ZJ9HYOEKIuOScZi+8kM0c47KyjKE6EPQQ0poWBQLVJi
uYm+UPns2yPpsmTEFFxrTfbjbTYzDycpw34md7tsVolaKmOPOVu4qZ1g6abbSHJXg0SK6UvuCF3j
tum6bdCQXTNJgDLoV3kIBpOeUm3S45sszSPdrq3EuXZZqHyHZS+ESuoNpJ4sv1wnAgbeRBQadwKX
27yioOHcmprSB2UjweqsX3QojNgdN/DLqo9GP6Qz3iFicK9AVvOLvMk2D3TzWEdrqsI5Zppk4DZD
4decjBLZ0XlOBySW0plk9WTgKYqObd3w/IWQvpkTO3Z/S7oMviGTOLHHyhWj9sk0Wq5cTDorGXLM
I8pDXUHr8fs65Q8FElkyTfElCpWIVX4dcERkBOOs8KJqVLbR4uFkVF7WxWIVB6EQk8pQ2M8JfZqH
bqJI6buaP441jkmBiuVNxPR09vVGcZHiyeIuSAs921MEpKbaW7Oe5xuuo9n5dmxyWWItY0A32jgR
PpCHym3tDdsQp5As2OhIEWrcOcvF8VSccv8qszx5SmNoSKgI7PS574dLYh/nG83VYT4w+R33i0Hb
xf0JrnDT1BMvIR9afmUtncFZEzaUbUCrII20lVjQAuN0hyOlPdNiYuiQJwHGytnuYKMkrX05TaF8
0HpHnIe+yq4hLYbPhPDGe9QhluvHRuE8F2HaP1amnoz4VnlkowE3S09uh+tHydKsRoCdTkdjlDa2
YvYRD5pEaX5DWK4Gba93eGyIyOPyorqU9ZXesnndomPWiszPO2WKGSuHG80m4zBLM74gReDexSad
wO9TQj7gR/4xT75XI5H2ca4zu5MZia5lyDPS4JbtfEZC4g5MFLeHQldJqt+Be4s3mKT52Smrj1wZ
Xi6yjngpCXchyKbRtap5agLEtuzreRHYZnCBY6My5C7FDnWygaFUq2BsGGT1CcP4JDDIgjZtte+i
mahKs+i49JTAHIXpbzKvBG+bt4H0xXWhN0K11JHOdSqi1KjvUmoy7UHrnFldtEat1dcTlR98FPru
w/2cMx+5jy09T2+DPsEDD/FBMeU3zcPcL0qWecq5lgxLuJajPqB98byQC1HpaLCCzAW7heaZt6dS
Dgaxlwc5HTVuXAkmo17Lfnkp2hr/G7tEnN8s5qVxRww6wnYkZpF8GjO3M66SAPcMnlLxwpgcxDmS
Lh1iN8s5ppYiK987QVgnn2pR4ytf2Wyiv5qB26aPNSsEpfgYwEa9KonaYisyhlrgkbsTanB9U8Hf
pPM4HRtF8CRutFqck3Y2x0e3C1T6DZcDevqVNSEO3+R6bxhXOd+fmZSADmv4ISgMNwdCUEpdP0QG
YSuIoRfhihaHOlSmmT0odf+5oFX3ZPddgD5BfHD6cIRdnJfdPVwtbYPDKWK/XJEo2JHQRrkagMwK
4nSVx/2wEqaYsEo4ub1npCkH6Ftk8MXoQ5ihbC0mWwXbBkICCxaZ8lBVrv7Q2JXhm7n+SWOGuWoL
9gvpVNCMigjX24vUCD9nTeB8G0P6UoWoi6s2kxfdUKtpQy043sjSCT/ZZl9scj5Sa3q75i3KuuKT
sKJ8axQ6c1Rnzu2V3jr1tRdOqe9UKRIpA9D0ZVyF2b2RNA75Yk27nbWW8rwfoTPWOK1RllVXfTbn
Fzajuw3dmOyGZb36lHhd9KG3suvB0cdkV6uGxMKJ2CSd5vKuj8v4Q9jI7H7IrSbc1m2xEIWpCsil
no8ZUNctSDhCDdRQLH5lxpJxb5Z3fHSqp4L80GidzE1BBoBePkYSd4fg08MAU9pkNUqnG8+VHE3y
U/t8HQZO8z2unZpEHQtbxZyE2wHj/dkOG4c9v24XE2QOyoF1A4YXpUFeEnqpiPhGOFUenGg0tqEt
bpKgrHZ0P7C4cI5P+G7pMY1GLw8FIrB+M+VOd1ZkWX6ArC13WjOnW1vzpK8l2uxuJ1J2zlrUqhML
9rTXi2I6DNrSamjTYTPhrvFbKAm+6qYEW3Uj7/q4n7/qepacINTPp7qosWb8ukJ5V8xhImCY6rwM
r+iqvunYqjI3AWDiih3bijlhsegVBpOPkKWhdYATU57wg9T7Xx91qXp+mhpSFZF5YtM2WKiCDkT+
11WRRRvDiQbsDAqn6UcAYiwMVWtQY/z6OHTD3x0HO52kXDagP+pvqq8+KmXXeGFwtBCAsKbqNWv2
Aiuwx4AF488Ptug6uZwC+bf15lIK3mEtpAg8EphKQt9iKn8RAWsxgX2/PtT7QpbhH/1TanFdUM+/
KWRV6DmVNurySCSvOBdQCHb2ABMC6WF5ahxGyn98PLrPNH0FYwXIim+Uq8IteW0zTBPzGAUPPz5B
BQ0QAtCLRS4EdJrL++tjLpfr9TPCyTHM4KNicfPeFusTvOrWq1vrCAqA6srBoI+VxGMgBTEDuQDz
bv6Ur+X90j1ArDH+8UOKws3mOuugfA1bf3PSZWEpHd+TPOIgqffDgN95FEN5+vVpvn8VOAqjF08y
oAHm+eapyYiAKoK4kccQR/1+ivGwO/RUf3Mx/+0omLoJMV/E1e+GsrI16Z1qnMuLvFrGSKPgEvwf
HhPbwz5ARB3uW+ikr1/rlDYsLvHSPhoBlAVCb3go+gku6Abdtji31djPv9nSvV+/WNNZTTgty+Sf
3ly+Iu6DacikddTKQD4JiAToDntKkS5jEF4AgjBWEqdj8JsL+n5lcT0DXbzgbD3j3RvhoWPR58o2
gGHydgdA4U+tpNFNl8q9+PUT8i+nyMOBf4EaHIn628XSAXTHoXIDbMBiVM9FeZobpH+ZtSg7lh3c
uDw1vz7ov53fMsfDvWIzx387+eqBmZgk+opjJtGqFzly4Ex3ox0bnd++6S+j8tevOtMnZmyW5Xgk
s7x70xY9oc56ggyxgTSQiNwme87Rs9uqn2tw2Qj0UVhTJo8DdR2itqk59wqg2halgcXmokSJB3rm
q8DfT9U5Fwhb3VRW2W8uy/uFF9oQGXaYIgysPW/9JEVsDzEUMZ7wHG2GHxPr/DEZNb6XPU1FY5V4
lPW/vhPi/buLk4i3atEbYGZ5O+wPiS02Ar5xR83VqHVH12T/0IJY+4p3lE9mVAXL857E4qy6TH2E
zzCLtRl7461qDJqcKuxmtaVKAmAAdij6448DqhfsUZhRTO7di1jhpxGirkDY9i5vfT67FN34AT+J
EBVqk5lFDPBB/10b592ziXNoeRto5fCIMk98vcyouFmK/mk+9lZgPTegnZLVpAoe03ER9f/68v/b
wegbMT+XzJzfPZvIlD09VB7DihDNaFIA49QbTJOM8yp2Sb8+2LtbzZm5Lm06HVg1y5nx+sxwugrS
SfXpiH+WjSUDZp4sXkR2ib8+kLEMWl+9cnhecETxReDkUBIsv+Snm5aZESnRlTNQQdRRc62zh+t8
zW3a9J4c8Lk5VUlPJ8QKodtEQ4SiLascs2YYu3wGSzXeRvDXaVUPbJYQ0kFcmh20mbomaWXR9SJR
OVu6H4NK2RwPyLKu2wLyYf6nC7EkmIlwJoPvGg6vt6VQXABndfKmORoz2swBNdQJxBNx1vr0x1UX
h+IZsND70NJ7p7wCuGG0/Qj3ptalCUuGAcVKlcrbaMZYnqxi/G3/cPl6/XSXEPawHhqL+gN7Ltzz
N3epmHNTqNq2jlKN1jeSq/ojaXrew0tDRDoNXR01Z/Z9ycj0Nyud8fYRYUCPtklKdAeL1ohvwOtH
xMoQ76IhT44CBG0+rwkOlymkbYgkpuEPY+B+hnKXWmsiQ0Vz9kJkxoVZh4xD2gmVMhE1063e5XQR
53Tp16jaWTYWHWlJqxd8TJ3LhhBZ/v5rh4D6gr9piO29h9YeCWbqmuWNnTToZ5fHK9P4GOymthbV
sa+nipmWbMZrexhpjTUBwshTSuMIbbLqQ2fthsgrLwkmTOu1LtL8ZqDbcK5li1zDiuV1OQkSykvg
BxA7W8CwugOv9IK2tF74jWN3KAwIhLpoU/gJ2DiqGTLfpGY20HN8BPgmfGhQdodtX0QKXG6nYpsZ
dan3MIKZVi3WyQwXNOFKlcjE16F2U5riGnA432M6SzMUOmd03U8j/+xoCp+GLGlRIof3gmgv+5Rd
EfNG/u2snL+Lzz4N6Lx42VLXqIp3LSoyG1I5A/wB3EFYs3Gf6tFLD6GrjbfVOOfRNQr8rLxIQ9W3
Nw3CdsZOlcPbXYq8Sm/LGan2uu5aobZIHYm31vEThlKW6a1TieYrIUKcBRxWe0YuUHTWZa3E0ooa
Mm4z3DP+IKduP9vASOYPFe5FNIhGYl30C2mUjgZA2G2ctum4lRVwvjV9EDpX7RzRCHfzSZIpaAb8
jR0WD9wOA0FSakw67cNYxhxapTNfLU9HEqtWUWY2ZJ8Mvd3eihg//TrlcYmu2a+CbxOTA/8Ta4x1
6Pu6cVLYKMSJzFUBP00aLOH2HPIEFQwNcTQ5A5IEqw/EcIggnhFrNi4+9bLO6Gm5VdfMuzFjD7sy
Yo8uI8rWsb4ThV1nQOhsHrAiwkN51uKab8NLHUDPnqcPmhuthkgitTsCfIHvGNAIcRXdtnL87rVz
cA2rEcvWSwvOzjp+jBmN4s5KDPs5DiKCJ5uuwXz547WSix1FX5BLg2Mm7jPzR1pvgz2JOzGKCKkj
X0WFxxzRsF9Lm6dIuQuaKspsrqvRLD1zIsS6zzgQh347Yvq5/jGaAa3xHNjmUkiEFrUdaRo4qESy
dGKZWaOCTtj+jEKnA//y+XNkR5MxonflXNgO84hVqsdjsoVOo5OEBNl8hhKhMWnIJosLSw6URTKP
Z4TxTVMofojQ6Z1sq8xobotZqPFTNzqmhqfesdP01i29sbu0x0zcySQpLL+DhT99czUmGRtMoYZ1
M4mKLnA0URubvH+Dk/M9ZgwQYbynXcGzYjHNwfJktabzSGGegmqw6xbG6CqL+wqZThAgSPZZwu3k
mNUN3fopM1HI0kGbXVoSODmOua6PtNrokLcuDbK565Phxxf/v3PS385JeWt+qln+ZU5aFN+IWH5+
PSh9+VP/DErJ/XAXThbj0MWh/FMkiOe8WPBRIL7MQuld/L9BqfcXgRmIZy16QmzdHD66/wxKTYJE
PKg77OqWiMY/HJSiNn79/dY9wSbYcOhh8AN1ciVff0IRknkoagr0TrpWoi1DfoBEC3AmWc+tGKtN
apETRuBVXxFrr9FX2siqNb+NYwYiM5/jgjnT1FzCUrM8JEYowB7HObOsB+FRXa2HRnwOXSO8z0fg
jnGIAKiH03kJ1by9ngeQ3WiwEnuJsdecy3DgX/o9ArxqpyVRuq/bpDg5CdA7fJo3Wd2an7UBxPWJ
adQIhF4a7UWfwEC/N9Ogcy6aWc3gXZEXkFBl5Wb3NXkZ3hrNyGwMqAdcsu08QS6e02Zam7Vu4tI0
u484pQZmTR1hGZepGYMrxCfjVNuUe/sBKH5ONLiBm29TZUF8L6IJyw7zr9mv44T2qiVtUJpAtz5I
qzMOjdNGO2NMvmbU5ZvYiZewDxUjvaOtv0uM+G6ChHctEyaYe/4T8xJlRJCTbQDPD2JHW69w/Zmb
VmjPY2qRPqUn+QA61eFDAX99o9j6Y0UCbremUansDZKg5pYMQvuy95hHibZzxKEjAY9d/+wFD6CN
nA+VYwd3dTsZ7gGvtakRcFXZGaRGi5UZ1VHy1A91tNFQEvopRmeuQdWvVDcWR0l00qmtHAbhXY6y
g8oGPhCo/uHUdm3o+lpYRRsnlvOtKkIr1ndByHQmRS7H5IVukdEO+ykZwKDQPOoj3yKrdutOQbC3
ytx4qmYT+OrcaPOdlzmZRXrn4MR7S9Pd7CGu3a64D9HCOvqm4xs7apsBkHzT7JiNTHpzgChJelue
ZHYsnsMGHh53LoNcY2feJm8s31CVdZ5xCG1GPcAii+PxQO/6FiCM3HiMe4HvlBCjYhuIuUUOFvRH
r8WsCBFulc0L0amxDVj/cwATZnSrVaE5d+kI7Nw2DmFXXwLJSVYz6W1OXJ4tNRNHbac7oKTB0UmL
bUFleq9p0c2IM2RVc5htOBO2jAn5o9CHecsIAdFZP32gm94cFJDmDbDs5ELlGhlQtpVuifc1jp7G
ep9Szm4aDcNabo3x0aKVtB3cEox5Ns0HXfFqGrCr7r3J+FTAh/GRFDqrJGo1HF9Jvy0Lp22P5BEl
B6qyzzXVxLGOrfCkmEwgocr1DTjzHeMzv7GqbmvNpMUxYFzDj0FrpTTiMSsAen4YRd/sWT1hNobL
z/QBQoYO6tOqoboDJYFb3U3hRWGPBYb2qdpB+PvQxuRqLTSvFWMGkrjqRFzz65NTYk+E+gU0+g8I
PLpvwCOntRuZXBxetr0i0BBvn7kqwpm8HaUwhdkflJndpm58MYuAurTTiUmZ72LZ7kq9gUZEUmbj
QaOcc4OgOqR2AN7rUEa+i5S3UWrnTuNlQtIC8GgEoXWVtZs+YJgWBtaDxPW3Goq8WYs8+5ZZ0F+N
YpDY1aPuQ6wVl64SwvdaqFnA9lgEY/fSqvCSJvnIJMn1xMrAAnSjA/Ta5GNdMBztB56tqhEF90Pu
qHsalJ9et3fr7MvsTMgEDN07SpbLY1czMRsDMzlHXptAejSjNW+FuAkjddMnzUZzOam5LM6jayXP
2bKapV2AbtYluu5UVYZ1GxtKHsuKJF9uGCXNWHl4AKMnXWsoZ4zxe9SSiRg6DVuUWGUrqNaTbzO4
PGJNMTcNy/pNaw4AjWbpHdLEuQ1kfcMYXN+yTLinMtEGx29S2T6yrnRro3eCflWZbXJOjK73VZu2
O50btdVL1THRsqNbcxy9y3rUUTcgZLSS/CNUZsNnJIebMQePBfRwTCqHgMvmtpEFqwv+LCAsyRaq
vsnPK63nyIrBK0V8HVTgY0H2dnHS3mX4e7dGPgcfhnS4rDRV+6Nok3tkLfc2fPNVpvXPzew9yRDR
NbEqPMddRbxNRriEMWyboUalmuyAywVcRWWdDRGq3eDWXwrShzd2PTd7vTXuqsBJeYBTJhl5lBHC
qgb9HAnztvOqi6yJHmRqAJYG4qiX1rRipQX25X2yvIHRq0Uq7LKWVpp77TbmromT8Xbk1mFf7EMC
E5Baf0qDUDxltivXtenwqmkWO1anv8Tyt+lVCmjLaLd2r4xTTYLISvVVzNjcKyM/nTJ3h8NyPkRl
u2+r5NjHQboDgBqTRKktsmpty8cs8+fAwwiHD49todVZXyyN+wWnWHPP06xbN1G+MHqdWl0SvqD5
09CXG4Jros/VKAkTNLqLMSYdshiye2ER2058htfPfFgTDwt83X7o6YPiqcq/9NDvMCA8kXWZbXrO
B+FAmfqW7cSnfoJGjh1ua0GKM/zQtufzCDEZvHqgqjXxl+Jkx3a4nTRzWjVdaH4Myq66pXuUFiuN
4Wy1cRH6+n1uFtfh/7J3XruRo2uWfZV5ARboDTCYC5qwCpmQyVTeEJIyk578+dPz6WdRVYWurJ6u
7gP0zQwGqAOcRKVKLoKf23ttZUQi3cgUri51TRDjdFgaKw/xMIhdPYjhRgd3jcpDZ3gZVFIIDOU5
VaatPMPQb2xio13rdoLW84JYo75TEzHOobmUJo7AZc2Ha50r7tHrivU0j8azSUrwOwQwJTnEFdqI
neVMRucbpTZJ3zQbgOTUWT0ae++jUsZ7LXVwf5pTf+2s+n6qFYUBUnmolnS4A8jzpZMGkb2z3ZyQ
bH9xO7N8mrPiBJmrj1hcjqEOJv8bj1fzMOEDfctXTUbooOTRmBU9ypsx3dswzXzXFaDvCpNvthtf
vSTpolp1lUuCWukFeAPi/bFzf9qgA0OgZbpvpUb51rjO8uhMCkKSwX01CksExFU5L5CAs1CJbXI8
nTR/ghmuoqdgeeo5JR5cA6TFTNL9tOMXlvskjcAr5v7N+5ovL2GCiar8u5DF+6IqztXz6vGL0Y2R
yiX+FtyDhQyeku3kQsMJmkmTLGEhSX5UZXnGxtkc8mEw6RHq5KLp5aEvIMeRPQDvdvCaK+KIliQB
Nx0eiPVxD6tjt1+U1Ts0/TI/jfAedpqXeVngESFyQ6jV97ZwP3g6l3BIbC9khhues1w727Xh7YWH
l91C5BVh7adAMFyHvQ76OrV01i9Kk+soLQzUOLrV3iBhX/2y75YbKH3eYWq0mcCO9qNMKi0Y5jIj
zkKM2iMPyA7BGHmsrm/3U1ruzTpBV1GZBcWrU+rXltPlObEXa1fSC75sbvUF+3LpbobdxXisUkN7
Z6FivxOoS2zN2icecdF41lmbR+y9CpiKPCxXLmw0wOPJGVYFfjVuXYPIUQaVLQQUYmJ8AtEfVnQe
wBKyMSHuOdbYS54lGgnkumPy6Ck0otqFRitAmP8ivfWIffY7Zyx7T+rsO0sUACTczOAfJJtApdH9
dbY8n0K55zd3snKz94niEWGJ7t2fzeHb2Jt9oK9i8Gui8MB5YuKXcUsNLBri62oo1DGcTbRu5cFA
bOCnMsfhrE5RLI3bPM0NpEK23JfCds9ZWiEl7Lk5FY6H1Iw86LGVV0l6NjL096FMaZrQRER5FT+z
ecIR1ephrJgEmqZCELAscWznMQfcpY6ctjyQ4IywC/yEz3FNCxqlFnCdxhCNUcsjBSoiIsrR71r8
oWuRfpu8/samyd+pLj9mIhuegfg0Ebg01EFZdZ4AC4a55iKkm2kP0bfB30wcQV0sm2PTmFcPgcme
WJOPsh6eUdaQmWavD33FrKL3FmBotJBky/ShMJcUCbglL4qcR0jjiv7C4a0jn7aqnue+Y4kCWhw6
PqmuoAuJ4UBSnqccVX09b9iuVeszYBNUUWi1ggyf0vdCaqE2Oyv8Bl7psBQJHDbJopvd+NnRyhuQ
CuatNKG8DG39kwYY6nfaRVq+NkGqkEk+myNyxy7dreVQPUszz8LSxFECyceLTJOGB56R5S9KXl7I
cdP9BSbTzsNndGu78bvayST0ihnv71TMD+2CHNLrbC1YSofOR8OgDUD1tp6X4VZXm6Bq2ilYO7nt
TdTlFjrASUELD3OgMdC5jxzhPWe64fL7vWHmIPjoVXfXt0TYe0frhhtG3YUfRoG6Zj3GbjFGKNP2
ZfpTcduBVN5OvdG6XBzaQt63mUG2VMojMm1d0n4zdScEIy6COmNPjOBeb4DFGnl+BodLEc1VcC7u
M+htY7NrvM3O8BEPyXvTFLx+GuNh6C9OEz834wp8cq6Tb4pC9scAVB66Ofm9hnOzeu5XVwDE8Dyo
nxRInyQ18vRgxmM5ULUbUqsf8okOTelyNeiHlaQjvFoqHItmokVT7on5GV2/qOaVspDHfLtUgxb5
gUh3i+t2R8kr+Nsi0x9GgTnbiMkpTw29k/5kgrWBTlm9lpjamijLtOqWsmWimmuMkiavAYBCZGL9
MCGtPIzK3G68mWKfZ0oiA6GTexI0wE5e9UlDqscClEFHtM/T4BLnTkzLkc66gOGU1nvTq82dWNbk
DPrH3sl6eFrkiqq68e6geeb3daZoP62sG85rmtkn0snkQS+X4jSQh7WzJlM+mTVwA1fqb8zx+YU4
ZYb8RL3D8T8Cq2+SG4OtXTDgL7ywNia2ap2JkW4gOuUjE9NI+OGu57IRyiyhCajRfdWGGSZoB6H9
cLPLuj4J2W8onLhUMgoHJMYiNyI9LeM7G6nwwSmXd0LiPL/SHYS7JT8xGttLPZT1QebL0ZIj0sVp
vEWCR2vRpYhRC+8bjIAM846D9rNKEeYKq6YVkms4wXqNOg+aCO+dxJ5p+Zj8d6ZOoEw/6wF3lHyX
Em53pHc8OlWNWrusxh2PKyviiY6jq7LqqITflGOxZ6Byrxj5zD3jMFsXY85fx8Lz6KZNtbhQrqlE
ExPDLT7Dcw1e1xdFThZO7Fj+UJBWzNqb2Hq9BeHTqZjIy+zQFaYWSClyHzWheu6Ltj91jfGzXYfL
ghTL3+YLfc1uNZ7u0Uzoy30u+TU2BZkkXoEPpSynQEFZ5ttN1ocFmu7zZObEySNwLJrqktjOS+N6
3Z4eG9uk4OUPxnZXa+o+mdh5lD3mXWGlyxZ+xX8K8Sbix/7H2gjUhP1lYYfvyyVmy22gC26ZtXSj
DioCGPypT/n2iHgg2CFAX8xT2VLjQ9qUaMILYdG4LKeJd2qAewndztDzjLQ0SXTf+D46+Tu4+KNr
tvcz6utj1i2YZdr2zCP6RcRjvTOHOWLc4pXMpj/oxw7OhZapt6s26Ht3nlilrBRe9r4ot7UrJBxc
O0O0jnYRkHtVeww7a/2lxaqM0W+a3J3Onpln51VfkoXvaOyjwp6YvtwJNAEjYa+oxK2T6cFWINTi
bDqleGoxXtXvdd94D3mi8It0rX07tbjfZmN9RlVx76weKZBC00ltUXd9ZxGmLmVuBzTLCiY5ZyGt
1smfqjj94Wrtbbfq58K138CFsxl/w5mzH3r3pxzBvaguAN1ag9qMryps8zrQcpGHEBx+il4WAbHt
31LsiFG7rf83nFCh47bDPsy+ZM29JKxr9gGkYtO6gCXKm/xepjygg26Q9ozU13TuiLzQTwp9vUBa
W6L5HxnMx3aR/CUqOaJ3ksdU0UZ1N9cyTHuH2759FmQgAtIK7HzmfjMX5bBjk4MKpxwsv1g1B1yx
trQDhK5V7k2gN56PTUIes7LlCMJTrfe5H0qroj1ugbzMdOX9kwLNpNtVLorPnVSKSQYGZ7bmbDMn
LDw+9AFYlulpLflJ/IysWLB3IChHvRmwwbx3xewUPWwrr2Nr8fvJ+b97Z7//0Wy+/u5/bv/hD5oL
nnNp/79+/WP3+5+JMts24L/8ATRZ1i8Pww+5XH90Q8mH/h56tv3N/+q//AMw8J9u47nx/vM2vusy
/hEi+3Uf//lxf+7jsSCpyDLYg1sbrnZbuv8BJ/CwIH2CB3T0FX84lgz+7x+Ld0P9DWcS6kIPvxuM
e8v9VxxKf7+ae9a2b8fr5NCdsLbky/irtmFQAVH3Y5pwQwRLrm6ZdUa+OUrM0uNiriap/IDR1X4I
jaDhv/xY7n+/zf81bY4Dw687f7QIcBbgMyCvMDzUU3/77KyjW6sQXXGsclJ8nYRsKIJ/eF+C24ea
1qfqoW8tWHD4dTbSEAE5pj9uOc8Ns+zzCqGcZjjZogt5pJN95GkLh80iRv7EFpFQ4UVBbCEKueqE
IWbDeo4zZwEa3wk9MjABXTyH7DO+Sh6wS2rOxe1nHDBhhFzK24xQOpnCtPdzJCJXrCEO+ZqkwLjT
xEFyy7ISBqnDDuqaU2PN/NzsmjgjvkyCPOKpFm+GV687FKoEvoCbOy4Ilik2qUk/fyjBuA/yUYPK
pZxcOjyN/pTf0vcxMRJ7N3kOnbU6xkkWVUMyS8pcqlivqeqB1dpyg/r03PQGx39/op+e7lvdGVLf
SdwpwZ2upO6uKRYtuU6YztGYFFVr+llSgUHSO/ZmENZVwzpq5vY3E8KxnK8zxPt6z+oURQ1xwZZv
LylPzVjrsLRok7saLpw8W0syMrXsWHXwS9XJe7Uuyd3oQHVogO2zoXaWVvjsq9yv6zD3Ck/kaY44
eZMVa69hz5+26z+BNXk73jq0rF1QqIlxKNFYMAMA65xiCIayfEDOXe4rWakEbLqckr2dkKObByNq
u7OkI2nNVty3+Dt4wQiHEMiNlQ+nIH4Y7WV+ppAWX9V0KXynrAFtYL0J+qywfmzO2SsqHuiW3tyG
NWEGu5RcMAz5nvGak0XgE/cFMMjBX5x5dX8yY0hCmlZeUzhXD+OMFB+tbeIEIMFIYZhsmo/6OHvL
k8ODVvqK53Xv1paBVZFrF85M6cciscGBTn11RrPXRR3GmgBLVkk3TvhWq2jpHou792EnBTtQGcv8
fsTO85aMlH4akEW99RaX4tTnmnIiOY6PWtRafZAde/KJZOIXQy+fckXorzYxLElA4OJHBoToxXZ5
U5mwhXa0E+YRosTIknwmCM+YfsRx576tbC8jD+T8Qip20r+xYozylZO2lk6mX4jpPJqpdVeCgtsZ
4wraC69sc5Acw48YgOwLsbfa66wP7q3m1KTw6lN/9PKCJDBz8Zgwmu6pw+F3Z0xWcyiMyjgTlz3f
4pzhrpYI6wEElwYMQuRf2zrNX/mNlvt5Hozz0KzlYahrcVusZvkhkt6Og1gmzimTxnrfWv3IUIXA
E4eMNvqxcB06mp5jNz56HivGnF3cBQSFt6o2MFzeEodyljHnAzfLtigJ425gKXIzSiP7goyDKChj
mdSLKMbs0qdF+zSABnvMQA2ccGnVkUK0/Csb1fxFjnZ/7i3gHBHL8vykrs6q77Qqre7RTMdHAbRz
369qgi4IC7NsR+unNYIgRNS0fJlzssRYhh7rQlTEHsYXrE+ENg44yqfPE1qdHHVPnBdLXVirGjTG
5vB9qCdkCkVdHlTUdn5tMa1pWkdoT1YTZ5Gqc7jOdvtOxNBwVtsp25UmqDe7NqeHvGHsTQt3OTRy
gMqxTMvXASroBw7G8YEfSHwHZmH4whVAC0ZzqkLeJ33YVHNOrLCZ74WZ22xchqZ4FhkCD37tvFuU
qd15TiG+E6na71e3Ynsxx6oRYTg3AU/I/t7RUGiyHV22EPkxJXnO0n+CJuCMo+LX5KXMIMXC44kk
vfECOvdesKu81Rs9+aq7vP9Xy2t3M4Hio0/+l3qxs0K9eH3h3ZJUoD8s8whOQOsWHKSNBi6znO/K
dsAorvFGRZ6eQLRjyVwF8dTTNCMDOomGkQY3ApyQwagvQ8uqyDF41LBxxfuJ6EFvTe3RXjiwBSo8
9qBr7eUD793MrKq4MqPhzfNDBw70nWslh728OFFLEDu3jQ5wYsyOZWehLjWz7EmTeXdNnN65RfvF
Mo34UIRRS9E+d/XgsW521stIY/ommoEzsaZN1zJr2Cjy7nFu6mlavpOKmS8BIiUoorU1nZSkGvdx
p423Yy+Nk17qm9+nbV8m6Jj3s8X8sRBOvDeyOX2gsolX2xuad7evnZ8LYiOOLT3oC8xs39l+5Fs+
G7s8WKETNJbzMndWSBhAz7KRrxNESsekoBWkTqgd4T8C5GKJsxJfKwQIBY1IarYv8VD3UePgzXKt
KosDy84LcDLonzpvbL+4SW3bEeEa1buRJO6+buf4Mmixex7dGmzfvMpj6rmsxQvYj4tOfWOb15e3
val6d7lbdZdCW/pocDuW040CebJH55KbBfvy0mGSHevhiwvIGNYpu2XOhwp3+s6YhgeRdO7NqnjL
D9UYymHjrVKuITYn53Lqlac0texXSNY8esi/MOm5lbzeHtoCxCJpLlGvug1hfkBwMm64PJbgNxdu
uWh+Hlvu3ulZ0PGamDLIjJ6CD1hLmwDOo/tWIE/fqZnxhgOmuShJbT26LMOR+czGzdR7Jo/BRb9H
PKeCwqgv2y8Q54+h7dce5sZSZyHxwfoFxGd+TMBi+DKtm/sm0Y1nx+3HaHYU1shtY+0VO2eJiTo4
QouoYxcDiKQ0hsAKrHYPDknnH30qy55Uc7GGwzR6j5qFKKFuO32nomd6Ak6dmsyqwrwHT0Isiz7O
3kOZkPiObLQJJtW4cWM58WuvTBUlBSta055PXq+7EXqz9gcgVL0HAskqOu5b58DxSwRd2S1BHS/d
vVhLcV8sAmpTquuHmTD5YLU470wk+Kz7WJPOF3oB/Wk2QF7g5CR52K2U4bVqXGsXF+Kr1ZZOpOTe
g6ET58r3p/b0HUCvAUhO7FLyPoebKaRytGu9w2DNyjamaLfrRyZkRfYArJiTPsyh1VDeFlZYvDRN
xqm8sO5jetOdllGsB7Ifcy7bcDJCA65NzqHPHG6NZGgZuuVLrcrqDk+uKYKYc9WeelfvRjDsbAgY
y5RMcw468Yh3jubMVAUne6VBs9k25yzU2yU+DCKPuWIXnu47mtSKI+QkLeCVjTGwEegUpDnnFr6s
hvZ17HAsMupdbSlTf1qN6WirC35G4gV5nyBU5sXhOaxV15TtZ6HvC5XHCuIbmumZTrUmUFedHke1
TJ7VoimfTZ0e0ESwYAacuto7UfTeeS1supXEio+qI9CxJIAI0Fo0VDDW1fERrh+bIuyU+SnvkXhw
ztOygRbTaw7MnUn3wwAL3nn4MFHTI1UgkO0mHom6QyUmTxZ5PQ/Y5Y0LC9rl1mtZAntFBnYvaedT
Wk9rlND4f13ZsOem/ZTYAFEHPbvFW6DxXZqnqnC0bxkiZHYsJdiSGDmF71S4W9ZRPy6KU/vjlBph
S4xRJIz1TaYLaxPlwRUsE710tMMSYzxrdK5DTV9Pe9VQ4PbCvJ0ZEc5ZqVVRmSfP/FqM3QAuM2BK
HoCr0NwoZUZmaWZcOst81TqOovPYD+B7ijIsCpc9ZFXyg4G6BCuG1QT6LOGjGKxPXM0J/BncXZrU
y4mjx126mPqLIbGsBu4M2Eq1a7nT8FoFqzLjpi8GI1ybhfnfrDA9gaJcs9x4XRR9ZumJKKICrE0E
k3M32+kWY1Sjt+Tl90Z8U4R/P36CRWAfBEjsE8tz9ZJWZRaOyWQGqyspc4D2jplwsF52/RqgrLeC
xRyg4jTQuWp89DuvyJc7S+Wby90yylZSpuxWyJ5FJCqPfx4N//1YauuIPrgbws6A0fc3014as7rI
Bjc75lXHWKfMDqcRCG8ktBOp/WiqNRMpvVRNySbL6p8/+d9sDEylNpAgHb6faxn2J6PkrzMxSjKu
MKvIwAI18mPNJZGiWZlCQPaK6z9/qr+ZGLZPRUQ4/9um339vTsxQYtlAGvhUQifdnvfIgid8SZof
//x5/h17dvtEiPEh9OlAUey/0waLZllQwpCRNQh21piIzKM9EI9d1ll/D/QGq8bopVzlF7N6Exsa
lqcKibVKnG7DNXe9Ovr8kv67N0MwYGTTNT/7X3dBn/udf1sU/V+0P4IqueWY/sfUm8dm6NP/Eb4V
fxN0/vGBfyyQPPs3ExsRZFpEmNBtNjfyHwskFku/cUTA9Y3DEEfv5vP4k3xj/Yb3D4AV+5btvfVv
ayXglqYLodXBVqPZKhupf2WthO/i19WOCq+Q+7MKnoXwRhX//6+LJU/t6j6OW+UMDHh8wAQJBsKU
1rEqV3DOqMVDlUf0leDQce825hpp4+LRVbppmKB/Q5ZoV2fU60C32949EIvADSdG40ySgQb1zK5T
EALJNREGICfORTGJD2R21y/TUNxPOvfeYtrUgFusiMbGNYg7k0TuaiNemewa/NYs9ce+RuGDPAnY
h5FUt6Bvuyeu7lQEpzfDhbTl76rCWOIaz2yCfxqib3103A+Lt/TXHIocq2zW21zfhuqa5euAwskF
CeekYMKI+ij2I8otZFr1fLNMtnOskpkU2nxlm0B6IMvuAU5E0ax2mPDjxHTBE50DGB075ADImeSF
GOk24S+HVZVqpAo0FAIB940q3UNZ6lehIuMzek+7VAWgoXiuSGz2qEMuQbhFCnmtbd1416uiCnjB
NJEL+sBvk2LyYXkF0OZYW9f0OGuPtM+xFOdU5SzfY9JT/MFEejrrCZqZmSB1K7C6OQGWsD62Vt2G
05K+sCfUgRNY9nE2nfG11ji+p13rhepiNPGtkIuuRmUDuowATDiA6nmsY2N9rKVBeHeUMWMoH0U5
g5Dwm3JQ1t2A1UX6Q910wF6sxqSZN3umst7CJdMatYuBxlNRXrqckaj8YzvtKw6HBwrdvOcUxV4m
09jTz1XdXxXA672/ZEqV9tzKO2NE0plZN04hUYRo6FkipVi5Tfejx7ogH8ziVkFxJpRQQTyX4HwR
cpWAFPMSD0VJ/wPl22KUGDvHCwR6orU+QeDvbflKrrp1lauY4Fh4XZMpeeGjpZf59BD3RcWYg6aF
/YezsWV2eFdUHF+IGmV/9TjgLPYzR8hOfVTGxXaTSPHysvICPal4WO8oIe7M4q2wG0udLxOGLtHu
2i6uUUuXqvalccX8MHEVqPwlJxxip2da3gSFksxhhq86DpShI7cnW0blJS0s2HL66lSL39vVzDwF
qdavvfY7vo/NvdPq8RV3qCICniTMX3lBYkdsERpyq+QLqoSKddTdOk72uCsVmPUc51Og9BqLsZOm
zNpBn9TseS1bECGTOyyPMk6BzBvoBr4UWUlfaLW28a1NTeaTpEruWuTMd3abuVE/CkGig0ZLxheg
XphZNipcSwxhzbIoW2pxb3eyfmF3NxM82mo0dCxjiB8FBC3BmObxEcNJfMTzpmCR7Xqn8BPQN6GG
egkPk1Y7/MpXTjW5ZfSLr32SAiF3XIfRqe9bVyR7h4Vpqo3WnZePyVNcivmMFFQn61tJ1td/vSD+
16rdU1Pxz/8rBVHXAT38U0G8/fEu37riV3fD7x/0ZzEE2gys2fwr6+2vxRD/M/YGzAqfFe/PWmj8
pqpYR10bcjFW6r9S4NR/qfj9nWSmslag5JnkpKk4U/nCfi1+pTEoKpHu441Rrd6YXtZC6jpHVMNs
8wUKqJOZC7s+DPkpIzKSD+inxfRkudImILWPH8vKjVe/5su/SC237xhu7ZsZXxBydMx9mJRKjvW6
IVFPrtnwFYhkBULMafNw1L1h5/Vudqtjf2aUkXAZsQPqkcDxHSAdNW77pLKIaVLbnTq61X1RqPV9
P03D1SNDBrEBZrsXpPLTaSObDP4MVuIrK0SoXGqqYKbDdnQtU7e6Sr1nrVysxw4kGMoWJ7m3W2u9
qloprxtmZ8fgbt+tcT9HymT0p0J4K3oMQLtEVM2RmZrMDhmr7qcB5emb41Qt+StNzLZrxXZFTkB3
T8+SfqGUDsSDNrkIjWTUd17qaI88ldKrNdt5NKrmCLtVpczKZNJv3LZ7ZsLByqRBVUH7OOLDJEtk
far7AVivNr8X84xmyRgLZLTKmN20Wc3DuhZW9w0aHOG/Lb/D57LIq1t3GlPIk+l6khUdtp8uBoCv
0XU2lxfytpyoxHvd6/KDUiZ3KCfyHVYRAshTizs0PIaDCmH4Zk7r4aZWNED3WmW7fg9w6nHp22FX
4EIMetY0dy6Sr8PCMHBxWnW6MTsKP22g8cYFqjkhYOwfYVOXkF2Z/6NaF6hkZYqPohLmcMEhpu5a
zVFC6DT1A6FBxmO/mP0r7p7y58Lg96SPQxbaxVwD8LSUWyNzAPao/Vd+VmIJOAN6923nVl8NmY07
ZvY6rFkVcLspsCarloIpQ87f26nr7lgc4dKc+znwjDFr/ZwXDltEzh4fCPoHGTDQ014pqwFobEYD
F5m0bQ91RwCzb3ttD+uiWv1KbZCN4IxH6ma+jfronj8xLRiTxK0pYRAPNcHEir7CGeuSeTdr5PVF
I8XxRqx4B8tEuAeVILsfeZ3k96pgCZAVyXpXsM+ibFmx8oHuyQUCnHTgsNvJRmRNDR/OdWY7HITT
9JQVDJrwwvJwM7p9RXKkfpEzMFbbK9QoNbvhkjmCBFv4w+OD3J7/7WcpUD6rgpUlTx7LxzuXkiG3
2jFuVSTb6gmLbjqxzyIzfBYcbas9Fip0Mni3imR/FqcO/S092VazEHPF7PypY9ZnSUPdT3mLP0sd
C6zqhceIuF+2SlhvNXEcKivKtjrpfJZMLigicLY6ysKjvau22iq3Kmtv9bb8LL28t+cv3WdBnrfa
jMAGuqSxVWxMCNrBssGMD+tIM1V9FvdRaa1xV281nwA87AbAi7dWgJ3Zi6PVNAgkWsciMNs25kmS
sVVcq+Z7+dlWDFuHYXw2GxzfaDzyrQdJxq0dyT9bk3LrUozPhgVHMM0LcdE0MmLrafStu5GfjQ76
E0nXU/7eAwGk/2yJaN63DkkSdUS/lEyf3dP82UrFv/dViVOJ/tob6TDi2IC+Up9WoWPzCQBwV7MI
zVEvpkeZz4n7YSZFnNYYskp1sp4rvIytE7kCBeNOGYY+/744QmgF10hNSgoX097/H4z/M2EF+SMU
yv94MMZK/H8cjPXfP/DPXsD+DQO+Tf21N+OirtFb/LUXYFQG/cqy5dfYB49mQCWP1mTzo7J/ZZz+
0+nIzIwj0QD7D0OKrZD2rzQHYFp+mYxNUIbbUgtLis6L09T+josBYiw68qf0m1W1TKaLrEuWHu69
rvoV/kWlxxEuKkRy/uhyHveZ49dXRS8Ro9LOHzosuTcxX3u0tEq1S5a2gQG+dpcmqQ+pNIYTWTdO
iH7DPjdDrTzidyc4oE4Aj2eu5nNwth9H3lTPuev1ePHxzew10TZ+1eUt4FISmPjvaTsdxiVXkTE2
9nnL6MDXjTPFSpjF04ttVPKke6bw0zZ+mNb2bu6aENqXitZbaIe2wx3l0hqAA7BPmgkJeyi8ME3a
74OlscXNRRdUo8wDadTLhUMu2FMUCfOofqQKhgGouUrEvE+Aprquex6WEF0TfU9sYf3FW8ac03mR
hRg8I864d7JYzAgWAjdrvTd2pVO5TMlg2ozK5vNXGjaqpTXDvnY9Ao6H7IqRqwkrTVsPotA9cj6X
2J/QxhOZlt/JxVPh/hdrxINC8wdQwoTNCSNKSb4Ik0yxUFwMM1qUsjsVmXNJNY+oC6O6empFeEzs
7L2KCCxz49BzjfMXogYCE5Yuij91r6DuDxANvnC1XoKx374JFu5hPxhxSNBqEkhLscFuD+9VR8jC
PJNygDThLGS2YP+co2Z1OCqUYofnrQ7ZiSKttzafpGUfPCxTPVD6wC10HDZrrLwsBjnrhkq2fcd+
wjcGNIy6iWBf4RR71BtMFLgdaOM0dwwdhzsu5G4LlYiyhN2smqgjOKRZLglsg80p10DD6pHRiYnL
PLfoP4FYoPq2jDYcOjlhOEn2qTE4wLNFG5YluMe8fWo6+8Wd15tcnxw/GW1zp9SZGmnqmu4dUb2t
4HByoID7vIllMJFPgCUjV06t7v0wOSyGTOhWyGviCbC4b0+8JFyZPHgQ13ZDUizMyTD5ioSgUVdb
A7MrVWZR69jqufZtIYYuKGR3npXifV3MOZpTV0R5li8HqyaxcF3RnColrwUawTZ0EgGVYDUHmtRl
DvBCtmGhya9K1xOA4cxxaNPIIEVe2j0geTNqkDjt7LySO3xyz1K3k0utgo003PctPhAojtMGlrCV
JygJeO0AOJihU2bZtRrxKAIxVJmwUROJzJNPdLJuiBCsuK6I9MKuWy9dL8udmwNA1OPU3q0FSRzs
4Jyonrnq9Lqi3me2xObFTBshlkk336eO+tCAlOnk9lHTJf6bxB0Pup6gNBj1c6eoQ6joqXjmuMZP
0cUKoUMrCOyE1EILWZHPBgbTsJWrzzirkdcoms07t123TFcn8IZV84nmrB8LLFFczAb1pPXdZHF5
tFOYNkqRYtTGfzn3WJdRIxeRQcL4ji91uHEIEuEvKjeEQ6EiKOxbxSzeMwDudNabVLtlXTC4oxI6
Kz9PsXYk6KK+AU6r/pzjFJ7XBE1pG2/83O4fUX8eucbaJxeULCJS62rHeRtxqGzQJM8wJQCghaaJ
3VVvvQ/CRK8ZEOVYG+5L7tUgNzNtz6roR2Wuy66UgCR75yab+PudU+8ne1lAttY1NlBFYs/oRLjE
IPVxbru+ZmZvLdGWbN7Wx67RYbRuALCycLY4gaEPNNVdIp2kyFBy7g7UxJaXRXd2Q6W/eS3HIZeb
DuKIznqM9TQJKseLNsk33vkcEkv7Y+zKCZXqEqPtzgk4KDXtFLslXNxSHyMOqR0k5kKE0PLdQ4pQ
vCn1b7bd3eSJicHWml/cCTwp5uiePGfDPuI5q588b/wC63si/875YafTRLYDsSdTUj7p2nB2zF7e
Clc/ZQ2+FatpykuJ7IuL532ZkjsZG6kbcDL8KbnFkKnCHcxah2ZvmgwaMf1r1GKRvlmwiGBCli5R
NbF3KAlY7Iz0G2Im72kxUaKUtXZebeD8o760u94tx3B2+Yz1uj613NnusXbib6IIzUo8s90l3wD5
RrmTgwWRtbIeRQGawu7b7Ly03TGRdKQjAZtsfVBlE3+ghmnV2q9lMX+d4mE4OMv/Zu/MuuQ00i36
i/AigGB4zTmzsuZJpRdWWSUzjwEE8OvvpmStK1X7yu377Id2dy+5VDlAEHG+c/YhndFbRA2iPN71
Vqf3YzkaOzJ5cu0VQwAfdrgxI4+zIGI8L5wgJ3LbupMWE7fwriJ+siVZs6P3Wq9Y0PKjiI1ngpcp
CtH4ZicETey8748+cDbWmqTlyBO6B9bf5EQ4iJYdg1VO+wYdMS0HFD+37H0y23IXkdzDcF3b69Gp
xT7y0mc9JJKyFf9h6tSFyog71kb0h23U3ikv83BneDkaWO2Knaw8JvBOYZ78GvpNRUQLN3MV7lpK
3DfENjiS/Z67yL6PAEVDrG4gcCDzHEa8n8ywodb7lX7qwqEgIJk2CLLwm7j6Cp/oVhswZPZiK1tu
MhIaUtmHxqoY/oLDBb/yaPe6tNE7pqlVqJhSVazeGRmxd10URJu8s53CW/TSb+pp+01LTb8pq+Wf
Qmv5TXf9d3v97n7+2+01Xs5fbq+/Dq9vP4ts9vuP/LmxFoKxku2gapkIdsAOGSt931gvXLnvsprF
ThpKrsduXsL+Wvbf363Lkj+S7lJ4Rhn7u+L23af9p10Yi/c33/Zf2IexSv+0k5bUtMFZcC0MzEDu
0PY/Tok7ZxzKtrYvvVB5T5N25HGyBcF9OefmZuJmX7p9qhMjqkasKtEQ8ZxJnoK3os7EUs1ZhmZv
fYKJn11VXt7GFw0pWhgNdcOpvG+d6ckenOETyn276aKJ43oNWnEdDD5qU92lxBbcuKTAWk/irrdV
9VIO4XA9Q6Ua175RalpI55bBRsP6uktIVx68NsX832ZUYHv11O1dAFfVqo7Ri9ZRBCloQ2cqkPNp
8txdPGLlPTDVnfsNeHPa23vMMyvCR9lbg4vlOonkUOBmLMbrMKzwcMHs5r0XdYHhFV595h2rqXXm
3Sz6sd5zFOZPbUXC9gT/c8I3K5vpCAmeVDKVMCM+ZF4ghLZwpnOec3Jh31oEwW4DJ43u5jQbrhue
QXXK+WQD686PmKtVdALr1jsUQV42NMZUc3SAA4QH2++zckMXOyCFSzuzHilP7LyZB1RoVl1zCIVM
+n0RWkTO9kz3s2jntcBCOQewjyrNdVb64xXDkqIUaxoZjaOjREU/ex01hKpThqAl+4nEz40cLaPO
HYDdQwanrGWwz/NUJuEwXmU8PgJQ5jkjKAwNxC93qAo+OwsbW3dEij9Ow+tQTMZuCCtBgzLTApu5
d8MkoDsr5EGmkniivepgKi3CC6sld7VpHDUsFw4lfjPeHFymY8qGPytcnQ+nruv72rwSU5F2NhgV
pQaNnpFpSyvxKWKwbs0vjHOmsn3rdNMVPFwB1Ofh7b8L3n+34L2frX+hJ9Ahefl1TL5UP+U0IAeR
Q/i+6JnLlABojh0sWMufFj0TzQCDCDEO+lO9H8fstscPQVsKfGtZolg0/3cNFL8xfxdMI8CIgzmC
wvthzfvVGig/GEhMWnSX0kVJaYqguMb5QE1qUiefdVSm55aUz/TqVA4NcKXD8HprYqotKf/S9KRN
hwRQeWEcK7b6sl1aj8sDAEFzj/1qemvxsSGwmrVcj+hy88VIGfRXSqC8DfooZ4rmUNJalimC+Lme
nHvsQrPfQyzuLatWbzl+d5hrE2AcueUaTmPisonRebdD1Q+Qmmq3A+Nyb5fQftauJnvwAkEsT6al
QYy8R0uQsCxOiW/oNVXVNJgNhZyoFIhmmY3x2R2QF/372PLmhY1jgsMmvEd0jcEiLscCWzkmIrH1
Uclz8zlpvG7u92U9+BgIlFmAlaLklmnzbDboC6rdeU093UgrL5n8TzrlR93JmD/XJda8y39vwP/u
BnSF+OWO413QW7+2VZ6UH3Ye7z/6503oyd+cxZpCHpi40jdDy587D9/hdlp4ZiY4sMUuhm7350bE
Rgj0STyDbWVOxo+xPfi+EbF/41+lAwqqmTTpiPpHTa6eyT7qJ/YouyGLPQg7EMtflMIP+E8vw+nR
5ox/sDUCHBbBEveYVQRU0BpaZhVMs80KdpYXQycgPekcS6sMyPDOihIGS+NP2dnzWGTbSlZRwxip
EhA7ahpzzJUZ2+qtSKR/ZqboHHHkiSsq3Zxj55AoxhtNFxAUAvs4JAL0oabtHI9AjkeQ6aN/pqKI
bYny65fanMECguuhRITuR/8sYrroiKqIqyJYeEqohK6LIsgTf2/lXtxuVWYsP/JOnMyY79xYTRc8
9aj/pB7rBTPfKX+8i4AtPBWJGO/a1LKPYbbARe169OBAWmVWEY5qK5/AqafelG8i4JQFR+P3WilR
vleoOJzDJ1ATPeAgWuRWNegmvNtWBChX2OJhWQdfvYVKWVVGf7CH2H6ctT/elDYwVWWb8FLJQYqr
yFqasfCwhU/famrQMTkYe0EKpYvxo3pL24RP4Fv1ispptwmXTqLRbvnXnFFAxa2kfJ0ifo4uR14A
iiWvVsO+uDHtyHpIwxiPZm+7zKzYv/GunQXw62c27NXU5L1TJ09fTI/wcOU64BdKShyu7MxIz/hm
EUx0AsojTIajXcEfpZ6Kn/mG7SdpTd1CMRa42bmu+YS/faG5GYFnjRKQtla/fMM0d443fKVKfXKh
fI9njbVPsE0kp73BmJ8lt0Zh8RYqkr2gKYeYf/oqBxIKRBMes6Zqg7PvO8uTRZ0jqGdQQLVnKyLh
xHCYZgLmKoCUeTEb8Ab0/EeMjEt7zFAGTxzo7zoEmd1ECslZQ6MD7map9JY0XODg4G8MSE+F9VA6
XIBLuo2rtuBCz8BvhDuyb/xNc2jxTy9mgMor4SJiYklJ13upldcNXA1Wq/hmA7ujweu9yQpNvXeQ
ILwOpE6kuPgQx+NNOPBoW0E07d7wQQKCxQlObw6JKL3xgpEvGOWTs7AfRMtjLK1x3paEwJN1FhBc
3w5cou5KcFueqzpwnQMcPPtopAMM2knbvO5k7qHxFlk4wvtBIwA2REH1CvEI7uvo8CtLjrk8FJfr
ZGJb/9IvX5FvE7AuJKELXyj+sq4xkz0lHBTyOLDop2FA73dE/UKOPXx6v4QTgxKnKVPUIy43O6aW
+iV0KSHTEFv6tV4I0e+M7WK22KvHTKF3S7MH0a+AD3Jhd9rrOve5YHoM4xd56S5XwHJL9Hmd7GGB
8OEB+eHLNlk4eDY235jUjawXDaV3xYOjq/DJAEpLREql4ELTBpU0p+uMuEgFMXqmpBZkhdTDimIp
3o4JSfZbH9gyOud+MPH4rQyb7jiVATSCnOKIh8HqeNdwdK2Vw7SFzhga2XWVB+e5AYay6t4LMiog
YZBsSNeAvPBUbN+kzcIqNlo1sZ7S4LUxwWwf4LeaRBvT4Cyb0djYOub8N1YZ79cesQLsZjX18RaK
FneY1RZLi5PNilVYlY7vJjXWl1FKLUEyNcnenriXs4Dl2S8zaqQKkfP3EK92jllGY0HakUUw6YB+
6GTd8wkCvburudDBEJIQe8nMsDkEtMjuwy62Hjyba95lxxTu/DhtEQUBczuHsWeJtGfe8JhlXFFG
YPFF5UCVHkJmHfUpqvCxbe2yoKSMgTQABXNO9r2D4LIeNOTwPFlg7gnVEVsB69+mE9bhAgc3zdfa
KurlTCpOAF+UQjw0PeRbgHaajEoLlmqZt3O9CNXRvLIUvGjiMS5pzkZcJUuNV1FQqQoOoqb+aUCc
pUUafsJ0ctKWvx6NXb1h0aS0IpZc3QSUHhgHBE8waUR64dR9e+jF4i15v+YdnJjAOVDgyMKQLIGC
4blE/JIBNDe2Ud6nuTxGBo3P83YgDzySj1Gsb63q/E0e28v1GEwwd+vGD54I8/FFflvSUiWSYlN7
mktJhn7bH1NfNcaK455usbsY4sZxubvyPKN8tdd8vDYVXe93XDH4zpMuu5FQZSPbePe+stJEI1zC
LX7zJBIwHE86ouTpWb6X0+XOskqJgW4AJ+7ka7B016R9U9yKuLdo6yrfyngMjm1dLw8D4jA8nAnv
EsIhZHClZ8lCxjScO9jHqSdWY0zeNL62png6sPzYhd6ICJJBvIpg9whK/ObgoihVR/LGC0c65mhG
zm/nFKODmeSevyZcEj3xKIUm3smCr6g0uWuyfmSt5Z4EPcASU0GetzCi2E3rvlVl8VRFoj2hUPSm
xtmqR/YhdvtgOT4hzuVBBOguf8DLUcND6/0bzApmyL072EQXwU9CGuyuJJL6BUn8iFlLFD8mXiOJ
aZXh5wbXqWFVDcfmQK6Rz9emRwJUr/pCFIY+dN10VHFfg8sLKLNdGg6rdRB0zyU+mLpWzc5wveCm
xvWZFt5diMpkPk9ujtTJXJLM8VGIqmBVTbnDHdfdzMy1rE2NvXVjudYM2VB1YFzdxknXdWUVByGa
KF4ha+IGdjJ7l5XWAFiBbLfZQ8GQ4F3Bd3l6wlFV0rW8m1yoPwccpkm7jiA6jHz8cXDR2c587Y+d
d1JpwGMuGfEqjUYNOlOLR0cMBLrIbVwnc+afPCvk6hWU/bmxX20jP63jlVmPzCkyr78AnIRXg3mg
vVKGHF9zp0ofJ694ZPbS5Oe8Uc5tk8FqNJil+GsHRWnnD/bwh5ra4PfYJ7KnNFGhmYts24Cu2/jt
1IKlS/EaDc2wmRi3bAu/HgGcOmiviFPppd/G6XTJ5+W+wawud3OPp4ukhUkBpn4MFiQtw8x274X6
84CCJZPU+50sznQXy6ncCKBVOzvzqDXsZHuroAOw/SndrRyL8UvaWw8GHFniV0pd+kk83xILl+vK
64sdjW/OPgwG71wHibONGvXQBD10m9ZlZ7RVRVNdQvpmiQIORdNoXG8j9g2nvmjFCWuvcZBBpY5Z
0DvnyiYcx4dWbgfa3e+h01VYrRsftywnxpQVC6Znkd1gtqNgzj8ZcyaueQgsoxuwKCjd7jFv7ek2
gtVkl3Z5sDgR7nGBsGedQHuOERRMwAS4wGkweVH4bjZp3QaXcypv+wR+JwZX8y5rU/9cTXn3aI2W
cZ6KOod+5nv8nGbv+ns35HR8h8g8p24sG3I6XfUpXQI1JGcLGurSwsoemMn5B7R+48okds9UUHhk
CZ1d78HcovOwOIL/816NrPg0Gk2GvdXLl5LNVi16vwMR2dMmLMCu35thFq+ln9GPnifRZiZBBvw2
7o5DKd9qkOVbqxN08NVmvqxW4jilrf0atpBKNoiH4yfKCCnjMlp2golZbqbMzLZdQ/IqbFhRWPnb
YksBfELTn+UhhY32HuQkI2KLPmqpoQyesTPSs17bPQxNFhLsbM2mk+YdnL9cECXL24m9OPyj9C4J
Bc5dkRZOfvBmNURvLP7RLk6tZkM9Sg0fbYB6FsUhp/wKM+G+c2ODhalN3INPGPvJyJTl89ij8gWy
nIg3LRafNo2bLaJFdZko7ovE7vRTjeJ7nGEZrKDpZbt57uZtH5v839RLdi6i6KOORp9LHP6/Y5wS
uWz8WEhpyvsCBjs6R01xhadfPS+I1Iui9S/drASgyW7gvugt81OglYtpnbMLLsemmZJn5TIMPRYZ
+N6T0YjZAq1qpwGWSLtvNK4ng50TRDAb7bGj0hYrecUxRCaV/xI2OYs6/gddTyzfEzFyShbb2d57
KawMubZyiMSriPmtjuBUmr394scFT92FQ+xCLfRtxFQdyuKiITfQ7Khwp7rAlAWw+qG1qNuU2Bq2
8XvzVKkVGxF3cHg2JU2dTydTzOPdBD7rgb0oNaGNZlsOUqL+m6SX+CDiw52hKWbRWcknYQ95Ty79
0K5iyMaYe9ZXIFVUEaxcg1aFjqP7k+IoDP0OUwdHL4vCIigm9rEe2IeVGk7wXpD5YzKt6mWvygbw
ByniL8YL9l+9MArcGFP7BGLe7cE/xsC8wSQg2jbxoXYjnuRRxR6VrLBG6R55etiqvK+BVjnHqeLx
vhkR2LLT4FjDXe8MIEPiQQdPpjlxqgC6wDkDW3yC9YPNZuTMbHOSCO9bHpLwxDDImbgMTIoKDChH
PMK9doRhhYDy9m3zTqP9eNfPy2kJ1z+VMmECEWVI5/Fmed69JkvbTjkrP8NUTynlvP71x2EtgZ0f
+1X4njz6B106DpBa/qOyLxZGQ2zAM/Z2LLlWrGqmr8Hvly1hOfLquUGCM+DdwbgvrZlD5ljEvKwJ
6Mr9GDBqvI9sTAlrORtLWaTD/+TD4p8j5LIIDjZbb9uqly8bXNlILWdPPUoVoRSsMV7SshyBVDx8
q2ClToJDrptNzN4J8RVvv36z/xmXE5hl+A+2WIZZ4iMWZwiw+NiGn8ORHYqWBuWxV3C4s5o9mAwk
b7kuYHePqnllpjPdNR3Sx3tLc1KN7V3BGOTXrwgZ68OnD3+WEid0JstDbVr+/Ie7pI/DPKm7JD2E
FVyzTVFV1LXOztyrT840U1nlFAGb9qqUtPCtIA7/XcnZX3wkJMoEt6vj4YKzF6vej69Ax66oZquL
DnIMGJ2EpYqSTR+I0LoSyMERZ7Kw3id2EkcXXR3OJaKvCq+ishMPvtmLK6fKOHz9448lsDH2m5xu
KRv6+D2Vdh/iXXKiQ2lwQgIhQDhpTKCFc3DBCtQlFgeEvqDYZWMMUf3y69/+sYxt+TD49bTI++7i
C/yovpeTl+E2YdolJ3r1DqloJkgTqvGLlC8kniTIYlv79kPmhcZRLKfUb+3tA8wa69pxpyEjiUKO
LT50i9BUN2j5f7xXIjNBZz/y/oL/tZb+3eyb24bJyP89CroGV/DTEOjbD/ypP/vmb5Jv2sQZ6lFr
JXGAfp98oz/7zLhZKpgvcDksQ/Hvg3DxG4qwxdUhGFIznOEB811/9n9bsiEspVTj8eOEN//BEEh8
lJ89IFq+JaWH2C04pn24NUNtRFCrpDwO4J/DjZXOGYgiimqJpgxre5LqOaAOA3ASZx7QS+HJz7v6
BVPa+ChLhGHHTdWzaZfqORoZrPzwSf7Fg/Tj0sWrs3DWSl4gTl334wM+6P02FDpwjungVK8SyNZN
Y8blguLned8wAN0HtYmTrq6ge/36d7MwfVg4SbpKGIKLI9jz3ff5wI/LFlNWpPE+aY5hFH4qmhD9
QfdJcJkFbeVu3Fp6ZxLTJaUak+tdjE5Apwb68OdxLuc3r4evu6nnyT5FOcaBjP554OVtn23bpnJv
PRyE0xrmjzyGuujOorbrHT5R2NBwjZm/F3iUnEEV17E1mTjyxSAYXrE7XGkGh5u+nwnf+X1sNCu7
c/GTpq71EiE+wRxJARAqv7rwFOlYRij9HUXHJScpp0RU62w/20UNAM01KUIO9/SWPxtta8Af9x56
8CmkYedmEVfdugSdy8pogBYfVm1lD4eJbQa5wNleEUXtGcN5eqBIJMR4V8dgsgprnD6VYFbkylCB
OEudYnhsp+7ZB9JJZMfMOXWYIl4wSZDh2dlm0w6OtLsfAyvhoM2Ue2W6VnO3HPNuTZUkYpMyRIfp
aro8qDyz3fjIJVvdEzXZDfboT6Q2PfeOtrRoXOEoc3PGg3H3IPoqBvLn6f640MBANFrkOsekx+Io
bK3oMXOFuUO2Cskvhh0y/Eq66D908s0LO7dF6IiixNIA1DiWIMVBUq6BkR4kNSjQZqCCrLSUn7x0
8rfQX8qbrGzHHRMciz09/hC8hBTAAMAYxc5MqS9oOy2ZV1jGHhk0emtia9jR7UTyahg23KkBhGqv
uJutabARZPv0NKd+uvFl573GXlcfqLaYt0FedxTZthVuSp6tIChTMqBrBKwREyvO7T2cF3ERGj5U
FV+ET3a6nCJ0vFA+PBl/dbQ5XAso33KVlF7xlR3cwuqdqTZrZEITSQCEDVT8MEt75Xrw+Tfce/dx
ZKT2FcjSXpKPCTEs3IO9T8Z61XhlNaxDRiLROh3DUqx8IkZvZcqGk8RSm+7BH+s35NBiKR2ICyBO
FIahZhD5bZPXIclzYPYle7trpWAGzv289KHa6fDJHSGDnCdpVa/0mMCzCYN+bLkrGqP7UoZ9mm/a
oGvitdvhWNt2kGeNbRX60+UwiXJikOt1YtsPPOvvyRZP04HoL9NjIywXTbBsi2jT9nFUf2YAwEAa
EP/C9ZlkiY6jM/MwIwTxKOjKcxvrpN40iFivquJYsZwluNRHszqiu2d3wmPRjAhsCQw8SXlNshte
U0+DITmkgN/WLu9tikNJpnUWGg1Ghcue31HPXeKmZICSgVeP6Xc+NBW1QXSJ1UgJsnrRRPSYaMgB
qSHW3MhbhRBlrChM6383U1yUUN5bCegtRO9f11ZdvSLqYn1GV5x370s5Dng+JwfNZdulPutoZnTD
1ZhY81OubAM4T6ZtmoX2Ywhidt7wJBDTq+x7DvsnH4Q0/5VFFAVzHUEIdHAIi1kPn8oIRryCmSbL
137qCi6dlobLqp3dq0YJXjFn1MrY6Z7N6FJ8Xu8b4mjXzIAGLNlVAphbiXREJonY4FQVN1aCRfW6
lTlVNswXK7mhdmegGNPrLCZJQNPPhQFXhyVx1ly7BNmO6Nb+QHcNASx2UDLsN6Vqvc/oAUCi+XCy
YJ1HINI3FWN7c4W247ckETz9UgmjuordKYBZ5qbVKvRNUHcINNtMq+p3JbpHe9TucUDtknvBufu2
d3M73xiUE4AiQPp1VsJPYONZFakHR6bhTgAZuYztIUTfMQhwxnhZHyxkVpfRVS+/yKGEKTeAXd1V
OtumVkWsKBdyPDs5ZiqSoDGsVRp7V/gq8+PY+LXc+mMrLmwjh5CHREQeTIXGQ8ZzhsZHO5g2MO3z
CuZl4VlrVyrafxjMks6cOq+c9qW2J1a/wU3bDes4JqZIOrsxZMFXha2e/904/lcWBgdz4Q9bjv+o
XrvO8ldmvT+bF7790J+bx8D5DasB64WF44fNSMDu7Ltt8t1c5LoeroZ3KxB/9N28sDiIFkmEjYvF
fu/7xtH+zRWSUnLMlRgi2HX+k40j85Sfd0eComQvsNg+8goYoi8QkR93Ry3Bg3J0RXNyOoPwHQ0U
HSLXzkYkupXsA6qjDDAHrjr8Pjh7WuoMHxl9UCfGlhd1ZmQBQHEviiAJ9waA0/ahn5r8wqfgJr3p
gBh9HtrEe5GzW55izNoXnU6tTbA0jTIGTYqTxSW7c7NgINyRlue0bgzcCnFdseb3Ne2IE95nPQ/r
aI4t6nGYfwUvQzLRq+GbsK3RHyb306BHBhUTDXYovklMwqTCAWVjGyrXQQTQ8HXojPgTOA9VwDys
MBrWitTMGWky7qKdkRcm5Ykm0aYRNR/xTF9BsXN9b+c3+VxfVUrxduORVWjN7Ufj4QGeEknYLU0A
plGcSixaPh5pK4R/vsl65ihXvgWhVhMA4vOEjTUVPSJfKAOT/BPpULEWVHiaX7TOFairLKYxG7pW
qSR6Z4lbm8aUnnaFaeX2qNSr0rfAZ49A4pitxv4MlHBDwNWZqUgbIpTSlmxkDOUAinc1p2/I6ZOS
5IpByklYT1XirDyLnPTeysawvfKKzjiaVHDcUFcbruCRwZEdHBxVKi6PsWEM+wijKMEONtAr0Nzz
aoDHcCtyOpTcoJ5evTrNthozwXrKpniTVExvCJRn59ZI7H2lnIJmCYTprBzAdzRl5a7yIV/c8OMa
Um22K4qy2mCjiK6Zh9OaE+fjxiV8uXE69iupG1UHKpLC27bQxXNYGsDdshBQ/GwM9XWeuo8w2qNb
m3HCDTR275YU1fCCK3UEqClARtXxeMv1UDHzqxKejGN4k1vV9JzFtUEvb08tVMikZgMX3bsKgix8
iuvRPoyxa1wbqAnEPlqwsIPX2ufQDfO9gZViJpdD3uyJeSQ8tjB3HxtXlPfMpelhQr2LGJykkEnW
DOC8cV2hzxzLFn/SKqAbg46YsjtqNuh7nWfRk11X9kUweyiropb6AdEBh69fU4JHrqvN/xDaYSOM
CZY5FHPBkrrYal4BXZE3nOe8Y6vlQ9p4GwW5xF45NA2cBeYK2HfJnEMhbvvhGheLdSHGsTo4Dhvg
Lp34rrESt7fs2MunFkz5fgC+/7u24mfRtMO6y33/xDddbKcaR/Skav9yxp9zG7oqPlFw0D5Ewp4/
9cxj6dHQo/UlrVrzwphLHuVNY3snnY/Bzknrr0PQhAchzWYbj+gdGSz3+yDz+0+QWPPniQ3Ws627
BLhM42fPDa5F2ge4w1yja/fIc9Y28HS3S2r3QleQaQqfsBCji+m6DEp50iM1BaiieDropgiMa5FC
X5klNkSOAWZyU9IDfGJQx16zAnfDVYx0Gkt/zFdJZ6gNXVPTttJ9vdYhuX8+l27lefnSdGWSIlT6
VJlBueEgbT05FMted0b7mMztfVob3tsoK/pHzGAJtTMo9tDm65k8XZs6FwU+iLPZscvihB1uvCQ6
Bo7yLifdNtwavbqfYd9u8DBUX9we+kqt5+qGfMz8e4PG3UAtJakeFLq+iMjwPEYxhV1uQxXGQnyG
wT8H0SUZ2P6lg5RfVoxj8V5RQ5IRbGT/3p76pI5eCdokX3NKstZqaM5WT/mgdPW4iYfe/mSxsz/Y
hsckZdR6OlvjggkG7M9uhVAZd5wTY2PGXbFr2V0xM4F+eZulaqm06gQS9jJuHlSCIwYTED6EuNDp
eLCItt9VehF6s0jb90NHC3amC+TuPlnsAP4yPw/DeLpzjJBJGlOq1x6f2EXghojmU7e42frFDxTR
AooVy49pE9SQJr3FdEAptbryGNVNq6i3GZ3bDJeY2MXHqmCHu6qhqZ0NYVVX4NozLlEJ+Nkcv1C2
VN4JolzY3kO15i9lgJKG6sjEL9gz7hrPRscRlrwrQfCqlX9UhvOW1I11Ft6guvXUcGjPA3JNjCy4
yY3sUpMlvAzgGZ1jk9I2DtVfYpMC5sZkC+eM42NltvfE2clkijYGfskJIiEAuEuQlvYmuNXbRrTV
1nCt2F47SqtDZNBFlQ0RNQ5JSGCsFdhaJdlIhj077vcvKXnFu8bCrR6zUXyIPAzvIm7rk07J/7Vt
KPNL4NPsDFU5XFalGR0MTTEgLjnovA5T9Fuu3GJTmoG+SRg1vDUj46SVRQU32x7Hf4rc0DnxCqeN
pWvcgZJELXE2WdwUoUEvlDVVRwEdYm2iJG0mZSZnAyIzDPSy2nf92G+cfuxerLaNN7kPGGjwss+d
Er+nDW1gM4/HMx2EUb9ylY5vHL8h7KUq4JBFbK0JQag/BHiObS+m/j41Xbl993VUEcqHg4NiA/4k
vCd1pK4Qf7q9DoifTippr4cotQXk6qCFI2IRBaarwThqxu4JXV6ypGjSdPLPzaj7XaT97I1OUrGd
ZrjXLHufYz//2oJLPQIqWuwLWbbBIuLx6PaC1SSJ2A5JZx5NphgbPJdglrpEnGeqkr8EqS9ZO2Nj
30kwto4K89u0y2Hygp/fkRhpjj0bkm3f5MHBhui780Z2XgYpxj2ksuEioX+c+2hkJEvnqgFEa+7W
JESGre2p8ksndUKdJfaMHjpoP8XuQQ82PX3ycnZ0fSidIsNmEFi7SsgvjVnf9r3P1oFIK6dFUFat
adCha3wSIGhWcUx2Lclmdhi56W4zs7ry6vbWM2lSU81+JuNMsC7Ti2Zw5xtddmL2GO3I3Pirhrj8
yk1KXFzQM9ScR7vQyS/twjBAWQG8zt0+OEBkYhBtF7dGVt4wuI13XUHP3Uyf1drNp9tg6MUG+E2+
V8BENt0Mb8SJKrJ2cS/2JfA0FmHPvjY6nBOs7d5D51jJgWYOTCNSfIX4aWzJGBarhJn6Cruj5EGW
UZbEbOBWWyL4khQT82CDy69SxsElMnTrGjQT0SwerwbZo8gFdX8cizY4wA8hLpjM/qmgbiJP5Gcn
9B7/PUv9N2epZUpj/eos9fS1Laqy+1GH//NnvvvAxW/MiMl6Uaf4Lqj/rw7vUUfNacmkDuUbvZDf
9F2HJ3UGi5B6UwZnKO4/Qw89whigEDlSCVM63j85Ti0y+w8TUos2C1o5iHswzfYcx1z+/IcZnS+G
fmZ2Lw+UW+EJiiloQfC0/0bS/iin+66grwNDnU8Qj0/iw5Et7JG87CoCGJyWqFODGfgrfwwr6nWH
8aZwEbNydF9mgTMa/w/fx19I+cv39eNbxIDPU9Q16avgY/P4sH9+i7FLOyl9E8EhomMbWGBLf/Uw
Cn6vNLO7lIftaxQUdbBSZWJv1DwlX0cDs8zWbV17k7eCjWuPobEb/Bw/mtGc+qyKr5Wf4hFNc2K3
3dTWWxVF82WvPIoT3Fxv/h9vwuOMDlWGsb71kYVqtk7NgWwODrhQrO1IXG1XGFg8Eyxgj43NKCIU
GW5jo5gGMtvvDsmeOpKKYxQjxWC8gSWNDV1BfjIH5o6I8DPnHmoOxmDI8GnhmiiSvsMZPXf0pRXM
/X/9Hj5OfJbvwfcYOPm+j0awxC9/vNTwZPc9vp+AWE+tNy2dG7CH6W7xYFT++jctGcofLur3b9wn
QCGhg/oy+KgQSJ6u8Dz4TQNmtQO2Yb48129ObWc3t6bEEfzr3/fhJnr/fQGjGuQN6m2Cj3QUS6iy
ZIvI74uS9pYVRa3mHtX417/lLz4/h8QIgBjf9i374+A2AMfG7tPwD63FpJzG5z9qO0gOmfIffv2L
3gfzHz4/aUE48rjxyIF9XBRSrCOB5ho8WLPAguQpCxAB18w08cVNhY1MLWJXrTgnZ3fTQMijzl3O
vymtIXFfzheFlM1tOy02XHcg3FVT4TVwhLHnQ7TM+MjNT/uEa/MRezQiOeY4mnKjVCMiOBG/BESH
tWV+SF2a5apn7c7J4ddv0vaX6+2nd4mVW7A04BBhHB7ID7TXRWPu47kdD5qN16rAK3PEbK6OtB5n
dNAodgp29ceYt8ZGZuzSuXjTQ14sYX9Rd7usbkEMUKCGd72E1u2W5rOwsuRKBpPz2dNF8QwoctsK
bd2LoFiKUTCbrVtO5A+WmdHbgkaPgBSPjxC1rU0ZJdMejUdAbfzMcpYd3E7K66i3JFu3qrrg6RIf
ijqkBAio+IFTI92m1GRuCcSIvbIr/4H9c3pMDWwmJRAz1Iso/BILyelTZdHRqefhusbw1qyG2XPO
hd/kbDzYo9aD5axdbNBrXPT0XnYCESNDcnrqVLn+H/bOZLly5Vqyv1I/AFmgB6YHOC3JwzbZ5ATG
bIgeCAS6AL6+FlLSK0llr+pprpns6mZe8jSBHdvdl1cd/NmmXox7lwXKr4UNDZn/bNiDrrGPbuIU
dA15jL8UwHmx4a8OezhbvMixr99A1pRfUPxa6Ad0AC1RCPwfak2Li7TFevzuoxzGfm0p3JJhdS4W
8GUrnbL3XlUGMUzALQ9Y5/P9CPf2BzF7jOId5d0ae3SWlL+N0gjuKBo2mMFy9EJfXera46dmRcja
ITzryWiuML6w0utmHnYpguMOyvpRyOJ2ez3jtoLwD3zY2PUtN0iztj9c4hxcgjKxVc7Ut04il29G
VbL9N9HAruZocM9bNkaa4PkSFfVsH9m9B+dxdexPxcLhoeB1as6DGEHI+j1+CufAjpBPxFRhbe1s
+7PtVHsoM4sIgNSAFCiJUt8aSD/0QDKM4mbdmvva9DQv4yHL7EcrqUd8p3I6D5jbKV4iu7WR9H7Z
ivdceaZ8XFR1lycU/CGblizQqjEekxKhoUa7UkJcqAMkDJM61JyGOn1uivSO/tnvmV7EKRsG8ZSY
67IvlPcGluPTAkwbz6ovgP57JF2wrB9spcxbX48zC8Qy3FHJCdmPjNFuLDCyD5MgFoTrjiNqxLi5
lSw6RatvDBasx5KtTUStYvJBpebCD6OTA1AGJ8pKG0sspr+JD9cEDIrHEMCVNPCauJhzbDupZx0J
JBs37kof60BtQqSoCfks5l4g3fQ+OuriBqw1rELer63gHTJ7E7DxYjrnrNHVybRzcfJbvi6eAWwI
3G1ngaTZW6yQ4KFksFaGjD50UTQ/1eSk7wVBmV+e3y/v9qTmSx0E07mcQjBXkHZuuZcgJdGkTP2A
mM4jAP97Yym59VfLktqQWfzeJCgV+msXmx21BLVIaxbQq/7mTKI5kAjNzoJq171TtU5ULAjwGC3z
o+l1zW2uWd9CERw27B5rZrqxJdlW3V3wHpSx144LhRlBD+RClIekmJYvqlTm9kqotYqTzZ+wTihN
qqWsR3KljPOUJ4e5ojhbYpR7Mc3Wnt9YXXwPB/yMzZSGUrFAVRb92xrOzr3FF/W65KIb4zLByso9
rZ1+4zaY47AS62lBV/6Z+Vhg0dH81z86ZYOU/GII5ouqldl9Wc5MJxMjX9uyKwbSg2aaELXqdqOJ
c0MLr3yqUqd7L+inj2kbmePcYC40XNqhqtK0z7PTlQfJ2uS1Hfrq3OVu/2s1aFqrCszqheKX7CTj
l0dl5mUNHX6uxZZXO1uTi98rnlzsuMgm2LQ4FC1956Ga+M3ZnN9v7KvYHW0c6QO8UXCt6f3qy4Su
Xmflz1hhhajqeRvrxOYnIegnwCQO/EoGlWK7gSUn5Q9l4e5BcLv3JgdDtDZ9fpSDtZ5oeK2i0Kcw
mlnFjSRlDyDSKnWZPD6vJkVsX8zA02uOvXVvt1Z3KRbWzfgTHOtoiro7skF2bwbVGk8L/wE8YSBQ
iKD5RMTcJXO/Y5dlY4AJYngSPl4/1LTxSbHIiRVcxXcRuGBXYPH4U9ce+8Ja5x3zon3jasHiiEPB
VKN95T5OoWzWaby/lkdRWYEsaCcZaZvxxUy2xfMw5IT9Z3ePz/pBJU044UxI6W6S05Idefn98qdi
IZLdKqzxE59mF/y1bth1DbUSsbKxjd+GSc1CxtEL3AfEASe76tnS9Xr+83j/j2vs/+Mas3H0MTj+
966xl9/6s/+n6+pf/8TflT/7Ly4XJXj6IYjhv1IA/kv58/4CAtDyKWOAxh9sY+PflT/A/tBMwAPS
Aim4pjBL/U39s9y/4HVkEifuHPyVX/jv2MYwm/3z2EZIl48+QEKGmk1stEC1/OM1QgxoPF3bivPc
WeptMhx/11fLz0BbFS2xBvt6A3CertvyyZ+DO6zWmDimonuWLVxBofrLuHCOUR+83jntaJyXxPaS
49QW2cPYdMbn6PstfK9WdCcnSOAo4RFL+4eGbIP96Dh5adWs7CvTP6+mCqwrx41ov/XkTGjxgsre
2ke4eFLeoYcQI4o4ZWlO3iEXDrWzSxIagjHzp8Kf2Jwr1X2rAoJQ2LPJzpn0ymsPWjGS3LD3M0Gr
T1Y5lrwMTDe0tm7sXiF2mvAC+b+6WM2L3y6s+Je07xAQWrPlvuckOjiyW1jcM8WCFPTuyiX3i5dk
MYxxIo1RTl2c4VX/LJok+JV6BSlFcrB4g4GvUnKIGZ8cgnhG8QFePPAj9DRqt9YNt651w8CF2U1S
8LzjWMB1cpjwF1EHTsNXQFt3QSFUKz80PR2Uxjf2cCrosdrPnEUfXBecHT7/DGRy/pxivOHNGou7
zmraE5C916JFhiuQXJm0QsCNc4qTqavT7C3XOXnMhWIyymTuWkfdZKhhb31aNzDa+ge71oirzRSC
0Eq9n4NO5p0a5w8SMD05vjAqtX1OdfmqJxiSC4CyCzfVHymMsL1NW80zeAgeuEBkjiMvKRnQdrOl
z8fez9BUreaIKv3E5fnVq6wv+ADDzcrAuAtLmisxcqB8Dh9t3V/qqW1O5YBZB8t9rFd6mfsFIUhK
YRJHWx+ytG53pVW+bml0mD1Gu6fY8DebSe+u9tbkYQ6RHVlQG7twZCboQSyWy1genckhgseYYRW2
F1PZrqMUxSFyZtwayVipu2Dgme4D3TgjKueHRq9UURtpFq1YfH+gYUzHenLzHwFn/UWrZdnLzjWe
Urk46Lfpb1xU7b1rDM/ukOtnpv6KORlLDWjc/NTQrYQQQtEmTiaMwo07HgZAH2fOheygSGgcoHTT
xpQZ4XHy5t+tSxZoyIY2RrIkwZyOeRMlOv/RskeOJrehqSnl8cVTuI/xh9csYQZiOasBuVFM1R69
hAC4pV9Mt2GSqcpXo0rOYA8BBfSy27mD8eYuiaBVUBeXrHPxOkkn/7IRZb6PK7BrcyC9NjvlDhkJ
DOS4iPIWeOF443kD33gIZh0mgtX4apH+0dnAM7igBwOaD1UxrQuBWW2crFKMTws5Sv+5ckow/oLJ
eCMk5RtmzjvYLdzixMdmSKvBWLz0Xj2g3JhresyL1ro0IwQf9IGB/xofLBRFuvx+jlVnRyKZpgcY
PLQWTnws0nCqMLBpvfzqJIfqPvWd5YJ1icjXMNNKdhz4aGnaQj2ho46fdjNezsOXSWo836VzIg+e
HsfsCwozmfZgDjusgIKu1St8q/6jd/m0wAN3GNDMqRY3WRPWR/wDElHGsI7CYu3cldyGl8I7knTm
lOAZHbUiZW1tw4ACSc4VQnb2HtGPhsA0IUscrO8aQ/Krn0vKMQvjk6/UGz3mYkdBVAuTdLgMRudc
C8E0qiqruGmM/BcNnirOLZm/1qpAd8Lcmt9Zapm4kWPCi1cwqA9dnXxDPyzZf4d2eCsZli9miOXD
t6db0ODyCQCY8VyiUnJhcfM4LcOOPt6Q9tkxpWtuh9Rr7ROSw4elWihgTGh9HZKhj9NhGK5Vn7Xg
qHOMqoZYjmr71qLlemQByY8mHcFmo6vgfVYT+EBcfvnSn2ZTZBaFgyzku2Al0ZV4zSMGp49mbN2T
M9XhT2X1j752WOz3Jf5VOxjevT9rf9LDe8uezk5lBvguTBu7JTuFr6R1nH1hDMbNgoGTpRxCQyNW
svatxtWWBpteYXIeBMs1RwO6Xw0x3S15WHD1GQHfNCgOuqc+Y/KtcY/sANI0dPROzFYQhUUx7qSp
jouRKs7g4S4cObVWG0DkttaKBNPaeSgdGnRn5e5Sc34aAyiVZdAC+dhUGn43VpBaH42lIzRMz2+E
j1Pg1w3rn8um+AhMktG4qUD00BFB/CMNwRzqX3DXgIUNygUGVRXG/dCdwa7jhjHkl+78b3Xut3su
HeNB9BLSwwJ133DofuHqBulwrPXFKLtfpA/uqiEZsQZUeG1nt4sqy2/uLSYTdGDe2EYs1N5tate6
6V7GpoB1En8yzpqcECF5RCPgdx5LAIFWXXLedd73dVPSmk1Ty8rhu9WW5Y0rE5KhEMt3iY2HT1KD
fMtnoD/2myQ3l+UXNrzwoOX6PZX8reUf8Y65N6FUlpAJ1miOfrL5P7Z1JDjWQT0kpZVE2ab/zU4w
8XAHd+uJFA+g+yXD7rcz5NWhchkYJu281VhDoeb33WsV8FetCqeLRJ/8UqNjRUVfsHXjEN35mxgJ
X6V4DK1WnsUfmbIceBlQL8c6ETGHKTRdeIdvAdmvyBnsrRYW+0pKnrHQAee6l1c/MClbGKkRSUeY
y4eCfuQICas59MVa31qmBSh4oW8P7vqPPkvo3MXytZtDfoaZSPJehF3w2gtrfSghy/GCrhuEN/NH
rv1zKfnxJ+5KH3zty+FumJvgpfNd/qwtlmfs52cg93PEKjV9HCE3PrhDUnyAgX12PW+OsApcHSxc
JxsOHIzJrJB7HIi80FmeOd9CbieRdnFvLkOwd9bEs+Ah+ynv9ARIYN0k8JxsvRmlrfXLpfTajRfe
5009bu8ncx1OYtUUPmo3+D6XvfjA3fqzkMlwvwrboLBhyqZTIQf73q29aW+uBZ2EWOeHCemPzRYR
7WyXuC6fCFE/kfx3n0hB9iLi1DQYMSxpRS6E369e2YGzfVFT3lN6QLZArPKO4NldvjINVuKT6kOq
A7AceDGrhGeZL2PkD+KWvXfxTj2D+AFE/1LNBE250gJe7VL7F1dD97nxcusnbhF8VyuhuJLg66jP
8o81Iy+zAiqfu+ifYjNxUNeKnWMzdiSbxWPKDOpnG+8B69sNvciDH088DvTJNNaCj7M3+b8SoPRR
ZvX+fTi4+ZsrlXNnUkYa43eq9i7LfRLslGTGqvPrPVXf7ZOyHUVLGy/FFdILqACRtLiQBjmis6oA
NvGke4wxm0WGmH9xSDbrDBkUay/5uY6D8oxjgam1PnbAh984zco3HnHjezVr8VwWQ8JF28/Pwp2Z
eJPOu3TNRFA7N/oEoidou9fUApp8MxkL9vKVjUcIgKXdZQLrK0V54cXaDERZrekE1k4jY9xpAvIW
bqNh1cObCNbxlyvn6UR3a3jTFsVw71A0/621XUVNd9/CVbQ7Ly5rF1cU09X6GqqhbguuD/2M74gT
NuKeNIbxGkqbfGUll2mfF3wfbhD76nofbLasOQlW7z2FBbLGExoZ08/ohHwR4RHia/aIRDil4109
u8w+Jn8mOE5Y/blaGzg6eOCMO2q78g9u2c2BlHbtxPWqqzMGLkEHYpEGOwfuT4DhFneaSDSN4/yr
J11zvKo6fCYSAuQWrsGPZvO5GZlfHLxhTW/UHyfcH1PcUE/1C/Xa2c4WvnWcN/dcsfnolnrIYlhQ
VSSNtep3rpLuYd78d5XjKhW7K/VcxUR71VSY423drCNeh4I2WjZID5a0k+Up8AvV3usUsk4cEu3p
POolkZMYFmqZhUA1CCxbG8GNcTPfgG4luxDnmYj6H9jbuNBWpfpTEWZ1CIdoQ8NV2jEieLCEubse
woQDLGTHyhWfEnxv+zRknvsGGaYeY8h0EFpUyXfxR+gFSSyMIklv82krC+EjrIo92Yk59iz6KqIS
BAOnD+uZW8ya8jSSO3nSHQCJmoDAcXW9LJ6GBRz4rORZ8ZmMx8HOb2Xh5lFijf5XrVrnp2hYNuG+
J69x1LV86cswyT+Am45RTSwAygCN6UG/rlvtRhD8hsSRnjz6M6AGDJkRdbnyX9diFvucFkgw55CU
Dr3Vr5+CwfpmXqS7q7gft74Ux5a/9rLCxKK4PJfvmXbqp3k23Qv1kXNk1Y6M3cwkjmJmtc2OH12Y
XSrTQbdZ80vSQAra5tVxujrGROx8o8O53g9ah+y9zGKf8qxjOMeepi1F2XHlnw3ZTHHLxf1pSPPw
oEphfbqOpji4VJKNFaYxVoXBzs/b7Jin9hSrFlXJzmuPt7fP5h9ViLMTC9m9rbPwl2jwy/CT4KQV
ViQtazl1gB4Ypcb0tuRKq3e0V857PjfdQYba3XcLOS0Clxtdvciz/ZzUAHYqHuMJbPXvtOvBnAr9
+mTk0MQNwqhRM3vA1UmdUXgrjIUltm0f2sTB8BP6xv1gr8uTnDO4yGV1pwlVYmdvbMUEblT7asmy
31J6zl2S5DkHbZcSgyXcU/Yc/PTmRkuVsShUUJwUVYA8dOblEdxzeJ10ih2fkpdT6eXunpw/B2bf
tpdcmA9BgMm/71EFonEzyflNgYWOTT2DXRdcS8QrQswgEMwqYcNfhfYHrlK69uaeTHKdZzWL9/4D
q2NJ8CM4Oq42BZSp6Zdg23wKAJmeF7hwvH4jBtrJpRxWAzvDLGuzffBT8mdr9UlrVbZHlQLy0uh3
GFU3WRrEy9oRuqne+4Lew8oaRbtHtCHbo217D2IXoHUeJpci791PhIAE0U14ETOzCRuj0UW1hwgZ
UXeuu1scaQ2flt5nC1r6kaWc/LZK0/KB/YMQ8ehgnt5P7Liv/cC8DfLJirtt/aODXp7Drqv2ZEPQ
G4tA/J4brmjUKk8n8ItjPBudhcOJIjxEPAql9XDxa6IhiG5wUtoxzrJFngPpdTyAjfJCKGp6XFl2
AtzpfnBfYxRbmpy4w1rU52aUExjcqV/esAsSIJvmO5sc7Cuj1AuF0l3kQ5S5yTx7jjq9Mji2GdG7
tcObPRoqbqbxe2h2d7O52DtAEq+NwZFH8JCFrAdJanbt4C3TZk0TsWpinIxThB3SfVnb0gUbXFo3
zZLd5kbzMUifIqY+e0YK+kKMZ/5bmI6aVBKfaq0PO0PPtafG+UWzu4pFqmzyOfWrRnL+krKmxzBt
Ag8nKZ7OyNByJM/n1U/BMlA+2aaFGQ8ySL5PYiyhPkwTSlq4zE8dzs0WG1qSsHYa5vng9s5CgyRU
Ju44GpvYaIdPDQcWtV6224LBxbk70oSQDQbfhHrviZJuDhqG5jUnSLekScxbJf07FuvyHko5SwKT
YnNiYiXlFjBzKlAqQWX2+1Fk8gpvMTjzP/i/4O9+Wan1hOjE4QHT5Y9ccllcHq4k735SwT12R5qo
iF17I/ZyH+3MrfRlzX2YOsJ8VTySiMJg3B6tbRcomzRaQpohfNNDxnZhGyU5HkjLZRJOe4sjwdNq
mk9FC6B96r4D079oPvARAXhxLlPjLgl7Zp3K7fbYIC/SJLAAX8Hf+6VXXaTL+g9vWh81jPp4/bQV
JU5HK9j0CAHwl6hzPvHJ4u5D3Tx2ztZvVS/+uaEkGwLfkB25u7BAXGvjfractxyEz82QGDCLlZdH
aWU3x0zIFA5KbZ40zIpYuWN/ho8q2FwMLXFuYCtzEj5SAscaLsGwl7XL9zI12ZwNi32geBL2y2D/
SHBXPM8BQoqncQRH2Pbn327vT8+cfUjmHqRWH7noojqWUYLaU9QD0HcKVjtNSbm1V6IsT6HX3DlD
1dM8bjtjbOVzOO791Kz9XSGy8kIQMDLDFXk0X+QnAOX2g2IamxYLY11/4jqE9GMupfHZerW690Vl
nAoeeHRB+b4GtFIoujK5IoG7LbKYDN9FGU66t+tl+cGcxVcrpbyDSpPgvp3t5A4VbPxp5N5XqjCi
07Jt9FR4BOHjqukudbHZNJHMxfwt0O74YFmZs16VDlqglH7dHtmC1piMB1tu9mbvYLakQmE95DqW
Vk6UL18XiRkcmdERiXE1c+VOkcvD4ATt+WVJ3W9MCO5zl6QtCdllOPE9WPae6k0uV8HrHECmJ+Rq
PacQ5CLQcveB2Seftd48SHUSRPAgrDyuuKQbN7PFUHNbNaxWOwwGN8wQgz6k4GUiVeTeCHKL82fn
DSjgxzSZ9bYkqiAAsQtjpqk9c9dwuWG8m1sJV8dr1auSTncDsCjAKt1SO4TJmR3fshXAL5wLH16r
Q/s65654mfgLvDigKextLIE+8TVOWBqxoAYShrx9Z4+SGo3NTx4JOWOC7ZocK6qUEOVY8JDYHFMm
pgWx3rQG9E81bJMQp8wHZBr/u6MyaA7lWAwnGQD5o7agY2gNIGvvUqOaIqgQ+tkd5cDySWBK2HEN
C3gnjPC1snqYPRnOdBwXCe1d7NSWp6WcQJnbfNH2K+go6HE9F29t8YhmBK1lPNnya2a83iMRPC4G
Y/3ae4jppTfErhzpRMiT7lGnk/VWFEzghBc5sFflmg99t9GHqm4KnnpX8TzlLGsfKuIgb4aTjxc7
69jLbNjTO7UYw1spDXFFlVyOlgzMkMtrbz/2lEM9hTSh1ztlJuGNYWTWD1Ay5WXog+nZsmyWodoa
+Za2DcfqrnYDbK401BFxcfuCL+Xs8MQC+o5bw1ZhWlzZ8A88T0JlVzfY4Bb3MHizyztdF/tkUGkB
l7N/AD5P0tJbJPoka6gXsfrppXA4KqlZXb4qWZsfidkzqK0e8Ds2HeqahWGe4ufJu7fRc9vDbPDU
TVuHhxkfqZjLTr4XaV8cpTEHEIFUfaMS7Z+nWQx72XvlrTSbBgnWN8VtCz75G0HmgaymBo2RGRTA
e4p6JpskxKMsO3mFFBicasJa+35a5RFHgBPZkpK3naHm4S6oavud7S04NhKtL4L57la13XwYB6Z/
1pk+WxoDtGJWTBGwTXBaaBlRKvv6bhzCn8ZkcnUwa+IdmTsAu1/Nu3Diq0G0OdvnnX2GwRc8EEvT
53lxp4uHC2beYfUhFMStY2RijNg3q0tPlvsOh3Z5iyfpB6R4cz8lC+b4YPlMlzqLLAfqThIUrBXN
pGZXppZXgkkJvkUz20trxePHB/2YTbKPsM9ZZ5Cb7GzaslmsXRiscWZrM/ZMQVOs2zLLilV95JWz
RFwVEMaV9ohsm/34EPgte2ATkmjcuNZUPWk3y+Ml42FTuGULFH6dylvDpzLZRb5hx0pV89JmB7MM
1l3YrlfY7/xzkTz2tl7uZ1hBQLDL17C33u2Uw9o1mn1OFVjMpuQzpKJ+RzIvj+c5S2NwiSJu8Dgf
LLN0TrNTH520eFoD8roQwV1aeghvYaq8Jwhi76gyegO0Vzx46XhCjz4xWA3HiVD8d0Mjg1j4w7Hg
wtVcmZA1eMujJKe7oybwsw6L7nEeu0fCqNWyE23Ao92UDajByrjHs7pEyebE6Bph3TqT8csx/PFu
c+PQEqSdXY4MxqIndN6H2aWkuta3k5T6rKruP5nV3/8TnzVARA9j9H8vW9+r3+TE/lG3/tsf+Ztu
bZpI0Lj4eMyFvo1MjTj9d93acmjXs3GdUrUbwMVHMf67zdr7i+VZIX8OF7awkZb/S7d2IKEQJfcp
QQLSQ8Ne+O/YrG3rXzyp+LQxIROoxVAOW0L8q/u17Me1nMcwfyhKwvBhBFaMaieVlt59mEjHeXS8
TvXHtuJue0gS9Hnq2qbci8pkamd9pb6MrIxfIvL2Q47x7onEx9Yg4QaTUYrIg5O6k1NTnsiYi/lh
qDrxq+bxCkaCEEYeRJwfnLXWaLYgEFtMV8F0bEOGopoHEPXpDVeGlPjsjhhF8MPAyhgxw6YX5qgO
604KHWvwqycXmMYxXds1tnEA4e7JYS/QnDOOqNYKjWCtJOIBY53xzRfGj4C2kZhNBRIFfJmrl6Hf
5uD2Ack6KLmEGb7PGxKAPSqFdarxsiflB2UW961eHrCnJyFP7rlGo5X8xqzDVra7fVdJrkIZ7Sdk
cdMpx4OTzt6PHE7/t54uruLqWtqIwYb79znJGaihuabbq/I2Q7SfZczwIdZnVFbgvc++O2zPQmx+
72hDDa28pDx2i07SZ98h24YzcCHbinNgOudekt2ss4Y9CCDEPXqOxibY2NM+ZAPVRAy9tXnwcUsB
MmEf+saZC8wh7QqSW/5UX4y+YeVruAGGyzpZg/ugnLkN2RUXX2JYOYF5X2c9i10XHEXsVf7yAfCk
8x74TSwRWYAsNP6rjIZ0MdqgGDhZa6PIvnxFqVuW5uUJiWI8zCnrY7fL8QC2mf/YrRBVdk1WprG1
DOThmJ0vS0v5FUYj89Fww3nfML1dEsenwksp1/s1yxBOHJfiq2+ZK9WJS1tndBwsoD0OXWPIWycV
ADpFM2I/umDlmxESQxd4O21OcBIpnQL0Ix+ckp7189pwOdkJG1Jrs8sCCtVgrPbO7ZyUdAXuYFcE
wbbLIDjB4pJXDx0g5b1azcl/rmWTA8bG+ilfKzX5yL9tv5XmEL7bKUHmPaJ20O9ZzqU9xcM08oW3
nkyzX3XnLxKzvl/6XFOX2rhFA0+5fQSaqJ0R5LdTM2Q3XtLMKIiZR4Cwn2mrlNyzzjrFZxVRjsbz
APeVyHC9kcgFtop+h3BH6C+a19RAPlC1f8DImz/keiHMmHVTBqWC8lu+2UkAZ9SWSz4gLG/WSJkA
Brxd6cLuYstw7KjNeDdjOdUbcacx1LorcPmmWPehC0eKsJB/h5uAmHfviqMqfTYVqZ1SMW06BoYr
nxAknfb51aDwbKIXJmGod7HRAF+rgvndoqX6OIS6Sy+O6J/YaxfrI6ibn8YaNnynDIb4iP7Oxb0O
rd3Dd+mwjR5SVqrvpDUEYjJI0pd1DSyq0hKpmiP/EDspAtEwnDiJlmenC3V7tlwPxh5YFcs7sr+y
EJM3MrndSvU1G843d/S29Z7br89TaU3yNJeZ2Z5Vsug4kAaMib4Xd2tSWI8O4EQSwU5Y1Psi5TRz
R9HgZ+mK46rt4FKg5ZVxMBta32pzhj0E5XCN+S9RdRsk/b4y04TII+8VVytSrrGFRffRoBJ4Othj
VsVeWFg3rdeEezsowLAZ+cYTd1i5vFDVnMcAmC3e55Lx5AeiRvFZYEL6hgt++sCiMSlAR+xqZtZW
U2wUDGi1SQr4TD0ohHmgov3eI6+pbvgXHNihxkZadi1PLgB/AzBvFwecLp0fi+O7kj7FpYL0Q2cl
wyB3jJQ8sMJM2kxyYuhRtAImlHCnbGXdenQIScqRNSXd2S8mStErbqM3OG4scf6KNQ8Zak5eMPuP
ngvOKB0A1g5W1p39EJ4R+Hecn5XhJmnUanCNTdI716pmu70jCV6bd7NqW67HtNwdg66137tBv6da
QyMevByGpJkTbse6IIaeq0qhxzuKnMzrupj9U1203Dywfer00dRTwoKA8pdlXU61jbgE35kUbZpc
up5T4+oEpXn4jw3wfzRP+fT+/L/mqaes/fX7f5376rP59U9T1V//4P8Jr5kWlA8PThw1IeE/1Kf5
5l+CEEmdiQsZZMun/X2mokvNYu0fbAhS2HL/PFPhThR/aHT843/DB2iL/zu9EQS24M7h0E4s7H+l
KHYqHZGrwvZkMN3wncla4vlkWqFWhwB/Lfd9rqfprjIke6tRvlepu4Ej/KvVjhWQijXDEw3sgTRn
3VCkKV7xcKcksKuuOLR8HOMVNMhZQS6OnMXwD/A9Z+7T/lVWE5KxNh9wxajP0K7v0BfvbGMGoA/J
bgC2Ca8NCFk18cUEJfI1ijG/1ryOBAEk7cVN2+2EwR1Ku+C9WLnftKF48MyeXlE1f27fQ5y21C46
FKKpIf/qK4T+mpN+Dxv66tsau46Pzpo2X2HZsDmenhIubzvWCQeI+3fjsj44yJ3UQELYKAyo7fnn
IrFhtd360yUTW03mz9b33rulPxDerXi6ZPZb0rGPUngBZgHmte2TFc0kuJqD/V5O1acPjfcg0vlJ
qPJuewWGmoyZU1Zfhdz6EmghPtjVAh2jplJs3Doop3l6Se35aUO2RBilUi5N4U+e9uHRzJwTpPqb
crSYCyqwuMbc88IIETlufrE2Pr0u9YtH2H6WzntmlxdIT5+qKz6hCV/9zGbs8Zx+7/ALsd3AwbU8
ODwAD/isDl3IRsRwygt1uMlOg2zaNRYMBavlhbIylaDUqwHji+AGX4aYVoypvRkQ2vepsb2WWf1J
invekWYudwNdyyRkelov+BcMPHzsGB4Gaz6SIboxAzJlxiRupN8aEYSxL5ueqL1r5ndlqW8s3pxT
0DLeIn0wSzvL65oMJKYHr4rz0Dbisuc/NOXA1rDrrLfKLS4gOF6V0yVAH/RLLdxYLw2iVKYGuNf5
ZwOpd19Z+mfQrjeTleZRkWFGKzv/PdfiR9DZ9+Gc43mfaaO2htPq0nFAU+DL2rknqmQoblb2KaUq
k1mXYCMa1ICwut5Qk4E8NvN+Aom0L6HPJ0GvA2Eiq7Zp1RCvTWr+DG2Wc7XmWjyk1QXGwEunxhdH
V18102AkvHaAYapf7MTMdmU+SJL3LfUbngEAyswhFWyvu9l4EEycd+INqMyOe5Wu45O25s/xe4Ku
8fko2t577qvlRMkMvROmvrLHk9+LxAgjv8iWmED99GhTJxNXOmUb2YGbWEDanZj5pkvXutO5r1EH
9GQY93QVV/tulfU9o+tyEBmld9x/2HIblf1zMPvvy6S8WzMAm8unps3p31aQV4qYCJcd++U6fyZ+
i+6RSgtwYOF0zSuK4ysmQQ/12OnDfFdDYtBZcnWa8ruyCWSWutprAF94rfJYEhfdQ2zITBI73v9m
7zyyKzfSbjuVNwFowZvu9ZaeTDI7WEwH7yIQQACj/zco1SoppZJe9UsdKVMkL68B4jPn7AN4ISPz
4xQ2uC79oLspjfSubpA9USe9NAYsBElWLPI0713Xk/ha17biqszTbekTtI5Ib9UuI+dq2V4j3Inv
rJ41C2wd3Cy5/RVFcAvetaJ0H2gTtW2hm6Oi4reIV/RSMSpGi/BC2w1vXTNQe23zoZuK4DUw/Btl
d+MxHsQPYxRn1y9Ovzt0/sKc+1NX7IbEWTGC96EE0xyzPvmjmDvLfVchfQTxQhNLxHfXLyX5TeZ1
FH+W/w825D85KHm0iAPNQf7qWqH/kwOVjbCq/YkUuYRLHYscm73SIQ4AYMM/PNJiaP6jt3DBZiEW
swGwMlz46ZFGlhBOHrcNks3iHSResVpux7k14nUENgeCgon0r7XOf8wWXYTvf3pMRN2MOnCH8+8/
vpaJU0dpKOMaw6uXoosanhoUDmvDYbhmeOV6eb4EKZ2F5O7292+j8ydiacjzjYCiB4HlWUCf//jY
ELDHGe13fUBd4aBHqgBbYUlZbhdnasDiYEb66yg1vMlxGE45y1KwichtRTp9TeneElyjKgGTDjnv
EEUVWw0lUFqM59Hn9g1bjMUEjWrX5NfaF+S0DA+6Sl5ML4Wprd0bxWxgrZsm2nse2vME5R9rAG4P
f/9M/+IjhJPdtEGr4723fx7j2Cywq8Z26wMKqJ3bmHdmNN9VMwKGf3icv3pFXctZSiv2Wt7PHuZo
tBichMtnFZXCUWp9N4G/2JpMslc1HcsGBd21ZyZ9Xw7THcqw6p5E6Ax+avKjG7gvL6VKXlBAWLY+
JwihwMCrJyPybxwx7NOQ273XZhVzidSHQm1T1Xv2tK8SuwVHPWVnhVfioS70ixYc+8rO3FOfhdV2
RJ52JqLlR5wh7auLkneRTdheGzkC1vklTNRu7iWHd+sc4EkfSIxhCVnNH+lqZ5LFS/bX810wwRmA
ImjtcF5+Fl4xrQOLGuvvX8i/uMPAWMAvYmE/sZm8/fGTOTNg7lwU14d5JDWHckJzZ/Na218Zo3P4
+8eiwv7TFeiZnFNhGASR9zNuXNiYLBi01+RwDA+uzE6YUP7hhvlxJf10lQfwiF0c9Lhw7J+5yVna
sVIzTZIwWUDsZMaqmNzbr8udngjuCa1cfCps94C+7YaFbroN6vIEFuyTzPMvIXA5FK8D6t8ydw5D
ziGeRtyd2qm6WlbyY/ZHZxvEzI9KhzVB7jlk4BDXdikzn3V7+xz2/DUaJNzEUzatSxYvK0zW/bqL
unZnCxacDqbKvdJEzJh29sODcQUwubiyYDsVHsMKEJcUqGiEtGe167pmKEfz+NDUrFLYFZz/4T35
iyuW9wL2v8l92HU9+48fgNpue91MVX2wShqFIa2yddYTx4uwg+cMy3TFLjbflFN4U3l+SzSwMBk3
VbcMR15CxlIAjmpGaTELnR6e/IYMjtcxb51NaBKSXAz+TawCf40ig72XnQPG4k7Ukrywgcz7Ytrj
VxQrqyzIHolboKrqeMLC0PsiNV8mCrFVG6ft3ilHkNLjQ+L5C+yXz6fbLs4Pf8BgYpCwXMVltCgO
XqJWDL+mff7Ho+MvLhLOjOUfC0CH/TPuekyQVfbjUB9G4kQocdASjPw6rqlWcZv8wztiWT8RHJdT
P+QU5raGmyv80zXZuc7k2K6qIRnIemv5stmEcX6KOakii/eHhR9j5IkGabC5TeU5FWBSEl5CAaia
2GfFGbVArIaOiesMRmeBn9VT+AWj4wVMzm0ZVUQfsONEu8QKzGnlV6xSD7qczlWwHMZ8zBKneMeD
QZWKtyGfzWuncBrjcVpTrm4HCLW7nrf0o71kbuqwRuULI1GcGO7wHWhBd22s+lWJduCoQ3330QTF
tSasvic+slbjU9bTSIbYXtZzR6vnzeOTQHSxmtwIo+8AjxV3g5GdnGV9azHPIxJjAtWnNkbF38TD
8oFs1bCzXCG3y2UktYeMb3zyGeSsSq8wuJ5aA48+1ZIZ51cNKmwTtHy1MLzXDvXMuu7j7hJ5+qvo
yb8mHoZBaHbNHHqWSFOKu6X7mqcDQX0uSHHEVCR4nowB+nOFR1cQJrbq+/JEU7yvYk6WLBn4YHJ1
+KxWIcZ+TuVYnwrLA6g2bHB5TuulMWJplrHah40Gyuam7N1XW7CB/vvL2/+Ly5tax/PAouAG/BNa
ppycvGNVVB1kMH2t5fAAcPmG+oIXz+OyXuqvj1a76SNr14M6QdbINV+nkE5GiRc259u6CsNHX+fb
qIg24SCcYFP2CblxdlijuVHTAaGRQYNWVADHMYBAREi+EtkZXVtBXtKccC7iBCEqgXv5eg6cG9vg
HpP308vgUG6ZAlk0WD+11glavTKksk5oDFt9ThHlr2HuLCNS9dQP3EGF3T+IkJY0UuV1UOrB9fCE
N6Wvt2CEYU2MIDbSkUhPPN0V2mzm4NNXX87tTrT9Q0B3cCgy/2bgEKHJVE+OT+IK1XyPyvDX8/V/
Rtt/NNpSBP7us/onyu7T97r+LuX3778frznOx3f9Nl4LrV/8JbMFc+wH4em3hWVk/uJYnoOmOSQd
CJ8t989/G20Zq5k+qBk6GBBR3Ml/M9o67i/glZZVZsQtFVqF+98M2GBU/VzMYGb0UcmaFKFEdv9c
gAaTcIx09OqjMRTSavdDECd4PGNjRPEMEC20Vkv6znjp8aICGIHsaEnCtWCoBIeucjMuwBh0qE3b
dyM716fyQpfqLyFdSYJRYT0KRuWJr18rDQxgMzme8x4tEV/2EvalIg+95BIAhqvum6pbIsEcUioh
xCcbfwkMs5bosJkoAPJITTxIEZ5CiLBa7rwUbndZQzdiMti8ulBPiQyW1VHphAS9zN8pSZSB2dMR
D3mW3FpLoFk9ZaBZQGaje5UuiWdseZvX1EItaA/GfJIf2WiJ7ftf2OWQmIZUm/S0ikH/tRFT/4wR
IbxozpIHNQqILmVwj4Mrupo5kL+wSpLPZSqRiTnFcJgDNQCRo9WOc1PgOaNxGzN3XTAwuG/aBkYq
iQE73ygIOlCDdVsH0SkBleI1urgDoGGAcbW5m6F82ZLz0GBnIlhOmE69HTvXXJuz616iXMujkrOB
ZAKrsFukxokyqAWM0rGeYlsBgtVsroSYkmjXhQZr2pE2wcpagtcgMF8SnAR7l0zcnd05Hj9Vzvft
YMtrkBnYipX95GuC9KZC+Vs5ohmLg0Iilo35QSQg7nzVgApsNcDMJZhPodsjxfYzSiu5t1onP6gh
sfdkwMYvQ5g1uzyP/W/sBYuJItHOr4nHSrn8yATUmnjAsCqHTZaG4UH6Quw6H9XbZOIUAa9A4NUS
MkioYPQlFPX4I8FEtpvNmrTILib8iOuGRTv3/fIy5e0zuL4cQV8zvYNygEdTz555NZpiOIcGYuWG
9TkZjBG5fm0CZsO343CTLkGJsUlkorOEJ5aj9Zx+5CnSZ3eHUDXFvW464xSyD7614fOd3Q5mB3Nl
okjXmWVUwUEZKpt2Qi7ZQoQDkuQ4L6GOrFN2+UfO46yFs0tdwh/tjxzIbomEnFSYrxc/VbKieDJR
qNoKBT6caXuTdxi4JbUTGrC5ujMMmmgPqQA0pu4qfPu9KbsgvnREiaZnWJmffBwDD0RG74lpsIyj
zJQb2/uyd0h6XA3RWEdfZ5d42W0ST/PtjD/nTio7rL7StMfzxa2ZQYW9evZa7dwJ0kCE2paEeLix
5BQVCrlUWUensQlwy0exJHCvZa360Gqjysd1Ng3JoUVEJp7tEnMuejmzYAO7qf2gCU7gpENpoBrI
bfOWGyWvezW08y5GFO6LLSQ58w3H9dijHzSSm24KquCTCfulI/3bm6z7Wkcq/pbHDPYI/opw2EWr
lCUpDbRqHvnkYpplTwDoOhKYQdZ6QKm7Mvso/xIgsjMOYT0Qq+A1ALdWTagUKB0l4NTHOmXnNiYV
0eG4Kt6LxaWEP4I8gqOFfH9Y1d2o7wj+cL9NrtMXe4a/7DdpdoN6MxhZRDFloe/Yws7hIUFQCnb3
mjAyB1FFtS5kSdlqjiQec+/jEcHLALIhfYGdZJVkORblLKqb2yCcbITUk+pSpz8TVuqZOKgHBpOB
DkiSTmv/Vg++3mH35Y9mORBc6fEar33yd5/KMbTP+KqQzBZAe8HvVtHIONPxr3Xkdscii7jutRcv
8Cu3p2N3gr2y7HRfB/gGmlQUd7VdXuYPe4GwvOaiUw8qQNsGBAr0bkpCSRgse0swtBtVK1aoJMWc
MOfs0YXly7VKxqcFy2qLINIxduZCHAjKNt/6WFestTPib/GNumbUr5qHcAioYPxueMMJZk8r24nO
INWRhnUCHqd2E5pfwr1X86yweVSQ/L52U/eFM0pgl3J9zJDLIpggiYV/05mPyWzFO2A/4TPUFwnb
wYg5HOryWCaBvG360NiVxmSehtqMv8627zHUwmQVsMXg1hkfyMM0X9EoZhtZReHbAG+4WfXY/A65
1+lzMC+ICQ9GcdJptk1ILz+nEPdPXtcQFJHoXW/UuEF6c87XPdp8Yk0GBwPwFM93jHhynKjRXqLj
fZ6Dpj9O/qAIEKznvYdnC6WINY7rWbL5H0uAhIEbUfAKbYdnYoBh3CBE2rQCCDv9nX7UEb5e28rQ
4Npxesf2eVwPbMG2bh4le58nsMOxC3rGGt2UW+PsvjoYDhYPSNS+D6HdX61gtr4PrGt2Xs+au7Bi
6+DLzvlkaB7Pjppk0xIkvcuztt2Kui9vCnPsXhTX4VWJXtx5wCgvTE3r9ZzW+aVINQFoTjrcFI1H
gioD9UM5D5+7ELPHBKL1U9wo8yaOrYgfIn0qgQpqoApBPzWVY95IjT5hnXHl33l5oPeR7Yt3hmbY
PuHROawt7pl26mrlVqF/rCIZoXlZ9jV50XwZScrBBFaZ2wIW1DE1k090N/7aqoFRl3UQLLkZDqvE
QoSkBhmvuo7N7Zg23VXDXiMGQ2blcvp3G20g/HZZaNFwWv2zYSuUsAhXpFy5pEVHoHLBD2gfEhgj
1DVSXyTGdWIzNqmWSS76e1hC/DRzDGcn5KIWQ79pGLC92zqkpiAuHdGmmXMnEKKIWGUNBIMGj3C/
woQjL6myJAU6MLXZ/UfR+r/6/p/qe8/5+w36SyaSrM7e/1De//pN/9qee7/Yrs9fQaxZcDnLWOW3
Ej8kEyMI0BWStrYgKh0G5v8q8aNfULdS3Jum4/s2cRf/LvH9X/hpkAwBM4a2TaH535T4wZ9iTEMe
Hj8EP5LfAjzPMs/8Pfx1IIW4mRLrEIaY3FlANqgElwRszKTdJWMUyEf+81SHxGSrJTHbxHO2dgkg
OpOYqG6cxs84QGEkeEFsxVvBLPsuXTK4xZLG3dRka6/ofo5d3D/F4OyWT3b3bqLMFtkGu2PyTFRB
/WL39KdtNfLpHmxDfPPiujnjaY4u7qS999okzgIxPq4xp0VTvVownC+93xjfCx3oZ8hxlf5OXxQF
+SlDSnKDQ2ErGAGRyZWfzbxow70/xPUTEw521HgEFAuDHhUDuLPGeDJcjzEct6Rh22KRXQUQIFey
WnZ/ge3oG0vocjN2yvjil3hfzxIULC8LyTYHBtYJASAWtrXCx9+A+hN9TjiSNmF1CKZiWXxxq7k+
Q14j4CucXeaDbvEqciZfnhW78BJhi5UABl4IypmWmoxSwpVLw99W7R2EDTMgESl1j2iNjLdelhBj
2Ac8p6ZM6SAAeq+6eeiCl1ZmQ49bQ6NhmsWMDVnnMSm6cbQsBsAy9vZtlzkEbxqocZ8Et9l31YIB
WQGsJVAvccML+FbrSeOI4VWGGpZg9oisp6hA1rqa7JHIVAKhSYRvF5dz75QUPKLpafAcB+te0Es8
J05b4+gKMQphQEhBA4Ay7+piN0KPOFuiBKP/8Z+llfO+xpjc/BXDN75uSiu+x3PYPl7aGoitHc1V
tfZ63HQ58qBs/SEc6wcXsmiZcn5vEu1FL/ApCJ1izhW9QGakcxPhQCzxUts90cXwNCo1MIwKGjXv
CSNBiUYizHurySzfu33IKSe0nM8RJmqeZ2VB20ws8mhzd+YJBcuLQm3p5ue+mMv0hOSMX2DkvE8w
LTFNQ+MYt28kT8DIT+IBQr1H/0x0GkGx7gahvW/fxEM5xjvZIzM59u1AHm2Cafwb0cgUJeRJAGnR
y4/lgBHlvsRh3q1BjjNTowiCE7TC3sKP1/7y5EMgvWQu2QWvoBiXUMK5g6Ls+jCBtU55W2YJShmx
vIHGquVJxAQ+34XZ4F8+HtEPFHG+g+E7R7CkfDa7YVH85mMSv4w4UsO143o0Fe5oD/NeCMt9NwFa
Euue6Obsm6J96xCEDkS2aXGgLvXc+yQnJ7hwFp0nmaqMIGNfOc66s9EbrBKn5GlNIBQvBMP6nzBG
TMbLx28ZluByD+XkAgdiMsIv67U+nzKDYukmEiXojrKQFDKS9YTCoDR082PP2hhOa7m8pWxhl9ck
XwgD/RQtaQyyOU+i4c/RtIQOY+qQrHwaKLZFYyySxQoqcDCW3KGCnIxetzKtaZeRI/0DmzWfyNw3
ls+UtWACEs8Iq30DRgJ5oVVptU7bQq91UPTjpo/g/Ek2Jw+c3vpuyKf2jQ27wjHdKCvkc1oTOxe5
UXvpQ9CerUdooGcbHdpjG3GFqmpgFpNgX+ebQXzOoyl64c1ENu04gfWAxqGfV6WQ7Rs2KIkTJLf1
48CneJ9jvd/N6NqBjCUeEMxefs0NZBt0zFwWZVTqx9A3qnVgCz7YtkDMt0p4AS4+wF2eHfATB2gY
at11P4rS2XhRjQORlwzrrIaZC+YmCr52bQ5b2qqb0Nm6RHdyc5AFEWVJ7h6denl9J/QOLyIIuIMo
qlsesBpvMZW7W7J7bLCsPZskhAX4mSrhtkdHL2E7ZZima1bAyX2NHeOhHFBhEtBH/hhK99R+xmMS
7FAeTN/doHJOMVqoQz6E1rfSCz4WjTrYkX+UXzp8jt8dshGe0EpMR4KOyYCBzb1uMuMZAZR4SW1X
bmqWZ/hUoxAipMWoA4V4ebGgwvJ3ut6ZYTVt68ScvyNPLrgCCDk6h94YLKHVAYAsdpjOG5ktuCtJ
lCSyHnw7xFfUUJVHgpI3jguKUfcQFLN4Di5e0t0IX1TfmV+n7nYOYb+u9NRNJ9xM4Q3N5YNVGbbe
wvx2xBpFvrQuJWOB7h6NanocTGhPSw83D3jiAby1VyQMoMMMFd/Vg+BuMgWguYxWPWCYwnQzohfp
Iwl2Cp6Rc2kL1J/Pces0L+Rcikd67bvUG7qHaQnlHhNpgXu1gsc6wCpDJkof3nZs0g7sMcGDJmy6
EnvUZzcOn2YGX5+UnOx9Q3oMPdxYNxHXR0t0InCK5cIfD7qNKozp9p2UCTAngA3eFv2veRmbGQ95
3PXmPbClZqtttKdlLiwWCY7QaFN6xizkc4KpSON0/BxTmZdrUAVevjMrpZh/dGVJbqLlltvB6Zp1
qM3+yYaH95bZeGc5Ch3zVuVIbCvTaI+DTzYsfrP8s+Z4P5P4pG562/y8mByvLc0h5sJRtz7RWHF/
kT7C4AG69+PEtu086dy6Lyy//zGQGvR5ipKme6dRK4d7JOsxadFiLo5JWeAK7cSrPc3xfZpaUNpY
UsHCsnAI9ZazLiUlTeATaSMd41aIniGZjY4P3kv1nZWbvnRzhtvOmzCkZ/3wxuQr3iTId++iNvJu
geySTVLUKXsHExbdDdOJ4mrG0PI2KQ7Me5IzvU3gqnHLy8XkxvX1Cdda/RmUOxy2pn2OVWueClO8
9ByJW/zl3jLye7Ps5JiPubwYk+e+jiN2La65STBVlRZTXpwVMoGF6kDxvapAMNpibVIENhtj02Iz
GTStRref9i7PMASUmrokEqKKUjgiJ+PGd/momFl6qcYQHUxpfYpxDa6S0sfCaEO7hcW8mIhxn1kt
KAdpM3JM6ZE4KSKgNonboS7wOcJ3EXsfjVSgde7DxPXvQsgqj41wYX+IGiUPsbP9upj1zgh6UmME
tnjQMs++2WFYExjOLEe3a6ynHlGnVfUIkY09eE75sbNxHaB9KhFptwtuD0MgnTUW+vQOdZuzKwAT
PZlCDOdJOktYLd84EPF15Q40HDJNTM+mr6J7h9HPvq1Vyh9ttz071dw9pB7DyvVUy3GrmprOOx0b
66RIwLyHvQQRNfaPDEGIESqS6dmUJatNNN0vqUohDxN2S79MyFmih+R5AA61CqSGNdRJ5+S3lT5o
E36Qi+qHKavP+0DS6cgwqUKTgtFEIZOZipSEZVh0xbrVHonrmeJ0LFmNrqDzlPt2JDKnjXjiA0lT
j3HeBDupuziHVGyNhzCX2YbUFzZZCeoaEBIPKZgzuRJ56m5mmJNnxIwupON0UmctXKyetq2dHd+j
rwE8xnAdcL/5lnfK/wEzfERq6XvzIY368msbBN0hElG8LZfSqq2kWCFmQbaGd7ZZg1r3t/ATWmAY
A9wuFarr2Fr2Jp5KAo0GUo6LILDPRV4NN7MMW+eZ8w1RTI2oa1hXka7u8j5z1rLwmgfEiIn/AEaE
dBbPiBYOVU5ZUI/ulwIVV7LDkQ5+YDCpBWnGi9uEQzYZSn3Bky+3wBcjDXArxOtIGXC1S+Zc7Jyd
5BU4BKCc2cFXi0vhLcFg9TDHKATAW6S7rlDTxZOed9PVaScgTncGbhwP329T9mdtddM+rDN9Z3m9
fErHCuNzd27DWW+6yO5uKzL8vhLLC3S478TJGrx4L5LwhUJt3ME23gyBcO/zYQKG5g1FUexIcEaS
Sfghys8smgnKGV0BcAToPrblyvbnB+WY7RddVCVRQ5FdAiKFPbpyGOoytma8W4CkhOe2TH2NiPmv
kbLLBeySeeoL3smnVk01c2Lx69S4Mri5HWONjCh1goeG8XL7MWiuP4bOTm2+92PUXrVHIYfGtVPH
YsQujTxxKoh+zlOszexwzU9ZxX+JcSVQVN41LUQhj6GIQDDkteOnOYUZ6ToiTII7VErdHaffsa84
Qcf/UshDmIPnuzTtWAaRtP0sZysoliC4Q0LwIGnTdGRgUoFVl1Tuv1sJ/oX+cdHF/V7N8/FAke9y
IuBJt3+O9QgFxXxX8kDAYBgmtyEYqL7uqNV4G9x3mYW0WUmjqUcZAf5TNMqfHz00nZA1X+gSqhkt
y8Tf9/+tMVkB4AhgY3nLHmdEq5B12UQpUYpDQ04m8uo+oB40xooK/u+fuvWzCiQikoU1JppMtpxM
5pbf7nfThzH3jBiHFmmJFhwilOIJk3UMjvZTnUs6KNfyefKDO6HKBq8HcVLUamFTJUFJlgvunL//
hX4WweAiWPamRIqSx+O6P/8+CfK4yU5oZgIh3OPoMH7wstR+mqdAfouE9Y95KD9LF/CHOVaITMwJ
TMbAPyuTynSYUFTK5lCzJrpASSVrmdP4vTB6Zv34FL6mJYqmG2SRCieC8MFjrSVpdtUVGFrJccfd
fAsp3hW3lRism8rw5/YkbMalQ9pH26Fo+CS5cx1Tq1c+IJHEdCKmOG4/P9q+EaND1oU4ZErRW8Ck
ekcsPfaPEgeHRMNnWSNIEp/Z+eeZJrJYtLl06UnsOTR4CQ0ouX3WUxU47dtYTvIb94n6RzgP9aND
YNiSHLxQh4iCad/Miki5S0JDbCwHpklXDSr9fjakkruIeGS5D5NGHCa+UBDC3Fr+XqQWkgdphc3b
xwCk8jvr5n/jzf8fgxBDySWF6T8brj99l/3/+8sZ56/f+a8ZZ/BLwBzSxwtgeYTSLIPMf804bdQN
gMJdVATWb0agf3mETEjipkVkDqYXJ0Qm8O8ZZ/AL6mXfZMbJ9bF4s/+bGacf/nyRIYkILARGyCyg
z3Jt//Euk0wuPX6epHgAAnVuwpqMVjSB8uxMsPHYbDFniGBbPjgBJCJOzpUJZ3pTLuVPkQqojzHy
vp3oI/GI5RXekVNGLxl7Zsiq8CScj4qKlqjbqY86Sy8lF86ZQOxUruKl2nCpyhBtENbuFh7Y5gjD
orcUcB1ZhagUFEO0CSRrUoXJs1XLKGbpIuJ15Oev0Ti+WB+VIavV6Xnuh3nNU2JUMRjmpl9qyWSp
KvuPAlMvtSbkH8rO2Yi7B48V7oVvsdoNLHIq1Ma4z+I2l5tU5+NB0Edd53GqYVFS3c5LnZsvFS8+
aGfHSCK9Y/GIzSCCrL6KGMTIrV352SZbamcU/VTD6ThVj0kK9ZJRKR5byf8GAGSdIyt7bmhPlkXf
cA3daRcOFG5GZzabhF6E0O/M7R8LZgt34FKd+/ijzG8+Sv5mUgsiMTTmDZvcCJ/DgCBh6RN8+sAN
vzP7HUmL4zZsQ2yDbU2sHXgzRXtgx3WBmUx+gkpvQTGxSrEnvLqbYEhRy3ojJDgSy10yRMSiZKv9
HoH53K/iqj+w+u6fXTlRHLbYG7fGYAvQbxPtkZC1x/vhqQsG2ENPE5Ut3ZRa+irCMV7iml1hNIpn
goXddTSZ9WcBf/BkpZSK1RSmrFIxF2HP2JR5kjxIl4Rk6remvIZ5hfPjo82LyioNVm3V+GT/SB+O
qhEvGMbhLRaxfT+hgN96ia8v09x+7z+ayXqa/W3cZcndTEd30hE1U+47a4wC+kIyE0JBi7ZS1dxw
Lad/RS0CrK4PimP60cyOH42t/mhyEbPIz2zt1A/QlNY9Lbx3XhLhHgsfEarh1YpqVnb+uh8qXrKx
rcSVyeLnEW/rjYE1Z2uP5ne3rohAGhu5Bi7ZHYelKy+X/nwqQY9sKjGFbywU1NNsqGaBgZWcY+Qx
sYVeWn3zo+2P/aYu2cSN42dGvY25IVMzI2jN6CQ4/WV2gETB3noBspAM6Z95PyxThmKZN7Qdq4+1
tib4lowjRs96m2X0ZgqFUdyJWFVA9YFClbXR2iX4ReyxJNCvLkMOMm6ekrj9bkJZm2DeMQoRy1DE
Kwe0pbDwWwiA4WK48m3k+Y71wE9ga+DIFKFTdg79aDxq1ogkZMFF1xDt5Ghf5cdYJoxx+5Al0r5V
H2MbsUxwhCl3+TLTGZbpjljmPNPHxGeZ/SiGQPRY6bH4GAzZMzKMg4qh49MTTfmZFpVE60wydV9p
s/Gu0nPibeBAmUur2Np2bQ+KJgD6ZbV++MkV1eSt+vlcm4FxSEhJ3xchjQC0XGPnxRNjc3Mad7Wb
AxPXZfGqmcdvqrwbz2EW7Ny6hzMRTxa9AtTEVSFy7x7nPRhVHyacP6bVOhwI9Mm7ijCTAvhLQ3mx
H9DDrwerSq7j4I28Avk8P1H6ekeP+fuVWY7xMiYMNUqMBwAKqlK2RB0nTbhlu1rt8vbsT/oVNYW/
aYS0j3qO563HV51LDwWTVTod+SSuoQUmkc42N55CY3cs/IH2OBDdvQPo6AnpHAIIH6N86iEEXU/t
PKGBgXW7jsqiICuAqGlXB+OZFR1xDmL4TAwVycuDSjFlBpHY4W3/YPDflHMy/cD+BxFrCIJd6iVu
CfChxUIVy6/ww7uNH6Q0z6lfW5uGyJ0jRJ8SP3QsLlmpPi+68d3Yl8OhnruRqxRC5AwuaxxJ7Kqy
/qtdc9psAzeQF7eKyfROrMck8MODY8BtzwAurEUd5vsyMKoVPdpBgmJcWRyw25pYCFbZxnCwRW0e
zYksmzgq0qM/unrLftE8+z1xPJzY4U62gG9UYEVnXQcZw7nyIfZB3wcyCfZjG8FchXT/A9WSWlDF
sIurlnvvaA3lhji87tih28YukED8NhdBkNWsjYaQCkj+7nRN2yS7yUzWf0WJVhk/ZbTx7Mw6TX0X
70bVncHPdlvgy/Ibo0UyDap23OZkQ1x6h1ypWbnpUcyIuhjfHBOP1N8oUVtVjF+qylVb05pgLCmO
G4KKj6GQyUGNDLPhot0MZNIRYubcOJWNKUYN3j1W0WonCGJOpvxBmdK4H9P8TvO6njBq2lyN5U0S
VPNO+0XE0ZglHrFFg/R33kzD7QL0rum1Vb8WbGye3QKW+Kh4XR86lSX+ac77SV0naSYNoghCQoh4
1fBUe9OZQK+4WEnNLWzR2dymcdTOj+D9IuN1lLaeNhkz9HlBdi0z/aLGYUBCewnVI6AcXzCnyWNR
NEG+mYeZUkYizrkZCrZqZMEx97dztjuoFZg5T5DZvZWp5u7Wbmwj3bS5mD854MM/VY2pTwFkqrPq
arnvJgMp1VAFeHSB6g0nEplGbv1lzWtAJ3GYyDzbWhV3zLAw/PcJkDB4FpWfGFArh2VGACNyVhhe
lhwHnHFb/DHjboKU+41YFIOg3NG7k1PY7caww4AI6LZeVTW316JzeIHwKekdCozkxZ1iYjPyBfrW
FmiuowpXQCbgPG1MPKwExymsI5xu2DEaQjHPolWgXHtbID1Z2ZMiZ4qTy9x56AMxjk0pqjkZwDKd
CzZ3k7SQj86hHBS4SIZWZVoYR1hSxNWbMVjLFb6F6NbyDL9fN/3cZbvC6/BCh9EMLspREJ6TziRE
Ice/qXMzvw9T0T3kETFkq8ifMoD4KKdkFuudCE3/MFupZmZX6MHESiwCGh+0op9KzBibWEbWpcrD
xSzOm/+KPdTdIY3dOwDuu1WGtnVaZlQO35/FIEhIEUgykt1WRiahGSKmu3En0luWCgjqcoWk+Ohm
rvmJiPKFX2bGBMIrh/Bp8j1qFk5Fb67BDPev3LznrcOLhPfc+oISD0524JnVineU0UxZLERJ3A54
gXuVTyuhPHvd4/5p166fYp/tJENfv0jVFrvhtfXGdhcBj76MKvCOfhq2gOOd0LuXpVAFqry63LuL
eC/iTTuFSjK+K2t3+qbjMP0cUXM/25MfnGMX4dqiDwwu0qQ028SJlURXDNDO2p6C175y5CdQPLAz
Es9Fn0X6lq098ygYwos1Lif/zWndYVwzEaS1dQLuA6UdXUvy+L7b4CbW5IFa79xPs1M2GkRod+7/
sXcuzWkjQRz/Kq7cofQGHZKqtY0d2zFOYmeTzYWSQQsDQhJ6IMSn398Iy0YYE3ulQ2prOYJotVo9
3TP/flk/liQ55yTfzjuDs9aC/NJTsrLIJ2VyFRNR6bYEqqf3TCtjInPemfXoXWSfgzCmPXO1XF6t
O8usz0ir7GtMTiNTejLAQpPunMEsnDg5KYELCs8D40wVjBk5DtWQoze1LSdzOdhBHyQLqowm1pm2
VDojjUmtnwjmr/tdKpVvw0ztmCfY8+nfRNqZo+Ar3o+xqnhjcPapTaE4HTQI2CiXSjhY0KnTXFwp
i7H1RV8n2UmmhLRjWSvcYC3bRXeMsJf7HZW9P9OzTXNARJLgzwzTPPfPMis0z6dey79YKUDuoe1l
dwFxwbOWEvWScDG9EWOaC04l5DqV4CtGYkkJDfh70CEPNV5i+XSyO8gtBridSQg3L9DcmQR2Awnx
zgqwl5Z2PW+uLNhAAQVPClS4UwDEEipeJkE2sgr8OJRQ8rJAlTMJMP9//n/d+Z/Y5MHzP32cyKSv
ZDdZxX8eTv6qYrRZdGSnKSACBAmfspuo+OIn6hCoCX4obSgP/iZzrcmBoeK76Kkm4YKH+gVDkQ3X
KNNU6OsBMkC21BsahOyUYgItmjQ9AtNUKZXk3C9hgS1wcZBmqjAHi6yfzkfj2KPR3/2WNPYgtwhr
G7l9doMdXCFa6d48XHGD7pT5Ft35cWo7YtkXNkMERodvVQCBWygxpRQA0UTxdVyPCQ6+U8Oaq7Hq
mZ6hAvsxvUYGFsiMUCymtnQ1kv5/xtPVuDuc0GEqUc6VUItba9B+Mxf+paJjCuajYEFT/DEHSmOi
2J3zQTRWzinXTl3RVbpi/imN6EFkXClWuL7wYns6iO66UwZBAk8Hg7t8kZxNNWFexmwZPk85gTKM
hqROn7Rgemocd/WIjgPa0qKBB03rdJsIoDdfTGa3hDDGy4jGGT7H3FOYwK8LK9diJslolxHA77d8
5eGFB4uUvEiiGNkZWbWePr/qJGSzmjSr7HfVmZn9bAWMnZq1yHQ87uLtT4DwDf3GaHXC9dU0sSet
24wkEMPv6cvxwG6FciYjI8AY2hNRavDfshoP2Z2yJqlXWIMvqRvlX904pVt9uarkr58D4Sd3jMRJ
RJK/9aLDhI7c19ghljuFRxUYsuCp4OUQCc+B5XTkvn+na23ZtEgjh5+cST4Q9AK6rG1+bnWtNvEN
8s/oxLD5bL/sQ1I4/IAbcR6+pvIEwyD1E/kamCi308oS8/UaGexQ2JKB3TYJX3Qogqw+vG1jcKlq
oVnB5tk3Rn9LQV5SgcMP9uaHd0a4k1MRJ5EYJttehRyuZ60/36oChtYmfkUghZe8TwU6ZhsfhXCA
gIsPUkLev5EUCD0ZBMheowQ7knxSAqPTNqi1NyWqXnx419sLgTB22ySuSdhNZhcryuaGv5MUDEs2
Tq0lBd1u65oOfrGl8RUpsDl5TJ/+3bTAIhRb8/kNg9gK4+yLqs1CDapa0LXbHcrpyDhjmyU/G/v7
Ki14xUWP7uVkIrxR4ViEG+9zLS9dUBqe578/WNOL0ft37Ooet4fFhTKdf3PvJ7/zobJUiuW+9WO5
/Lf//vCAz2+9l6nyy4/CjRzGXJMcKP3oA5t9Z453+sNz7p15pUpg4/OeOHn/rsLn1vv/BeF4tkPX
YGdYm24k1oFfJUxpUBOEZ44fO3FJSb5GoBCMUF2WTxyP5m7RTjEGGk7pRG3aZBBHzigoKUmuabGE
lapPmQLxYSKGacUfgoxxKKpL/NT1nMyJ3JKSZJuGiQ0Iu/ThR8HfR5wi0vl9tQaGBIoGtJDR8JEY
VbWQElzOmHUlc+4GFO5UKbM3wOzWpfwRiQtR0inUW7fkhqwu4YuRM6kooGoUxTy16dJU0Q9EdUWy
PWhA/y78ET0Iq1KWRVANCCPIdsjaXTY6dWVx9dw2WaqmNkAYztLhLC8pFXohN2HlF3sL0R63QIdc
wKcgZUj2rphtrYtLryuPa0f4FetB0KgJ93LtRPmzprMKlcBNsBzHznCSxm6SVHRak933G6AvhhMx
dqpHN4JpDazwayGbhQRJRbM11ZAlg7XfpIjJQqbRfVixTdQ9KQ1RDxgrU/Ip1RvSjTAe+MmOcpMq
2LXLW/37hdN37yNnZ/dELx85GaKutPvu0qn6LaA4CT/WJ5wdfXTmYTwRVbcOfbuB1dN3s6NLN4rd
vOS1eJXkdTVE/NpdiWHFjXH0b8KjS87/Iqt/h2+JKtQWehAlk6MTJwrwlNXFybyNxm5w6sx21z4J
eg1sSW4moipxA22pL5abmceOpHqq0UjWa8DIvjzo5WU48VXO8jP9mOLcWzo7xwTSNbQG+P5VQ/Wa
3N8G6QuKqOMlGnilmxs8V0RJvoH94MFuWDVlc+euqqdKHaYbsLjfEmdSrhVpC2kRItGpujblTzea
49lKQgVlXHEDvnhvui5AUAOG5LuD3/HHZJFW+S5Qy7oS+WWucU0F+S7iYeDHosr7BmurzfvLcdKD
XO9Dmh4R6ef4U4m37/tbFVyTVww914k+/AMAAP//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Total Sales per State</cx:v>
        </cx:txData>
      </cx:tx>
      <cx:spPr>
        <a:noFill/>
        <a:ln>
          <a:noFill/>
        </a:ln>
      </cx:spPr>
      <cx:txPr>
        <a:bodyPr spcFirstLastPara="1" vertOverflow="ellipsis" horzOverflow="overflow" wrap="square" lIns="0" tIns="0" rIns="0" bIns="0" anchor="ctr" anchorCtr="1"/>
        <a:lstStyle/>
        <a:p>
          <a:pPr algn="ctr" rtl="0">
            <a:defRPr b="1">
              <a:solidFill>
                <a:schemeClr val="accent1">
                  <a:lumMod val="60000"/>
                  <a:lumOff val="40000"/>
                </a:schemeClr>
              </a:solidFill>
            </a:defRPr>
          </a:pPr>
          <a:r>
            <a:rPr lang="en-US" sz="1400" b="1" i="0" u="none" strike="noStrike" baseline="0">
              <a:solidFill>
                <a:srgbClr val="89A5FF"/>
              </a:solidFill>
              <a:latin typeface="Calibri" panose="020F0502020204030204"/>
            </a:rPr>
            <a:t>Total Sales per State</a:t>
          </a:r>
        </a:p>
      </cx:txPr>
    </cx:title>
    <cx:plotArea>
      <cx:plotAreaRegion>
        <cx:plotSurface>
          <cx:spPr>
            <a:noFill/>
            <a:ln cmpd="sng">
              <a:noFill/>
            </a:ln>
          </cx:spPr>
        </cx:plotSurface>
        <cx:series layoutId="regionMap" uniqueId="{711F4A61-8919-4C6C-B501-DE6D4D681AB0}">
          <cx:tx>
            <cx:txData>
              <cx:f>_xlchart.v5.6</cx:f>
              <cx:v>Revenue</cx:v>
            </cx:txData>
          </cx:tx>
          <cx:dataId val="0"/>
          <cx:layoutPr>
            <cx:geography cultureLanguage="en-US" cultureRegion="IN" attribution="Powered by Bing">
              <cx:geoCache provider="{E9337A44-BEBE-4D9F-B70C-5C5E7DAFC167}">
                <cx:binary>7Htpc9w21u5fSfnzpQOAWKcmUzUku1vd2rwv+YKSZZkECRIkAK6//j1tJxlb8Xje3A+3aqquKlEi
sYnlrM95ztHf75e/3duHO//T0tou/O1++eVJFWP/t59/DvfVQ3sXnrbm3rvgPsWn96792X36ZO4f
fv7o72bTlT8ThOnP99Wdjw/Lk3/8HVYrH9yVu7+LxnXPxwe/vngIo43hB8++++inu4+t6QoTojf3
Ef/y5Ob9k58eumji+mrtH3558s3zJz/9/HiVP+34k4VDxfEjvEvJU5UqQtOUoM9f6ZOfrOvK3x4n
gj3l8IRxTNXnL/773jd3Lbx/8zD/9N755vfffu9En89z9/GjfwgBLvP5v1+/+c35v1zv3o1dPEus
BOH98uR1Z+LDx59exrv4EJ78ZILLv3wgd+dLvH75+dY/fyvzf/z90S9ADo9+85VaHgvtPz36k1b+
efUjGfw1raTkqeCcEo7Ud7Ui+VNJ0Vln5ItW1O97f9HKP+3dh7v27vdf/u+V8seLj3Ryvtx/oU5e
v/qRCP6iTtTTlKRCgjN8kbn41lMwxk+5kIQQ/shHXse76kfn+L5/fHnrkR7OF/ov1MPb44/u/9f0
QOlTnirFUnCOL1/f6kGqpyIlijGV/uE7X6LlF994a8K964LpfnSk76vkq1cf6eV8wf9GvfzzR0L4
i3oRTynGKRNSfN8/CHrKGKcSUfxZMfj3vX/Ty12oII9G93+jmK/efawZuOJ/gWZ+fMSvs/03n/yL
2T5VTxkCFUE+/9ZplHqKsExBM/8Kbl87zaME/O/P833HefT6N1f4f5Td/33m/wMeFXfxbvcZV32V
/H/89HfU8OjVH8GzL7I7fvzlCVZEAtz6A6+dF/ntzS8uceVGE8xd90ci/+qth7sQf3mSSPlUYg4o
gKaSCs44efLT/PD5kaJPEYV8BR7JcUokhked87H65UmaPkVEEqS45EQooiCXBTeeHxFYUIGTKkEI
gI9U4T/A7DNn1xJC5++X/u3nn7qxfeZMFwMsTJ/81H/52PmsDJJiSgnYFRMMU8HI+fn93QtwdPg0
/j9m9fPoDPZH1mkhi7pO8AtUDdu1nEy/d0MtY8Z6gT6EROhXolL+uLadPiXe6FPwZMqFFfjKId4d
GrpNOZmwbTMpm+SV7NtQiKpnZudQVDmu6uUWd8n4UHuCr5aqtG8oGeKub6XJy6rV1w7Raik6IqbC
D6nPcYn8fIhtsl24oeUvx25cbr5S2XdEAJ71SAKUckIZiAFkmp4972sJ1Kv0k5v6/rh4vDzjOqhD
uY4qJzGe7wXn/vF+7Dv7QepLKUVcCozkt/uRBKOlbJr+OCc+zZbSfii3ecqNBhn8eCcwksc3g0yL
hcSSKUzSRzfbRo63UHF7nPUQClLXa6ZWlhxkqs3LiVh6WKtav/jxpt+5nqBKIMzBmM5g7Nvr1YiE
ue2CPY68WpssGX2dBUQEK8aF+TX767sxirmkWFJAd4+EWSoJtV9b2yNGM2uuO99u+4V7PN+OVgFW
+8O3v2MoGP1ZnkqAt0qRIkUxfbTZ0pS2ahtkjkO12DRPKx1sMQytK6THW1at1XI7+hFfzaGZLjYr
Yr8zgYe/fGeGkBSCIqHgu3ikVouDWNsxrY/D2LRVsYQ1FLzU+pXivUP/YbM/2xBDGDNCJJOSUnKW
yVfxwQ/KptHz+tjjbXvupA9FTMCD+6pvquMaDKsL0alG/od9/2xGDAmOscKcK8HRo7jUlPVsSt7X
x24epj6bQJtzOs5z1pmx/mt7UcVgfaUA9YB6MaKP9qImmfFUKXM0eCiLYVlFk/XIr5flOqevf2xE
57W+iref92KYgCilQJThR8qr28gTn4ANbes248Jp0Z6sSSdc/HgfKDD/vE/KpeIQZMBcybd6G7kN
nrvFHDViU10scw2XomtHMj2l7GVlTBuzxUdnss33td6htqyuf3yGR7ZzvitWAFrAPwWUyo9tZ1px
YwYW4QxTKIseTwPJyi0pr3W6tidXSlYEnq7/IZ5/FuEjERMIQZynMoUcKh+pcyr55DYtzLGSOn3r
a96eeErXm77uqoNP+y5kMXFLl83rUopcz+M6HWfeLR8xt4O/7yfVnhrd6YsSJe1JGw3ftjp5/mPp
fO+cDBSjFOBxqhB/5FoNS/W8iSS5QKngH9Z1pD6fBqtARZbP/KJL6l5ka50IsUvc3Fyjiaw2Szut
j2Pj6KWKSh8XI9MblfAg9nyqXF24Sonp8OOz/tlqJQJpIokZIBL++KhIddEFO5tjq9Da5E0plybv
Qoi7H+/zyOvBYqD6AJUJQSR8f5wbTUJAKEkwRze77bkyW2KyrnHs0gbKvpBMXzim/0U4/7yZAEIA
siNTUslH8l9lYIEuNYRz4M+KUuqpQLYfcwuustekL/N+mddLPC7ifdJ25WFxLP4HwQJ+P3vit+Yq
0xQJBBUzKFqSR1nF+j4h4Bn6QoyzX4/CEgimUS1pfyzHfnueQKH9gVXa5MaMrc/WvqpL+P/Gy4y3
iF2GctInNY7rszgpMmZhqHufDzaOJidNu13bKuhTZQbyYrOp/jQto30jV7tdb9Yvc6YGz1+KYWlO
pJXscvIIAm5oZ/KCjQ1/yaseXUQs8VXV0XUsUG+SV4mYt+drqdMxs1013bYexTurV/RhSwDGhaRf
t0wtnf7UyoT1p64d2i3rpl5fbAHTsK9FNVZZKvwZI7iGoqwbCL2rlMb3gGfT13Oa9kO26KlN8rBo
+slOkc5FG5e02gVZV9dlCp5NGYQW7CfzYawgeLtQsk+lSyTJuxZgY95pJMt8Nqoc96ji9DBTBGCo
E0v4KMVIdl09iPdymL184XAN9gbeXzb7xinYvu998lySALEThVG836hmxdKo8lqc3w3MwTFWltLd
YOYwZ8LY5JVy6XoNeca+GYZ1vv0sXs3nuCNdhZ736VA1J7cJWx01Lnl6IqitrptSteNu2Kq634nP
0WrE66WPG0QoiZfk1841YJEOLRjl1uLtYjQ9yG5l0oTcI1S9oouhb0ePbJKTEnXP0oaIrqgprDNX
prrmsS+LMAjzwSM1d5n2fi0PalN2yyiDpFCXafpadpMnWUJAtm1KzAdbtmSPvaN3NRsSm4HTWJ9p
027P2ZwsMY+NX56haVhuzUqnqhAUm18tjxCaNmzf4BVRu0vPdtjOTp/kWM9lvlYymmJbMAAY3Lpt
300WbEm0cbsu59XqTEPptWYxTNvzliUI5VsLOGesQr/mNVwgZG09bzoPYGA7FKr+rppLdOEWCdbL
Gro887pa3MVYQcXAmUte8aoBgaGSrtdlYutTI+1ObUlTLJ4uty6xwz7WAl+U8+Z2Q9AsXxPnn5ex
MkckfXc5lzPNTWtNwUlA1zjtttM4IH6RCqZflVHsHB2bu4F3zfUKu+VaM3HbbuLQmK3Ph04vB2Tq
9L2U4HY9bQ/IrTFLmjEtULJsOYGaL8e883u1uDanvrNNDlIlb5SZbk3Zracaq31VDel+Hit3UuAk
WZWMfda0s8qGFq5lG+nzqmlssU5xzEigOouMvvcipNdla279EmU2TelSTKukOSScdM8G85pr3u7W
0JNLy2yOxoblfezmQ6NalDcbrrJqQ7xQPd0yo6oXoVo/qJ7c9WMSdnXSpsXKaZeRbSLHBMl3Aw+6
y6a0t/m6SMhqY09+bVN62lKJs4mYm4qbuWgofzVN+tJ1onwXe7LtKroup8q2EIDpGSO1ZL3hJk2v
4xaG59jYcEom1hTbxq8aMayyz2hbi6CacxApw8OAmv5ixa4es05PesjWMq1P2FGHM52U4mpkFg7k
LE1RNq1ke802mu6X2epxFyeiLiPGwy0AJVoVM4d40QhkX/t+LV+PBM0vV8cAP7jQyzLrp229bsSW
7nTLxZ42UX6sW+OPi+XLsRpUC5sCir72JXoh2Ty/EPO67tJtHHfn/MOyxfVTlZt+aJ+FKLZcgKfZ
I00oQAHSOJ37FbBIIxfIhR0POUfCQCjq5qykGjKCKJW46GsofUawv6IFmLdXG6KHcZ5on/uetLcB
xTfCbkOBZzPd0GGTdV5aJ+si8obWe1aT9jLpQ7Pv6oY9Q+MS9lyM5dtYl/NlOi5FNHo+1fOIYkbk
rH5N6yXojHUkmHyCOHnslK9O6QC4PSOzDBfb1IJh1oAdoESwyXO7erFrV/+uc5LtURun9yPt5KdI
l2bNeIfJK9Iy8XaZN7UdEDNJvo7zkmk3Ah7rluGi3zZ1syQDf+5tWPPUuT5P4iAuoIJWF2rBJGY9
Hv1DT6Tc9XO9noaYXouWomul/WxzqvAVZaoDCNOJwyisem71oKtMpzqF4r+uKNAUHr9KTALsQ7Tq
BEpVLxc2bgUkYRuzLpno/bKh8FzEBFiDoQuFdAMpJAcT4HXXZ6su2WEWid1zGafdLA193azBPStj
SLNW4/qo64FcgwRNkbZTPkwaHybGwLBVd82BPsh1q8izcrDsgg0ivVJlGTLfb+ylZgMuWjm7g0Vb
v7dbkHdjhCtBoBnyKcwmzWV03mSNZvJQTR2xWTfjkJVBl286tKQ3I5LuFm0aYL9KHc/6kNTdbm0S
RzNTT/Zgm068Zw0HEscN5eWSMOkKrak9rolaHyKU41cxncfnkSaLzNJeTSFPmg5yOlWzzzs3sRuo
2PtD0woBBQB2J4vXCN4V++u5bu2znrN4K8OyXKRDqFRulLxol80fZ9kl2YS1vHTDoq/rsZMHWk7t
h6YbBN81vRre0pINe87r5pNirdF5L3p3TMYOuKTa+jci9L+2sPTOD47aXLGN2DzobbpDPa1nCAIh
OZb9CFhWYhTzoepYQettvMR6NTly9Q40bnZNS+7nRPWFGXvdZNDSCLuuLNdroUb3QeBuOm1LnRRS
QQ4cqnQ7rGzVBZVNfIbRFD7UvoGYPVjIGhAEfFPGfKJiaNjriMZOhHtoMkqaIdot1acqWYc8mmAr
cOzYQZkUk08Dr7rrhfXkxsxsfJ2UevpAvZHvy1H5Lus6ldhiQZtkkPbW1oo2B0aku0g4XU+E1Krc
tXx6u0ZsblDTDkUiJ4uzeqhdZuYG54CiypuVrKKIdgBWgwz6yJxdUjhVXC5oV6NrOhtb2GaGnOHI
ura5HUfOAV26asxwPSwXWM/xhH3bj0WkxEE4W7fypUxrsuYLI+ORqQXSCAZ2COzSKog+YUteGavQ
XjUO9AZJ4ZCiPp76zYz3PdRGUGFUtuiSFqTgpflVk7MpA6OErivRky4TxC8XHKX6zcpIepeQPvlE
+DhfabmWr1i31Tl2sOxCF/Uad2bKyMj8r7qnBuAkUvkQzGsAxnoXNUdZ1QwvePqmLLcuWzcIr9pq
MKr2DWIdypBMXohpabJadFuOhNzTLeGZ7+Ka0wa12QLgpBCiqjLc+TKTUGNnXUpdrhbzobGk6vIE
6uRsrKKDVFlekCUh+5HPD3FL1QFqeZoPnqh9g6XIm5afSGhZjs2Es5aNe1mqMmeSJIXQYM6oXvDl
ytrDuOG7rYeFKzfKA1mHJmvb1R5oNMvLgZMqJ6Msr+tu+pT0KM2Gre0yPk3kZIDY3QVgs07Gr/ZC
IaAHyDKt4M9+PPRVRB+aiFUGNT5kHQBCJzo6ugvKDPt2juEKxaW+avByaHgJaB4AVw5FNS/ivNzO
HOGsogu/YH6octROEkqTvrCjrCBBOP1swQFl0db9XsbwEH3idn3itgPmxmXtoH71a9Lu/drzy9gD
d7CV6FjP4fmYJneG073T1Qo4Rd10bTi1yfB+brfbsdGn6Pjr3utrCLlAGFkTL7nfPtVD+QYr9UKQ
7tADms672t4pZObD1gBJKaL6gBkK+ebLsVAJZq+dNX6HHPmwKAzAKikhyFfkaLmPhSJoX4/95VKJ
ORtLft9Oqs9IC6x2xhKoCMp5HN9u6Xa/TObI65HsB2HNnK9qLd+iPpRb5r1sTtT3U7aua2acSQ94
202DebdMS7iAfsAVG14jOY2vBjmoXRXMS5GW1YWYVZP7YRrfJcTL3TJP8WKCGuZqHH1y4Zf67OYr
OrHUiHc80O5g2oHLIlSzP5qBAz061+dyQqhqObgZA4Q2vqHZhvl2FSeW+H3VLi8Y4eoj4mJNTklv
gdDJGhUkOpCJzOlllG0IdTZU0/LMEn9ejwxNfbcC6TwDcYF1PJZtBIsWc9P7DFhNWscM1RbvcSgr
lzWAhy5EOorkJo5RmCIkrh6yRAFpysMMJWejTO5Hot/LstGfgubggLArtBiYllCIEAmFVEGkg7Ko
BLMfCwfhBXimc09jdaN+P5ZQIOhkgBrDEXZZm225GSDHvZGDXq8TyqBKNiLZxXXg6KZOmJl2Ua1Q
dowCwtIc6jTv8Lk6wWaZHuqNzLc1X/EVws22x6VvTlUz6/dlC8M6RUkFfoEDizvOPFQi5TahD87N
nF3HajqXvCq6Na9YH94O3QTQwSYcHXqc+iNge1g64V2yqxwU6AVby20vsID6aubxV25bUhgP8C+j
Vf+M+S1v8NQdu76s8w1S/pE0ARJpSPUprRiQAgGKfDkK4AjOnZrP+009TXar4/6oeQo9m8ZOByRo
++7zR5RsyQvEoex3olYHwdh2QdKmvwtthBps8QRYApnOt/MGsCeBYhN6PVvHX6oGhGl8xTJUxWH/
mSju7QJtlMXJYmyAN7at6VFmTKUOiYIjttXcnPgWuwNvWXjrTIQLmBpWhDiyPQ9AvDxjxuJ37YhA
612D4Mzz4o+edcuzZgG8uyUVutiacbte+nWN+YLgXrQFLrxnUPYNU9W7nK31cACoBrX9OFrhi6nR
c5OZDVgRIC8hGIwYqhPkVeHoxIZjo1Hbgv2jLblSruzvgPwzB9TUwCjK7VJ5H0iGrYpAyQw6VllX
bm4fm3mmV3aI6IbhmV26eoMO2caAvNJbc/psd4nptv1UgwbSLdo31tvteRUDhzJpSc7nq3r9KemA
XcsSKLOe2/EsEztClw3Dj6Cr5caJCcQGJGVOcb9dkw53B3em4sLYbddi1fPtZmdZOGe2PadgAZEi
WFtN5wVtzV+WRCU7VU2y6K0DPl/0slg6gd61CF5pOuqPojs/dRGkhfkCBotTsV5PsNBu3bxixTAn
6F2FGa2LJjbqYALYfZUAvMYCeNbiM/GEE6I/bZgCqVSDNaUbLFovibsDKrFLC0jn0+tIFnyl8KxP
U6Xdna7Q8mzVFbhOUoEL03SE3uQc9Un32N01IsSjGpYkzdYwWTRl3mr8AooDuGFHONBfuiwbQMB6
7g6qM+QK6hb/NqqzeFtkm9PoQExTcOTF3MQakBYcnISm+thubX83SANbL2OYTjau+hiBcm2zUSbh
blvLvETAyMUB3lPeNJcQfD+MLEx5hQ2UHrG/75BUuYJm3iFMXp9QBO3EqMHZF/BAPa4KGItOHaKf
4q50fL1OgQK/7ttJv/czW1m+8Q1f2pLg2y7l+sRsCiePUPmwooNweID5ASA/oC0qC3a2grkHao71
DCgFRumUNzJCTTirEaxEbOhDier+DlqRicuhFws+7TzThYPqdD8iiI+KgqRKXiavNigIPgndw4VV
PNugRytYHuv1yZSk1YAD1u0iEaMsYMgEyj7Jq+lBcqiTcygwlnfBmeXXZZLQhQoAyD1QqX25qwBW
QGbs6+EKh6m7qeY4vjJolh/7iepPxi3qNLHKrlk5Q2aiZh72KxNrmakOLGBSg35fc8a6LPjU60I4
ILgL2xu3fqGffxst+I0T/tIev3f96k0JzvW5W/7Hj/945Vr45/Mg4r9+eZ4W/ddP17+Pmf7wU4cH
d54SCI8/dD7NH2vB7r+d7jxc8M0Pf5p0+L2t/2iW4cvU6r95+L8ddKDAxP/RC/3TnMM/vdnc4ymH
8yu/DTlgBOMpFAHPqUSKKZCFfww5YExhAIJymHKArhd0OYD+/n3IQTxF57ekBNr7/AQW/G3IIcUw
yyfPQw6A+qF3Lf/KjAPMRXxLsSMlGZxLSegGwXno40Z4O4gQlobPV9hAThp4JucIM8aZZNyhS2Bf
JGlz4IHjNh4a0toWvY0y5XjXdDDCAKwEjZvPYD4HkZ31tQdmIRdTN/TypeFdH3jMx7ozeMz7eaHd
nqZz1+ZQmq0XdTLPSZV30GFtp6MfbRumkG0RStX+urNr3RXTZGTIlOy7K6br5eSSdgKgayA2rBRS
WZ0OQKAn/F0S3HSY3STKHC2qUKzur+o2mENbLyPOGGvIK6DUti431TgnmWrnBuoQP6ndnA7DXFi/
lS7jwEu92JqJQTFMoKqFwZHp2qBK+x2p4jxmfhoNsPdpieyhW4ANWCZvIdooB0C2LQdxo1Sc6jys
yByGJHGwZr9GiGnNNGaJTWxetbS56IFy2debF1smkg4W7mitlxxC3XRLmO7ex3nFL2YocKeDi3Us
qhCmMiv7lSx5KKGDEJrWF8CGTe+ip+sbvTnBc18O/XIEWAERSnsgoTOq0UjeaQsRZmbYHgLhfkdx
M+142Q84C9hfzc7hHshpMe8QT6s+M83MjjDuId6oel2uSJxVOJiaDnFfBQA2wFxiWiTpuKLnA292
JCZde0ij1TkH+m/LpjqKzAQYmcnZ1E4ik5x6V6CRsqznU3sxQIFSLOU0yj2Z53k3x9rlbUmmcr8S
qP8zX/Y9FHjQWYOwa9DdxnC5bxh4477R59IDGi53LdQsZK98yw6jW/qXUFxWlw2P9p1DNQfcMuE5
75MyXtipKlFBPHDOQLMVI6n0zlcOWKG+shiMBi942pUlEN3rVC67Snh1u7ChPwzaj/k40PIEDZhF
ZC5tm5fcpmdOoRrtR1Qn7hh1TY6xFW3BmdC/gjf4KesAtH7Q7YQNJOQ4NYcyDuSVtmY8zr4Ve2In
UUEg1+GlpNM9TGkkZ9p5K7T0awvF2QrNPtGnbb6WC2SzkkM2a7mlp6Zi8j1wauQwQT0BTGPYMC7Y
RMoskDZJi6CHV4xafzNItH2wsdXFOJTrG2iMtBd60+CCSYJUnfUJkLNTn4TbFdq+NwOrgQKKrq5N
RiYgj1hoZIEBfbzm5RAzIHwAUysD3Odg2yWTUdsXDe1JHramP0yxPUQnwQ6FpiPk3AY9Z9Uw5iu0
ptTedZTMEFk01pd9L+tsZLG/9a1W+8CRfehwsx4HBRP0SzXUgPtWBSR1vK+RoUW6zjOU+IZe1Fap
3FFyBy3It8x6yLDQIloKNREB3cohZaBHaCIMVT/yZ3NIdAnbNoyPq/8yHvH/s+L3xu5/S5ifB/kg
Of0wK9q70Hw7+vf5jd+TIlFPYaBMcnUewKD8PJv0ZfIPC/IUpr8gaxJGYACAQ776LScKSHwUPIcK
KqHlBu32P3Iig0cwLwBP01RQBEN7fyUppvibnHg+DiYAzzHH0HJHkM2+HRCRYlpbKKzoQwUscv3J
tptOUTHPJBliESPwdm9qC3+Gsg9rats8hJWx+0VbyFLYMeC7930ClVbWDIAsIYkojYBGl7apltce
tUm95p72fOOZ0RADk3xKpwHgaWrHdUsLU4+B3GIheuEzQNXJ/LqKI6QgW49llAVdlSFDto2AHw5p
KGGQJFtMzRSAynlJpIaOYR16kwPZoLvkP0zOPRr1olwB701grAz+ZRT+rOCRdFzg2EUo3h76ME/K
Zm0pKguAGP5Op7lWJXQQknzBQLQCP+vN+ooKmPPwOalGD/fp8Fwur7+yrd+g6deTmp+nZf41JwBH
EkLBmCZlgEpSCXNR3ypM1GRpXfDlR2wRjLoBh1k2p42OwGEeqgQ6aUCMCFPhOmuqXo5ZUy99I7Ia
Add155awDkMmRpYAkQXMNKp2my63sdjsAqrYxbhV25vKc50sO741A7/ZtgbDx1pFAxugbwoNcPUl
tPzbGYxv50qoQCBkBqNXMASLFUzJnmcjvpou01WzmKSx3QOak5W/ZJ1J3P+wd2bNVStJtP5FipBU
qpL0qj14GxswYNzAiwIwaJZK8/Dr71c2fRtvn7aj7/N9OYSHs6Wqysph5Vrpj1UZN9vNy7v3NAM0
DxI06yAFSbK0f+B6lMCJm1rie8FpO+Kgy9hwDlybG74IP/fez30jRRqtSpbWsNNO4k8fi0zW+e+X
34SkVv91jOZNwGiF7UjSXhWqM3aSI5LVDpdc3U990Kl3Uq/5MEQdAc0Xb5JebVK9ssnGMJ4+EWfi
OaHACAPDcX26yW5GF1ln0r1fnKTPvF9UtIDUlzF92/xN0rRm2eWqxjE8vLzUZ6eLBiTAhwlYrj7b
f0awsZzE8pvSFz/Lse2add+u2pqKaAq2eJ1fWaTzfF9DSNR2YGineFT77GE56V0xT25135eerPxT
Fsb159IdcBy7wU/iRL9fwg1k57rJulrZBzmlxXaXU6hqenIlXioGmqTt9iHPFRSM3UPn7LqYki5Y
T+PseVV3+l83CMOnNIIbF0gixRn1R9DF7MK86H8udjgGG52FMpg+xq6VYRIvP+qZEUhTSEE3xxLg
5p47NAeGpru4dv2zXoeOBXdWWOS/J2e15JemqVQj9mRxzRC/8lznuRGELNBVge24nuucu63Y0J11
J60fm7Qcd9tBwczGfucHOu3oB4nS7ek8KK/wv69pmSzNvu26LtS7ygIxuYVnMtPmSoNlG34ktZOH
R1Erd72S1er1wf6VXQrOzYgX9GGeYq0hVCwooU8vi0xm3VVj1/xIg8zlKubBOmw3vVo6zmdb7WSd
LsKeku+dBYsao+5rIER4RmpdcZZh4SXrT86yyn+r3ug2CX9esc00NL0m//3ogL1Y413kQtvgS5+E
YUxXsPILDn1Cn8rp1N2gCMO1cCZOBGK8cdFWn6Y80F2XMvgQp3pYvm6rSSGidtli9gKGN2VeZG+Z
avOj67WSa9amc7bcaOXl1S81j07mRAI8arvhFobyS53V3IJuA62cI0fTrQfnrkfnS9E3ECYPo1rK
7W4bhD/dTl2rpo99znfmKK1zLnKUprBMm72bLjOPrkSaFfBzhLZwKnHAZ4iIMiVPKXnSWtUy6ufc
5TeVk8X8Sqb8vlIXclrS4cMw+6aaXVtaqsOu77w8WQ855IaJdvwc8uubmM3TrISe0DsRQi/9CmAn
p1Ps0TV5W0InWC9odS/1Vdpa6/hmXMYFW1qC2DigbMogQwXUEwRLOx5MzGyD2OVi66AdepeMu9ZF
cfqzAJkPKUsFGg1Vvrft2GJDJXDWetUviXGYZeXDETVsIcU/ma/XirpYF3n3789odWt1B5HFMkt3
mFwDo0Gkm2QPRpGtPHrRKY54FQ1rSh531SuKmZ2TgYbxd5rnAcpYXXYjlbWThuaJwvLJ2lYNiJ9G
evVbloe/NebShANRSxRNjdHkMBKqj/UgG98/5kIYc9GQPbhTUx3SzNknbldyZmKx+UAR+E7sH4dk
KALxxoJStv5sKwozvWuWKef5Eh/sxJ+C0qb9vt8AA8uZVkI9FUg4NvRjQLzOIvjZqsgWWUQearW8
bUU81cmhsTpz7j6FF2/XbWJiMY0bG/vtROvxVRKIVkw0LyaPT2nWhpJ8P+Yi4CvKXODvqHObgVda
WT3fnMfcvIsXpsJTO+X7XME1aAssRWzIeE+TCgSvBysHasEOTqFdZO96L8D+s9Hji10oVp/Xyr3Q
7HE7VezguMwj27kFvrE56Eg+ZdmweOxPYitjoia1nm51UPPf1glKLrCfA+e/I3XcyDJom3PP127d
jPNICxKxHFWLudJeaD60Q4vHScievLGOBrpA062fFS67QN2u+/U0LXafV2+n0mj7Dm3Xd7zfRi5m
rFpkGZ1IXYSbI09LUMoFtMS+DVOZhdMexYRvPFNapjmdANs6SpiLWtCpWBPP3mPbtM6SCUj7Rq7r
gvkHfeAq7wBwVK418XpuFNw5ORVdlNrQA+wdFBmRvW+cNIv7iFzdnDCN9dV2ji53ebIus94usxVu
eQtneLeUfW/NVwU4C+8I74Kzab0ga+T3ukcLVMLQzFE1fQqrNvbqd8j7wyWA4pR5c3nAEeNuDoNI
cqgREDaaMIxG8vZlimJXDekpFvlIKRwFBW5W/dzAF7zUONuVNYf5UmxZGnXpkqbJtWErOP67YQl7
YzxZblyKDwjV6mOxxsYuDe8JG4pF1hbJVbM1Gz9r3WnsnHebFLjKvq3ZpX1VcB51tNiWM7bv+lm5
uNy8bkdOqXbgOKeHZq1mPitsbeMFRzYfy7UzHQ/T0R70zG9SwrT8bOhi45cKe6qWD+GQm4ww9cYE
96RpoLN/Q2rhHSZ2kbsAzanHoKa2E2tzyem3q7yC8YClByUYRXKVLtbIoz0HtFMfcZeEo2nVPlG+
iqXm5gUAJ2zCMIwt5rgomTUWQblb8Q9rkFre+8VeaelGuCjpnXQ71CwpaLqmi7YKQsEW2dZcrD+r
oKUa+VOH4PXN5sxNK5rwoujwquEhSfNZWJdjvqE0QBkm0FjQnYkPHu2H9lPcLiw+awj+62FaZ583
9vPZYpeaKvW52Pm4kU6fgmw0O/jHrKtsNj9bvUZguFu2mMRZNZZx970VELQcC6sUBzjGYTdHZL0J
1DXfSjJurhdAzXSiOXV8/c6FWZnvoQ92gxX5m7Oqb8CVZffJrpbyNgRvzrGhrs3aN6C9U3FUzTTq
n7oixlx19H29tzFvKnZNrbP2W4bPBcDz66a89/Jy6z5WjaqYUgEdlt4cfB0bjKkcmist5KyBofM6
lPBDPWgW43GeZTC9gzIRL+CqlV0516IkrB5iuGTOruWMOpz8ErRbThSeOm/ZJUsxmcx66+DORp6/
lm4Ywclbh6+h64weWN6wegkYt1csAMOlu8ZNpEPWH2OncTJcDimRrNz59A63bR9m5WZ3sOC3ubmC
nhePkRqKt7NtO/o4hX4i9pIEbbtNcjdtCHxq8N/0aBjggnmD6+xW5lU0sPpgvIV7q3H9HMoMfJ1d
IsvkhA5v2LeNPW9XcVjb9oUzO6l7jPXi1EM0QFTMdmkspHWji6byPo992+XNha39VbeHEBb0crsA
tw1vrX6orY9wJfvtbqix6kh2SnWfN39K6iYqB+V3+iJYZLItkT35GgLrspXFRZwN+XLcGi+omggG
koAn43cQTIMfTpUH9X3q6mZa9iCta/srzKUYgUjpavmRK+jv2xdDXLfS9LZtWaqLuLIK9S50fKso
LialSWvTX2lQiyF0dk1QjG6zd+SwbuqgxCCs5F3nspj85k/2bUN6VqDhSdU0fTQ3mQmouhKVlp/n
VWrt7eFEdfFEPmWjHzytky/JxmJ75sJ0y2pyzdrqcjKoToDYE1ZCHAmXuw1M+tgRwLkOqQcfRO0q
aZsMM7NWgMpjvpZzUpqF6Tm42trEIiUF1JwIPTKtcqLMUMvEhd/m+3zmcZSNyf5UX5jKwc+djbeF
/l2V4cXYVpn6Iusekf+Foy2fpmVi0VvZ67GVuEnZ92T2KETZpQvPlWTBs03uZu3Cddb4shxOO04v
tuZ4JoZXvbQPk1OrTZxCzy1JiWqXOtu6rMbKZqHkJQF4k5RVZxxiVbrE6BnWEqnJvIYDG6Rr30RO
iP4Lb9olhkAG/3Pzm+3T5Blm+66Jw4UPs/Mm5i7B7e94/z7MjZ8sPBis5c41FI1mX8ealsL3sAtN
vhrGE97GHcZO/Zjntm6OyoUjdp00+URYHLQ2uVStfZOypCGdJ9q/Ta0G5zfM6bUI93PpTCPUeqcG
N4h8HS/sbWh3ku3Hh8OCgllu4B7VVyZK/YlgntOwj0UD43/YqRBqRB056GfYSJ14edhcrFlF0VGO
cDbBpIkrvMHYW7DDT//eia3lCkWjFhsZqV+nfGKDSK3y9oVTr0EZkRAZU8xs8oCPslpi+aXsHF7m
8RgJmI5zR/k3DrcwahZWLPLa4YzooftO965OimlOb7Y5t+Pw61T4Mi9OqVZJNV+iS1bT7QYrjlU5
mzbgU9eNU5Zears2SYU9QJyYo9ldTU0cqBZjqcDrnGWXzXbnD3uvcMlSEjc22fzU6K6TJ1sn/RTc
bEPqNtm1in2b91k3z9wDITqbpU4FSeYtuiJzRdqqNYAXWhB+IZ48k6g5JaVx1jrGwARqhNa9aF2/
JM9OHqNrOk0oTXZjA8ta7WDikwUq0Zl8c1DGHmlI5WTWNjuQ/443v+YLvm9+m6yk227mkja6aT3w
Xu4upR/DuxRqTEwyL7R528frUQyScynHueFQux7HV12LRUzJtymYk6w7SccvaI1VLbZQwr0kJ8iP
XucZ2y1rF1JxNTvJNOyTsg+c8Q0fUAmS2rlZOdvRgqoNs3XrWIKtp8zgIo5JrcOpoeRL/DDrvk/d
mImKntyILACu6eyJa292hgIpiXSxs8p2TRGYa0nFRrPJHEjvhaSXFJ6c87DKbb0Ss0v9BKl6XaaL
xRVt8X1KnYVNiR8znz6xJ3KNHg4Rq82WsCAx+FMRwzWi9XhckgTeH1TcVvBVQs3SHVbLspafYhrb
7ca2JthKdPlSypEp7ZLeOgVKi/FWIYEarR2KT/bfSkNTdPsqMFlYtzimyPfDziTyiW6wjxjKNKc2
VAC6zX4JrA1+VTfJmhwllM12x64bj7s5LTXvZevreu5N/YA5KcnjgfagHfOxGp+sTtqXy5AekB9h
+idEVSmlShGQRz1ePWQwJrUqrSqsq2htm7Jv98M09cYw6tlAVVYsVmOSqOfm+r3tLUvdsiGbqbhl
aA1s5Oz45opTLSf6rYLfT/K6znlyEaf1Mn5Qi7/1l8G4OOUp6F1qCgKb5ZEfiGWYcJ2qRF5I5uoN
Hb4qb2uTicLWwYvv5seqETF0wS2FSOfgpEj4R7XrAclcNDXJZKrAx8IC7pN56Wajj5XsuGVrpqMh
2Kh4vSnIMXSKJBvrn9O65khpoptXV7hQUR6cFJ8/HKyl9oq3vgYc4Re3FYta3cI4rIFjpL2+FH2W
QWq1sn6jM5CKuvgumsVU6DCbjecIl94kuhWSVNbyMmr0D5gR8sgQVn6Ijt05xzkDWtEzCo/5xxIP
ps6cUqtM5d7yVtScUT92rPeVR56jasBUAeWpZ+A8KI7nmO6q6zqwBzX8kGo23ZtH0ygDywCsL6/u
+aN8h6lJIUwMpJJoQJ8iYm6a6G0CnfiRebHxT43yxERSiLPGd738rAc08G+sGsE3aLGQCHiRNT7r
SvW2aYaXhfixiGqkkBnTysUS5eClXMO0qxxi4aYanMZYo/0DRJnKNih3enCpu0EhTGcjpOQ1vufR
M//pfcDJNiVC7UtoSte+ame+evn1n22VmfhFYusw3cFxXNv8/K92xtLF1ZDMvmS6m7PwHgQoUxYS
XCmhXn7UM5sTYNDwWmCFg6sG59AxaVTmwgnR38M0gKJwitcgn++czTdXRMXJ/KrJnbdQYPg5vnJd
ZgQBVjMQ4OniurYXQUKv4Lv2UuOjhoXLdjNmePaPMApNzIpD8n2SiZWvf5Wub3fv8XaVvHx57efb
TNdUop80XVWu27MJGnM9LNMcJuIbmASl45qmoFRB7Zty/uUnne+yiyaX1Rp5rk8H6Ry8LkgMA+Hk
zrexbvzi7aBLU5pDEhEE+dQ1WePLD3wqmadBI2mDwZcKIPFxxc8taMiDDWeydt+6mj5ReuhEbNwc
TnHlXOOuLRdI9VmypuHOL2RKZHz5BR6GHfx9A0m1mM4FiRBptM/S3afHTJUIV0T79bc2tdekPtDL
2gpEAnUa5hePacvUpSY1Vp5n/PcfUNySg4G8KjXUxIX5cXOqXBqIB+h/5RY3HmIjQccxqAkJfTE3
AfxnRC7BHGVOMeCt/VmaYDmtYzM1+zS2ufiRwDuRiwzI0dafzoxmGZVuAUR3gAKUucNlRmsZSklT
IM0iDE29SbuszvWpYvoMJfQAQSkjt0ECaUK81p3mtfxHgL4ntcdrFoVrkiYG3jxkfK5jkuU4R2Vq
xL/JzP4HSd6BTLrTMhmQpS6AZV/e/mcG53suc2EYMoLq8rlpj1QWqWVv69cGjSc5a6IHUwKF22Ay
gD+Q9cuPNPf2yYHjasOHHg1jiAL/2fwbv1yHtg/mr2HCPA5xGLNQFW9l4LuF9c7uUeTEkVeGI0XU
4sQmKbQgsfHNl1/jfOVCKM/Gc6qQZdN4P2u81KqtZ84y/Vo0wJ9vsqobqs9uMbvdtdsPr8yIOPcg
guQMRmDgKaYyBd6DJv8vR60cO8lS3fffplbn253MfWMWeQ5ntH5lXe7ZlebTA99MVVMInylK7bOF
JfNil2U9uZ/rfrCDfQx8OSTHBBiVSjdDUMldoOFd8Y8PYINdLlKEdxRrEoW/BtYFgqHkMf17PYuS
PNTZIPre2llChZL6OIGfDH5IDay1WAYGCAbVcAmnQBmYuKjojtxOFhKDGrGxJBYliWU6Rc5UGX9N
QVAs7aVl4UdLVBJIpF+ZBHK23+xBiF+xuaeeL543Z6VMhrBS4/J5rHITmeOGVgUc97mhcn7ZjsSZ
PZszxXkxccQMz8KPmk7oX2c7NxpM1fHi28BrHp41SqDTYmpNqj/i6nFBj733EpIOu1Av0McRUj5+
BfnRIATWbLO50vMNnkktqPF0btXHIApWkY/Wdt1zVRUdLF0V88UqRgom+KJIvr9kG05tOv5p/NEt
Mk0kFOcud2eDq8bPpqYyB75J9CZfrIdOvP8ITcDmMxivJVNzkrlD1sJcAeaCcO4MoDXA8p8WGjcS
283peRD34hiUA1K8U81AIC9v6dOr6fsEWcKtkAQGzyUsnFlwQ7HvtzKp72mELTehG9fFQZUwNiPV
2erzyw8LntoKT4NEzNxU2FGSwMuoo6fn17JdU2Dr+Gc5Cf9L3kGdPbr0Yk+qCLRHQyEdjom3hFdr
kJXxXntxfarcorybkgw9QB2MEP/7REShxYiPSCFH+RxTLPc35dKjs06DyT1lYf6hYjk/kcP0mnVY
SMloHKn3k4ybq9TO+reEv3QDGkinYm+hAvrXRtN6egOpFc22Rrjo7YEoiztrQ4OMjm1J510fdjce
IbA4eqWF8njtpv2g1/ZAA768S+EmvClLl5ZErgeww6aY6RcOTvkNpoS8Yh4NXP9xa21njwTPv3VJ
Br7rtHEkTFeVgpckfX/h5nV9OyObukMUj9wwsC2v3luAhF+LMezvS0t3n5TX9+Rg8XiCHJwf6Ums
KN5oTi27ZQ4zKxq9Co1D3Rwgvk6gQ2me/2tk+AsQfYyKfJi75nbLR/A3z7HQuFiWt2OIzQdvYMqH
uw79N8ffvM/pKMdduqjqCm1GdvCyNbt6xSKeBKhH8/MhypkwTw53npHEKN2pycP6HuFTBUdosW+d
GnwVlWOBJEWM1H9JU32gRegXr+Rjz4zxwfDh6tCywYmf0ybQdoQMJ+mq+7auKVxFqYvlWAkH4tvL
i3z4pP+E4YdVeq4L8YBBVATk8yJycavChSqb3jtzgxkLl3ARNRQ82X5JS/9jjQDjY9bHlo7sUiJJ
FpPOyospk2q/lAO0L8h66n2nuvBNbbX+Z+JtT57ExOu7qiJ5cYe6QoYxON4He8rr34wQC65r4NkP
jBVy/xXm1KmRg45O75IieS+qENOy/EqB3hT04pw5BFjrwvU+b5Ax5+3YoX6T9nd7GcRu4/xeyYXO
SHhsiUkDSIPYF0GMPk8JHMvvFy9Yt3tvNJufZiK9EE1enpZt+V47YflVWFBiRzeh6dF2lkKsvMp6
//LJSONwnpyMb8iahg+ChIAwfhZQnCKuaB+k/n0y0jgATuuKaEFxEO57uiTDfvKq5cTkkmWMMktX
dHua6oQSJnw7QQMfotJPrPebk3gnsa0AZ10cfqsy8PRdV1hvs7X2r1exXtSiErdgoCWjSDi0SNEY
W3fbsNB2yZs+3vk69D+SNk7NcUbAvKo8eyd8nV0gjJOnLGn0+0oO5cBQsX78sZbp+JlpRMUH9GQE
CLU481HAch8jgTDmdi7DNN+lrc0C0gWR7zTAKKZ/3eY0QoiJnzxpBddZunr/ckC144img1xeMfun
tCSOmL31QBd8ghQ82fPxkyOQMOfux/dt5sl3VivyO52Jdd0XbW2/c2ZqiVee6Dwlvj48ktyAEoeJ
iFDwzqf4ObZbdhWh81euc2aRWMJCcDiu1hVAZX6kETHgfGXS3WvBCJ8sWYbrLAvtD9YUiuPLpvUw
N+upaZFqElCZ9enDxD0nA3YzwscgqetfyUKDgbq9ib813ZZO+7ZaZdTabgHCUTVxGQ0SrHCfp0qe
Uuiwe3CSMESJYDFBp2uU/yUbyslAv0DotdUzUUhl/akVguk3Y5pcJtJPvAjBLzTxfnVcZgxou0KD
4ATNLqg2qS8stuWYF4P1NlQMxEOO5VvXijEvN+syE2FyyUjQZCag7honK64r2rxklKJCtFG2ZQ2l
hJEbh4mm552cKE3JRfpPCPzqy7QqRRd1PnQZLJF20U6B+t2IMKtpuULeW+ho0lcaVFkmux7uw9tZ
h30fNZlW8GoDt3EuIafM3YWtEvdfQ9dkX8Z6Hn57mZsB9Uw5SpaXT+e5/0ENEkKag7rGFNZnuJ5w
6YQWy1wgcQMfiMI5zH/A8ljpGnJk1FT+/daP8SWC3R/rlDNSaVWTrl57jX8w2MBQkAl9jAAAG3ia
EMGU6queeVG/mC+DvvnhQNQ2puV1xpilo71N4W3b1eORmUPxQSPg+Joi+tHYyebcvrIn/3BhA89g
y7gOaIvnjN2tGuepWYr8V+Lb6lOrnP6jW1qMJADYvSIuju9GJLBvtFdXl8yQcN4OTLkAYi+H5Sbz
0wBCcj1P15k1it8w51sZBW1WfHrlLZ/WAOaOK2inTK504UxTVJ5t2VTFaxW23vgL1LtNPpNZyH4H
krhGY29P71w1FfSU+k0FjO6UzW8GG/lFtDH0bb4QftPfybBMrm1k65/dzmOO2kgUOKL8KtnuJPd3
Xku79/Gg/7/O4vbhr2D8/PtPRvx7tLjRWbgGg/rv4sOz2dT/Gc/88P/9EVsohdYCCAHghIvCVcVu
/yO2YOBmiO5WUNo+yDD+EltQwSGwBXL7S33oBPzNDRdGOtCq71CN+P+T0kI8yR8elRYQBGEnw/dm
IuWZMZYONYwzF/IXvDmDcbnaM+jTY59NylEX3z2rk/2xbtd+9fY4TMkgDauJEe/WnemLN+5S+G/g
dXH/i9Cq29McVmX/tpSVttaoKRapf0jkzBSJllIlIwsSQq/zy0e7PX4s08UvvwcBSt6fZBn0phKV
mXKR7LLnVTwtu+p96tjDXNMhlF2ho2aWVYWYe215ZSYrALS6lYAWZ/UTs9JeybPPQBIgAf7GSSgV
1G2O7xly7jtVNlJNB79Au+jCnobKK71T6U195zMxMIGqSc9Ul8xtsePMjV8JxGbU9l853oO4An69
65ERcFK8zFMfu+UiQJ2lsvvcKUwLZ2goh9GthchhctgVcwIFokuHBDjS8qxN1ze0Pw0miy5fzeLN
gIqxL6KGkAhVjDmXLT/7y+xvHtOCvxUgT13vo4YBpD+kuU2L4RmPf0kZj5l2wrpnguxku/tk8xO/
PZaBNzDGzDRI1bdCghG+Uv6fnY1RLHjgNvhI/D0Z09ne6HFt/MYSwT00srJXEYTBsv+SeozjSaI5
z8bsfR3T6YSzljau+1pT5bzvwFBMzyDiYEcIJ7hDT48mkVNm2Usq7i0mjTOgSM7gp9+5SNZw2WyZ
X77LLMqWt6Jo1/ET/R97S6M+zUo25eUDeIqDcACEPGRZEo2B6YOcF6IDKUu+AvH8jMOtlt1F02oC
zcGKqz5cL5gjvnAqLz/y+eIB4ZWnmIsKJv+sKgTcg0Sw2t29p2Zu+XFlPotTHGU3j713yILYU9+6
kV1vox7iq/rWINnvwsOUNbaeXzEE58yTsQGAGtwSLiqpiDgHgpJwQ4ClB+tHmpHKWSeaO+ZCVEuT
omdkpIy3mQGJ/Yref6FS4a0kwuLxU6UVfIjaguwK0TOtOsil8Gvcj9WU1f2Pl/fsafBnXINDY8iz
Ga4McMVtIbr8DQCOM9JSu92WH4w37jACJhnabJa9zBDK4KWKyfqkSazNpRnmxvyT6WT8XzeLFq2p
agC0SZg8XNvT1whaYOu1V82PupSGkpPjvYDyoMrCg7gS0DCL730ydsX3P12STledoTlaucFG2xRv
azz/A3pYZ1s5XTEoTzMX8uXtcs5tzPRcgUvN38bhhNV5K3ERc63DehM/eii1tFdhMOtyvGm3IdP1
bm5X0+YCCHhgaq+MO1/3QbGt1ifoCPEliFfJPNpq2+z1CkZkTWegRu1P62WUMAo/qipMtmrH9H3D
MHYRBjr1G5upo3xqwUxBENhXFvQ0YcZT0cdAAsR8KdBfibE+3Xkss24nZs1+82Ujc6ZY2jQ0WyDS
0Wj06JE+iBPWR+9Zjh4/gymAO9EMncPrL/MgVHscGXf26oX2zr04ODjJCN09U37iSM7MooCqUMVp
o7/pjlvUHgTiY++t66QCakw/GpT/kVBWpcu6+oyE6WbGZ+HwZ/UxabeY+U4Vo+ruOmuk4x1kyiQI
yyP1rhilOZ6mF4Yp+8gQ1F0ObXkrVWEaWWVpglbG7nNATR0ahBw+CYyfoFqowCIh85V/+s02JA4t
e/EwCNKcXbEkGQlG+/D4MEiMGiJoFtMga0geePPMqk1uMGhZoatjrg0FZTh1zvTJE802XHddEXdR
CYOPgQuMsgM4Acqdk691UMfe3YSWHQP0KYnhK8OkI0V52TbOXTi7T6kGoQExnJLPGroiXuvECXX5
bXMqtJTRAvigDd0yb8pLMbYzjuLlJ557I6ANxLoOcZspGOGzJ/Yds2nnSsxfGfhpjHEGd8X9mZnC
BG81tVJ9g1O/YYSzOw49o4VxLNjpy69h0tm/MxwfsSFFLIELgQaEgXMkE6HF2DJXq7qrKM0GOOcN
WtBfTZsa8nha9LVz6GK/yW7ojZiWg05lk6DFGNypiWCgzOUUDW7SMs0oUJ8WtGvBipjHofs/BAy0
37VyW2hULRAfEJ16MYidB6PVXHZaGdPHhhH7gWDwJQADNx/SpXgPzQDJTCSKDnbUxcsrPvdr6KQB
VlyzalYLinjWSCgUbKe57f3P01gbtpjsYNxeudNm7NYjyfJOqTMvmO1ShKYdlgwPmS2sCmPSgkHF
bvwpXsBYYH622UY/NtMueNEhbzeoKse2nLQhf8m14NbFM/iJiJwVNOWu8x3DN3p5Se6ZZzO9RPrt
6M5g/vxDexi4pUKpVbufgyEV3C0mOpsXGJhSYa7uwz12bdsQJ5mhZa44vtK4lE63BBomKpHGO4s0
34JDg/iVSYzIWrIZoUAbPQo+/hDyU2GWuCaV6o+F5XfiqEEVRL9biRcs95WlnWWZpkVo/hSN4RjZ
yNLPUQ5gTscvx2b9LBKK8wJNhBGbbTDBm5+DHRQu6MrQtNsd4/tMfKysxpBMaTwY3cBWKYeuaiis
cf5MlmqISrOfC6xPTPA6f6MsDjExRCWmn92PuM1TRrmPW6M1abxgNsQ2X1FjOWxFlXiwSofBN21V
WSJeQPIWukb187g/xhWa6QD/t7D9hwz/7I4+tC5dQwJBZRXaz1JdZ948tarWukUNyNiO42N66yJ+
nIodlWWa1K+5hbNwZB7pAZS4NmHJpgN/Fo4M2dlTevFv+9HBQoZ1GDAoYj/74+Xaa+QhnvlrCTTS
Sv5qQ8eQEdp/3yucHrsEF6McbnzVB3F+jAcP9SpViDt97PgblkSAyuLiD0tNoPpzbEk712wlEkbD
AeEWmeNIQNnYeivPHP4J1zycPtoNavfsQhbMzr6DhG/q1Jd3G3bJU5/I4k0QwEk4DnytZxUV6WBv
Jfay3qbpqpg5PoyFgPMx23H+Trmb162HNu2UDqInIhC7HMVCC/CZ/qNFnZj8tLPSPs3x6Kn9fxOB
eBOq2G3/uvDD7pxwX9cdGoJ8GcZXhB+M6c2Z5fxE8mEvzjgzzPO/az26FFNkkPGDyqPtda6eKDxm
1bjZ3eiVSUwrcDjXdjCmYS5eVHUk8ART+/Co5FgBhgvr83MJBxHDH+/l3+INjaY77T/8P+k1xmGe
mVpezr2Tn/4HpcbiiKDz3m6imTDpzel6nX6AqjigGK9rT2v/cgzjDPC1lkvRJoccsiuA5izjJMuO
DFBuMvVRDl3XXKrcS5PgiK0ogZJr2mwzvaIP0LJGieUp2vwMXdry9XKGoJxmF3NWEW12RTh7OFj6
eyPibGtUsr9EFTRb8W5GDAG+MGqyrjAaVhEs6j1MO59/hsdvWllGayBiwIXH47am99of29iG7vQm
Vyi63BN/ToC/KbJbc1mM/sXCCB+mE0tvMnHRlkhtp+tESILK9yVeFWNyc5mGMnmPOGPW/k0eW/lc
Hv1CMHD3smCkXTC9V7lAdBi1YWgwCb8bZFrcIbuPre3K82AxJwemG+Oy3+K121ReIZ/u/JKJXG3m
lDdM5MmD+PB/mDuv5rqNdU3/l7mHCzlUndkXwAqMi0mkRd2gSElGBrobsfHr54FInyPJe1vjmptx
ucwyuUik7sbX7/eGuWQhQCRaWA7nzpK1nZKeUEzZezPLdSGJn0BcG+7aAX5G+9HO7JbjkQAVRY84
fUqZKPbB3Fk7hLLvT4nlY6tMyIWXUbLEUkZbTe/mPVePLRKKC/8AJWW7Y06NhWMUd30+GA9tE2xL
vktXDDPeaMZS1tyvLfXGccCLic+Jt0vNB2/l9slyQ6V5l/Sbt0GdW2wyW6vYHo8FYdL2fkeLt93n
1kVRAr9jNBSPwmirMHe/SsmGRh5UUVBpJXNoIehNijD3oKojURrl+DSU7VjgvVIY+dod83F1reU6
LIPtlAuetFgffEYWR3D4kXxFSrENMJgN25P3tMH36qjZbs00QT2kaTKgAeEcJnQ6XOP79SjlOPIV
wA2sPvEW0fkPleemkZO4cwQAFIsgt7gX76MnXfuIPxmQG8fPUvRNfJEjo4auzVuNi/v2ZtuCuAih
oIPPrPHwfquNt4//eZPfPgdSYEP2tgmFCxIUovn0WhW+KNQRz0jNRUt7XThIZjsQPh7YgGddFHtv
D6pbp4Ghxs57VNk5PWKderFV5ZP2bwjY6LhLeETUfMQWYGwqAeZIpyiuIHvwuLMGHgJzNMhM+Rq9
3UH4RJsA+f2acrtgj5YI9DuzdYbebeP2mG+P9m14+GlVc398F2YsLhMBzXqVLL7OGafZG50nd3Of
b+pOmkH+SMiNOw407XNnu71vA2kdNWZWey5y+ytWoXqOA+8Jh6i4H/Lt1N9uqLFil6+SrnY6l5wg
rKrxKV1tL1jEMfvWxNnPxaZRuYpKbHgeMLTh+RZTYMtXy89ahk/vUbFy8Wqi2CUpgL01f9Ceti/u
lGFuTtPb3KYDbcLtNrUjds/z41hnOAQd2izk78JXtDLnrOp1YA2IPL6NlaLsoyE4vt/yqJwUF7MU
6GhnZGxLx8FLUUDeP06WXH3zkcqtDKcdmnlopAm0S0zTE6/MO7ZMQ4109rwGMACy4THl43nQZdt0
HhFZ8r0KEUIZHpBT2Iu+cHC/Jf9jcDvcXEm5cOsG0XCPhuGclhFEsJhGZs8XikavPjWSUIgTkl1A
NM+cLaAiCZZfn6ZqSAEFZlVydCvPuunJJ8mDXUCq123szxFLeXlYHImSHru9HAnHn8YAi9GmUY/5
OdLC5dmk9cl6Q+5Ch8bhHU4uhzpXkMRzuDjiM6YWeAyR5pBzO47OtzkjO+SsPHZca9P1CYltNw+P
0plzQqKGt0tfoqznFjliWSuuqIKu6mHjY1qscoNyt9tnLWIbNeBV2xB/w09DSLjcAWvEpseIhwKa
lRErBjiflwVQqBFDcQBXRnZXtRFC6kL7zbUjLMUnfAK+GNSTh6Ts4R1kQYleK/SBrVSpfZ6lEu5v
jPhjg95StuWghhLLNPDS1KrY+uJUh1FBMtQAE95lU/nbfBrQhADCZ1iZslTigqp55xFzF3Gb2ett
Nw8p0gYVIESuwOLLGrq0d6l0zVU+z5RnqXExp71SxSlyyg2k7EZed9dBBYN1uEOZ0eh0v6SlofMD
EgqvJhOoM+jQx4iJQv+TmzkWW/I/fScMd+Wq/LbZXhuNl27DTdnKYvC93cly6ECincKEi3wxr16T
BnfVOs7Gg6KYBlVYhYz8T6y3jC9jFit3oIR2sg0jAZFfHthebihVXVCvUllHTTeLT36kc2m9uri1
1iffl0KnB+z1e4IB5sIql3TPG82psdWowb+NJKytQD2BSOJt+8HMZJllSeppJ1/u54DaRn6JpmKS
9nOPOYcyj6oapyZKDHvtqydE3Lbb/amvHyyrg1cDOzAarZFR3pSRnRDkoI1gioOZztSye7+St2e5
8RG5PdD6NsVi+m25qetpW//wPN9WE6r/bfLS0N4+0X5D73EV3L4HEcvgEzrT2wcJlvL4BDv3rbcB
z08wlbPFGdLTOmhL7Esm6jYro2b7yfuQRRbMSgT1d/vRGx6+LadGlqCPVU4QW7Yyw9sxD7K5i2fs
FXnQGh8U+3xjuPBLmbFucGBPn4gvLmXZcC7J+jAeXJP+wwnccjtzjKH41fcDeSrilYYBMQ/7bcfW
FuUaEBTQitG9q94WrOoNaJR4zjAaCBvaQMgeupbr7pqswSsyzqU/Gg9j4cE8iYeZLt50UdjZVsbl
7sIxAkKSOC0Yd5wQrmu8R5DejdskF/bWZty187KNySBd7arAu7FvG6wkSmLt0sPbDQEH3ha9KoSQ
w/LeW0Z5mdtOHYS/AL5+2tCD5bA+MIKRNNCN/wusnA/0EMCr7Ye863BHIKUG3eSDmjuWWWm42wxC
WLppNqZCbuf+i93dj3u77fBYe/jeRiP9d9SacemMuQ+Aqt6WxnITtQBx0N2pf8Em/wlAZzahDzE5
FpAV//W3bf33jOMQD7yUUvLPMWLiPNIlUqSue0OE5za6I1LU+DJie8cgQZjJI3tfHP/+sn+EEGDL
Mn5weuLiaYczzu0fz4VwR6iZTL2HiK6a/6nAUZQluu/DwNmvHaXzr+7zXw+Isx3AAUIk7LWRr/x4
wAoXJwvD3PReLi0vigwH+uE80OgigTW/zey/v8CfWDnbFYLdmrgzQPqxaEf9dMClLt2sHWo2WW8r
xpxDt96M2xzteYfF7cPpUIp0VXfj7Ohy15AfwzR3FEuD0a+w2n6Bylk/jnTOiK0UMixaoyjygOh+
Aho1hjxzoB15X79NKuwvtjm+EEXBul6QpMwjyF2MZO1d5PByoLQw8u1EStLgxjWZ4FKmBw9FrmfG
C0uLTljqJR9nfqTWqdAOOtlkfutnibdl9u9v68+PkQfnmtCt6ZiQCY1i4afH6OdyII9kOuV9ta1M
67dCSPReO95pIxzdq39+PA/9lrn989dEyWChGiEDcjy9v/aWbHNDNTtW1i5GXZT9I2gNRy+0tBhK
MzFQYOB6+RPO5cwpSPRUlKe31xJF8vY0ggp7un1LKB6X/PcX+E5a+B92nweqBqMRWSheBEy2v2j0
TJMOBo6M/VGt0Pb7ve0tW99+NF177P7o15bWb0JiIShkRCrUyr4Kml82WM0l7zWssgnUqLD5cq5s
l126eYt3S5Z1Z5q3qNed0qWoLCiiqU1z5rmXiNizvSptt5X7ph5XeyDIyMQyYOM4AUqhGLc6x7+N
3jpflU/Z7txgk2vJhfzBfIogl4yTX0AGxVl4ds4oyYOi2dUEkbJuvL/KA4Nfy7fAue2mbRliLKv+
twn/VpRXs8kiN6PcZJFjE7W9MOcJUY9x1mH6XZ9ae+QDFCP+GJycvt7KHuNtrSDhCwQiNkVorQRY
9UNDsHKLS15L6J4IMByCEfgGDkheMBj2vL3yv9Ua9KBm7u9KVgrTKZCTI88xNal8ey/CjkM2FfX3
dGGC6xdZUi8EiRRHkO+6rB8dCsTIOfl6iFxxXvomqZxYHEwKRFK/7Vgi6IyO3OXV2ABQglUE4PFx
icacjDZj7LKZFCDpwLOxbyMZCaymM+m7HjbFOprW7gPI/Nb7oVoybf+EwSj+Sh8IxfDdjOAglGFk
+ylpWWXSWJRnf2g2aX144fnLbH+yvEUP4clt5lTcIcIuK3tftr2BU7VgipHEqIacrvO+RdMPsW1e
7JW8bYIF8TFJKGJguWPRQT7EFSEuOFTFNG7ngn1nFCo6iEVu9kcX+uv86ptNpfNdik8dpM4maBtC
28AojBGtkL81p95nraRznPlXYcMKh8Ygr317pN78VpEAEW8VlW6HbXl+Gxr1t7qpDeqKzQ3Wh8Rq
xRMaEiLyVJ91Aadho8OLZ5R80QeWuy58EFvC1aEpvMyL8yybHzy9hU7rYk6PaPqcs8J01vNGLdMZ
e/7uPlC+nSyRl58CKLEmtjqT+pAyqM8IDcNahdmXk8sl6o+ZWaDpjyzYtSEp10e2hYAvdouZkjA/
dRXTEV21f+XPxeYcnuc8XZNknBL1/r7sivFmLevB3POWG/bE7Tg1I9ZvPudifLAtV1wq18gum4ls
Do+kvwTKRnY2dWO0y6M5vAtELumAi+JL0ct0V+e4LWm3bXdeGsmLcLWbgyaFGDtZgc01FZtuE7ds
cTbhT56H7Fxe1dKNJD7l8KfRlxwrFP1rrKPSO+Sl2T0Igu8xEwDM6KHpdtnjvKzhS21gwxc5Y/Nh
Du1ib9qDeYE0Ly/izjCwdADQOqihb7/2ZZDeAbMRbZEPTvTFoilC5W8J636yy7w4CE1UjdU3w30/
uWzNWQp2vV6wl+i3XFevmcMkDaI0Dz8WpCrqc3r14+fedktr3+EiwYagaHIdEyARfg0HD2txIzXU
RYO1Anls1lDeLZNTbcYu3aXXD5ZM0jDvXsyyF1dL4JqXvW9tIzSFmUy1Ps0XixqXa8ic0zm+PsZF
UTk5oU2sfugqZtjK64rnAhtMYTzPQs5fsa9fyP+x1heijDqb3ruAaLeuPSM3rwVxY1ancK5Z52q5
wJlDZrFpieKkrYCFmM1HMqHJcy4gEdfiQi1SHWwx2pfe5hwOJvrkzfozPlfpCRXNGE/9OOwA4cwi
zhY843ee7vCJC4b2JHJXPWuxUL2YNIKJ+xsr2AJVEhQZPuwQZt0Xerhd7Ng1iS9sqbGvbYY7LJOq
O0jaA7nMw5A9ylzLj2oRjY0v5LgkqUW+Nz6WZk1vMgSdYuIt+YpWMJwRcxGxlrTrVL6UjVhj2iHN
U9sVW/TtZN1F2COdC1uFyajM9MItWvelD/3lqgQZn2IBNMlB0wECvSHZu43Z1RY0UsS1VUUvyuD1
v8Nbgze7V/YSIYlfHVjoiY4j2zk4G6wuv4XRAgtiztWjjX/WEfmddSzF5L+gfX6c2VE+rmQHh0cp
oO+Wssm+am7IMUcOPO4pmPTDQCBNijezpLdJwh4JRNN07kd4tUsqNivOgj56JIYyenUW4XwoVdq9
Tuu0fh0Z4Lsp6OxrlxY8CT++vZOLHB6oxIzYm9vpylB99Wk1u/bo1GQDJi3A6ynXpsu7bGFFMssi
BDkhKvGMvHeCCPu2PFbeqB5hQTmcPzFrltk6h9J3+mcQLHkbtbk6s3QdPTSNWi+zvpT7BYeabcPY
FKfWNYcLNbrzbdun6oPCAuKzU00sDrbURHfqhskD+nNjOcN4uahgPi/mxelAOML2SIaru2MjCRcR
gCA6X/FbvErTXN2tdpg/hoAMz4R/Dh944Wf48angerWMAbaPXxzqKPWu6AVbDo4nUb0L0asQAwhr
67BmRndbAVbfYoQiZAKHwjwo2NXPYhjdjG3oul6pyB0vofRU7KOb7kPmrFHDmt0se5RZ4ZlFdyyZ
xOrehFPmgGEr44uR2rC1rrTnrkWU6GahKtwFI+BveFV5zkQEl0k8N3qYOhLp1WyI7BY8oj7hrtE+
1YN64XdIBMBx4alvqGDKMShPS1RCVPSEVVxEnbA/jUY6zgmmEOY1pJjxsbCnSR5zu8bmN8ID7tJN
OxUeIpNoHnKpQkE+Tk/M7URnmHDHtYG2vg7RFDdOikehQWf8UiOy4l775jyoK4mErj5Yi7Lm8xZy
+I2zuMZdQIqASPCOxSItj4S6L7NiavY0R3V+2RRVVxCh1XpwB9PUMo7B1PfrvQ5bNebHrfQwd5Fc
urqruGvdjOVSxe5V4QEaULkkXjOm0zW4Qtknzmgh6QlWkpqwg/KvILal1o5MHkKKBraswxP2o2uI
/56hUB6iWzWzFgLOZlUUXHj2Yrblh9XRqU0W3SKxI76wWezM89AFOz9K7CDVLp96b3yIDOyM4Kpk
dYSig9wBNFFE1S4PBWosP7Zzt77rtGWsx5kt2Wb7Jm3zCu3E0ia2AvG+DmqWU4w9JZJ9MKCLEpfm
xMfB6GIwsKEsb3C88qPV4faTVtrsQDSaauMzCdtrbobBLcMBd9HSJ+cNj9OO+RCuvYSkr+1m71pj
nV/hgU44RtMCiG4aKolhTqNpkQQj7lMtYqOOgD5vvq4KAMVduRTLmZORarrDlCEPAI9KZZ1XmRI0
7kbCiGJ7pk/sD/ZwMoiyDJKmTN0+DtzKAbQC3XrC6Ux9mQhl2TlKaPvYdSmK4AybiNFOKOFyApjo
YkPaQs+b+/facInySuQY6gLzMVoAfKAjqWspPrMIydDf56ImgCOT1hIRRYo9R74X5Kl53rVlTP74
iE1dk56VMnRfsmn6tK559pjl4lMWYfGKe9DcPMywIHAOTNHN8PIwWSR8tKFhsF7W2q5PyinGAwZJ
USKkWEUcQGgUCCu95oHwaX+nlI9mgkAK1leCLz4PWUoiXVfT48nIZqUXF2LivPSz3K28bNzbqM+d
hwCqjcJtF1SE8cCAiWGOzV+sTlR3grzccN+jtb3qu7Z7GGU/ZPuRiIBNSIPJamw0S3SOb5kkIEzW
h0qm3gPhb9Y+GvIOJ1HPuLarxb20Be29Lutp85KOiwexnU4v7RiMx3WxCQo1A17COzOaZL8Xlt+d
YNrNkPzUnMZRP5tLgsdnmeCHR+JXhKQTtiXUwfG8x2VsISPPsB7WVBVfUrz85LGkE7VTTMoZH+hK
nXjL8/IvfIK2i5L6glNI73nrFAd88v1kbEX+VBaZ9QmMajlAb4mOnRk1h0AE5a1RmiqZGj//aLbN
Y13CmcrYuB0COy2fu9keutgj3vjZMVN1MdpOuiAAXsowKYARiUKzuejMBAsulikJXdu5KdmWXEyz
VXyucif4VKUZHs6WM19hnIdZo5DduQO4+gRMbVfbmrYgZy1Nee1jfErdyuK4DUL3s1s1IFW6bba3
9mL3r90UGsW+9gtahsCunX/eYtTfJb0qFnwB67UDVgvmkijZmnVkc2Eqveta9PZrnucDzlE15xCX
uM6HScXfxSzbZ0zkWnjnuALYJM/meOgpaq0qu2iInftdsGvLk0rgp/CJF++sUHOH83RmDBXpoqI0
zvB1tx+3DvvBWqcK6aU2xI3nLeXrOIWC1wM7zwP5j/CGutRzrmhyqUuh8eDcYndwlVj6UbxWNjY2
SQ8gN8XFVC+fB0Lf1JFJyT5tFOB9X7Ca4Yf0rqY95szOBXBuBrkIw1GK+cCbvqLmndJDE+TDpavZ
v8UG5ciwI1fa8PaGbGDHotHynoa+rp8DMS1J1TvEIZqGNE/jHFgPm/9GBH+GGi72hzmvjwTeDRes
fu28X2SeE7K5RJSeaiUg8+Tks4XvXLpx1nRjemJPhChcfLgbDKLEzZu8dCt80SafpkNTJWVFkYZD
GttYMui0LGxqaqdN148toYHVDeK6ud+xq0grlrTI70irV9aY1fpomKjN3Rt/dNIwrixZOC81BEuj
TSYjXMr0QGupWszrKu/8LkrYbS+uQMKeN/1I3txsenqX0+nZjAThPbt61046bSrU+6lNzHWPP7cl
btH6w+GLFwjR0XhQoyADlRw/t8t2+AYqGg7oVpxWxdMiO0RvGbVaez7mo9H80ct+mbw9tmFF0+49
SVfqITVtuhRHAaVoaHdKu4ZZ3pajqHgOrgGxaCSYB/0gPsILZtLW18aIyMJVoi9bvYtEvmD+QD8m
f3iDNQ2xQfPEgW8gom2li7iMEACyE6azvnUMmIcrCmGSqBb/CAN5Zb5Ji6Tc51HM+aafx9ZnNdjZ
puXs84pgOR6exhxAgSRtCsrlZJaRqd1kzPpRVljtIP6cwPW9sitfHVwNpmbn1cOoW+LYubyVwFj4
CATzwtFt0gdn8ESBuSiUzsK5MMdR6g7GTjFQ47B3yORBbHFENoS2blfhwnptQ3uidBcRKyZxKxRR
oXsshqDRWoBXTmCOBSlmhJbNxNm2i1vUezHDTYnADghxv1op/UKyVWsfW1Kc4yKBebwrI3cf6NVx
j3TImieySOpHAx4KufEdMq0YPd2y7uFlNF/MtqLKgieeq2rf+X2U7yYFo2OJV1vSplv9EQd4+OgX
xDFNtx480jMQ0+KqM1MnqWx/vC4trZs9AVJY2E4RLVO0VQ9ltMzBuaSEC2KnFdqNl3au2qMaTPh+
SyjQakI2rr6I1UQ3mqotycbnPUp6tbPq+74w5oUCwaj3VKDsENNSeN4Rb8ehISchXF6NNV20iK1s
ltZ9WBWVtyPTsv2syLRTcV9ObA3aFT/22FSlle8pJxSJvrlXTV8yItNBXKio7TZZK7zxUTRNqXFo
RiuExmJL0txT0+26vavN/sxCD/uMuNe1yE1I7axLABQLjx1qoPtTE/rmuLNNbxw+QhLALyRWAj/i
BPaDxA9jtGwYOIBbp4yddxO7kjqcvNTRXeLZqYJ9UPn1hZH1HaTvEVG6wH5YNJAcbD3iz9R6Ec0b
Y8iPMPx5MAEmFbGzhPJMilqWyQhg9rrS2mdspNHdaJgd10kyvW+J5VbzsHdulIbRHi+J+asBzQfw
kFzIK4NluP/E5nLO74KyUVvV5djFGRWMf6Gw/ipeWSJRxjsoiu+72UmvIRRmXzJlcefDeV0gdqX4
plYr9s+xIFLyEaPf8XZWdc4lIPiijxo0Hatp0EDrr7zo3gI+DHZR2c3nFqBFsZthkfw+Oy6KO6/q
3TMy6spEzsp7kGlGqqvdmh991VtxFMDYy0lshcverzpGKaRPFrKpYmeP/YT8qSYKMI6KKZrOM1/B
4+rbFeJklmL5H84Rse6zYjec4EWr8TQhTT6ITQcJHl6JDs51VD4pKMwgAuyWnYxg7jhrdX/tjGK8
ymyL9FTTywQ+/lAhPsxLMMDPHVqukr558MlVeZjFDQX4jTS2irfH+whXeUPrIvarNIK4Ucki3/FC
L+EoAZfcrg0IQLz6Qvj7aoKKtnPMptivWA+AUHgQzyBYNGI3OeKPuc/bvZ32ZHwPnn4OWC2my2Vo
FZnecgrve08NI4fzPMmGoAAFauzu2qlT+zIkPCmAUIMsN1ZWGl3iNWRjUVBUF4sh0IE3PVHtRWi/
oB8ZWxB57EGTwutLlQSYHejdOOsSw3kVDul+zIuwZv1VTn1ZWrb2kI3P3pNBJsZyArmq8PJ0u0bH
tWis5yKCGxA3UBZOOPz25uYxptkURDb8f5maXrNvrDL/gLmBmkly5/2MD4e/yx0lw+2++TezMwND
O3aXnsK6cT5K+AhZjLXGs9M33Uc1kICYFy3YI17RUIqyiSFfq+cMF6GM2mrBcJTK41qNCGF6cJdP
bTYa56pkUu/IkQ1uhnHoLgZPoopQAcp6BTpipGb4BGJcBAyDzH8VNjF2i2v295PS9jkBHYOdlBjA
btWa2UAyaYF4gr4Pz3qHsI0dVuMUTk0RLUdMdKb6Hl1psVOAWzvFUCdt3vHGPeWLddnqLodFN1sf
81QvH0kksWLRjyYiQ6/aN2FN9jYsvJ3rucNjSLl/xGHJeu3gan8kORKvAmPhxkGO/4g6JbxeaIcf
xTQw68LxBSrvcCtGUxMhO3SmxTxYb6PMIJ1SWW5z5H2ANdUY9s4Og7JLUDTjapa2+r0E7NiFCxsV
2RGdHC+51T1h7u4+lLnjNokLqn8uRGvRNIKTWDnOZz2C/qt9JcCD1CsvqKqZdnSLUx18ZEfbNeJe
uX3nejdDmUtW+R6jTVg8SqIUpp2+6LKR9BpozXU3roZ0QqKIjarB3jkdVif5uYkpZbmeQ3nWw2Na
LLP32WuxDD4ru7AZ3CR1lTkYu3DyXOwKmNjwPoKmgUlQRlbhmzsoatZK2RiaGivqylfmcj7qBRQz
9u3FO7huO4ef/LYdWFSkqOqlZh3bDKF21Hl09PH68bMM6ocLGwniLmU8/CONaphJA+GbAEq9RV9/
NaWhg35H6w9K274Xs64wdVmxkoZXI7J0o1szBrcIsazMVlPeTU44sIUpnMVX6mkzNp0I2Fi9kH0f
4ppiKU8lbiTYApF5gKHc3hTO2MvXsVoniwTfMhOFTubOpSSLV3In5RbOwq44SkCstytx/cyM6mOe
LVMgfx+NbLU9QnLCip/BGg/85dIYejbMl6XGb8tPCEcire7wi/bcj1IKuJhIjbF2oMakf0ss2E8N
z9Zkz1EuIvpslugt3vvDto89Ggwoh5TOs2kOJzIkzcZVdhAHhDXB6cAWn7fw4LRL8Fh+a3T9/Xn9
2IfltDbjU1SmEZ3KAIXYT2LxwtOIeLIi+FJ1Ymu0NG8UiaaKagai0dEu+0Wj8sfu9XZEHw8STLdQ
2dIc/WYI+R17AdAwHEyUBV+btyPiKLRRFRyvVTSx+yB3R+hik7kYiCOKkmblLx7F1nr9rk3KtZoo
P+AqoNx30X78dMmUxUuhWGbOSCtRlZcwVwLnk6+gFvyKrPDXQ9Hk5r76bIm3C/+pC9wQ9aMJXcrO
3khbk4fvPx13W25b3m8P8h+5OfynCOjvE6D/nwKnt7P5/y1L2jSRWfy36uWvWdL1y+tLQ/f+f4wc
rG+/8u7kEJIXDaMGsRw0BIuViYn55uRghOFvLrQPfGhJobH4LyPlzyxpjyzpAM+lEOtdnxYko5wG
+ZD/7//lmL/ZCPsjeks+UAtvs3/i5vDzCOKvbPwTCxHd1tf/eX6WlrDd3nGNMwLl3RIrWBLRx8jt
P3x3T36pBCJ8jMPgdcZemymJ6v2nObFaNNBoURhnEFYsLP4bCrPRDG+aGRXuLxaAbaX7fv5xLNSo
iPyR4DIltvDu7+lLPAtYupOTnmmri25MX03XrJe0tFbc/oTf/NKCiVCpvxwy2HwWPBOdF77C5rY4
f7fmLFXvSYiK6VlBlgnNA9kNV7TZCKfGz6jzKKHm6ImsP8c+mCPFMRtfZPBHH2SsPWJFOJK4PLlz
PC4tZUaJAT5xSljn6UiZry3LCYB8HxFrnEXHeVUkZPvaJmloaS8o3Zq7usLXvDbU8GgNfnuBRJWU
nJTmS6qH4uRmJS5iTtbmZJFRWBVZjxBo6Js7Gx4oWSAokvLKVU+ByK7NURf7OajbZKQlcrbaTnXt
YiYXJnnpjHd2PzZ/rM7a3eDGXj7aZlHGrZnWB0/mLSVvMyVj185nZpeirF0JGQgnEwYMUjzcz8Ho
6sHpLwNr6E5szKDGUuS8mHVmnNX+BroqYz6TBDpmMZaIqc9L1u4+9yHWHf66hQl1az7GppzZGajQ
PZi9rZ6LyojmCls5FWCgHegZtvBz5Nme7q/yVpSHoA3Ygc4p4zwxc5wE2KY07euoAvFMPGv4exlV
9n3EezxPZrOPvpQhsqEYenFAM9bW5MECvCwHhZEj/VL6/69VXodeQv+wvjFrALoEzkN3FSBNutTg
ME/YvCEKJfQaGHdrp5ZkXMUuQOINRN/7fCnMJF1KfZ/Dot33hDI8I5EjIWgxh0M4+QbpsITsfFFN
kx/zNv+sVSl2GRTFyywKYRlYKzkm+56bk7dpfS3Ju/0dqwPjzkFaf2Wu0GHjfrEqMOjJNHYVIT5m
bHTwPv3CO08RzlEPtKRHaIyvzDIbv5DVObxWli7r/Zqtfrs3hiK64Bb0qHr8z3Kokxng8tQStxrj
v/LFdJaZ/YRLrsmwYDecPUY9VbJMRX00REhdBvLN9mBuId+7ZoLMyI8DMVyWhnLBxoYMWpgZli8w
0IglM4JPxFI4O4A3Tf/Ql/fpXNtXft7fess8WyQtBS5Dm9mzUP3jj+FCGLGmr0sTEAWmjOEaUeX6
OmARk/BkvVdBt/mG7RK0s3UY7iUSIBwjw3soxsV+9NaPxqick73m9t7Wa38ygnXdz5E/PxB1PyaZ
FU0H3bh37dz8Hjhph80miPvkxgNdEP259Uk2i8fIm6COo75F7KBDYZfxClyyq7KmgrJuj7pKdC39
9Sqca72c47OJ70iS04wy49SgXHyq+hlZAq/tsZ8zbkQnd6PG9PmDi3ggG+oYYnQ4zR8CTdRCZPVB
RpsdhCkxUuhlsSdNP46GsG2P8wTD6eNiuMi04Cza4NHh3Ju7osY79NCT7CBdRCEDnP1qXrP7qfI2
QZcopuzkS9p0cQehZ77NwLNDJxa+7PPLKDUmWuDQ9b1nW9DlhNfWpgZ28ApTjKcSUrh3AM/1gi8B
nqH4eQ8oji4qjQmFesCtF4gcLkpfPRueqB6iqSHRx9yc8Lom8M4mgtieglQbG0vaTnVMtoZzAbWs
I1ZqnfD388i1OHqDA1Ztp/LKWhbvzG4MLMzQ+LGXbtbI+kBsU1bGvdy+HaR++kB40/zZt1tw3hZ/
zQOdLee8q+EFxSO+ilDDavdc9GZ7wZYn2g/NuLYEjqTgZ0Dz3aV0XXpwwRRYB8vvyRZRBWisiIak
7c1wieGrsLtNMT+kH9okcjDah7VHahl7rTECMUxzc7c4rvjqUh9fcSJFdqggpIPaR826Q3NSY4hO
Jt05XIbopvYK/4VcX87PocFwIButuSOSDA/QCj1Lm6Dj5meeMTR/0GOunxwTD7K6Kn2El2vTPWRN
Dmukp4ywWDyIXWHe1rt/XgWSl8O///VDrfav//q+cvvXdfFZdX33x/C3n/pP5eQPf7n/17e/kX3t
ttLrh//Zt0Mx6Lvxq9L3X3s8JL+dxfsn/29/+F63vXl6vXxpinZX9BgPfx6+L+kowmzqjP9cBj4O
L/m/+YU/s9PN6Desf0MYm1QJNjvW/y4Cker+Zvo4EXmQfyn3XCq99yLQtX8zra0uDKg3/qz+AgpD
6ktzc4MJws3m68+rfi/DuGE8C+7CvynLQo77fa1khoiIHUpM5NIuBtM/k487YAgyWEN9jWGKsVZJ
OAutD41PudI0rnNeLf+HvTNbjhvJsu2v9A8gDY4Zr4GYIxgMDiJFvcBIUcI8Tw7/+rugVHZJyiqV
Vd/HbrM0mSmNIiIwOPycs/faJA4GYxTVp862unea08lOJg6N0KZs9y0OYeaWlWQWAZGgSIS8j+fZ
vtKe6nRiUnjcqIRXJpXlqPZF4VjhdK+5MxkvAel38AE/kAuH6WE/IK8kXm0a6RLqeahhb4MBcqyA
1HV+gOO58r6a5KUlw35aJpD0JF3SX8ND6ErCV3zXa8aHeuQkPwDtcJFI4lKkzZ/SmzlxLi3zlkxF
Gegclj5kzZoZFfAfVpGl5v6eLk8B8Sdny7S8chuX5hTZME74WNKBfFQAtPZ8KZYBNWhviEGTRy+1
WpxzDKfumGETw9g2B2XzkMdVOLxC8UtWLWwUNtVZix5AB2LmVyN7mwAHMPbxIyLPBIrlSmVoGzf4
e8fmZLiqKDFHl568xCRNaQc5VROrVUbq4YM2C7ID1+SlpdE2tGrbcHdGIuNhN4Z61Td7QPChSMh3
z+CDy3snx554U0sm01wFzIBGMf7JBfqP6sL/jSuCIcg0+N2KcFOV/Wv5U2H4/d/896LAkw8HE6MB
ujFBh+SHRcH5g9WA59zRl2aGYfxjUWAlocOjo6hd/Cjf+H/f1wbL+gM6FPYUKjlSTRzrP6sMzZ9b
SgyfIMQJk/9MG2eg9W3x+KGqqfFXEGQ7x7dujbk0yFE8I5TB+xvYjZPNe7fKzHJLrE2cJqvErG8i
0JlBnkTxO3YsVWGRKYw6QIDSyEOM6o3RNQ6Wz6o1WCvKxLNWVlHPZ8gdbf6cKKs5V3B63lMzkj4m
vgwC8bIO8obX2PbtEs2pPrgwLIxDh0BpPBIY2043bc1mlbm8hKhh5DO2SfIe8AZagRiQ8jHQPFPU
1DyNtRcFIi0VqjgiScbBaDeGEecHa5T6jH/cE19YWga6jWhntj6THQNaRGnHgeXEyU0+MmUZ8oFW
dju0B5j3ab1iVyDvxkaDYj4Y68rwn6dSIgYjELMIiqhaPtWs0mdpdzWyJrNmbyfPMZ1TIpVRHQpk
TRkgxfVQ5SnTFddsbbjVhFMxXszbLlDs8hQh1yReJ2RhD+IKIdZeKoruSgc0dU4Ty9tnzsh8wqyS
orFj/qEO2CQ7zTq5LWGay7huVVuTg4m29ehibgxpTDdVauWJle+JzCDEotw6yiuI5JyQBvfmnoon
rhp28Fk9Du5JUZy2vgpEBwpKbib0GWmMkCBqpTEeBAGy/njCd54mTr+SAoxYdog8jPn1mqGv9TKa
hrjvkNNe8wYtw7tfLonPfiq6rzPj7YmdeNnZhXhwi1BsnT6BW4o5O3Q/1hMiEcD1PlgCoM1HpxwY
TLmwl2K21kN6wC9emsjQsjteE+1GJ2xjFcbZdNvNUH70JEm5LWVWrec6izAHCnH00gzFVKSrrUIH
siNK91YktbzvnYEhGiNgY51gyS0D6K/R0fN6FyECFa9DZqIX7vVSH/sNBBF22JJgUeWr7rUy6vyz
QTPc3PoIp22qXtB9vRciFoj6tCVZuPPFsTN7jPhmlB8JcE4FkO/hEwKHsV+s8fZV4wzaq8qqo09R
iyQ4Sq1iC7Fb240m0GKXw93kjlnvhBLyrqx6sQP34qW3FknXq6Lx2DFnhp6dDIE9EWFbN8I3Q10w
Il64QIVJDWqv3ELZmqojogl9pVJ92Q/Hr3xGHKlEtG7xQl8ovQDnD5YDOdaFkCiz8FPcxj45tgot
Qmpam6zJyuMg3PpD2qmLTRjV3XJn39KJ19eubpYbpxE3KkVwxua0Dzyztrce1KGWM1DrXysx67eV
nUUf6bOrE0OL6VyNWb7vcsD9c+JEuzQdl3TTLqStUnfv0Dm6Xe20/kNkUSU7YGTOXuY+YUm5Lc2U
HbsWOme69/aZ8Fptn6bd9Gw31QTFCSzLGbe28VLYs5SrYVYVxMdcN+8dwxo2ouzMr5rrsZvvORvb
TKX9Yejzz7Rf/aAlIdqDczA32OtHx3qozUnGgeGO1Weo7tEjrJIIQVrW2m99USW7Et4zv4MYvdzL
jYBARXxSxHsdAD5WRxJKCtITU9RsI8GtJq7zPWANlDh1OXqrAWv1FvOM4EYf+uQk/Hh47JeiL+f8
PHayueO2ru49Yz6DQtEY9ob+XnNj4C6e2bhHJvLwK3CJe+/SKeOrn3vJfgyr8t1NdB+1DlSCVV3o
uoMyzGLkpgtiz9P7vmi9w2wuSbHc3Q9CqyBAi2k29j6aGUal6oOnp2I9w5Cn0nKb5MLYj5V90M1P
VR5hqkfFspaTsNK1BG35YjMrXpuiVveV9JPActvpOcPJubLNtLoxiCDoVqMrP5OKN24QafRfKU61
ILMbtaly7EaSTt9HSvsC6nzi346kiV7n0q62Io/6q9G29RKtqj+4hOdlAdG6GaghfEhELjb6q1cP
7dqSQ3WfopTpwT3FJr2sQVshyI++InvS9+VYui+m0Sttrbi1MDdPeRD380j2TIRktqxY+b2phe1N
c+bGaFQU8ESaWysSxocIb8zJm+z4WMGtuDYCYV3f6CNn1o/nL/QE+wcwMWgLGiOM1x3RuM0qxmdA
C6hxVkKMxgFryzwEKG++FEViboSEAWHazJslWPeAdJv2rMpqustdbUNLwb9pRsNOaHYlcXgwHS27
iXXRrPF4p5/ybjQe0y6viRj05gfM/x3lqhP798ha+/3o9fJQyTABnx5aE/F+iX4LXzt7LvyqeY7Q
617LIQ+favpXp0E2chUTv/ZBtNa8ifUq3ZECMkMLICVEd8ouXlt82yqQvaH3hzJXyA/Zm38AqaTP
sDw6sjwSu0TXY1WbBnjaFYhZZILFC6tjOWlWHxA5M58A9aHtSlphkMttmZzHfvpoSZcOxxg7OwaK
pJ2kTaiOIhHOZ4Pfj8IxLJNr1CP2c1Ldf56V3e11S/Gi94CkkUEbdcmWRo1zdpO6fgzdkSm5BpYH
TXeIDnTtTfKMC6HddjWxDMH/lcvfiu5/Uy4TcuGwm/zX5fLly/RfL+jcfyyZv/+j77tjV/zh2Yjj
Xfr1y9hgqYG/z01c/w+XipmSnESNZQ/MPvyvkpm5Cb4vPKwOsYuYhtk4/7U71v+wMC8uWDbdW7Qo
/1Hl/GvHn6RCxiZECLFN9nFm/+KRFaPTEMkaVQfEpKAdsjKyb812qi/kjf+7FMlfBxrLsfDj6pwL
ePnfxkQ/ThfGTkd+54ny4KLbuKhxFpd0MP2nmTNwbhrlb364FP+sK/BzUwChD2Mqag7IkjQFGNv/
PM1oNcjftadzvAIBK1wBsMCrVCpBjUtPACKqQwy99MTj5CTG4+8P/vP4lmkpfnOdsY2PwZT+xq/T
U/p3naxgf7Ai9v17QTSbg/tm9M6zUPJehsp/Cg39333lf3KKGQExCXOY48Ak4rb58RT3HduzyXOL
AwE18pqRyfTOrDwhtTpp5TXS5//4gMu0SOdw3L06IPflA/1QW6WLjdHAB7qPNfKZCGLy1nPcUxZ5
pkYffHRefn9afzV1WzxAVJOeQR4PJ5dy7ucDzswYVBQupsJKNhn7i7AzbpXiNYWWC4RmgLJNIAcq
rcXtLu4bQoGfSvhgUxA7mSoX15F738+GQcYGiBTcUnXc0Yz15cfZ8P7NXQDCgs/z4xSPz0sdwbNv
cTV52H/5vGUBkDUt+mFvuxRjj1ph2OGpi3Id6lDVeGvMwWI6Yria88UuYzNVRBd1r6FT2uNOdpxj
0oHnLBBlv0YmYIpV7OTcS0CBoXrimrvQCS7i40h+CuiOdhSXwkC8jojeVoIQno52skZA2Yq9j/K2
tS3FBTGT1m4GV6eJi7XjXvR0wsLEx3Gp2rGy37zRrGcgVUqOGzAKRnpqTVteHVYJZ41zPvP3qT5q
z2ke+yAGFkHpoQ3TJXfE7WaNgSHjCCG+cJfKJFoJ9njyprf80bqT5TydSz3O6SXZ6N1Gn7Hc6ttC
0PLiZH4wdvKqTTSF/azB4ibZL78MqVG/qFY3D2REEHQix7F+8QpzvOp0iovAb5ake4lWl1lKa79i
XpL3VZsLY1WMYf1ixr281xpNPNr94K0TldivIIqN8lDOvnxx0GwNzL4EtVoX2vJ+sMgtWtcZw0yw
lRwQp3P4ZKDYbtcDe6TXfOA8emrkvLWMggefi6a8xn+aGmW/Opoj75lP+pvGnGxzO1dJ79Ev02I6
2+Cc7v+8V+M0MknpMpNpuEkySURYWjEutWy+rDGPdbfrJkLsEZ8hEKI3GCbFAZxMUxBDBBN+2PSY
Zp/jkTYnEWizWLPfd+WmmC3uk7F0rNeq8+qXOELxGVF4nv259Z/qHO37yioT7gxIIFpg4R07tcjA
gJQtTdCBNsO0Hh1YJQidu/pFyhRWU1SR7bwdQWNHK9xZJjrvlE49Vly+64Syjk1mRTdgOf+W7G3a
BJ6F/ttF2OlpMfnbAKgv334GgShDillPWTdUvNf4rnex24/rKfL97dDARwko2rH9wH6r93hAw/CE
MJQQrLGb8MM30vPvCQ0UVKMYmXUEjjn7+UuPxa4mvITULvlAQ0VnmxSySRy3mDnmVWhqS/maJ0I/
TKJ3R0n3VCvjY4dTTdvNOnDZdQNBObxHvmbnqxhXT70qYziuZwPIzAuYpul9xGQ2BhO1YnKdZs2Y
njtOf7zrynLcdQZ825XSs4oBzMjWTgf5AnDT5jx3j7UZxqC2ZiRtpT9DRs0DWL/yAP3L2iIENy82
nviAqcs+JIr91NN6eXRApAVxHaIXBb13sbA1BiiAxMdON5p1DSVz1c9S3LI57u+nuOmiVR+O9qce
opPF/dVNBE/4iTyNUAL2lldFxQqteoUZp1IXjwn/O1ozcUFU4B6ZaDmXWi/9EL+ANZ8Fc0MuuNRQ
IiuccruyVv27n6DSW+ObIvOIm9s/WiFA0TWeDKAJwnXDJ5OkNPBWmvUBHL3GhrghHAwTYJojNto3
AK5GftDkpkN0zy01Z3b3Hgv+smJdlve85riXSTWMk72jhbylF8XA3PX1i00I7FMxx7gF3Mgrlp31
KO+VjMOnZXJ3qS1Rv8zdIl0DWvtKEHj0lNoOC2ZlZI8ppoPntIVhG/izDfpYR2eXuIzVvNrH8eP7
Id6EyaseHUSoKknLdcfXiLbCLDz7aKM1859VV4tPRatp6qCQYnkHE3GoOQWi7qiCUZXT3zFM801F
o+1sMGMc/2GUbLs0pqfkP5Ir1/xPzJJQQ90HGquZi5trOtjmoI1rE8n7T67J0ihv5WDIYQs86elX
+6Q1Gw2mrtyyv9snS7Lm3/CY8vM1b6z2A3RJI3zzvSlpVw3YnGqrvIqmvBFlg4WKOtPORZ4MnLoi
rFeKKv/j7HrVPrFK79aNTX2d8lTtMKZT7s8olF8q6bEXqXvbO5tTQm0sRi4rcMp2k+QoXzeYFKP2
0nrdTO2eehcoFf5Ti+kMbWXudO96nvpnO6TuWWWO4qZpBu6ULiLAFYrRcisNyEPWEdGMF3jvrKWN
Y7Cmpz6/Z8TPuHP62D93E5cmyIEsI8we0I1QDwPwS2qL/xFnNMVW0oz8s5PXcDYiI2O9b8d2TwQm
6+BoR6Q9LlKhM3ZbEgTgTOSrlJdJEZiuhzjH5PCOPTX5zp15j1ctByYx2npVM+IT8opZJt14wPsD
BGu59Yk3i6+kvKALx5dinadh0HcgCtW4anutey9NjJMrYba8+Q3V2K/fgps6JIHTurCTvF0D8czj
dY5Znx3DTF2z+/NjCRIx8l0Tp+wkGNPz+nKhE5yavG33xDnLaz+y92W87m+Eysv5aEwGxTBNpcKS
N5AIDTPQW796mYymjm8Ne+RTJ0XNd2VKzyHLNpndewvTQcfbwoHrV8DZjJoMcaynj3AzCVFzjkOG
nzrAHTY/hFplvzixYGGdWy09T3UrgYr8U8OspUiAYV10xUNeafqxHmLta982PjblyZfoR3J2OYnm
+k+GnLgtvLzlTd74vXhEKM7rKWolsZ8tjlDFJ0mWM8q0EPyCTeGPOMizeWG2LFUP4XJFU9qBr4o8
XPgqWFgv8DmpGnpD6dh+6X0vljvPDvUnQXa2bXGe2Fo+oMDVhofRkbT7gmSKo9i7zzPgobyqaiyz
+CKiZk62c5ZokcAgym452hFoYMNtYLuR6wCdE4zqWRDmRULKJ9jjCXHUDgMUexDXiPUj0qb4gqFm
DICNkm8CUGAtmaMc81TVN1z+5r7yWFmyMdYQT/jJUcMXCtsg5tUD/XwfId/DRozMJB8mm+/ROGtE
TwwqXR+PHFmGCC7vIo8l3WyjYcsUTqBLF5gDJEHEFSxPGsC5uC9hiFR0svt2lY5tAsmTHUnvFNlX
mJk0Rscq3PuqKjBNNOSF8wROAavC17Jtvmr5fOtLazpwX7MxGBr91u9r/dYu5nE96kXgdHOxl4MN
LQdH34N0hnmb8hJdp02M7Q54l6X31g0yk/KOq817uZT5kTdfsbOKjNaWZtKgLZxN5Oc3Q4Yb2ORU
3eroOD7UmjO8tJVhXqqxSKvAjHQ2kLLZ5X6O+mXE8SDu2flhqKAT95U+pn008bkkCfopP8VFWeJ7
CL29lqovTI+4IBZSaZJfbFAJMK30HIDdrI11oPEG7lbzMC4rSIy0DHDFwGrYp9VpaAztgAu7qW+6
LOcmLWJWm8RpuSPVGHLtQ/J0u+uckeMTjGy7178vo5aq46eqBJERBYdNYwEoLIlxP1dRajRSnzde
va/tb5t+BkfGql02vr8/zt+qH6QCS+6LQBUAju3XuTyIkX5Iq77e5yX209XguuKx6VoNuTnQo5Oz
eCKP35bD3x930WH+8v08hpGLtBSRApXiz9+PkjynKSvrvUxz57XXinZfdDKX24nknnZTFeV87zgx
azH9R3a5vz86fZu/Hd0nLIuRqMOH+FXDPncp3ROczXvo0xQg+PuNR1KIqlPqdqz2fcT4BpZSS1my
7LyJhWBx//YR/m+c/W86dkTBLoES/7pjd/OalF9+bNd9/xff23VLYJ1JBxcJK6s9XTbunL/adeIP
3VsU+RT038Usf3Xr3D8sG/k60mDdgEC5KK3/6taZCGZgceqIaX2aUQigf9G1/E7n8rdunYv4mDYC
XaVFp/vrbT0DvDP7WVP7KqQnv7FnSNO3P5yN65/PyI9pZn8/BOpusrRI2eMj2+KXJyechlyLDF8x
Y8F+rjz0YeXKczil/33O/wdHWT7FD20jonYRv8UcxS0/ddqnSn6hXPz/O8QvnSk3qayyGjnEoO5c
/W5OkPG+/f4Qf+u2EX6Gun3xq4AZpIv787fgbW+U2K3b/WR5zWrU/ChI6uquQCdox/infn+0v12Z
b0f71vaFDOL82klypU1NXbnsQqsFcNPxR1JQIeVR/V0e9y/1VP/sUIug3/dQF9vWrzJ3vSN6wpCC
L4Z18VGmFvKidBQ3eg/u4/ff6u9vCGOJc1y0ZHS16ZD/fA6xoDNGMjlU2ZbDGaBMtndaQslCwqQX
mEWxq4is/U/vDU6lIUwUIR69FDqJPx/UTliWwSF1+znjLBoAyIiaR8YRavzx++/393cBh6IUw9aC
Oo1Xws+HAsYPvwMEyZ5y1QxXKMLSvdZ46YHZtiRyqW2u9SzQHecqvhlyxrm/P7748yX788uQZjtG
HsNg9VqakT9/hI7ceSRaTbsn76z9XDGTmNhrTgaOSx4PGy46nZQiPJKfEYII04et7Ey5cVKIT7Mc
p11S4zkzYmWKIEEUvG579w7ky2iDnmEU7bcwiqqQ/bHZg8kSYxg+4JJHhetSXD3OGSpTN3XTU+eM
buCRsVVA8kk9r9vklaCTi5sUM3OMsNsXhHMw/QVTQf5Q1gzVyklaNgot8ogYt9xJ95TzosG+Q5+L
evgGK51zAnhOJLeudZuYRgs9k2LgjKIOWKshG84DOtUPSc9f4zrGm+k2CGoL90g7zdx4tHLWHXK1
nWV0ZwvyxAdalNYdSSFipw1uvqnMNj1YhY7LbBDWFlxJswLjLm48PSNzyMSwzdMy3pvusgUFjn12
cexuKsVQezXSsb4B5cGanbI+RNUQ34XpOH32+2K+GxUuPfKlAde4Y8rxEvVlUet9jJn2wkj1c/UB
Opdt4vUTX9pWkrZid1b/VWsshvbsbvon3yCRYCupvO7GUecXLSfYtsRNNdtGvyr6AlX/TBx9Aaf9
DBPA7JlmRpCg0TnUAZ8vC3y7d4MhT7ULUO4v4HAsdrH98J4q+cFSxhe/9O0XadhRwHY3+YhIKT3o
mDAy0OON2JWT9QVpYeszYW0U5Btu7TSvuQh2qMAp6Py+QvI5YDNmC0aue0pwQCJmadxT4Q3xTQ0+
cWPardghHo/vUMynh6g0sYi2dbudQJLuSFNUwOscJ0KCDyXck/QPA5V70dGeLWOvBLVXaignaJq0
302Fh/XTTseHrFLDQ1+H/HDrM0LOvMS+I52oWgSa2RFiMQIurRo2o+/DwPI5navGFOG6aGtjjUbN
vfTogdJDajjFFnM9GDZJPEYIfS0U99YQRnfzknlAFESG4X1K7FuDeFm8lJGOIbcN30JGcD53iRZe
jMkHS5nFrjswuS+HFa1N6xYdvLGGA4OtUkXWca7b5txorrgXaFQOjl8715BI9B2xJ+bVhfh3niz7
KSwadUcWEuWVtEcdfz/tjkPTorWnL5JDNGGsjpOAAbJfT1VPJTRoOyhX3lcrzbyvkKb6oNO66dS6
wn+LcQRuoqGxcNUjAd5oXe/TPfWX8xFC9lgzunrHlcqZ7EaZb+gr61AQxLwvEAee84gBh47Qlpm6
J0CDaLbYeW7Z7uzJmj56wBQ+laEd3+lFo+9pOwAysgY4L4mbjITegnn6LGCLHptiKC7A4qfXFrjI
TTlE/q0UynzM/R5+Ydd5GvgVYZ+gXc1XnLxqG9Wtd8VwVL7OsT3doUKQVwkC9CK7xmG64843KMvs
E+iacicaG4LH3DsP9Wx6617Nin4kzdrA1g0O0Ihl8cqNsL9rSaCGTgiNwl2Bx7EZfpjVdgwpDi0E
YmDU8goYSTum77ZyYEKMLEKZVgCXDYW9lo5vb+uZRn4PKKxYdzVUAXY+1gbaLJltk6NSeswNylyj
wHEVjcjteGjwuae0+1HllOrIp40eDVGp45zNDfoCYw5yO0yaIKXBjU6/SP0DuCx7W6WpAxEz8g92
5wNJcGS1qfVI27UxEBa+gMk94ZkprChfh+A2t+1Ba/Wcr9F4M9lkobYBckCFZCDlD0ZykXGKV7yJ
DYS815K31dvU9D3L2Jjd5VAIdwAt56BnFfiUJD5CFxo++95Ixy8unI2tEeH0MfAt7CY6h0h6QNa+
dlkl3nq37CAB+AkOdn/In2YMNrcMj7Pjtx83Ssd+KEAvHmaJ+nKlbHe6nVQqbztv7jejR7LbhntY
cXbJQ7REhFbu2yETxdRm5XQWDq7Z8Kn+YYG+Qdrpnl3Zd+sRwxGqrdbUNknizDdlDWyKKZlxb5Uy
fIFcVD1RsxfkyQzlzrZVuEmU0Fd0jWl5gWALdAjSR6caXgkp6Q8ew31EGMQYrL0w0/dk1MH4Q1py
8Xss6cwObG3TCj+5cTI5QgjrI3+FpU/uK82fjZVXM0lpDRPnjO6hFE87IbOVC01nWCOOVPu+JIB0
Bb9G7X0EIA9gvfSPfTeqOzQpXLq68JLAroEMutNSZKt64LBJNoVHsKLdSrQDPC6X+DI4NNMEEYBL
75lKnCtEmghBzfjdF/x0lqfOQ9E69inEcbiLnK5bGw0eIZ5+zdtRMbUHxF/Z0+Qn/q4sG+fBbxxt
Y1twyry+L3dRhjCqXV52CAThZkBkvU4OUh9TjH5Q+Z25woMlrybkn1dRNPmmrLnBndDKjoo7OoDV
2G8KSy+/pLzDD0and48dnd4nbqTo6sRaBB5g8B/KFIOeY+ElTNq63Hmt6XzsKZp6UO5GeM4nZqhB
BzVwZxC4c+37TN0pTR+/jDh+PhRuHUKf65F/Mc/8fp2yXoZfZ50Pizhg2upWLS50VrXHKMxYZMxs
Pqa5MWw0WyYv4O08THyj3GrobJ/NYbaex1aznlO7ni+8qZxt3MQaNNxEW2tI+PduGFY30Brb+yoG
h2S0ZbHRMlNevp313i7gf3Sed2tk+lYvy4oXX5ee7LYSq6aKqwVwCQiMG3Er7Uo/udgUN6WPsK+Y
e3NTN4UIZKtbPMQgOo6DMee3oSciBK0xzq1v9zLDYnXnaxZDZ6rok/ISeXG7MoRK7SIotvqRXGBy
am7BFhQHZ5YOwIlw3BHAB7lgUTuudWVx+VWjbsBcqBvR4GmIJt/Ejs+EkiVQYArUkrc2m0F+xM18
MOqwvCVlRa2Tyh5odXf1/ETEjG2vCJxLN2qYu60LlvSMkR74U+amtzS7te1gGtnRGgr7lIKUuQp3
0jZhW8vbhgkzmuy47HduU2k48OBAZmtDtMzHoMiSsizz8eBD3JlWodXVN1Of40Uo3bJ6RDWA1JsF
hz1Q6XYnYRn9bROpMWgHsHVRnKubeRL1sQmdaYvUlxh3tKHaY6fDu6StiP0DDwbIk5FlQ486Hk0A
T4tZbqEfe2NjrhpoELtelPmTPnA7wW9lW+0n4k2PrPnGKppubU2T/kZAFyIEmVTmSrO68Bh3PJgJ
vpsjwSzqrmVwenQmxGpeP7cHbzYQpJlMSuHK+A6TS2IxWekQe6o73ZE885oJwRJCkSMfLa2BuEr/
bTwDMEyDkB+9LrmLZMKqJtwTvwZTaiE0IwN2dlMDcJtvxNhGGjBYoDQD+gZiNSTFgyEzWmaE4qEn
jLUdRSh9XxMiwqe5nBd0Vdk8mKNJKAnd7VMUjtehJiG3ssjHnVLti9f07lZY5UdzyMUKw3B45mtk
aDcrVk6GKe3W89oJkWRk7MIwAY7EvgT2p90O6JZ1d8MOMT7WpLcEILmuRg3lDmFy8RkywedO2bfg
8Mwt/f8F8y2agxe7xspVyeNUAdRtPS3as1rtOBHkjumIj0m4bdE2ex+1Ekxkn4L0I/wE2LM3RYBh
TCgcutdrAPVqa5Pj9fwL9jyQRM6KXcJpgrJYxhGBqRHi4CTHWViZI8QulcafomG099+pzwMSCpSe
P1Of8eKcGMnU17LM6o80kOHwGXPx0mn18LkeXWcRgZLjknt1dhjGWR2NxM92Vh4Pey0GibOuosa6
Wl6rrmnktA91lGSbsRjcOZCyLdaOchzcp20YhG0c095W6RYrDW0jPU+OUSpmkGB98+a3qkCUq5l7
lS2JWOupisyp3noDptNTV76xvRcvKG+9G+EPvR60hl3hE0jRkBrVMF1DNVeHfsbZCIix2/YeUmuj
KPAmZ74W425uuYprGdpvVmw1i0pTzUi8QUiXdl9tB1SlL5BWcCtKERuX2fP7F3RLLtOOpHyGDoOn
tikH80lf3pCOKDA9x168l2U5nAAOWTcg7fpn8mjsveyb6Zjb0XiatDn7DJCU2QZomoXB24fX0a2L
96JzdTrqAmDyP8DSIjOsM5h22gAaBTaUltKi1u0QU89ab30wS5dwmdAWxJGOYwxpdv6Sja730ajc
cqP7yguiKFdbu8tT0D8gjtjjKV6FtLeH1aDJae3MLStZmqd7IMqg4R1X5/Lytj3OVBXrKjbVaoJz
GnW1WndJ8ajlyUdZok2NWOXxcDPiRDBAUSzqZ+Tt5ho82ISTwnKbAR++3+8qYoQfq6yozr3KjUNL
0hPpwRGJShEpcRnAN22PFEAr9pRLjvZl7nMc2FNrH8TgeE+9BpuKutPbUcVMK0NLwg+5qfVnXor5
la1i+iqFWX1Im6z5WA+1dOH4kcoKJKbBeoBsCFBOlrGlsUgJu7NMgWO6qxL5KWvJHl0NYImPozF8
iSYM8wMtyLP0vfJksrP9XNa6E8zhAsXRsouqRuYonanluz4jcm/iUp1hLSN+95u6v9Cxii4pm6EV
zo+024D2b27ayAmDjqCFe57/9x6JEQZZ2HNMHZCIm2GvgA53wxVkKXUHptUn2XYMNwlGQzJfhHcd
c9s3+jWfLLT2n6xZPijkU9bWdRBCa+UE/7pRrOy1ZsIIHfIHz3enPmCG397ber7ooMnkdeJB36px
xO/LHb/X0ADv4thxz0bmzCwu7eAe4sKnNk2N6M2e7Q49CmgB29SirRdJ95FSh/dJ5BefwsLV4QH5
zxYDs5NONMeO3/Idhm0l1rube+3tWPXzW6TQuCB28HA4g/e98X017cbW5YxVHpTuKJWAPBd5gxm6
z+4YW4/JiFw4HRIe2NYHglayp5pJwNvamr3rAbRfqUGeWJCzW1kr59igrVn1U+9s6rwMXyufiWqO
ToJ+lkkwK5pGtPCAh1dGy+5WwpIIYJmV96XqIna4Go3RhQbozcVdiAfq6jZ6tAYXbFxQmptfRVTi
sE8nsJlDEh3RfQy3hHnG59zO7AerTgGGBaRCacNLWpJaFmOgIN4+3Yw1biRgwvod2Dlnn0/1EFR9
Vu3m0cyBQ+JmwPNTb3x/JN0gHx6jQYVY/3XnaEbVvOun9lOMjWefRjFvLDaCRxZSbV8AED2zlXOP
k1VEl46ZNvvfqvw69OmYMGuv38wmrV86r4cMuYqaOHv7f9SdSZfbyJW2/0vv4QME5kVvOJM5SJmi
UkptcLKUEuZ5xq//noDKtpLJj7S86+7TtrtcpSCAGG7c+97nzdUoUm+0ovVQ0nvRimxJz2SrxbEV
iBmWuD6a7j0Fe19g816iSdernF6SMiPfuXSCyr3PxiqhW9MF2YA/xTYIa39VkMI6WqL+MQyw3NSJ
UKUq9eqgTv132+TWYCY4txNUcUkqu3ExabgNQhjT1lwndooQ0YH1b361U+sp9YmNqd9C2yEOWpHu
AP0ftqscAdhSjThfx77ftYP1YnMFGaLp1qzUB2Ioi8wZaSKldbTvqL36G1yIdRpjYJyrcVZ9oGVz
1wGT+xlYuvnRVBXxUA/uzxLk9pPP0vuMVLcKKKLnZbhwq8Fb1Y6GBIUWiK3qDu1ahCVFWKgECycj
A3A5ESqznG+zoCRidRxfEMbKGs1JFnT0jSJQY7/eOalCcjMj6WOV/efLg7yvOyI0FlKYrcpa0an+
lpomsFgIdruG9inuYwE7tI/G6T4R6rSbRjGAp3OHdV4RgFwe+lwiXReWicyU4o0mq2C/l1Rck4oq
Yg30d308At40KdZjo0c+ECuSEm4hpxvSXG99eViZKj99rfRdE/dIuTFNlm+H1WuwtHbIsDiNJAct
7T7jjTftfIukgWuTyL883LnKhE6xBR4WnZzaqY+WD6hcU5yR4dDKHktRbrlYDevSs9Ur5ZZTQyuc
gfiWSEDRkINv54O+fTLMJv7+ltYEgaGek/Sj174ODUl6pU60O9J16tZyJvUl8ORFnR6QK9n7c5NW
R5ePkFynDPyuemDrzdT7arXTbd94MNucTKlP+vnPXyqfUJYGaKCnlfftkxqDZ7RGSg1mLod0kUea
F+0hzNiouPL9zj2QoUqSlE7G05XdEL/PUlph4QwnPZUl1FEr0effLCf/dvlxro1x8jih2Qi6Gpgj
mmjuJqvaGk76cHmIs5OD+YelEVPRRGrw9jmw+XH6SjTVriAuuPMRUx6wyaAI0fXh1wDzknUJsOaD
X5HCLlCZgCXUr5V23i89IHkm6WnWn8u18GRHM8yi1ZXcLXe+hsFpkzcWZJu4vMUXqtwjO8pWlx/6
/XtlPHo3XM4oWsBP115JyOqMhV7u0mxg87fGBySo9pVt+v0C16mhmxo6NSCAgCFOXqyvNRO+EuUu
bMBJ1UUeLvOiu7WxArgyFc+MxEM4pg3SzKQJ5mSauHUYTuOIXpGtDeywUt/oo30squjp8ms785lm
9b/Gt2LnkmCM36e8VaQxlo7Y0oCOprn3BU4m5O8MLZx3uDySeF9s1N8MdVJs5P5veanFUG3nkhTN
MADBDgxa5eB27brssukzrO90S++9V61Kg8ypWpXeM9AQZd3gTLaOqKxtRU2KIgXjmpKUn+KD6UTF
odEHZe/j6nfnJcTYRokFCcwpZU3MSguxaKLmgBHmcN/jpLTN8PxNgGjadNpb4XTlQSEAnJ46nODU
TEAI0O+CneXbd5okk6K7Wcs7xRX8iwuR/Z7emsfRssKXdGrtQ5sk1KYS77kaYh9P9JH76GDtLStd
w6oolhr8zqVoP0P1weUWpn2Wp49F79xNHlZNaR6Xa+nBuwCsbsOhjnSxwJsU7WAn7IMSKe1yMHJj
R92wXzWNI5aME6HEVuzbGKcmPrDrLWnWDFau3y8n2x9WBueqy9sSUMdps1b/sunJv3JonZlrQvZW
oWCBdQBL8e178dIOQ/lq5L1ESo3FgKvv+erDzo+qKF8Mnt7vLk+59wGPTheVgdIRwROcupPlWuYG
SvUizXeu0xh7clnpuvSr5tbSi2brQX26DUhrHY3Q9W8uj3xm+RLN4VEoAMu8F19UPv7zQWtlWA6P
49fO6rVvJbn0I3Ks6Mfloc48JMVzSf10TP7vNHSk5kQsDw5tl3YVGedOo0BClr1eKVFW7fH0CZ1l
TfES5pMgIXp58DPPSVylW9QZkUhQw3/7Se3Yb7nSZ9mu9mjGLvvs6A8+ZfRorP44DMAWlvVkozDC
gOm0l4v7de3nWpTscAP8Mo5ZvxIO6Ioq0fU/nqaEGwimEEYhwwAb9PaZijrHRBFOMzXbtqdVmaSW
Hn3oe9PacKl//dMXiPCQBxMa/pKUyk+mqB8mBXi7ksfCyXOnYI4mJZrky6U3c33lHb5fgAxGaENo
YFIsPD2+8NDWAqtNeTLFOAa68gVTp9do0I9+b12JQeRafht5MxT6HItHo7nMPHmuVMf0O1MocutF
stbJQ7lY+C7spJsWU9YdSAFdi0bPj+gSirpSAHcK2VSMAnm/HLHUukPsFi/4CaGyjrE+piltEbTi
z9xICcEBz0KPmaMORpRv+zeZmEl7i9V4drxT2vYAA2NnGJDwLPXKMO8DGzkMV0MYtEQfp8oqaIhD
GPJH7zpFKEfFpnewGDgRL8/D97sIo2gqwYYjVLAhJ5MeTi9moZEW7yqdbAG36CW2mT/tzHqISjTd
rTMt9TG/skuK9yclo7Jx2KZpuuyWJ6N6Kf5YXPvinQtdHUiES4ojK+LpbnCpgE6Z5CuOLo5NSm7E
wdKeXNqdatXeYs7k7+G4JZuesGgazfLRxflu5RcFwYEMC8pcmDdIjqzPrsDy3ocOfeXXn/0wiGiZ
cRo9w6cfhnJvkJA1TnZk/rJ1hIPiQRnIIV3+MO93WF4Rukrb1UAYvQs5U6PkGPHzZJc1drLI826n
xtrRsZtrUcuZBYufL7Et+5DFHfZkNqNJzrBZYiMaCh2RgBfsBwsPostPc24HolERPSI03vfSZxgo
GOC1Sowwo44AUnBMDWbbrOs6+auLjD+PorkzIhPlyMBLUT29oTpNSENmwBIdY+9VvrsqtB7Syvty
+anOLR6H1Y5mnfzNO8H6UMeZNuUsHqxKnY8x/LCF5pmvJLLzTeWbzvc+KaI94qD6ylF1bs+TvGPi
aiSD7y49pKXUQDe6eOf74kOTKS+0wNEf9YTZ8ye26yujnZvwXHsEk52b5Tu1YMIz2lZRx7sCjfg2
tUz7oReRsrr8MmcB+unRwUu04RUBxkIa8nYmurIpDP+yeOe0vfqEw2y+UVAcL3Bb7BLqHnb/OdKc
HARu030oxyy+NzFk3gY03K6nscDCzwfjqpVeuwYTQK27baNrt9v3nd5s/vT16HJl0qlwGvhUXq2a
fZpy2gwGKdimfNEaN1+i2Kn3oe18aUGKLDFrJUGc6eFT3OO+6rn5t4BqOeSo5lD0qbEni+QuLEyo
aFnlOS6/yDNrjXohISiUdJKLpwdiYvMbwoFwu88mPGu0ZqMWCNW8BG3A+HJ5rDMTUSLUZFyBYpWo
++03ExCGVAObht3kaa8qCQcav9QXyFDZDipwtEYz3FyJMM4sOnhZNIgwmiopFW+H7CpAr1j38niR
+TUIaeKE1ZKQI66k68ZYfi4rWMdUurvdnz+rppHFJCNFgHi6UxqSHUUTIK2EaO9KC7cM7BUfkCXL
7jz/aXRM/8/jNgaUaQChcfs9xTWwVvqmNsp8p6g+jqlaR8U305sHmhPTHbjHa+OdOXMYjxhK52Aj
WDx5tSlN40GY82qHzkfCbVT9Si0B5gLMtK882tmhXNUFI0LA6JweooVthE2acUXT3Dz7aCYlRkR2
Y92EraZd2b7OzVGdBSX7EM7gJzrkRhn4O+4qaXtsg/yHaZbHpOb7hX75gFdW88eXIzYwmi4EiBV0
5KcLUBuoYwgc2+F7T+in7P6xgpJUkAe4MtCZjZmUOj710omBNg75kn+LRIupR13jcQVMfPOLPwxb
ZyqPlyf9DHQ/2ZXfjHEyJ1wliiMcoVjPka0B2Q6LQ23W5qMAcrHwkr7mLar9wuxx9sEI0/+c9xU+
WtgjbVuHFttea1GaZSFVNGNAXaRr2rp3xmQX6k11mAwjeBCuPyyzsfOePTq8t2mN8IXb7Qi33ff2
gelQpMC6/aOpQRxYRJRGH/GKRciSaXUML62utmpXei4XqMH/QCc30WFOc1wWA0sLBjvYYqc17hMT
+VunB+ldp1TdzondY5jH9ZI3HG9SckXVIkCEtUP4lS7yfirWHhZcCDFjsGmGHi77MGo3l1/vubnJ
KW5rzBOdOsXJ/gkCumxGi7mJBPOlHJoXmq4+GLqy0dMcr7Q+/y+WHTE3wR7pewpCJ+OZwZiVuj9m
u6YMZM7pvhfxvm+yK8Hr+5SfQa6UwhaxCWk692QYY8BWEn51tkOg+1AUId7dvfO9jD9T4Luj2L9s
TQGAL7tyZdLPj0uWljfK5fr0XuEWaZkWvUlOJB8nmHq0RjoV3ro0EajJGj0Cd5zSTL11A8J1lWQI
sJQWo0CrhLJooqCG/aHsdbVVNlpj4KuG6I4JV2xp/KA66EZ/mVrHRX1AZhXbk7+io9ci92JPK1/z
Pgn6OpfOZJaLuImMeNFMhb+O+D0YXxY/0NNrHyMnmbbF0JcbOrr46+lkLgMAOfRc2+IJj6Vrn0Ku
z9P1S2xK3M0OKLv/3u4RVsWSynDkRaFjpdynpm1nFBs0Yqgtm/DK9Do3naFGcQ+XjWfvQrhkHHUr
QmexAyz8IMCRLrHB/gJp80cT0oIUWOvLy+fcKUIvJQwraozMNjkfftsAQxWmZRZ32U5tXkZKZ7Jn
fRtrTXfluc5ttL+Ncxr1dUWXJrnbZzvHTNRlRjJlmQbBlYc5+6V0DHZgWNNScgoRUktYz6VRZTsq
as5yNPFkU8WXPMbQM6jHKx1171w1yGJwe+DKL9Okwj6t00CKSPgJxGkRTb100AiwnVPV73FIM1a5
rgQ7oyib5VC4+mNIO/Zu9BGM+zhr3Tm+E2/c3Bg/27RbIH33wDxfeePnviyvQieNRP6W8vXbL9sP
Xq3EAWFOXxY/dNd/CkT3KcFj8r8ZBwwaTQR0r72rjdcdpPkCrRM0l6QgmwN1eFTwm26rKwfpubCV
5JQ0nZH/Yp9MVR1LP9ND17Zr0OMHNfLBPnuocvMAGPdDkpfHNHGvJCrOTajfhjwNWKPJAKprqukO
f8qt3+Y/AFYiHMYvMe+u3Dn0cyufGylFMsJH9puTNELTO0YxDXbKShTjtybAATDE2LhLNGdJ+hYw
LJCCJTjXbB2WUsetaFL1ViGocrv6i0FS5YtXOrheCtTgdAzRwxE01Sd/cnNsJZNkmXq1sxns3nly
THbNBTwIxChKPaymWKY2c/FT7QWtArmzGgr1W5S39/QkFmuMoH9Ah4KZNOpYU6Sj+FQgaOWwx0vs
8n507i24slOXFAfz9rQAm+BjXGdov3cTjOCpgSzcqMYXszBvyJl+aUJwHpcHPPeJZdcLHYM2ydbT
115Emo8zOsskBPuL5qjFm2aG5Om+bNivpd738oizduLkQEFeBM9esFy4Zp58aTBECVXSJN1ZWEMs
g761PhmB1i0ziKY3AW7fT4VInVVkoEqbpdhOgAcFBhDNGi9md6v0Pargyz/qzHsn2JAt0MDX3hst
uRYgiUboyQ5zb3gt1WjdZQFh44j7HFAdbdqhOfvr8pjamSQmqgSyPvK8A8Qj3m5R/mBOhdexousJ
L52Zao3YT9/UXgWIBXP0BTMFVZqZrOE4Q1OmJoOq3dBWl3+IfmavlH3hyDEg+lFoO/khKtIIK23C
lL5lQC6LWTMe6sn0gG41M294M/YeBJ95Q/sKDqMJSWRNAf63CKug+9jrvboZoUR/DQwCbzit6lfC
4mwb9EwpulHiDYIpc4vc+ceI0JUtu1sbVhRAaFaMVaVkzS6wSnsNKd9eOf6NyGP9E/Dy4QPLlgaf
kYXwJXBakCCq/QwtPL5yMT/3/FTA6EEHS8J7lYvktyiAdFsEDU3n+ZN4+BTQn7sbILx9CTUl2Fx+
1+eGQtSK1oBudI4NGSj8NhRFp7JM5bHk5nqwKkpHdkoNRXxwg8T/cnms+budrjSZ/cVtiywj/dxv
B8sUCyIKnhq7ojMxWmkoGNNIg8fX1ivybpXZiXajYW78sRlEfy+E4j+IRnFBaSfFtoAytp9/0B/h
G/4z85H/wLPg/5I/iUms9Nu3k14pfzub3L+kP/73f7681Di2+k2e/c5wAOwv/7F/GhJoQBxQBVDs
owOL/nX2sL8ZDuST/sE9iQSrdBz5F21VehFQ9nGpp9FXb0oHgX/yG8x/UEqXSUia1A1W/R95Ebyd
0zBByV3P2jxqdtStT6fZROtFq9QtCfIOo6tlFg7tA/6VjbXgmlJfkUG9DYPmwVzmNEeji8IFyc7b
Oe2bg5HYAV3BgTIWzzihiuOIHPopDhs4SeRbi2efhOOL20XVlW3i7NBSnCHhp4g9T7aJUIm1ock1
42FyB4Z2K4WmnLEHVmC3FiVDZwCLUqt0vS1rb6Jn7bcp8fHXuv2dYSH/+H+vZvnkBNkC4owrU1Ha
6fBCD31aoxL9IUkl1NZROrg6atNOxSHM5XBD6jhXLsQnhba/B2WqEOsDDX5XKKCRzWv9whUPcMDE
MUO1tRepBTCRmBvmomSeGaEuIThay6kFGKd5JdVP340CKG5ZWlT3C9uPhl2tVL63nth+Xgj/MG/y
6O3VbrrCg/AYTjn0nLrQaBgbSHzrVxJdb8/3X49hARUm4U6xEmXZ21nj9I7ekscRDySTmCst5lJD
QkPAxsGG7ZiEVCgx7K5fL3+xt9mEv0d1WR62w8Lg39+OauF2FQ10fz9ghKYdM2VC6WBnwU81AhA/
E3PNuR/PdoPpF0fp8vjvF6ZNIpbyr4WS7n2yhsZvLLhp2Hn4Be6UC2Z0gaP5Xaldid9Pgpn5Wbk+
s7Jk+GQjKHn7rLS00JugttoDohiYpAVliU1HN3kCnVKvX4fYMF461ZKrU4U2V9g9i2VupYzoi7vy
uc89OClNdkvMNXBeP9kkBH3vbql66kPblCwSw/aS/FY0KQS8MKMp7/JrPrdIbBk5zf+L+OPkUNeK
SA0VvRMPANfoZxlpt/tFH20lizatImOvdzV4ujJklkM/gGbbuQO6/0hTegzkpvxGofft0S/NwV/H
qExuSTC565lgGwQdTMpsjFhlpoNIkVgBePqVwOSkejZ/QFuiNFSNo8Jlxr79gFHie60zuhrtBhEY
38kGpTfPmwHUwnNVpbh0YED1nMG3v53Jen44gbulzl7uiplxG8ZUtbdTP0Hu0+BPvs682ssv+8wu
aENVoYpm8GPf6ZcVAGkdCVbtwZxsXsgMeQXFWDxrKjBNAIDXZrY8Qd/suzI+R7NBwQ4otIN97NsX
kza+iNR4rB96OmluzCY1XwD9yH/R4Sq2GC1+rHQLhKEXekio1C4KskXfj+6nsI2hoOnZ2LzqdNV+
jFR2ABWnuOeQiO0WqGh+M7+imlMDq4FQQhw7O78ZJTtcgTq3p7cAqPjYXlNQ/Kr9/H6ccFhLaZvO
zOUi9i5bNJG+xh5i9B9y/qmlW4xTtYpsJfpQ6snYYLoQdD2tEV3UrIQJpnIZdqkXbNzAx1Q0kfKW
5UhyB8cV0a3VlGbIjkZgGcrXLW2p3CtpAPUgZazox3QpYwS9Aqku9elCtPO8WvQ+UAMk2YAeVqpQ
WRk0KOHzQZYPWWNEq5RBT+ID5ZXgxqnT6JZbYX6PjtsuV05eAcctcDT6qo12/EHLx+S7GtfaKiEO
CBY4Rk5AQIYueB3NfLQO9PJhLddwfh9UF8UULZURZhD4jabLIXApRRg5piimHUjmkW0rxVObJWBz
6SuyP7kzx6WMfHqzKtGVsEVNn3KhS1dAtbQa4fxVKglU54yuvXg3DVMjJMSTRn8BIFHZ07Rs3Aq/
hYhWdDBpLNf9NPad1i5tzCUrnAR1zQC22WTmsqwFkhXYeUXxEY+mpFoOrhHQxRkBRPaDlmM3Zo7Y
I95OCyuHmMWNoidPnOju2kZozK+jZ+aldg3ChMxhtyEEZCPuCmt4rEPk8IvRroFcenqmLB1szw3a
FKPEllYtccvJrAUapqlT1qp2QTcR7TN3lp6Xt8pA1W8DYyQNsCcJB2dv+GFwDzi7+e5ksZUvfJCO
W2xnqxXt0/59JYxqU7l0kZZ58dyr6vRVq53wIDpnWMk00F9jk+dLMuf1lqu5t8HYLf+WurX5lRSi
uSitInhlogw//NajYXAK/Gwl+4+LZeDRml/5hblKNbtbMrFSVQeLnA2DsxgVOpydvHk1SjrwBnzf
iqNiOmF806ENio0DKW16j2wsV0AfoMcZc3uV2il2AYtmNMhQxfCqXQ+L9oUGO9QslnRuKhoEglEZ
6Wx0Ys2lxTXoLJ2fG6OYhFU6pg6d8zL4mWAO5jGuq4sMe84b1UcewW6vGC84ANn6uqada1yk5Fg+
QyDmi41ew6FA+htIsi0BrnjphttwZFYuAtwF4o2RlfwZrmYXzzTR82UtDVUvntA5trlq5ax6nGZQ
Ofk1nx7V43MFDuehtZ0J66IRaLZnkhgD6EK8ClWa3SgF+D0j+3sh6tca4O/eomXyVjHYh2wjhXdP
s3u9KFmhzjJFmgfatDT5cdw4YKzbvvdEe7mzisc0v4mzWBxL1ZR/E5Lg26bp2J/Zzjz4UIab+itN
a/gr/jTwTF0IiECoKn9hsuM83jgmL6cSnNQwr3X+jirQovs2K9liXJIXt/5M+rbz4ZFcBod6qLCj
znskMZxz65kconYED8rLnfoVvy1epVsZ2rGuW/7j/GvTtoUODpN6+JgTduIPa4bjx3KOReLEMqoP
WRpXiGLgzZNv0u47g8hwFL127DScHOg4Gx/bkOuGjlr8GHli+Bg0A7jaGfM8Ct69lo48FEuSkeKg
q18hBAyPkfxPXQUzBeYY0acad+DcMeRaI4qoXwsJri1dv3yO4pTodwjr8XEOFKa4BF87Ax/FQHwv
nWOesa5y14Nwoleu6nSShhLznOPOcK8GLGkr99T7Gset/JZpxLcT8tdmecnBUwPpnVnwaqQShOd5
CXFPi4tnD3F5SNlUwND3SCa8WPUEI7bD8DffQ7fkl3f8Mx1SMsqkYHxgPSznAKeVoYq0Y3r9dfmZ
8Y9j5ErYLAyjZGkocQnTusC96643R+c2gOT0EsDpSLYcO/zAQtCRB0clg51QpJr3V6IEDJ7NSwhJ
FB5MHQ6OhEGcPM2q6h8cowcs79Z8o8LDwLXh/3WpoVXrzDDZ23J5VYmDNNxq2KcxMS0g+3zpe8gC
9p7HyW/0TrEew7Gl/VgJEn5t12L71vecuI2cnmaWaPeqH3EyxeCQqnXUQf4w0Ci3d0XvU+FIQcsQ
pVmYPCMWnRy4W/zPrfBMJjCYct5Zg1LiaehC+wiaCDRIU6pQk2eIcxIk5kuQ9rzToUh5/nkTiBN9
eBzDjLeSxCG0ZgnzRq/BgrPk8GkPcz+Sqz5pNByyaQS/cSV6mXC/3JWezleFceCsEg5y3kNPCDpj
/sHFQg8afeulQnBzEwPISWlOnHAE8KEW3lZVzS+ZZ6IxRFp904dsAaYG7mRNKw6bj+GXfv3RHTyB
3xLAD3xHSoOtSeQe7TPQYJ7CZsIcsOE6Wq8nqyEoEk5LDCTABH0CbGW+6IhFj0JxuAO4EdcQY3C0
Y69LeCriG42Gai+CuT+GbvFs+QULvdR6TBPkE3ISESNLkcCiyqGmzxfeqVfwUKAQdIRZII4hWzfW
xFxpjy3YhGNOLUVfNzJKm9C7g2iVcNL52BwnlRlVJIq+152AZ5/Mwr3NhKNg3CDSVQVt6nF+a1XR
De4q6rVkWlXy5wQWTxGHnvFStFgfU9GDdJvE2fCoTqPurWx90jct3XTOwsTk6JVWchYXvXDsjkFd
mRBjmPItExzXhCCUli19Z5e7MTTxuzDpYDUfh6rPqiUQMhqSwRlJ9wG5s/B3u0/ZoHJtxXgP44Rc
yWkCxr/6kHYW/3TSBqL8RF2MMjkkMF70JA8XtAdy7xsQ3m1zH/J7QCjiyyu50XBfCVLmxPwCfu1F
8uLeSXuKeWOtfJsTZ567Ho6F2Fk0RbUb7HD8i+S49zDPT0O03jYiEbDtstKI7+zWYYo4alvtYPt3
h8AfK+fvCZECMvtZ2F3cLVPJIKfnwF0nsx0IItPjPCssmk8m3PI8sOP4OlAMyPDWMWW2IcbLPF9a
1N+zRWNm7ETjFCtLuxQkISpTss9D+UAK6c+CNLVJ147R89+NBELgIDSh3WsGj8CUo7kisPJ+Jf3K
nKXtlZwwUpqwyQsmDaBfdns91D6gVwA0E0xMalXRwHHTYV3t5h3QiJsY2oFn87IbWIgc303EW9Lt
nmUjDyB8Jn197JdF17Ap5H7VeZtScUDEZzOpPWoblplejozrF+Pw+MvtouCq9uRKXLxv+jw3zuMO
s1sYjUKBpBo0RE+gGD91GtibXdN2GU6JdaTme/BK2n01WxCYyFknTv6c2a5q3lQdG7MlCPGV2H1S
+0J6HwzyeW23/2i0wv7UOkP6Qejmd/xv4Nm7Ub1DYaUuZsh6H/vRT1/HN8EWpUeNgiv1sst1FvDA
8Yh5BifSGPbTsiHl6RKhjNZTHCGqN0P0pYvc7KcBBmGkgwRyxo4WcxhuMBfTfVgU0Z1u4GG55NRM
99zsh12mFbQggk7M7rxcz3+6Q0K8YAkEPfgnM8OqWjTOehjqRj2UcvM/UNAgEYkonJiqNXJuMEmW
7JVckIUhywYfOfF65ZMf0R6zrNKCfy1xRkT/ZwLlIQPYY9NHOyeIRPalsiPGoWI4PJaBMzzGPtx7
GH+IUKTB8nxRjmEd3PS6ZAe4QZl5CxW2OBQRm2STyIkPcFbmlyL74M/zAvbtyUQ79COfQdU0HWDw
Is9wTYm8J8/xmEHzxdBX/aw4JElUsOU17Gm5NdgerpODRO3n0LWpV+37wtXuKSe54NsbTBinEYsR
PTb23MH4rpklOD8rxIe7NvXZrSYrFMcORPZy3jddrBc/Tijt9PXsGw3lj0298FznFrtBQN9eQfqq
H4wChgkMjbxh36tKlhCqFIJUT4kPwO83li935mnKOYG42wW0pgThD6Oz1PqGrk5WXKMA5Dbj0r1V
fkUYJdRwhZM5jelc39s2XLo9F7ahoQcNlovTttU2b+p2k+CI5XBXacwXFcPVI4BuUnamy65EnodX
YkeYCy08T3CTSC0OFqsbrWNAxno1lba+L6RDUDX5cjuYQ2bq2j/xAaCf281SdePHqe2srbERG0YO
jkHVDp+HwJpuA2MMPxetH69qVgi7M7edacOB2OKwaKWqWI5GoXyEr54PSxywMmetV/qwE76pfG8L
3XyN3Hb6AUew+4nldv3Uix5XJOIqAVKhVm81grJtQnLlq8HPxYnH8xLoZGUWlesSP6iDqQ/hfWjj
QuVHVvglLRr/E7XAbljSk4M3aG2qW9Sj472rF95nuvXi73k58ieZmRrWRMqZ63+cMoUba6L6vba0
G7WKFpX7TyOrP6rw/Ae1m/+sCPR/qcJjzQmUf8Gi31d4wvp7ntXh2wLPr3/q7wKPY/1jThMj35Gl
Qdpa/lXgccU/mNDUzBHQ02qL6PnfVR4s5wE/SGqAgwyH3Ni/qzwCTz2aCbke0UlFctL4E0r3aeLN
dU3ZmirQwFKFeFckpTARxC0n5a9gc3ZiQ4BWgX8Y2fWaiqvPn2X65ID0CFLnkXk32EVv824xT12I
AlIa0gdnpdGCvp1k9trC4WHnA3i9ksI+zfPN4xmoGmkFR/QuTvJ8bmRNNZ00mDLngfUSyavFHKzW
ZhduLz/aaSWJofjUlAQoSKBEOa0CVwFeGm2sGTexvIOHNqUqs5nYmizhs6tO2OjZccR+dd274MxT
ShQ6s8GB3U5R5+1b7cu4G1WlMm5qQVo6o7eUNLyZccARPqdX8vDvqgI8KDOQErRJZxCEkpNvOOTw
g+whNG76nGIeV0AikkUfQetado3NaYEpcBEcUg5vFGuoCWr2QGn5MiQY6agiu5arf//4eBdIR0hH
Q+QJUent40dawD3X9ww4NtJWz01BxKmU07b/5VgoSii8Sk0FmfW3Y/mRjv/NOBo34KnIJxg43sBS
xoVNhtWXJ5R8j78nc4F9k7dHxCNVPM67rsmQaJzjpzVuOi/4WQsc2rjA/GlVZR6EAu/87+xSJx+T
xLZhNyKBsQgm8SZyOi4zjoXTmkbsfa3aecKikHJ7OjSErdElLGvXpwUlyBJaNymafhOJkOB6LqBo
nkL0je968ezgBPhiWCOLVBacaAbU9z50/1+Shf8vM/7MDLZUg21PlUtVBhlvP6JHM6znWbFxMziN
OOg0bOETLUOjQqmZoVx8YKjForKQqbTSq04uXlNWQNlBrlWgz81ew9Bdw5Vfmhr42x8TJxgPpnHB
4pVue3Oc2sMLuOEmc80C89xQ2IzArKB3UH9XZx8Khyu2Xeo3ocnrdV2fJatg0z4tHYuvf3n6vj1b
2L5xA6Z2iJSUZrT307cImjzBi0s5eOQIpoWiVNSZEKE8Tz2Jyi4b2R0uj6i93YLlkHSp2GDlLeYZ
2JaTfZBeUWhxyMEOqkcmAVYGgXld1cOj1SsY/9Ue33W+DQQOubPZ9DClenBjKxnhvBNa5W4qOf7m
HeRXqmecyKYQ3SvSu0mmZS7/ZHPWIf17laP4sDDKkEVsJB2zcOzt5wdWHNECoRuHOlHTjToF0yYP
LWXj08bQLnI1pX0B/6+oAsWdR/SLrGm7sh4qkivpegRdXi+81ONDeqbfvE6YLr0OAowdTWTyViuo
YQSgM6hWL0yNa95C88kDzpeexCKzqkb8Y5XMpNn4k1erOhL6nk6+8rmRVSvHN/RDFfECcb2DuEWP
OrlEZCvuUzMF4Dpx1Sw1OjhxlF9g9Ed3UOpiXwpuLcSWw29D3domWckYMkFl1VAxy5L2zIXR4QgJ
BJekXB3kzJDC4ApFzr6Ztgoht3WYa3M1iHzy8JWG9eHsEksVqXy2i0wUh1QLx0fNwT9WQeNErge3
mvCbNrp8MnvSLYk3Jj/0VCYUKrImtl7iUDDbjUiYL6PmkiDXCnlCdyRuU9Kk3wGgil1X2uVjBTIb
GjjXXjv0jW7B/tuZi941OWHm7CMO4SxSmb7FC0tZ6oOBORblwiekZ+F2LpDPpeP5hgqxhPfj9p79
WNc+kOAOYULhGnyn1KIEpAH4e41TX4iFpWNKO9Wepi+hR7lPEEr5uxRv1Pe4/fGnpPLaPTW8N6OV
6d75lMs4qTdFbSUgIdOginY+vpak3GxbXlQDy6AykY2TfQhkYDLX6OfkuxoJbr9U02jtUhXShnOC
FG48syamxevFtmLe5hhFRUNCwBmzZad6OLfNV0mF/BbOn0ZHiVgMUgCimzZOA7MTnJUHrL9c9Ud/
Pdu/BugL+ZRmSkqGhD6ZC3s0OG+amMvRQst05nLHle+pVj3+WKfB/nRQyNcUmsNZ1KB1GzYjWkmx
oKbG/R5c0XQ32Qne8FpICbfL8ZuDaugi2ckqN1nBfEQtrE8g94FT2SvhW8a3rOuyozOF411Sdsmq
xP1YW3CH15yNFqrVAUJqt8emgWFqXC6WdEzm7UqtPYvs3BT2C1qLgdPaZjTeI8JVb1JA3Bhjxa67
DM2aRD9lj+WYTeMxdlVz3eZBURxiFZ1expwMYLTX2QMpI1g+kdemJAyq5qdjTPneFHZ7T182tujj
EHncBWN2JpwD2Lgwhca/rEHw8dVK4qre1OZofR8mW1vVTZbdUuqs/I0UcvQLty3ClRblGazLNr93
cUTpl8AN4b3KCpyNz9XdaGHxTh0Ct9KxscutU/fWMyaCzWbENvObBUTmoEMThBDaG9O3LCnjNQ2f
07LWOj6jg9RnGcd99i0qgO2tqC3Xq1it7K0MRmtsJ6h5rqTEYF0SAy46gpdN6mDzwMZEFQCJ4mNL
ym+PnKXYRxVE1tFsxx+en/d4Y4TKw+jm6dcw7owlnSrNoshC+rww/1zYcQXwz2B9kOheeSINlm1X
aZu0yPmDHIX8MwVLw9E9eKpxpQfaSrps5c2SLAUNvIsKcY+fyy9f9LdEus5O6Nr4/9g7k+W4kTTr
vkpb75GGeVj0ohGIkWRwFkltYJQoAo7Z4QAcwNP/J5RZ9WdmdVVa7WtTZmUpSsEIhA/3u/dcL2mo
qIzdC0YydqsoBfmf5YjinUKWV3mytouxtet2fO5KX9Lv2qjd6JULSrH5vQpU+xpVtBeLyJp3ykid
ZKx4HVE61PfsSjRCrCzv1z5s2bjLTD7RABcCaPOoucPy1d1hr+OhNkgkEFy5yLuGXfCVUJfRzrbt
YNVfga7kgG07Mxo6q+3wkfUmC1K7RtbTYq48shTfRF964r4ZLOLZM7cUK8wIqq00mSEziluJxhrt
W2oxMPupeP0sfhxUxH4cjqDNqRNw26tfG4lNaybg8asP72dX5M/WXWPmHkVmnyOcPyHcTJ3LV59c
nDy4M679w8/hU9fx2IJzn5iblGh1b3YLpwFI+4g9xmkvna5kHrr6q1fkYfe5dJN7GS3C/auCQW2b
wtU/8KTIbOOVhvfCPD869nmkDqCjM2j1cybGmPKK/JuahvcCWRW+u8iyDZUbUr0CXhqNRxj7rXMI
7Tw8T6hlG7+CPpxrLQ+F4a+7JWy6Z5wMdRATtdXPk9fXD4woPu1qfZ1t17otBxvhyq+CamNH/bh1
x87+yIY8+1iF0I/ZGPDJ8Y0vgFaV8PLdLNBrPOWiBMddKbjYHlJQMpP6rzeKdthlU44q0yAtZ/OK
HO9yI/EpP/jrLIy4r8vRin0+hQKHE1Mmo5nmZjtbQ3Uz9717u+LPuZWWOz7UIpQboOvquzsZVL8M
q/MNri6dMn63osiltqB7OySiWOa4JzRU9igGksFyEaVeUtQh5R16+pZ2hn7UQ1bioxvNm15k3tdS
+2W26anMZq9sLEafONnPEaLZTT97zsmIdES995Spd1vo7qomdL5thDdeEdE28F0M0Mb3FkvezuAw
OyW4KO2ULpc0mHc5XsAnv+y6w9Q4oAko/rg2l5F6ENL9cTRl+g3ouRy3plKuOM2CAi66ePDYxGGq
wxJ+KwL3PspHdeCWa1wXwdo+m6K3o41RjnUT20ZgluiioT5rdvhPa5LqZuy6aT+zEV41haqrpIvy
FNXe4nqRs7jtSze1qAXlZGEAgw2m+8yewGo1RUr7p2LJe6Omx4n7pfKuZ2GzjDrmEg2bC0Md/lDd
j+mmalr7ZggWkig4qKxwG1aBy4Jo6R+t7Y/pLjLkpQEEfdd1pb2FgkYBwRiIB1Vb8nm0FvUlrBZ3
O81ruQEqwlQEh3/smsje0OOLIHE6HQgSdGv+gUGHfWgwl2mTGpOoEpe36m6C775vKiTsjdem4hZ/
2Pxs9tq48cSAmUI40tmFhtNTE9I18FxV4MHrh9pNOJdn9xOhcn7pQmf4Tilg8KH9gdIkk0Gv2jD8
YupStFXQxyn1Ip+4+KVIekjZ4yEYuk8vn7M7VWAriFdBP4qj5xymNfzYJJ+FXGIXCxpEdBisRsVc
2Db9dAA8xpk9WxdolZh3AAF7I8C3q3I0meK6wfSaM6/GVpOtxS26cGDGaddUt01UAcdv7NnAOOzw
qVUISO6BsGc1j9QrS2iRv/p1/6OF/mVZofcvze7/25fvjXpXv7e6W4RV/+50D6NffJfbNiYol0DY
H4RQ9xcKAiOkM5d7EJZoNIjf6god/xePH0FnITlPUv8C4fzN7u5QVwiWwMOgeWl/I8n67wihgI3+
oLaQEuJvw9/mBbAV8NH/ubCQE6/tdjbDV68KQ6LIxnTum2Har2k+nypMnHCyWiCxLS7AD6wAwbWH
M5KRjmXpByBhkJup3H1nnzBvShh057VJWeaKQmDoot4dXLobnPNqUg8LTOanWnnVvqRz9VhnvvW1
xfCwrageO0FD2Q6Lkt8mVRSHmdI+wXSDUH+sxm79bnZcNgThHpviudJ+7JUgaNJUzVUaONV+dKiR
mYfmpvVssYmqlDrqguZSa1L62FAWU29qhjMJuZDgVMuxY75SzbdtF1b7rgqj60VlE74Of7bvZ2OM
zoEozRtrEebN4tAWi3fEkTsknmpvtXb2SltMdLaM8s6a/fEGZeVpNZc2sfyUQbh0IyM2Zed8Ogs1
8rqmNCq0pgYGYd0Pd9GCPw4rgrNFLZpxB10qusnSdh+ajvkdAxeC2QI/CXJI+SzdwqfNqnKLfVfP
xSFSw5BoV9dYDxdrMzC9fWlDkd7SBKTvB4qTv0eLXl6bfqQpGHLAAdh4f/adYr7HUs6MybbFTqZs
WjTWyG81bvJkarJgB/V+2lP0wa8BPyF2S0BIrPG4/7CMfBiRcxk+Lxsn6igMyo4uvS3bUVRmXJot
BexeeoOeUx+N0DhWmO8SZqHrizv1ci/l5H1CySfgWAyCndrVe8TyFP99Xt9Za7DabBFFecqpOKaL
Zi3Gq85dii8Z3om3QMKELITfndLO14/dpOVTlLriZiX0fqOVOV/Q9Y54SQdXXRek2x8hP3b72oUf
HGvZmgdvruBcYkdx7tclEDf0YHEICoKqig2qqx8aruOUWgwyTIRypmtfC/OOfpLg1GYD0PqC+Oj3
cZ67c+r71WGZR+fKH7pqX3e+eBvDQLzSvW2dGzx89zWx9sOMQ+VsGpNzZWuvPfRjSzEODrinYnVw
6dWqOtbGeCSToNOYZFp4tmVnk8Sw/BuZueVRWFUHgb6Cv1CXCoqDm3u3Vaev7Fy7PI5oGAZtJGOe
De/5GLJlLHNpbWlzCd6lo394kiF0xumSqGft4ahK4eSHzN2WoLG/OG75fdFORxY1c+23IGye2slZ
vyjVLfvVbMx7Bgd+E8+4gk6eoaDSM2gwz/kETmGjDV++E+0rMHWWEh+K40TfRRrm+2bih7JVVM+h
oI1pclBNGNzXV3RgcPLHfIAvj1Yx0tb1Y+Co4ZsTRhMNLfC8iBQdMzhlp1ZLyotCn+FuwLFGVEV5
DyqjevDS6uAveqCPaG2OLtTFRHVjGY8slm9DG4ljANBgt7DXJ+Cn54uDsnhgLkn53Swpky6LfLNS
txNzbC5fA9OYn4OmM+47rjd4Xzu2WIq47ET6Vndn9LQRIxZdUR4WFpsI7P5Q1PtUafMGjzWd7dU9
TYrTq5HqlrIHh3CEmTkM+UOTqxNeqDM99f13CmF5Ja6ZaJNGhhbPzZYoMCQQXGPhK8cmiZPWxH8e
62Bpt1ygs9tVteXemBmkxMviBZt+mn0qnC4QjCxdtiOXWhVzP0cqAJr/zCHCxcnM8D0BXC9Z5pSo
KEOs16vWmOXN0qTm1rKM1wKtK4yzbHW2ooqCmBXAxFrY+JvKEC9QNM1jZSpzCyVfxnZRtt8qP1+v
0jaP7r069I9KeXNN94Ex3IvBKJMgaDZe06l3H2/VvkDRvzMVCcxNVzvmeeL8uglB3FV4ZSp/Wzs4
UCJ2jfPq5vkLjZ7imvq8r9E6+Ad2xBVjqZoA+buc5SZdXKvCh/66GNj0cSDfDUUqbwpTyy9GKqqz
Kutuy1Ug20HOyZLVzrutp6TzUuraPvhcDbZ9Gra7fC7sHyBeRyx7QBFdR142l3F1X/O6Es+DzdWe
Gssy2jlFlO3HNS+3XLb0xrDS/M7CzI4CRsPSlMn50Rx56+kMW5NlGbqtwrt4RaaebiHMHPmtExSa
Bw3hgSIn6BedOa57DDPjnjDZcCyjtXumxnMviFpsyyVd78rJcbfdNNHIsgzmWmxGo3EBeM07XxJO
t6bMPkVWVn7V0i4TTZVpPFlst4Kv+JVK7e5AJnfmyi/76K0EsJvUjTZfq7RPD6xM+TEd7IQOE+9u
HQvje+cG5qkbQmNXZ4G6tQR2Es810h0MJXVfLTp8BlCS7ixTmo/5JEz+uQDrzLIY/s7Jg/7cL/Jb
o9blu7mOLP9jP6zULc1utp8dbSUr7gt0Q+OKkb09cVLtxQyAstVebSB3jSZV7aUw7wmx9uz9RZE9
jd6lsrEYJfb9xomGe5nJ6kCrFnbruQsQNFeFhSwO0lB+UjhZHqcqp8Zk1sa1sBGEw6a+Q98qD9iB
3rwe+hRrrcxxXejxWzn4b57I38EDfaKavYUYb4HV1Rtj1R3/nqyPfRMs216KJ+rUulNH9yO3+9LG
66Ob7zQ9zy99yg9OlKTzqItl6MtTl/FbjKcObs007Ct/lqt/w1GryfwY3RMJTNjt4G6xn+XXs+0F
yajnMbwjxrP4r8pPPwHjOuGhmjQfHOwFu9sZE7FjjNz7ceHUs6/zrr0RnUS46FhAOXtFU2LNabmT
5ZLVJzzeSNe6sBMOeeUVQYXmNPYieKO1RH7lzpAVdymW8KsgBxgE8GnNUxzdVNk2m1npFYkiG7zi
I8xnZTx7Mp29LVUfaRO3hijxylIckDSGuex70FS7yVcvKsh03M9ZlZgLn+SQuS+AM/XBxyu1WeoB
Ia9t5l1UBRwn8S+J3qXelToYnGYt9TPIkl+MYDIOnEWemzWnpBKw2YkdxHhE/8quZ6K8m6yxlvOU
Z/Lc82me1kHHQy70u1vSndZHvhEr1xj3VjMvcTNejluonWMceU5/JcSxTHdcIJdkatPhEFaOiwQW
ir2iRIAOG/e+XlHtCmlkx9XNhiMulfTU17Y4DWZ27VsQFszA6q6pwhvo/Azk19EBlh3O3rIXchK7
At1oa2Rmuu2RTbc6dbs5bvOSjSxFNvP4mA+j2SHY0vqx97D1fOK65RjdlUQNoOdAHftATvXDF2WO
1Jx9H92AKeBzKl1OHJDHCYtX/7nE/WgGMSx/cYlzSHwyXfznhpZHyqXy/9q8920lGpwdv/6tx4//
+e/ffvQ3V0sQEjW2zAA2KPkpLA9/N7WEzi+M3bizOT8dLZf/8rernPcL89YLUZYxl8uXnOHd365y
9i8mEUOsKDgK0O2xTvw7zfM/QVK/H6lBkAWS6wb8nZw1CPf+caRGryIdL4W4EOsCS2+jvHRQvxua
IHOiBzu/sd1x02RFeB8Jh5yGLRpx1jSQJiymYZj0zmiRAxDOy89xVevbzePEMvUVSwDDiJXWsQNC
iXfo+otVEYqMd0VyoU2CssEupueSMMlgzAUxD+6uznWI8/1cWi1BlIq5+GlcZYUNLBIZgLuFEj8k
QT+HWTIVzSdAOkZSVCO6u9JQ7i2RifmuzFN3Y7TzZGypkWYily5NzS3Na4rEoP8oP06z6jgNA7nA
7J92m8FG2BrJHZw0HvZjNAsoKzMTjzez5kUlsk6HH/wrHPd7l9P2BmQcpZdhJ9nkA79attHFpD6n
jY9g4w9tuRWG9g5sg1HAzQSnneADp5Tbw77TeISV6OFLP1bfk6CuLK1eupVa4E3KK3txO0+9sBmX
D1FpYqKcRX6rx7R5YgrS3g6qn5arWc6Zh+Zuc8ZO8wDcb1VXVBebFjcXUkJdeD+XvC7yQ7yRhZWm
NaudSLmhFXNwjzLafbWyMLwjGMrxcF5700pSZN0moQKo5dBfq5iE4RFjfndbWjK684jw59cFh5aD
4v3bcZvA8u0LuV/zXF9fJkm7OZ+4NAuvaR8tS4b3BrblM/lWjCb48w41fa5gaHrr6VJceCRKhDxa
kfKbx6C9LXs5GY+rWy9bPyisk6u0xqhajm4isIwpRIV64He2nJ3TCCpr11q+cUeyXzpzYcIRrdLz
N17GtBA6R8hgLSeCHxJEvJ87RHCcKNGjjWZ7Pzsrkn80E2AHked8tdOZ4xlPnmcnQ27o93AtQ5Q3
K7ruOjpaduNiZidCAY04kL4b1uM4LjbLejoahB0MgoLapkvOMeewyWPlXBo8c/qtyBvpbnxgbOKV
17kzR3ddiKUjtnrff2a3ouZOGabONk7lGmYcEmsAZ+Zb/ersM4qwo5SIcKGJShm8ETS5YJoN3+RE
ZYExRFpu8s53Uj4fQ08xXjgMuVusdeEuw5Vuj0SBemM4IXKPHNElSbwXu1PRcMKX5YHC5PF5Zbs3
iOL1amOX6Q0G7ulKTIN6yWV9JuGZXXMhENH3AtV+spmm1K1rnIiaBU0S2JX5jGVO7KjcyOmvGuiI
hjC4M33+74D75yjXTBOKsEViRHl7o4qcBoZueChGK09AuNs+HfI2KYGSZ+iL76PVHPh6G09N5qT7
tu/XnoySQ8c4hqYuEYUtEwp3s50xUO77QdW5zc3aFEQJGJqNyUKLz5URmsWR+4KXLFHzQGH79VCo
9MhgT20iznGnC4dwiy2r2rpDjtO0nfeU/BgUnbLScATeyHTdk8so9ouwrXjphuCsKI7jyJolHGUY
txbeF6unGqAYxzG+5FNvdWg+WEBu4qlnZmeoKE+yi+g1VSk2oc7PdmmDKlx4zZXJ3ecHGMazudrp
m+xLfYAUUT02hMluC2ZAxJAAgrmVmu6sESIOGYcq1iJf9q6/ngWtzvvKNS8ldVzyF6tE7zb4Kauk
FFb0VI8lZbi+4cf3NsCGbteuvxl0mRIzyhlEOm2/l2lDSxwJ/RsKBfWtr6hxZvbyLWK15dKBHC8Y
De3afig2tHsrGFQ2jo+W4pZqmoxTUQvraqlwr49B9rUlcAPAL2d+EixNYkdjG1c0x7/oQuqDSeb1
ueDEz4OhjX3Wz59j7xN9yotlO/Q/w2V2+tUpPaOmzeISwyvcuogNPIrHkWgCMPzahb4jRbeLwE4I
ZoIXrsJIkDFMjWozG0ZwP3bUVQrSdcxrkPUHKlF4Kvw1OKMQNnTBlKsotqEUw0NEK+iXCJAhFhdg
huy9+XmNQm4oLVm8mPFS+doFVb2zGJaSa7bDHcHWaN+u5Ao7nZov6Dx0q0wMn1tm3ucmtMnJSSzz
tVOH9w7/4Ub5s0GvdfYlwD1gbqxIjrtMrT6h0NSa43FGvzh5c5FdRyVN63HWeJLhqRiDTWk7NI9K
KlbolKV30kMF2ky25ZydlPLLtc4vtX9MefdBm4b7gNvOCbxElfRdNsaSYd6XoTPVC08c0wQxMnYy
nf7BT4v2nmyuibGzbJKQbg+EFR4Dl2ZkLAkbyjrdg233xN44Kh/7NCh+OMqtf4z1pX00d0gVTEOq
GQtjPTs1ATv2piATmTC5s57bfJwe8qgMP+ZwzLZdJMNrmdpfjWj8FPBfXoFBUbK1NOZGud4zQTXj
hu8UlS1OiVpqsc6ti0yfs97lVlh8Tf3xe2hLb7+2LtnXlGuOI5bXZVoigJCtjZDQv8uaTpjJMQm7
zSWV3Hb3I0uDiQS10VJ14RSHyR6bdmMjd5DJSi1mx36/LZUu7xvLR34bGvQExpVwnlDE7GwSw0bn
PZWFyqrXc7YwZu1q9TEW+RN6LUcpzhdidaxYA9bmIl2siZeatoyjy+JaemRGc0eGm8HtVUxoydnm
TSre7bJ8Mmy/TRwtza+5HYhDK8LgR2/1D+Nkfaa1JPVAAXxkBG9k78xEekQt5tIMThGX/mtkATcO
HPnWZiuYsmg8aQJUrJ1dtyVyVAKPmhx4hEsNb6E7egtpg8K3noVeyuuKZz5uhG/tgLnSoF0M+aYz
i30/we1rh/nR5X6zs1bC+9XkMaEu1o+B8+dmcMb2MQ3nCYT4ynud1s6SYDOYtp5PcGVpVL2jE6eO
eyP8nmb2qyWz9M2UnnNL/h7uXOjdS2vgufK+13ZtHcU6qm2Xi+6qawgHj9L+EdSaSlvrQ4WlzJOR
l7SxGqUPYZcW3Nro6xUSjOMU+rTetjp4oME5S3LGYjuT0+Ot3QTpXZ+2p54PHVzmHvr5GWHY3VAL
xCNqhVmy5DMmCwtbsdMVz3PZ+Q9cc8d9pxnGkuVp2ocxH9tNoYw4mHx+u4wIPlv6tSGVnyh//TIU
Yn85bEqrucV8RaGajq6gTn4SsD5Im9tXbpi3qVa3F2Wuyge16VWAcFh/7SuqH1c1P2k1YtIZbgej
oWmb9ZS/mHjPgINlIdLOGXC8gDH4mnthRUWp5wjv0mvpetdNgYPKr2Wzyf2ejH8Ajcwo6/WO3vHy
V7fdf6Z3f3Hx87wIjM0/v/dt3ivx2cJb/sOd79ef+u3KZ1nuL5c0Alc7nunLlO7vdz4LUhW1FDQq
QMH36XNk6vfbpc/lZof502f1wGHMmecPlz7grBfHJuglByvDv4Wr+pOll/tehNfc8oE4OaCAbPdi
ff0dgw2Fs+0k2c5zQ2JrO+kUX1nrFEHJ7q0nYDnecipmhLEtYOcBjdydngHzosepqJF/BWn7I5ro
56vB/EpyA4M4wxWfd+T3r8Ztlq7EnzAxyyDemJXMAjlTtJR3zRPyfDxpd3wLJuiXOD7CSx626HH2
pasK3A33q+YjGgbzlr8jH8m5Vdbz6hmhtV9whvywFgOD0e8+7/+DQ/XT5/27O/Pl/SMm4QOxI6Fh
/kNQwhVAMgBfDGdn9jK6bue1ep5c5Jkdujxy1bRAk0gEuiPZfh8r21Kazr4m/W4lPbW+HwhnioSf
AbtBwfWd4qG+xG+DHmPoNmuL/K4E9ldzhFQJJmhMfrm8KiuNtUkow78RmMTqv4hk/OPHELhUMvBB
4HDHk/onc3uwGBlB4kqdm4F8bZuF+KPcEnEcMxmhE2aq0WOXWtXrv34zL8/a79/L4MLuBv4IpM+8
/M/lZf3uWfTMOXMpqGo4QcHpsMp8JKDeb0SY5l/+9b/0J8Mz2hunEXzsSB0+wY/wT89Z17jLiruu
PYedialXY9rap9QW23HZ5SgFI24vXCr0YxQODRV/9dBchJQ//qI8KNjIXQfkJ6vDn/55gksCdkct
zhfJ7r0uRu+9rC6vwVtrtfV77HeLyUe/15X8OT5tgx8D+f6jZsO5nn2nNzeOLtoSJk1TPzt9ZztJ
Hi7Lj86YusQ01jrYeECFidI4/jr+qgP+8xzAP35QYLRYNhwsBhduKWva7z8o0x+9xvNS44YLSf0u
+kFhjzbKgakDA+smO2lsXN+yMOqu51XmOx9aPYlvawo+h4BMJB3U9Ju5bTH9EL0TfEwegvlfVfF4
//AhY3zgIcI5wdrKt9P546v0iWuaPVGIm8KVF9dtMuCg3M/D7EQ7TusjhX7SvKfKnR0/z3NmZFaz
V3bfcZ/q7A0NlfVDV3n1TOOWzri+1O1xYXged57snskchklKvJUKFcwKMR6hQlOvopqzJg5xKw2G
R1lmRdxd1hSvoT3l9QFaR/VgF9kdQjttodUYyPOQyqeBhIqDKdDmjRSLzdrgjusamzosriug/W8p
x71TDnvwes3mKdpoM3cxCVaLYF7eLzW4/nBNLO0ZCfan752Sw+NoGniC9AVHlCo5MnC37SeZ42bf
p4GBO40xVfoN1lN/QYFJ4+tYB3XSdco+lm3THVF6qg8BKYfvvVOXjyKCuh5P0s3Q0foRqrbs9hCV
olup63lLplzuLGu2pm2FXSTbTJoiW64qebqtlUOWs4tuGQdnJvSTdjiw1djoi2aBMEMt0+tcm/mV
3Ufdo+cM3n6MCsPeMQpc30O/7beM6YuV/vOQC/88m+823JhPlXWdt6HWEgJSg/Es281DwZxWa71d
smkMd/j/c4q8AZo2/FEoRW7f8kbXE0cxjCLk5FNNdhUuCZfsoUo3Doexet/75TZz0XruNRovQ/3e
hMnEkzTsnEFj+ZqdYL72y3Wt0vtRy6GGzSo4CfcfeZrb9vqmyE4ENWPvnqW8/W4vdTE4KBjDOHbm
eSiHupxPkZAw5KNxSI91L9AvC7tqH80ADENBXnkkVo0XBdIM7dl8XEANk4YITr4ZqlLLrV9SHYzf
cLDS21yaPr2g5UIndbLMVURFIwZJniidMuLUm5G9cOcbeZHeMjB0/GwjGefzwNGRV++aSvRRjM7p
Rul2noS/MdIIrQoQh9m4m/YSAiG0MOqUmTbX4a1KORXsGFZxDwTTz4rZgOy/sNwv/IpJLZm6U8LA
gd1mIvw0xikQZmK29rAXbjiG50uRfHpqHBrHPYSFWcl1OSik6T7fotGhoaVqgq4I4acR+Nf9ejmY
SqH/ePZCcCNgmlLtuSORjuNjtV+MriZtgox+8deWtWncVoVpKN7ypnkp6jriKtRHQ7UtEQMf1gus
YsfF0LauyCCqgOkggjCdlv3UNY9sxs6pyJjD7caOV4BRtMrWLaEJQM1gTzp9U4cLj7bBV6VPUssa
Tz2o0irJUicbk6AB6xOLQHE+adbCIfRcMgdMQl4ACS7CBvJomcI9ZCIofQS3UjqJaEWarGNaerGh
+y66K1JduFx0JTmPGmCAcWVCqNpZXZphR8+joNtaS44DPhcWSnIJHAuTNH8uvhiMGh6fzJGbWQtj
jQeMsl/7ZsGNHQu+R/bZWhuBQSCcXMN5orPZHs9+F3GtbSI53OCmZ0vKFKRcI45QxJ1dKnKrATBS
ESqB8FTh19beKq6sIRuefqZDvJlUDeauC7thbOYL3slHYY7r0bogcOjFo9RBp1thCflWaeATcZEV
06PyfP2t63PnMAUaEEdYelxYG5Jvzs6rWjL7TQ+IaKVXzb0n+W49WT8D9Jp5KpdrwGeYIuy6EId+
tkGyNEGm7FthAB1oTHl5OAs88PugUrkC/IJNkrzaJdaT64YX1ioW3St2MPgWITCYbc0qiVnfiub2
yKwute+Knm68BztsIjRqt9DjDQS1y+HzgpLBaU0SpMU1oI9tuzIcme2aQI5ZBpdf/vLSNesTr+uC
onC9ht9iRHNKaTtqL6CEcuKr01VMhO+bPuArD3DFe8/4b6yp9gDKAvPy0jexQ8c9H7fu5/GmNnJ8
7syQ5bybydbCLJgkRAf+P75yfiMWkDmyLufkoam/pFQlnMJJiDAOUaR5Li4AHN1chjFzD67CGWbw
BBnH3OKq7ZqyeAzZLfaqMa3zTyCTa9p4yXKKjexTG2bReJXmbTYlC+k4zQF3cfadzdvK9FMu38uq
9O7mUZntQWK2LV+0X2fqUKdG/bms0WUN+ZmX4R4AbkHYC5pD59fRi2GmZB50l8kYc7ncLr3OH0Q7
qKuoLgsv8ezevtisSYnhGCdS1RfGlNFQ3PA1WUkQREe3aS35AyIAwCjir3w39GXF3qJd847OTMm3
bDJaXln9aPubNKqGiZ3WmS5gD1l8hQcQPRkLx/TTGg2oEYMieRfXZFyno0Dhn7dzbeVkonTmZ8eO
jwW3Rxn5u7WdpuFmXoLqsZgUKk6gDm49Txghtc+HU5qWorUEIFV70/ize20MpttuIWUgt2eL7vJN
6Kk6f+Ikoj5McEXMpwKhULFyRUNQpKdQsgss8hF7pSVerRbDBCEuTmDLczc4UJgglYFoygOjzE5G
2ulveYaVbEPWwscYxuDtnnE9unY/SiW2aDA8pIJ+Z+eOSdHqnWu/w9mGQ9v0b6g7dZEjON2oLVA1
PjUdNpgz+zWoWTuoethaszP3DAHtsN+voeTpL10abJOFCKPaMND25YsmU/RU5D3PGjsd3L4qq9Vd
EzUWC6zdRcUuBHao43l8A43jGQS6qotjy27IO2kyeu6Nm1bh9CBTBSlmQamrtx1zSLnj4gCESzgD
jK+g73Lnzp7Nyj+mcxvxe82zkd2UvUGgq1ZIc5i66nG4qfB4co2MKI9WeVjmiZ5N87gA6yFr5fsB
PE2maTc/Lx7/UVL+Qkmhcu1CZP/nUsqNUCjrvfj98Py3H/obEgKENwl66ttAPlwG5L8BvyPvFy5z
Ntzti8v5bwKKiTeazjWTtk+a7UB7//+puf8LNXrc/fgD0CL+TRIEvb9/usxFgBksdBzvIsc40Bn+
eM3oKaOWbLP5aeU5lHFVZT6eJRce3hJ3vsvcmJTM2fC89kHQTHwmTkJqOqxNwKDRWGwtjkWPxVCu
+IfsubzNGSiVsW80BdGafj8zaz8NDemWmgOFTLxwxh3Vpuz0cVrqYLfkXn41Mai9NjOIiHFrV9dd
3pd3Adi3fW1GOaf9NNi7ZeUOm6w20kSNpb9fRd4fS86BN6NaOHWQciONOeJMolE+tBno2P6LGO1L
gKC2iw2sHWaTiDN7zuXDYWra9IGKHVfHzLfn42h+K8u1fQ/Kior10iHE2hMT3/IHWHsnf96B9/Jv
dTqHTLz9iOqfHJ/S0cJOcyh72/jOLVx+Bp2Ibp2iCY9tWvc/stlOmWzWnXUn8m7cc2TrH1zl6lNR
st/9zNbWGwd3Hpwnc1N4lzxs1TmSyULmnzOzya4U8/TvjU9neWx1rX1mA2iOi5CvUzTLhwI/3L7M
w+k574bhMYoG7ImVsfbfCN1kr71RlhG2dnKgvv//2DuT5riNLI9/lYm5w4E9gcNcCrWzSFaRlETx
giApEfuW2PHp55cla1ptR3eP777IYVu1AYnM995/i1LwvZI9pfdKaI6c7SsT/Qzwrp+JwDQNEIh5
GnvMzcYv4BsmV7rM37Bh7fb+knRbg8i39wXD4hOt6b22RM4xk11NO7UsN3WYE/zhiHYrJk9pAKGJ
gaTOvSm5qVH2TEUHI42r1PNuhLVszdbK8ccVIXqmwuWHTnSbrRH22Og42j519Hg3NWH+VJV2/CXr
kpgIubIGl5ynqtoQPpoaa3xpIQ7GwC6UEizAQ0PvedvbBNjT2sIKW8F1CLexclXPI7Whj21JSwXm
Ea3Qw48fILG9DLDNKlFq5upww/X3nLgODINmFqdIVoAiAKMrU3rFbd1p+NeSXYeiqxhtbUX4kQDX
qurocwiTGwl2H9lvDfJJvG9rx6Vqk/ytmvAdomA4VwZhR+vKY0S4FI5/gdAaB6OngSMUQxDPw9qV
zh301OG9FFZ20CXV0JhqWrwe2h7ctIynmwXGaLtN/a785Fdp+KwVboTmvjGbdOOXwvjWjHrLYEAf
+4dhGatwM8yZ8bWjHSthlzX9xcCQ80WCqwR+PRqvmbTkEAxzNz+0o8i9vW1lHNfS8wm5NKkdKKEn
exWCMuNdhkz5M8VGfNPQyL/1sGjLlWGzaAMhF9KQo9J7SYUu0ESA/R8mn4C9ZcgqaJSpgMBho4hA
ixW11daLy+LViWL/Ey6nb1AI6rULw4bhjDt/d2rIlqwJoyo3eGmVz2nUM2/MZdqhY8pL+bUTxGQh
eE7rgxdiD1ZoQ1+sOqbcp9icunXdyQs+tb6NpoDnWeogk7MnbTRa9RIUzBBXy6AiiG20s7il9ptl
7JpjVhni6OitCBYrTj2uAwIE+MZsa9KaRaD55KgOuZ08mIPm7KpEzyaIAdhpbWwh9a8mgVWbxWZH
HcgxwJSZeVm6QyuVKyev5g7ZWY9/eGV1Dwx6bC6sKNIvWZIilgJhsgidX8L+gENfiT5TG+uXQcyY
3NkauUi001G4cvS5vbdbqb1XjijQiRjpcJ6bmWUQ+UgSUwvl4gqjhoHs3Lh5ccd5/I7Ae/w626Vx
a7VJWGzw2vRmvNJmGQZ+aDX38eyHoG+49awNrR2Oveh8EF+9foyytsYs1x9vpCvJb8ozCAylONr1
3KGgKMmUBcNfD1ECQYHOHmay3ewmvXgCDu53EFiRAhLgNmDOkCBDo94rA78Dnmr0afm2WNjGbQbD
bdaV1RcbvYphaeS6l95PupEP/Y2dNy4BnTZwZvJl0SICy2ZoPpn+7M2Zm5mrWFpG1z33/dym9+EU
aisTK6B7I6Xrp+sDNS5y/QFRbnRmW5x2wsuWA8LDz45dlg8NcqOH3oBRvML1OPw8Srd8hsDvMZsR
5Yg4I8o+w1k02aRGHisvqVHw9lNxJuKi2bZR4QQdvul36EohGQyLSbkuI7ZtjjwkD3Ny10Mn2Dae
aNK11RbFXerrfF03I2IQE2cuTK7VPOqMLeHVtO6pMfj6y9SZt45ThrDGli58tD3pHtIkG59I0fbo
ZzCK+W4t2nxfalFf7DqtqU6zPocwUev6cWGNH/Ce1t9rpjWHkeqUKSIA/hQ2y0sGiYo0YsZ9+8jI
521qM0VGd9pvmo7w5Kxz2I/6xFhuCAMS9OlkFxdjem7yXq6cxrTuQ4yBbDbZLHwYl/BQuamJWrSK
KpTnNpRYr6/O0SKSnbqeT7KajJOfLnLPdiF2aSO1+ywbBgtD3tG55D4CR3QsyT6ZNMwnZDPVfI7e
zUdcDOYL9P0R2NL3D4PRt5+BSeE9G86w53lyFRUWM3KrxtqNWwT4DQY/6+suLeluestvmIbpVM1t
igYFvMXYxE6i79Mmt+/7rAgxFfCnQ8vBCC2DGJ3S9971CsqQ0Vpmhf2n0zwnkHpf9DHMDm2l1bvS
ijXoJgNbDcsv5pC2c8th+q6LbTKk2ZnA5/GlFmJcZ+RDIoZOvHsTFh9RZGrTJAoO24hlZA6xkdI0
q8dy9p8TBEbs2DEeozfQq3sjwF7RjIOhGP2viRZmjw42Fs3ZRQbW7uH1Ndpqcd3MCYrUaPST6WIT
uat9g+EBpHrwaRzAfa58BXXgUTbRekLOMkNnd9E9EXoRxGWpdD7ReEFNXqU3Hakvxb7vtPjZwfcO
xN/lEacpV7xuOS4Sknf2g/LNzBR4CyPSKx2cJWtCDhc/qOKwj75S+05fskwr39NhMj/7XS+ewNXr
IxkKT40inheKgo6lBGnZ/VAEyhjahafOBvhhw1tP4a8LRWTHS5oKwlb09haeu0AztXeFl58bI9+M
dqGduDkmxAMI8mXWNR/W4gyI4OtGWYI0lqdUD0m+l9XcXUBG0PBj7B4jUpB+FD15bi+xrDCXS7xQ
7yCev1L2/26h/j8sZCytlPjyX7dQh/Jb8vrP9OPfX/OzgyIZCbM1C3D1pyj09x7K8zDOAydxLYUo
q3yWf3RSxm+CtB0eN0HyjYuv1j86KUHnBeTIy1CTXqnJf4F/bKvQpl9hMWXbhwE0OQGOhQblT/ZS
vQmrdIknEgLgZK6tJs9fnTQMyZVIdJMSdRlMzOHbGSuNXvEss8g0Ti4jhVuoPMwoDKw6N6GeDN9E
bxT3SziVLz5+/Uie6PLZtXqtWE8w+rdFuZQvhQPTVwfnupcJYu1VOlA0ccp5S5ClOOhvWj8nj9b1
HoXM8gcGbsO9PrwWMBHxLY6zz92gy69VlgxasAx5uewyvZ5e2xxfM/hz2ox5kxWZIVuFwnqsDq3b
pnab7C3WMgTlliwwIZ5hWG0qExwng8iLKVHu97fRPMH06/VwsdeOxL9pk1cAp4GETYrnipdauwYw
K1byuvgEXD/gs4kukZqgzF0ryDQQh7qt668VgqA7Gjyd7Ttntue347tXDOVXu8NeORi8aL5Jxqy5
zHUavZogF4hm2aqRuG6pA+vAhRiKBbs33mH6Wp0dawaHx4mqkRjmjALz1yS786xiurBvL1tVysxt
dWC/7iOEn1j4lxx02AfsRjMRZ6PBV5DKqnifEMUjuS28s+sYNRqjtHvEFbgFa2lbwKTZ2odLbeSk
BmTl0emo+1NsxW48ptnhYWmN5jgsOdkLeuQQqZE4DZkNemGWgSRV8TM80f6xZ5gDLdPAWaLHTeCZ
UXv43Gn1dCDYuNmUpa+dxoV6pIMMtapghcFCh1y1REb/Jc/mugFGLeRpDGVzA8V9QDvkk1IHDQzp
Wpvb8f1gl/mmbnwI5eXoN1TxTAhvc22SBmBTn9ERpvkmgjHh7KKkgBplMkl7QZiJSGQMG7R7TP6j
c0m8oLFXgN5DXGfWFzMqkou/OHwaUL18NGoz3fZNbN8YZsqUEnZSvNesLmqJGKjXZjc0+5FO7SFC
kha4RTp91cpIHjmv/e+jHIXcupAvqYus0Us2Y9P4D8rmcQzaLqoQ9kWWe45t/IthVoVaCX9tyd7t
urJ87NxN0DB9Kda+0xlBUxjlE/cx+zQabXwWEPZvW2CIo5CmCupBfonypbTXmovGaM1yrZ48q9Hv
acGrdq01/H+jiuxbwKaeyWdV1HdpKaqkBazkKX+eSiNVcsQIUTyXB4GcXh99lGT8oyJNBQx28oc5
dR/aCjeQ/FTq+oTVDZqxbtkXI0Yp4bBglINPhzUfGZCk+2Z0z4aXZmvka4D7BIitZhsew4R4fECE
1+dfw9CfV0Ye0lgJ+t82yGqTIgzF+SPD+B51XWJ0EPlmJhJlot/Z6KlPnQMNzW5SZ9VWbY6zD65N
fjhkG1K2WIo8Lw9hy3CeEmfIP03haBUnt+90pK+KQueviXrtdQh37VjIHAVB6dyZRqPtx15+tmk2
Llrm+dl6ktYIfDUcsaZ0b6lL5a7oUJrmk8rAJoj10lSeeehx+VpVnhMdvLnNLyNN6QPMuCmwszTZ
MhnPN6LmRgLtrwiBTVZGE98pv/2+6Bg2dMlpSI+w4HgnS2swtgibjZ+YX90wdgj0huybkhShhAWG
Z7S8jTYGOBbZn2PIDoewlVVgcFm2WA+094luf8VSKVqPaJZBRwbtNl2McI/nJBPlXv9SGl29AgXk
Js/fZIsHy8I1DDv9JmUcPcOTzfSt3safJktREdPqsydmcSi8+t3hjm2mxHzQZ+mvQ1JRI0veu2Oa
nrumfLaRV8CKu8GVXd8WevU4JBZC6ElA59SBy/UxG9ZmmQ+If6faw0DayAgVLckuYGgvwFqRUSdG
C6bX3qAajbaz7w070xrstdHOWbPCgFZfCz+Lj8i87YSfVy9fFZvnlpmIvXVHY4UrlX3jcrcZzUma
IuLRH5gRVjtlv7KDg8Jqmqvljt4xJV+2orPzEqe+NPPsP1iLZCgdJV1+ybQJWrYvv+HGqh+zJDJu
lsJvNlo7esSHORPZOXA+YUx7LL8ngaHVGkkRTk2TY24wFCnWgBTzXT7BRp8HQ35asqgPNMdu70w/
uThSw4HMImlHDkN7V8iswGkAgTV89fDimNiB2L1MGdHoM33XcOOHOuW4acWv+RS+xq3eXMxajMzd
/ekmkS22PKCPj/1IolBnuccWGXYw4fW5SjX9C+oRwuE1/ojTia7Z5ZuamXgfp6F98DSfkUE/UVuD
EW17Rikfbhuquemm7Zf+NOJglQOPtfYdewwuNl0isBiIi+bBIUVi3Qj4jxbDzwArH+xupjZ+t/Oc
Z8uv2jYg1OeBRZjT2+n5OUWGs3JLV2wSHG/hJehnwXhxjWeUPBSLZZ1zRshrrZ/re2c0XpxB0m2D
tDwSdINZUCfML3DiaF5HMzNYGXFGZguwSWDYokRIbjK5goOzMzAhu9EG1z867TjvSyzqD27HEYmL
pHvARM39Pcn2b6jhP0ANPzJr/3WZDCmmkq/fql+Rhh+v+UnZ1JWuzqIS5cZg96noWT/DRXVACDxO
qEgwZf0hxvuJOBhQNk1L8SmhG/0ooX/q9NzfoCCZPiRLx7GEoft/Rad3tcr9lT2mRDuCYl14fBzu
p38AHHQ0vXqoQQXwYA6l/hYGqTf3z3Lw7VIeU70QSKEzZjEx8zKSRxPnxLZfjJuoQIMuOh7j2a7R
MPmhl1m3pQYdj9Zfw5tLT5Gn4ECJo1GWdlO4y9iPkuTkRONA47jwX0OURCB8vv1JdzDSWCK8Kot+
ik/GUDgET1AbCo2YJs4FlrtXFkf6EXBotIRES2IXGw4M90oZdkHldrKeH9NmMQzSYuxoFBeExH3s
3ydJtxk7H8RvhfedVgSQEciNYGbCmGYFQTHMgsipILD84Lb9/dT8h6eG9ayQq3/92BxIPCopwX59
bH5/0c/2UmCxLkzojA44E3gc7/cTozPwIyKYiofqx2PDI/XzuTGvVkWErht4UEN4piv85blxBasd
k6Or9ZH5V54bWNV/6i9NyKUOHSuGScx0/sAvTdzETnO26OPUALqtxhp+rkMgx03dCGhCMHXttd2n
/mOdNZiSdKGToKIcPGfChAgjwL00ijDEUi13j8sibAz3hmpBWE71eektu7B3uPLM2oWQEPmlKdlG
ggGvzRTJeA6JbjBbOAaEvYASYp9DHVXoC4PrqneZ6EHeYuYmibo3ls7GP61i/p0LSzLSTacYTlsV
HvE0rFH3eVrz5iMae7+qAjrPhyq86Dwg4PPoDNBXmg4mPKNtnnyzi9etX7i3o00VWgz9Q5ub2la0
Bj3onA+6tUZenDzWaTpfMIDs7mRkFg9FqmGgJ6ZKi4PUQ2G6Kh2i21ZuWj/kDpZwvH2DdLWa99HI
sWaqA86IvR01GWdeXCUV5DBEmHT16ky8no+TEzZbWx2auTo+E0vmj4Y5uWiN7ZdoUIcsGX7rUh28
vTqCB7aqdWyYhAxxPDvqoNZmWrWp1vKzJbT8zirHB0cf0cxfz/iaZNt3Vx38tioBpCoGjALbuoRZ
2wMdPrVCHyfRbasKiDHGWXlFbHB/0sdNY1bVXVjL4iPloIZqaM+YhSZeEEnRPpiu/+6EIeZGIeJa
eHTNCpkzNYyzfPFtTaXPUORAGD0OquwRqgBKVSmE1HO6YaY6nhNVKNVZ/Jaq0smpXECKaLrJdWde
O6rAclWpJV0MZYZqKh5zVYiVGURs0Dk4f1wRmCoZgdJpd6dNNNcQxtpPmSrr7Nac7mZV6tWq6DMc
villY7TWhzB6WtiUgTU9xQ5Ky8rnbdMUZ526Nm4s5qjHWe+/0bSO91Fv5xeGj/jYMoTwH4QqSD0T
J9/lWqXW0bLcwRfrgrQeNEYeU7XDMZLC1mRFC1XsQgO0FXzMVNCCq8ayv62Q2X4dpHCSjdZ18dFO
MRetgaSblaVKauaL465XZbbW9DfMm9qjTgVONapqcVWW092k8O4mbW9dq/aWNbieVCnfh1oXuEv3
WdPybdwu4ArU/KG4sQF4V8j9nuexT88x7YFGm2CofsHP7QfmvPkG0//3lunyoaC5mK9dhtm+FELm
WzyPaUGKxLxx7DFH+M6dmr9pqlupVN9C2/bF7v0JzM8P97XqbkaKik2oOp6U1ofNsL0HB5q2muqL
8ixy4JfQK9nXrikV7RoBtM6UCLILrZVQPRYCw6/YpTSbHkhqR6CdeUhb/CuSU6c6NATHqKySu1L1
bjZNHPEFxRpfL2g5oDrb7Pdej0I6tPJLrTrBQfWEHM2o2ZkkXwrVMeLqbEL1pYtcsgmSD43lrDpM
OePKTCZUO15Gu/vcI5rYa83s3I3wgOADrirAd/2xJL6R3rUxpJme52tTO1bwhqT3Rrqls3HdxX9K
rbne2iYThRh/sTNWJcm9E7evJRqug9OgcFsS49WtB0eN/vXupZX8ZFXfoF3MzRvwKZy9TYclrUfM
qgo7JxYrzs8z2+4qBm9eUeoRmSnK+WXpsXrBTSkMoHZ3p2Se5hd/nmjzi0RvHhs5PZY65LWIkuSe
zE4bNYmf9/U5ckLjgDtk3MJds0W9yh3GK+2SVoc6IxMTanSXr6HD+Q9dKj7qSh8DonKM7Rh7eY8w
CybjSnM7D7ZHWeA2bifUQ1FQ9Q50gVp5kiOkW7ZY+BaQNa7mipgTK6vF+Ifx4jyU3bEo9bjnbNGa
90xLqxmWXdrrmymGn4Ac3qv6VVpN3j7rvXQ5TThgXyYO7EdLhjwi2cjSO8hucJ5bI5HHeClAnFH3
OG8dqx/jS0VRCQwtFPZqdGvx0ORIaqGtYtxcEZhybOZQ23Z+WkbUdx38CCu6j/M+f/S01BIrOQA2
QRenrPOXMf5ae3YL4dIu9kYSxa8k/ekMFDyZpsQddfaJZhyCubBrBQ/jWHAYULvfopEcBoZ+C45Z
bO0fZWbr4wpd0njbDW17niezoal2ZySti1ES9JQ6PbNTe1r6Lzro6msj9eQrZ3IE8lP0t621FPfh
4PgfOvK9BRVgaD1oJKl90SCy3SFNPwjDzb8T2Ol+c0rfAcBAjtkjJB+Yyvl2cnBwrS7YbYMWmcu8
nomuLVY+nqZMDjHY/dwPs4O3QZt/01I9DY9Fb5ot1oTJeMFsxf3MOeJv6mlRzgCzqWHcK+oQ+bUR
RweMi6b3LEl8m82IhFA/K4fzJBqdVTnH2jlJXdwnENLLr+kcZndWXkeoxMHvoJP4xXLw+yb7ZndN
9lCP9NPO4kGbYVkeMwOSMxIZHta66pr7pbGaMIAfCBhtXoHp2fT125oB0ldH4daYqzUvZA8M2+QK
a4ekkPqrSaHd6CCHM8QTIHBLoeG2wsXhmgKRWwot76/AuVAYun+F02eFrKNbBGRPr4C7r7B3DHJs
m6BZEPn0Cs5rEzg9pmj5gWcO8J5JMkD+rDB9vrm/sRTOH14hf8ZpwP+GYgKQR588hIod0CieQHml
DDSKPcD2DJHAodHAH8sUJ4zcmqMBlxu+A+5os2Ih5IqPIBQzYVIchUaxFQBUu40TQ9xdGW0Nb6Pt
cBuE35BfqQ5CsR4mxX9or1SIQrEisitBIrmSJfoJi+psNuty09k+dIqaluW7SwF1yxykXoNmvNmK
fyEUE6NSnAzrSs+YrlQNmK/QNkbF4EivZI5E8Tp8sN0XbJPhesQ1tA8SshZoGNZsvYlRxjedYoj4
V7KIdyWOYCKHbRj2z/sI/S3W0HRj3j614vnBy8JmCCYzNl4HfzAD7Gnrl8gOu4vjd7DA08nUv+Jj
DIklUnyW+kpt8RTLxb8SXsIr+cVTPJhEMWKYTEGOsRRPpleMmeFKniGdtAmwLM4OhD+f8e7CtLAU
aKKHNQGYcF+g4IxeHweEfPsXG9rDXa+YOpFPS7rGOM28dxWTxzMisUPQ7tQrRw72m38l/diK/4Mw
CypQeqUFGVeKkNEmeIETGHaHy/eyGU0gcjPFaHKxnW691FYOTqLDeNLiDfBj8T2+spGS3hXfXWLe
YqQI0JVwYpGfIkeEb65dhRiWKGITdxOSU634TlBdMswDFQkqvBKiEhml9ioC3v9W6z4gKIzgclUT
jsrWYo23xHzGX/Jwyp8SRbPSFeFKKuqVvLKwjMzFiFcWfhCBIBNsGh29K2erVPQt78rkKhWpq/WE
AZ4UjkNMnKWj5OU4YWzAfZebTDPq4+jaxolfmJ9MxR4LFY+sUIyyom6GbeRb5aHJI5xJs+ULYYmw
z1BuyVd4/+JsNY32HZWBPPyNwf5/MFiIpv+2SQ6qsvz+3iXvffdrn/zjZb+3yQJAFYyVbte00FZy
qPxfmyys3wRDJV0HhbVVC42w7h9tsu4gifVc3Hx/2Pb+bJNt/Te6amKsUJcIg0b5LymCbVyj/gDD
Cgv1pa5i1ATNsvkHGyjENfTjVTLsqzIy1maMNUoM+SFwYAbNbvbmEX60qqulI65z8sFKXYwNpjmD
Z5/hzdJ5T97g4UGRd9ktQ/rTQKmwEpqLqFda8JHAlkSKhG3u7Ql/vXLZ2laBv0FUkwTrNT58Cg0L
Xrf3A3i/l5qB0VoHT1qltpdtjEZMq8jgMxGSDUFKlRDoOA2u06x9HnIfK8CkgrpemQH0xjdXq/V1
XvDXMwPLiGoQ8lAP8tmAGRJAbrBWKbKoTRGKz9qoP6SW8TZgKsJr6+e8Qv0dddZqqrAOF655ob9t
V2bJ73Hrqdvosnl2jdRfdfSZq1Hj5xE5bkJVKvU1BdNBSu8QlV2HkolLQ8rkJuoKa7Wk2YfJUB9K
KZey8mS71hveNGdagNA2+sRP4DLo3qEADF0jSMLuQOc7DLWN62dI/QEkV+1JPa23VY7Xh8t2GtCw
Xth/u416JUcwtBoIxlgJuliqzlyCOrc4CDtjuUQVZDOa/03e8pEImxyanIavP1rmpm/4QlbtZmt9
iT5lLV1UKJRRaFV+zGWDmsOSJtP1mUaBY5F8ljx6D3Na4E76T76Oqyw9Wh20OtVgDLhEy+95JJpw
NEmSoJ4gImanhmCCgDYezJh8h/3ocfUs9AmQ/cXBM7Sn6yLB+xzHWbtp17VgHaAruhSDlwRS959G
PJERTvFHoTuXASP7IErxkoJyxlQ0pRqoomI6Cr8zNwNahrXe8Xd1X9wlrZGtm6o1N2KI08ANsSJZ
0HSs+hzIu3CcO9bzB6RLfChNvno+Jm84t3HvF/4NZ/tpNRhauSZ+GkRhqHhNoXpNA3tcE3ztVgce
xe5BPl/vd0HTgfcPy6ob+b1RzJIRPv1+1TBV7V0vP+pG9MFDzqpmZoo8h9XpCZZKpZ6FqOnmT3nM
v7pe+mYZfBGePGw16wxKHJdL2OIJbJyZKV4+KyHG8AgytNzGmNMGvmifBb4ggSu4w17PYvJ4Gq8X
g8SSIRg1/mqdFW9FNZoQKERzzM3W2dAJ1nStbXicMTp7KNq0Dsx6TFejxDrf6mp8RwrT3Mis0teF
tLmk+sB3iOL2xmu1aRchLz9RlybojyDzZYKHEtPgUzKmpaKascrwQkGeVma3ECb1NWC1viZLDYne
HOUbnedEz4fkMsQ0oOrxstJl2etGb24mO/fWfeVhm0gs8UovuN2wT7NjFOslpEkrY26mHsMMFff1
3moFP18Ly5NLYBhbCEugBLhnsMa1ua7yRWSkSMFl2mEgm20QuPlbl1JuPWos5+sCUCucR/yS2Eu5
s2a2MX/g+bbhO+2vt7nrCT/oJMsIl/FuM+C39lqr4sCJ+amLxmdB5tf2+GmxeznJGxae3AIj+8AJ
2cIkmaeHyAbooVbnB2ZphEdd9uUJlcB050zOzhvTNy1ilK6JsTyFGdA8VpkJ8k5d20cOzym+YcZp
Rh24FS6LrCys8qS1Pp9esn2JtMCSns0B9R/iGJtAiLwFm5x4M2McAru1XBWKaq2lxFOkMVt5GF0y
1FE0kiuUFPper8gM0fKITTEy2NxGbh1Bq/4u7M1LDFloR/M279AimZvaHobAafjZ4cBXGOGHgovW
1Z65Pn+QL/NjbzL9iamVemjRng64SmtPvHd8diRLQjr2xZzTeeeGkAUdrCA4dkYWE+zGbYtzaJBV
ub5WhEDk8fZE3Zl9AHZwaWaegOu1hnaUrTNmKOfe4L7aJQpfsp7gI3gOW6Cy2hW5Fp5NjF3XbkUy
kxc2H43gPxfINK5xFhA4pqONTd3WkPLd0zVnU2oonatGfMYMrdpkWnzWxv6OpCB4G6MXHeeEoOOV
lsN2WbvoiTdmNoKel5Pm9uslh0Dq5MWwgoVnMwYFU4eIuMj0zaTbX2Px6ztBoptPTpTl69YbyYRG
WNsfk1HnFlo64DkAOrkmm1RvUjV27c5xZGOetsKGFFN2YtwGBtBZxyxhRkoLpzqujcClMiSLqn/V
uqr6RkbXu53ozBgia8o+vMbSFlTZGqKQgO1/3HelrLaI7ya/XgEWEyGVSp751B60dcRRtDYNL7z1
x2rRtjkj2fYOuwhPHOi5YEF29BPa80wcWBD30ZCfwti3upWUwJ5BA5ie3DmDa86byCxD7aHsKR9i
4T79glecfyBk/1X2xbliItP+z38rXOwX3MyGIGW7WAej3dIx7LCou351Lch9zVzsShK4kcz40S7x
R5JxuFil99TLymJZ8dTZCSv933+uSs/70+faeHab+LkIS/9DPYVlg0neSd3vjfG62fEMWkn2rRxx
Y5zq7OPff9ofvBl+/EpBMISJdYzue3/4NOK6NDtZyn6fzywQVQn4TG3IN2/1H7/rb6jsP0BlHt66
v9yTP8Ubr7/nr+Or/P5rB/DjNT87AAd82cdhBRcf2oBrmf87UCYQs3mCWl75Aem/8jAt/zeWLt2B
T6gD0qZfFW3eb7ZN/Ibuug4mZqZu/RWczPCVMcavC5ZwNZeIEFuHjanYoH9YQllKTWQsfrOf8W58
hpdXKkWJNfZ4g2JzPwlJ2FndzGds1+CPwbunAhc+3oB6vSWjA4nHYi3Gc5j0+B+UJfJ2NKfj96lz
NXW6M8cP6b7zqIP1psFR7/MXG5nA2sLBdVvCUWTUo0cbOfng0lxEnDapyRDJceBNeNrf5amDobPX
UzfCesbiNUwLeXQNPaMk4HDXBKHhXSxBF3xX4pCqsJUCqEebnHQ38uVM6JdufRBYrx4qTXYPxILb
R9jgqG4a7TnJC86fpnRXdjOVeFGYWNipBqX22hpBAZtEMbUX5pDfHI1oujLklxqxeeFZz/AlhLkz
O5aGtr3sdnqUfQCFqAQ8v0NcjznmxqmTZWs2Xb1tFj4dpcbFtSYdw4DuFqjRWjFlvGC9+IQF2K0R
4hdGGtkjeLtxmjgEsOovMeD1sPo0veJUzcXJ9urnENu6YDG66Uj99EKBfVAO8CsVW4Ed5EvjUPuJ
qnqcUm0hv57yqLZihiNe3TNFoajDmQ+XNP9pssINhn9Q1Env4yuAdTm8td9M1k4sQr+3Mo1xMZOt
xwia7OeKZu4zMmBqIlX5Y/pmbVF1T0RidIw/ML1tl/qME9ayD/EMVRy618o25FONfoW5B9L0wKrh
oFMGnjE32ofegkrdYbI5D7F8tjPvyW2TaldNJJRCwMJlO8zEBr2BsfcbF4fX3PuUL7UGMcsaPzH8
guBQVMiPMAIoLqYf9u+a3sgyYPpqXYjute4KfOSM9WjGE81J3CybPC4fLUyiNpYsZbw2KwustPO3
LcKptQXXn7BQF/5tMiRMmhFUD8XU+DvZWPDlo9owVtRlFRa7jrfqvMGtYPJN/U1E2EG/HaXmfELO
ntzYhau/2PzwdTt3FHoQbhmPcS2rreHhrMKAfNZvRqwUu0OV6oDUTtrNH1rpLNrOA/AIP2ZfjLe5
KcmLikpK1RyfdQl3MSI2ITUer9vX3xv9f9joTcsw4Aj8a07E3ffxv47fZft9/nWv//1lPzd76zef
k18gE7NgB1mCA/sfmz1TZoIlESOrDf2fSPdQj6A+mI5yQ1PO3j+nPZb3m8/b6TiPmbjDMUf6K5s9
/P4/b/a6AKRSMyWhqpR/roqYydAf9A7hvYOWWEEpGRHMUSWzmxhc5WZixjE8Rg5NYKUncX9ge+8u
MT5TxY5UdjxmJaaRBTYWFPci7K1VqIBsswYBi+B5wmEeWn2Hwzd1vt+kwYIsCWc3I7Zo5sPwaTJL
59kth9ccPSi1YfE0kC30iJZ/ubQ0W0yFU/Lh6sxeVW4e4kSt2l9JI3jbjxhpYJTsGQ+tSwHX1Z3+
7GdIvkhNhhlalmN2bCUtaVXQIIF6QTB2hbbhgJ3uion+09AM4yFcTCZAreZ/tKakNofzPI2rAR9Q
Uhc5WICfsvrVGmh1lpG+frFbuip1oXDnwPZcxG/cfyKhtZZXj8YgD04mF2/H7M/HQqzoD0uGjYuw
el7YOiPiXrOsZ3Um+dhdDOlCWGOZezgwYxpyCyLKtM1UHSW6vj0KQ4gQGt39YnjjCDNEg5eQ/C97
Z7IcN5Jl0V+pH0AaJsdg1taLmBARnIODSG5gkkhihmMGHF/fB8ysLolSSZW97kWXZXZKgQgMjufv
3Xsuu8Mxwei3iju/ESt6wybiKwZi+yb1+mJjVpH21PeWuPVInSlWTm8Z543X+nowCiN/UBnbRsyG
vfEISw9zb8ammWBIeLJXXpVrb3M8EjTE9v0ITTV+YQszXVa44IP378eoqTlwZy/cY/73YOYdF6Mk
jIVOGW6/3bJrDXAS0nTzqnmXSE4y0ym6hthFQaV3iXkeeZhU6YB0jP/PET/E8T7MjWzeQy5qrF1M
KG4SWDAKWVRDoDalJrMjRfxhaOyOcIR06HddAma00kAsgsVRnh5wq8z7viu4F7wqO7KlxFMgl1Sv
FjUH7lJKCUmizEOjWfltXDVqyV5qzz2CQ0hXGrxdbJmNA+m9to4YL6Mz5nzxJ5A/bBOBu59pFRfb
c9KM12Mn6LtJfuR7G1HMZlsGAgHSCvIrJYrjgx2fUpTBczmqgE6oH+S5ab2NjkV0SNgUhUSRP08o
fU0siTs/1TuY92RCCJiuOdR9MPrsdG1UEpjqhka66ZbQyfYUFr66SGZgKxYelA0kX/KznCJBj0D8
SmB0vrEjidJ6yNlOBYUHFRrDWUy679QlhRdkht7eol19FF3enxcCNbY3KbaKQz3GmCZmbd4OWX5R
RCE65dZwnF3izYy3XbNa9zqejCj0bEQ8vddcgcGS15B+iptWs5zdqFRxLRLbOPZR6a8MsybK2HXs
/ew63db07fkY2zWyoMwcrfWYC+t+AuawEoWiZggb+mAjkwxELcRplib5smt6WtmOYLlpu2Si5Cs9
TOd1P7ZaUFcWKZU4Y66wiWZnJbT9605E9PzigShn3SUhY4V/E3os4mL7PPfrpF9oH+7jgKn9AnRT
9FUxuSbWQSKA4NLPFYr70rHgkaSGBDarUoscIZ2/83muQRkTDtdM5T6SBdICXyeJZxyMmDCtwUrw
5ZbzPXAqfTunqOsHq2qOs17JB80RKjBrVyfBUmnwcpuo0rUt+dIG6rC8s+m2l+0W44CAJ8xCYdCQ
HOlhOY46G8NK3sTT3H7y+f0WNLd5Sg9VIZGRODNOD/JB4rWmnH5GDuBlHcHVghAnvQZ1N8euNNBJ
VA3YHDO+c1zsHOsJgdHabIr0bIA5odZDQ4YBydZOsrIcYkgYeU1BrEflelQMNme9Jq5EmaAZaveS
kk+7y7Kcxb830Tf445RaHCLvaKx7c3PdeBk2xqVpRKzAfIP/kVWpJc3z6X1lqbMufPOnIjvm6LJp
IMwGAIelGV85LFoTGu2HBrHcxtFAO6wGUzIhcxVvmEY6dPgilmfSLE2bx2E0T3hYORA1/7QpTfyp
oMmz+WLUxwHn2Kj55SVve3XZ0qxUGxBNHWrycr5oUDP+Py33P4pJ8YkM+VW1hHGra5Kv3T/k2z8Q
YffFl++5uX/+/X+WTWimdXbGHoTO9yHZN2WT+wd1Ge5iHZTb+zb5f6dkS3Hk2+idfZyEbAwdejH/
FJN6fyBBQdqADFu4psl/+htmxWW3/WGPDLnXtohdIXgE2+SHsklhNTQAf+n7DPd3Eb3lkXY1KXz7
C6FvLPeIjo4t8T7sOx6NjI2g1f6mrfQuV/1+m65zaBTqFr/Z9I2l3/UNLlUKx6k8L9L3EgjFZe/d
JjDfUKUtipIafwZWC5L18vCiooQKXNMumZ4/2Qxh5pjON1AknVdqIj1kP9mqcmF8xQ5CQjGs6Dtu
IGqxGFRfbXgoieQlTZqFlj2nDE2Wf1RoPexE3bezDJKCtG1tq4S/txGjsCfJsN7rQwnDXe/oKmro
IK2NjmBRWeWD8jKm6Ya1n0giK1Ch2qZ1FuH0wHo4oxvgB3hLBAGCIXY+dDk7q9222TmBTTcz3LLt
IF9bSVqx3904/pNhUVhELMwt34HdD7Y7aw20d13UPrm4rMoSqAICHwBup0kL79J6XJjvsBK66pmt
vR4keX8dte4Z08QvM84YVsN17Yx54Mx8kbHjNWKV5ddisnWqXiQ2Sh+/lou0gXTfc+Dkgrlmta6c
loNR62TWVVSk0fr/92H/ydQd183SrP33+7AdMr/k5fO3m7C//s5fq4mn/8FH6ALgEyBIMpT+Zenw
3D9YYBxI38giWCCW/dlfM3cLS4dusJ5YfAEd7fi/dmGm/QeBSyxPRCUx+GV28HdWk4+daW5IgT3O
wB3CP2Ij+f5JjqhFZq+S/d40e8K7iGGEtWmbsX9uU9cwshFNeZ45fUIiT8xr7ptzdf3nivFtX5wf
+O1SJpZJPzIEzg8ELSjlH9aRuo5mf4CREYy9OWxdVThbIzHzDX7iYv9/OJTvoSpwbbT+zodDsWsb
DKMQXUDrJwly00D815K5iKeg/j/8Kk6lbzkwpRFNLF35b1bH2WDPxhpFrt40kZsAJ27TdF227ia3
/1MN8295yKgyfjiBgL90W7e4KdgBfX8o2A19lgtOoJ+EqEqVCcKxd96mwdlEZZiCY6ATiPElI2OB
7I5fn1LuwZ8cnNnjchfDY/3wOzsc4KEFuSrQpO2sFqfAtgQbc/7ro/x4jwiT+xIvhu3g8HA/HKWN
PGx/ddgHjW+Ta4Wot8VHNNVYZ9OqgG7868N9aEpwSwoGRkxM6Ipwm7xLVL65eKIeEMjDUAmQLaAN
zppX1zLfPMptelzFGdklf/l+/u01/PE0CtM0sXSheqGr8rHnHcbMEwlm75cEUkEn28+5WL7c/vp3
Lafpm1f2++8yeVf7nsseUFjLaf7mdxHhR92AKT6wkgFokKadM5e5UoaJZkQvxOrXR/vZWfz2aB8u
GgaZqI5E3gfewE4iJEUmGgrw1WmGgh3Q2arJsi+/PqTJQvrDL8Sg5giLEQY35IelTMXo3kaU44ER
O/aVLW18uTryX4fopT0ZxjTo65M7KI80L7t9cTqkx5Ww9j2QsGDo/WHbTyb5kKNbfZ0mSzsoB6W2
GXb17UyrIXfjCG1tPf9mYTJ+cv0tvEe00wT9uB/uOK9FqyA7HqNkBBqwsrUxI9x2EsNW0yza8uAG
1pUnxw1pOdXWJKz0WZ/diVmyV126CK3XURX5V4BM/3rr/9s7U/z0q7E+L0+44P+W//7NTZNCochm
kXdAh+ItPRKxQdU4AW9mK93WUXs/JVa61jHhIFMnmPM4lWlzDq95yBhS0F4fwOSQ2ZCuatJ2Vhbw
4E1YesygTeAPUW82l6Yza/SoSCEmiZR0cFfQw0fq8NBDDoZz4eHSBUK8bkAO7ci1ohFhNR61znTs
sobNupZTNIUCQXEuzmI7u+9HjxmwrUD0WXO2axjtoKLoriRiz32duLgY2MSS8JSH53qs9E8afcYg
LQlpD4V6y5R16rwuA4EYkcnqxN0Vn1zufn23/viAeEJQGPDU2zB63A8369QilxBUd0HSxpdahnI1
8fSDkUx3/RxW274vjL/9SHJEsLREPS6bkPcIxm+upd9Mg+fPWRc0YXgwWrge9B780j5vLCDb4GMf
f/0Lf1y3PcY1SEh9XKCUPh+2KW2EaJVr0wWpytkWDPZ4iOSI2dJs1ObXh/rxNvUEkR2mDnB/2Zl9
uE0jFPXpSKJFgE9enOFjMA5y7N3fnMCfHsV+p8NY9NM/XrIC52tBfBmvO6fRm1UNwmiPtcG7/vWP
MX5cx/g1HlNQqkUDUeaHWyMDmG041cJ5nwxShIw23TlTQcBHWxIEFLYuJQU3PvN+YPjeJ3jEgbSz
5HfLkvXDcuoxIXAYGBmC/oT94frVtbTnZHDbwCaAHnWXn+8ggnc7e+zwpVn2bB+IsPWh8snX9yyk
rEvHIBL6cFHMs3WEPB/+5gqYP/1ODCUYDls+NeuH10pka5oWxlYblFFfAlcUW1+HuDGXXX0ZEqe+
jt2+espBYq/zGqhaXyVq7SBi2fheSdhnmb/mxjRcZh7JnfP4TKa0uSaJrbpVZQ83DDDNHpzheCxV
fklE/e+Ki5//AB9PsUVJz/O/XPtvHsLQaHz6jCMnFe083r4KyoAd3dMl4qVfu+kmbGlF0a/seGM1
xRHA+mcvce/axvEPfYXFCG/BsIXD7d/I2QVuYs+vswjLo+UhuoJbrRBGphrvii7fAaivflMeGctl
/76O4Lb45hd8uDvHLucLS8WcXEujYzj75bETU7ls+TddgqXM6pmcp6l+sJbedFvZxW/uAuund4Hv
MYfiYTTo3X5/Ej3FWkJyRgsNNsYM1+ee+EJZteATsGX5+ovMh+mTaxrxVzJcun6I1qk0mTUvHrsh
Al6qtxLGqe0SZmiMhLKafbWOOWDAjD5d22lkvKrSMFgq3VtMB1uhpyQ3aP6nykuh3w1CP9cYZCxB
hJ/Rht46igNFNiyMioAG8Ztz/mPp5jnsBhFagB/W2S19/3sRXsAOQrwa1Gn+qQwDF1fdRpvJXEVu
Z/2mTvzJsg26WLDzpJtOrfhhR9HmmYPgysCRFpVvPgE4vLUZ3WOD8n9zpOWTPtxJHGmJL7Jpiegf
C/s6jPrKJdMxUE10l2EJ/pTm8+K6V+wmBDMiGsiO5h1Dx4h/cwv95O3r6DazTMvixUTh/f0Z7aKk
NsNUhzXgqifSdxZj1Em3w7fc7b6w5XU2v1nTl0v0w29lbsbYjQ03WpnvD8iAs52ShFuWbXh56i3q
HhVaG1UiYLGG+RXq/J1MctzeqqK4sZkZDm3UbHSqlV9/lZ/eTHAkeLNYLjS2D8t60mPUiwee39HD
e6QvJjkbktdKS2S0hlb09uvD/eSl6ZCbsVgD2Huzyf/+hzt+mkV4ErnIqkGVW+Ffnnsv/s0e8WNP
lN0NaUp0MriTOL3vpLhv19W0NSKIpVUbsEdu1t7AUGsoUx95tacdmEzydAJ82miqRugREv9LNwCG
z6AB43V+t0b+uCnny7ArZFNOVhpEue9/86gwy8VtxpcZkD6SNwTmvZkv1IDXKioMbV21RRnELmNE
mWG0/PUZN372BFMNcbKp2z37473WRQOSllJvAmXY8ZfKRfyBbDrqrtrEEKT1MNZzsIjyAZCq0Xiv
BqfOxQYAB774onYXUrOmxoshtlB4ml0HwvI9zvjX3/MnXxNVuQM7Hb6fgRrt+7MEejNRuOrrwJnC
ZtfbxCLYbe1vF/bBb07JTw6F68UmdwsCCkyHD497kuK9qxu3Dro5LN5svH03cxkzXdccvX352z+L
GlSgoFtaaj+sahWy9g6Hah0IM2lufGE4O6nc8Cxtus+/PtJPFjGORFuEEtGlqfXhNYgbLUplz5ES
FGtgqMrqtohqc8vbjfimqaBJLmP1m+Xjp6eS/bWNzNOwQc58f9UisOadH4s6UOZifhCoFZK0gBiu
m+1vDgXzhg/7sGpSaUB5BJiB8vFjxe1ltuyj2eAWsRsovY6CEL9OYnuE6V2EJay5Bj2DQ02er2tr
GLUdO8d+2s6TaxU3BH7ycGEmnn3oYHD5zIqw+A0ZlV6/IWSCUSMUm/gzpFDtIrM80WKPyFFMt6XB
MLLkJzFUdCRjFX9gILoDQGupM+hR5Puqxp23pJwxoI2y2LiDVUgAUG4DQNilRgFXwvKr2Hz0RyMp
cAPSLIng0upOfDbFjRVumiRr4vs2l4Y65CXdtYAcncLeanplHIt5mrQAVv7QXooCUfKF3fUqvMH4
mZc7/l0bCSlp2gzbiI2zd1MS4hJdeC5W2k0vLAmvT5DkPGgI8Y4N2oW90WQkGqqoAenux8lD0TqW
TeQFUWgHsqQjTB+9lNlOZQkYuYK4gOY8HdhOol7x8YwHbYuPdEOYiJo2ciCa6QwOfKjTdygq/PwF
LtfVkCD1+eySAAIpJ+wmprHInm8rQRpOQIhKqq5HQnFvy8Ru0Ppote+edBQy0RaxRtQfKGKnXe0R
PIBIPoJbAixohrnZpn5Q4o2SWxDotP90zWRuVLfCuyfKm+DlvIC40drxgESuqoh49/ob+ry7fhDV
p7Ay80c85/qpKxmrhwAK99qCRrRq/6oHnFzWLZnxbnkKXZqodkyaEfFEgWlnoMZIRd5F/XC0BjXi
QWk/I76wVzBUwk2fTtaOdKIX29JGom8VknW7cQOnHfUtBm8nwOVJBPVIinaKyvOstavpi9sRK2L3
aHBKd2Cm74j9gC99NUyQ6JP8QdedraM59fXCf9waeplc4/pEcaCTde0VeXxBxlgesFuAK5qEDxNW
+0Boxk1CTsGKyWB4IKIhW09p1lNUoEPMeUts2tadb7J8OtQdKcZEpQv+JyO0fQlpsptjNpFLO+vM
uCYAwqsUDRZBnFlxNlpkpHNlr9FcnMj9mbbG6MU7rALzWiEv3BA3YQYzpespjPLqGaeHfl7GKHxU
VzuAMrrmzdFIi9U6EgI9GtbERUtxIIp2XrllOB3IbjcPrXKRUk7DEeHiDoOuscuEeixIGHosk3Dv
Cvs26dUjKU8ME3WfRl0fPhaOFjU8gYV3GHqoZ4NWkychUAf4Hsia0Eo2xOd62HmA/edoWEnH8PHq
s284JY02XNdR453ankHjaLXnnQrdFag6sjK18rWtx2rvWR1A67YgxK0Awmm3Xb9SyQgQf5OR0Exm
bi9rqDFszdEiQX6GOd3dZdKL55XJzfOpQDQ9bdyafQQvUxYJMPjjExrc7LIeuctw36Mky4yD3keK
SK9OIl+dvTP+QW4nHohtCFJHIRJSYzS2TyoGCQNUA17LmG1mdGNPmmHt9DQiUE0jAqkKXM2UXyd3
zqq9leXk0UNHIIpawcX3zjWAEekqc70mWhGcLkDOQ8DHeyxrEqwaztSqy8p8M8NqvYvp6l+beWre
hUWZJYcxJbNa+El9aYykkWPVhG8KVnA6xhBmvjh6SD1Jf7faurOen5GK0HztCB93cMNAFU9HkVjo
qFvn1h4yNBg09/s1VQBg73ez5YwI5545U/HWVA3eQVW0xjNZXs2GLZq48kuzeoJuM27I0lJBR8Vy
5yk7fRpaPkdpOUFYnVkfZ4Lq18lU2gfTttpPdOEWQXSLVIT0Re4EjEL1Y0xE4NcaEswum7T60a3N
ZJ8CB8sPFulaO0gu7Sc4X2BeXDmOGycURbfp55aHA4qRIE0J21nkQFoicMU69DUmH5cW8pZdqd/s
MvZNBU5pwjVXCMWGhzoclxQ3gbR65UeLIUPqNiYwclIs5CQxapaRdeQY+Wl8C4oE4Inb9OQQcjq1
B+ws/ER3Cak9i8yZr+pkwwPs8n68iCAVXyUe2iCp4wCUWB7PbaiYB7KhksDWE+d26Ewxr6hE6qNT
xfEVINjqmdadiXpIigWPWjvbEm3abu6nbDfKyS4C13WjqzyvBnddiVhc8RDVPFRcXZrw5CwAdbty
8Qt+aYaoubHnxrhrE853gqInmMm/CryYkwonRp1p3Jo3lWiqL2LZYa5LZ4aik9VEWXNmk72YCj5W
I+PVaOz6WOFtPZ+HtgIiUjWPA6HZKK7d+qs0IrT1cx9zWsmtCo8R3Yig97v2xUe3dGXDw0dBKf3o
agIgV1HvFoV6IQbPRt9VIfpCwWWNRqjOic8xq83oMy3XcP8CaCnjlDz6vkfrCWfUuKsMJa4SIcP7
yomjS0f08tmJMIp2/YJANonXNGDWUkSKHsNZ1Hk1LBs93ERkDp41BT8ebtl0D8iEdTEKk/27txXl
VXTVox0HJeMJKvASv8aVDXb60GRLiF3n08TZEBMQHuOi4w9gYPNWUTTm3SadK2QNM885bayy/aQU
TWvPHdoXN7LFOgxVfjCabrnLe3JrmLmY4jYp4uEBgUTvrkfJl8yFnp28rkFbmsbOrebPUMeqcoyv
lFOUxqqF5/eY1/N07Tlt/6BXU3ZKlssNMto7J7slPNX2wIEyBKHEFBFtRZERE2nBWfPSWF3rkabe
9FkmgTYtWlma9uGJlDz7QOwIRkhr5BPlnJ0o2ad7X2ciM4+kAR5nGIDxVitiRSIPbb512JPWs6Lf
0jarEnxRCQFLYnq2U6gGxBc74cmO2XKtqr6t1aEYBnSdcc+dNGuwdzY0kLjTWLPiqzxL0aIVoMOu
NSuliTuoRdert148HByLXBeUmt2bxBpCfrJepOu6GOs3TabGgx2R4jWMrfGKcxpdG49efcNqMb9J
M0Xc5pjlIkmGGvNqev0MTonotL1WVZwWhzd5GwB+hbeArsi4m81cO/mdzmrmOsMrGNj6pgtLGv+1
WV124MiepjSsb4zOi65Cp06CzsdeiUOMdM42XlLIPJ5vQiO6TzXOCf2G1PuWNV5mhThIBeCGitq9
YE8c7qoesSd8LNOlb9ohtK1Dy3ueW6+7DIsqIgolH/a2U3BpeG2eW9hpgQu5UXLt2G21qzCd3zfV
QDAgxjWIzfy/4HtXm3CorC8AsMXOrog5rGziG01rwsYxLNhRzteKiaZNeELDc9hZhToZRTNdU4Qg
JSam6sHMI3uda/IW3uIF6CkMubqesJdpms1ICutlTf9HR9p4TIuq4bCZc6WPxBjGBMAFjjUzXtcT
7WLCa39VKhHewl+TB39KwJsiNZ1XRsmwscbAdBBJdxyUAsfGs3mhR2NzXkYuUtIYrRClPiWgz/iP
FupnX5CQmbnldMrkYL0QFXOsE91gSSPQe7Za8N2Ogcu2s8+mKbU/UW/r6HIm+cUflzmT7HYxneVD
HUqXaVlMQTrAVfoEPzw66QRa7Nyp2jsyrzf+qMGJSnC2e+P8mf5f8ZQV2Fx453CSTM2OWOjZ4axd
pWxweFnWHjJNtyD1aKSNFzYmVAjRZ0XYTxs7N4sb/sGlKR9qd32tOSx1fnTqWw7Si9C97kn1W9GY
RkfkhvZnP/GdBxTP+T5J3IcJgmdAuzSmDqSUA1+FpUQmY3yReDRupGEufHzjS6yH4w7kih50aCc3
XtJbm3HgYWyruFuNGa3CSAE3pLiwP6W2CEr47TseJxZgmbI7jRy8K37u+29D1pufpso2Lv3Cn1Et
FPZdFU9kflHD7gRrFz+tBZ0mXPdGDVwlMbRTvXOpC1dN10AfnKbqdWbUBHwm6pJLeNjhbVJiEcZy
VVYsaxVZVnaRtusJ6yjZsgTjzjiKetehoLej9HOqJszbSOe6rM5hDYP2lSqdbmYdxG6iFTseRdhF
M9ZxZmwUZG5/WdgivCdJkTIDsFHGEgiZwuuSk6c38yYrLO+sVViaQj0mqSTPVpnViKuiEkDDULcb
DC3y+aCUHC4cofHaQQif8cA55bGKppT8WCsGJpES8otbtWRbmmspjxEztOHCB1n/WJi2EwiDBjyt
Nckba65oafSJNl0vaUDnimb2YuUfEkDTTZod/THRT8LFa5a60z4cOrA5bXYBG1WetSUauNaWOcPR
sQPG0HZgVVOix9p0b0ya/+gzM2Wf87mR5ZK0K+Z1XeGWTt0yBgcwdMYj2abNQZruF2N2XsNG1s9U
rPkzYSSSRavV7t2cGGBr6KNt5/bFjXKoWHLVGAy9/W5eRxO5zJRD05441SE5apYc7c3g6q27dzMD
4xxcS3mljdESbKtceUX7Bn2u6aWRZAyQswhJQ6TPRZGWN2btFTfkmCH1ThQLaBqP3UvemvqXsk3j
lzrUZ5gCGh9YowI4iiaVt/hlvfGxoeLhuiVscsiFzHlLaI51yCuPN4o/VU+8LemdzbkB0RC/s4Uo
OTHvqI/ZmWbg3Y5RNrUvRSa7F1CPNBFa1RdvmV3SVWhJAXrW29T4ksVLICUBZNN1C5ntmXgcNuF2
mGj+uprD9kUTFeBEcx58zGaZKG/zemJhaONplDs36ga5s/2RjgYIXG6P2OwpcGRJiHPs9MT4+pEM
n4Uh+Dt+hd5646Z+JjZ2qXMblZbqss3Q8i1JOkIutSlRablsYiYOmiZ22Z4ls+jYN+ol+vL1CJk9
2lG88smz5pFNa4+0HzfQ7JQWaGopATompCF8iMI/T2PdLglDw+CzzkOHq6TNvOrWsOfC56EZYpSa
fbLgPSJRvJk9+RirvrYUpjjb8p//PJliIBRpZTGeBCDQ6ijTXGOe5Ir9hAzArRIKWBOGvqYXxKm3
DLskW4f8nSBPUto9KAvgwJXZlO0rgy7QlVkL4HmdmMWZIg/gVowoKriEzFuXPAR+X+YK+iFNpWfp
WYuKYQgKhfDjAtLC8DY49EZRnBMZf+FoRnyXqcEMyp6I58Lw3ZuMLB+4IpWn38F1aBUiU5t0bLvn
R+/NQec7UpXzrZMy5OKBmis15n+SMAyuCc8uvf9YbejLcBYHrePPzwjKXxJ2L8mKL+ufq3ZoXxPS
w/PA7xtShXt/wZvpACOnda7z/KxGLue8L+n/HUeiQPQV9yEVnYjtKiVzpKGJQqYIQHtC1QSZR6XN
hpuXMO+vdUHuR0b0cb+Exs/TnF/hKtDX9VJC5m5pdsAKzPjeSLER1LnUj8ykmz00PNAooMEw12fJ
w4zG/n4E2/nnGOxveQGDV3n5uXht/2v5W19lpRoQf927mvpf/3aRfG1kK9+6X/6pO8lIpfj4R777
3Pa/3/9z9CoXp/V3/7J9V4/e9K+NOr22ff7nd/jrT/6n//Ef/5G43TDR933TGv7B9c1JaaLvBe1/
/Z1/aVAXSzXsYd0EnAxg/H+NgJ74w0EPxqONxmfRK/Kf/qlBpff7TwW7/geCB5ieAokSioC/RUNG
+/59X5ctD/J6PkynhUz32lmazN9MwX1Tkq4tvXxvedHTiMVr1bWsQwwJH0vNuW0GbV8ufR+vMACo
0nntXWxntIa6pUdEVW8erLFQh3bpIJXGKIAV0lVCi15t3KXT1A1+86ZCVJBy6UPJpSNF5lz1zEhZ
P2nv/aqlc2Xl9NUqLyGeQiunbR+5J0zk3vU4JziTu+KsHJORTyPuzxrrettqprlRS7eMpta6Hoor
1ZoC3QAdtZTWWrP02DAsio10R3dtwL+8MxMfYPjSlSOAjY4mjToyKURA9sknxy7I8Vy6ee7S1+uW
Dl+69Pr0petnOC3NlqUTSCm/tWkN9rQIgVKiYFq6hgXtQ9kbAJrofW+apbeYLF3GbOk3WkvnsSJ1
L4D6r2+bpS85Lh3K0aZLgi37pVu6l/bSx0yWjiZFzWdzoMdJm+7Im4IY7IRGZbp0QueuJFqE5ui4
dEkL2qUdbVO6LFfh0kfttXraVxY9uQmvzwnaXv7YLZ1XdDm7wl9yybrilKF6OU9yrwEnykQ7Y2OX
XzRAqset6Q2sMmWdPfbsGG8Y1INSamHrWlZJGVxFQ3NbW1p4C3lCnNkZeXIrrcA5GnVOzapTJZeN
zMfH0Ge5RKjqP0yFlZUrKXsaN5KuVzz4xbYdQTTV6AVu3HFkncstConcHMS+s7zqyU1S3lCpO+QP
ZVaCpcrp9OtmTmp6+f7GN3Ia5JFeNec0i7wNEdAGJ883e4P9Jv2DFk4jRv4Qu9cs9fJIMh9Vag3t
sF4leUYmniGLBPyRlGeKgcfOHN302TWpLzZTGJVbZkbhQ2ryCvcsAh6nIpG3BnGWl5YzyTN7eQNQ
7qbPVRXyRgCFzisryWZjtyCztx2NxmslBsBMXQallCjTiZzzdsmoK5q91Y1M1wXyz00D1PIzZnSs
mLS5vjS9ax00y+ohqGKk2SOI5M/Ew3TNCdTWNKaTeQVcy7ijV4TIr+Mj0UyofkPIrbo2I25N0QPl
2ot24MfXKlInF9xasiqkzi7K6akwcY1gGFRch8rL+UBYAXG9BflfbtVQKLyBRfUU8/wRfMVgDQkk
O95wSlqomjH05MoAPqyAlb2QhQgEvLeqVzGxnwx7WV29f7MUda63G3qDj89N072JZpKFec0BA7fC
2Luxp6U1pnXFG2ZTG4tl2d+1qT2upUPw9jpZfvj7RpUZbnfvTgV/EPeeeRADi8gGma7a6n6LXHC0
0+f3Ow0eBEebkbv1K0OxX0mm0SdSwJdXY+VT51Cc0eOkwfJAuWZ+GstljtEVtntDGJ59kIQTnwxq
OqBH7ErMqHftfTVwUfveLo8AsrhqJqCjHfz27qVzYxDMunSuPANrXh0a5inUU+80EsKyjbkjs9Xs
i/DZN+mTjaIg8pUeOx80eBzRVWW2y6NYu5UzqsfZoeqtI3ZjEtrA9v1qFWMhb5NItd66zUJCOw1U
mGuJvQiyky3Ojbq1Q3BgwDdori+JsuOSHZtP3PX4AjHPeE8eLb+1Wctk3abzJRTMywFoR6+1WKyp
1Qchn8uEjlbhEK/qXZhdz74+uo4HHThHF++LtHkTo3/mW+xIOiri0nRPU2uxe4iDzpkfoqZ1NkKf
vHOykVnoQoGthszQSsm1Z5by1PEeI/V30VUbieGcqH7uSVk1Lp2BNTwzvGjjuJW1NlzUj0mhLpPJ
x5mZbtpQHq3SDa+NTpuujInsK09GTGtGj7glR2Z4Of3B3iqwZSuXufKedKVq3XlZHW+0xniB1r0e
avO1Lgd5VpPfeJbijNqWZgHs2RRfG6MjhEXc8JoktGnoLerSKHzS8BK3mvdV9UjN57ItdsTs4qRU
JULgwlIbNs5sI83GHNaV48hbsP/2GqTJ/FIMgnKN+duiO9hVHbzptK+OvpsF6MDitcDQS8ytY+ym
ug9X6agyPB3GvaMo2ilayX9TxUEn9GM/sghvdK+vtlOZhVBDerajc7XTpHyq9Z6JYSn1c5Xp7rHh
xmd64egbMYRPulHUazhnq95Qb9C3T1Xiua+JSQ/MHmv92aVpBzU4u+sQNH5WSrO2POvkPlu1t9b7
kgEEje4jySA2ubvzzHpgDfk+SmeL4tXT7fVMd8kPb+uifYkVsFJiNdUlw9QREwd5od267EydHNG5
IQd4MMtzaTiXOWv+DbcVwHknNK4tcta2o9mXOOd6EiizMqs2dqsR32qY1WsrQJoBljuoQmYrq6o+
94BmNjXW9U1qDI+k4gGckbztffYSCEH7r1gznurYCnRVh/cjNnCo8tmwEvQ319JmstzY4j5E/bx2
eAzZWZXRo5fyHi5ba9MhVziHmxhtKRK8F/zhwwlQvXGfQeCghoDIw0TRUcexCzF6DWb4P+ydyXLk
Rpqt36XXFzLMw6I3gZgZDJJBMpnkBsYpMTkGxwx/+vuBkrqk7Cr1Va/a7PaizGRlohhEAI5/OOc7
/oSSJXvMvJ6mubUplWGlfDIvE8egKchVjtuI9azGSMK1x23e8rNxYW3AYOlnL8qqO8tmHRUnksrK
WpQhdeOf66EeX0p9Fi+jaViAk/GKOFRYK4LAFWBjCwF/0aVMj5MSqnHEvi1YuVMWnwZWJcaxNSNj
IplQQdoMiO/zY1noPBLxt86dtBvXaHxSWBiY8iVWOt7zWMPgnfUntFY2d0wJM6ySTm2ubDXyGpz6
6lzBCD3a7Pk3kXQKMJYSiDVazQvzpTTbKOj6xIMGpXbuYt85UCnkO0Ov5CadRBQCcqnsDZbcHyWc
wBujiLvHkbBFkMeefHJlx1qWs3BNW0hv65H9pxEiHaK3OuQFVRhTZO2oVxxgNRbyfYVOLaybLmPX
M0fsvQyfjyWQQdjizWtx6rVNNN7kGIavm6hsIJFVzU6ayLv6MSfKo26uJ7byCFh3sRnTB/vqOWua
ql5n5cACe5QN9JzcgBHeim1h62TUNLm9U5W6ntIEaBgrrZXZA7dxRDvcKkgDq3yoCCt2B/9mHtn2
y6wd2Vfm2rPVBWfopO3n6EGIl+7cbYPaBRMuSBDQLBkzUkrTNZE2POKI6pcdxoU3aHVTehMrg6Cf
V60+Ot+setpN4xSvgTvcz67lncnYALbp+zCxS2Pn0mKGwmg21VDFn3Kadxbc6NUgK7EZ0qzfTPo0
HdPBINA9a6MDkMhTGssLGWnO2ov87DArd7qKMtSrrDa0JDc2jHUvQc7palx5PTjCxeeTCKPeEdme
xXeWm0nIOT0hwaz0RuDmq0DTYl4JsdTpdgM9nhkUjGKeDhP1rzo5lCo5+bhF7mxIlya7wSfREJqH
bRe8XQJyZteFm6J+auMhmd+T3GcTsXKtqDKJ9Cue6KXvNEjMhHcGy8inH+9Ji1cbY1btOc6cCvSU
Y18zWPgulZVuVO1e0gDydqY6AEtsLdcicLIb6dXOWztVc5iZpXozWqO7HgtP26bG8NnEM8s4xxyu
/WGw1rC67KM90f3Qure3DHrMEwMXeYkpVTYmuJP1rHkvWN2ilYQS+Dp28cw2pLFBqUaw4jWySuJM
18NctmU4DNAZIuYLvCprgZ/DTnfksj4EWjetnNy+Ugt4hLHAh2dCdrJl0ZxdculEZb8nIDmZyafB
cY4JxNhkxlL0x4xQ3nSGhR9e7mSncQQfYPqtvbfAax+Ard7rmGp0eLiD0tiVd/mBWHQIdErZ88lm
+35Xi0I9iUYX121SvNOAknxamZK4w7FbZjQlQSJpmbzLouCtr8niwxvc5cyKum7bg2bYNgY5qJQv
7sZk83DpokCF1EAXK82cGytTcQsBQlhH3Q7k2psVT1pfjt/cfuyvgDeUJyUGH8PJ3ImbvJSeg2LF
St4QhMDJj7J02hZGwqtADxbMLq1hRR0gAv8D8zMHxxA7xoVdg//UoeV+VlaBiTdhCct43rI1jnwP
Bnqvj+UDgAfAGstiH+Z7tW05GDe+oQ7psv6vFyFAtUgCwL6Pz8YiE3C/FANOmUCczbIR0zG//EbG
FCXZl7qgXIQGDO0W0QHcri8NAtXzIkmYfhUoWItYgSnR8CNZBAzeImVoFlHDhLqB6Bb0I4vggan6
KW/6gj4LMYRb6MMtQ5f6Yi1SiXwRTahFPuEsQopmkVRki7iCD/ZI4xcRRJhUWy1DgiG+1Bhfo4y/
NfX556OaP02A/t9mPv9qfPQ/cepj4535q6kPFhYEg79OkA4f//5vxq8/8NvIJ9B/WVYiX9OexVf8
exqW+wtWHNdg18dEEu8x+r3fMd/WkoZlcKxgr1gktMycfhv/gPlmNkR+M3PgBW3AT/0NgAHz2j/P
f9AzLKZj17TsYPE2fwn8/zD/mYuuG0ovZbUni+lKy1q28MBkL5Pl5B9FOZB0/5VDwb6ATIr8K57i
K6gC3jehnV6r3cLx5wklvmC4ta0u+pYr9DBXcgm9SLo0iw+A7BjGRmVvaSFzc959oOw2QPO9bzME
v7ueyQMwJ0C77NgzX3wMA2Ebg+z9bwlvakJAvtI4OhTd87pcQjo6MmqSJbZjWAI8smTJ8nC/cj3A
WLkftGPisyT1I2YPcc6CaWB3JO0LCEzSQfqhjn50S2RIrA3Xueip1gnTyQhKJ1oEZNzwNFE0hebc
Jj9oxWvearHDTKGZvFv2LAHx0bPVkhoZT0TdN9iXA3qsH16haXdVif1p5Q1FfB40E8ejvci6Y1JF
iBqrLPtkJlmOTy9TBja5sU9eFer+vXCjdkPtnjzDtqZpsXzYPO0iK14R2iXuZwOhCOmz5JRgn9yn
o4h31Ev+ETLFsNOrqbbWqijc+yKJ2cQiqRXeap4TkzUEuxHEDTmJuevSroKPmS1/TTpY45EiIgaC
loKmC80ol8Bjchi3UH4QTFUVpZGcgqsGgdVXQlrJ2Vv7Z3bLiAJZqfeXwSvkPp6Tas8itCXROvK7
MEgLUYU2Yu57KcbuiNKJPBSWGXdVIGijNHgtN4YXeTrbA5XdpO5c8Sp3vOG76Oka3N7u/CvOeo+G
Xc3TspjwgiPxhFHHUnLMwJWXzU2Z9ChQJ9DgC6ZGru1xYkunp213hHQFEs9NpvjW7+ofiI3mfq93
SqZgfq3qB1srYTNGVALJrK2697KxXGDMkS++sbPNDoNVyo0K4P2gBnKH1xpw2q07NkRckKqxDTSr
8YB5SGtrVAHoignvyo3q2jj7JnWGCMMde5mUwstQBF3tPGNILyMs5tvCDGZDfPDtmqMNFb1JubaT
XSZae9KxtlaMpFyviM5xK4N1YVTmyrC74Xl0RvfgYxF+jH1+BxX4GofGvd1O8WYsAZSEnWEM5T4q
jaVBjAr4YJkLa970jnOHrortUsHjjfp+rhq2s/nIOgYJBITSatPqdRHKzoi2WZIvSGlQ6fTgvLBi
q1iL3Lgy4UhdI8NhFFTZF17he4hEzknVdhTOegNVWC/nvTtJrnvPFrhAuzlH69JvuAPtUupnjUw3
F+VjD+KxiYItkI/uaBZNsUmJsEPnFYynHhXBepRFvpMO8U0rNFDyym1lfzSzvriAW7GBVVeus3Oz
srtoQXunEh7MvMp+UCw8GhrHgPDzD/CI9pplPbYcNjQPWm+KsxgnL2xLuCTp5Bj3KCs4tfyCULGA
7B78LcQjw9EGejXGPpISOsuhz28tu/wW2I0IYzQxK62y9lkXX1y3TBjRGFkY0fuEWaoPzoosc3/f
KLcA+u0uV7saHyjpk7VONtjBw8SHZdgddr6ZmRcXicya4wnAuN04BzSVBVKuAKZ8bLf9tUPm8UZO
2XSaC6LlLGHb373CydbY4AXA4ISc7b7zHjzP6a/q0RUTh1TLmQJmwAfV4kTau86CDhVqHqsbHaEX
EVZxdqsGzsY8Juy4Ura977WAgtHQgol08njaRqbCw1vqRYiCC49Emstz0TMIBPe6RJmYrzg/mXzH
VHxThKrDCWQHNm+ZFllclDu2oPkmUgBAQzcWXG3TynhQYW4F7yl6Zq65NdAJpROa5IRZ/ymlqL7J
oFp/DDrcp6HM1Q6Cqb7R/Rozm+3126b1i+8S+fdt0sWkB8V8/d8z39maTq+dnXwqb4wBb/EsYv0B
v6340c529+wZsX3vgW69g7Afb2ZD6ltR2/31oDqyERA6MeLKNUxlPl7u0ErS/j61reroJ631arXc
0pYlxxN5VOW1b9Qt1Zpj3ACQQ9Lb0Vy3xTjfx0axEGw0I0UtFJDyTPD3qXVEtNcTJwuHrM3XFTai
bSTiGyNgiZ8yMr7Faez59I2+x0rCiheboGmuoi5RR13U7LvzrDhD4Igek5KsrRV6hfaFKGEkBEob
0pM55O2ebl9SxhvTWwF+IlRWrR6swUJ/EWVeQxORdvEKOO6jhI51UgTMnAgAok8Trp5xv8nk4ri9
cW/Gg8kSIatZqRAzENKmJk+1rFvGNO50m7TVghJfTnve6NNrgjjjgc0AKMXehZQ6jlYe6qatGNn3
HQv87q7r6e8QM1pG133XpbskPc4uhHv9+8z+p9xXSEnTJzwzy1yzq9yeN1Gu+9mNquDgshXvi01v
uHINGX9iUA0E8cPvBncT5TOR6k3KEZyAUxlooMdoFSdzvxv14mGcJnwY+YiQPQbry1cp1uyFxZ1V
z93aKT1odFq9lqxf/xtb0f8v62Prq3j912SePSTsNP1Thfzrj/xWIRuODZYLkpeHgAAZhItN67cq
Gd7fL4hnbHAcKOMXQOp/VMmm+Yu5OFFYXmK5cfG1/UeVbEAA05ci2bTwGS2Ot79TJTuLKekf5heK
eRwnNhsE08WyBLLmpyUpJ55QVHvmfdvWi4xTFe28IleCN6kSKCxqG80tCTnNe+3l5kOS5NqF4du8
I5l8Jjwj9Z0QbiZHsB6Jca25RtgFWs1wbaifW13nv0O7hitFG6r0NmvgwVMlOahZEgTAvU26xpcI
19R0nsVFc/0l662gTF9Q06p9EPMkJrz+PkuAjQRJ2aN9ozGsuplKAf0vabvxNeDkfPVICkuZOXLZ
wiQG9gr+o1FbNkTy6Mxa/QbFL3uFpTdzQCEBQdAzP8+NasKAosFjaaS6z6GJibWvhX2I4cXcxYmL
OlIDTFkh6nlctqL5+g/91O2v1/qPdCJrMer99BUs/jS+VR2cvbGgm/64py54V2VahFhdNVZwcGDV
bmpzalC4VxMEfcuUHeAwswhuK682T+Vo8qfVrl8RnJDrbFeSbN7wskSRqPrhWkVOcjZx3HwYaa49
ldJpL8nM4s5Js+y6dzp8rv6y6WLl5O/ihISdvrWqG99vHjthYU2vxxNeHfPBTMydlwQfmXTl21//
0T+x3bjvbJ2kgEUJgOzA/k/e2Br7XBzpdXlvV0X0bCzfflxVxnfDtKdbzYO32lPRHYpsJHuE1Dk8
g1qnti3TFjKXJv2tzo1lOemM000MIPpIB+LcRzP/JOFhfJp1ZVzFmjneJBzjJyuW063jR99YVppg
jFgl5iVZIG4u9H0Kz26XaA1hr0hK11SRkGj1gnva6vThSlfWR+n2p7ExjX3XR86eBmNR2WCtTac5
30wOqTI6WziES8+iDrKjbVfje5qA7BX0c+8184yDN4tm33Qc6lBgWa58kV3H6cJDmZ+9QeNhauEr
5NaHjtgGBe9CCV3nACOvSA4vwpSpfL9OU1wZIFJZGSvigMyU7aVXoiGdSr6lVUezd13QNJ5mX5hP
M3a9T18wZkNrxy4L0HYg9+i7jG2ZtO0enVl6JbpOv45w9Nz6pTFcO0zyOkobkoI2MlHZfsZ+tjCB
Y/Oipd1001KPn0CksBQGg7kfneXZ1HJ1V6BbfrKTluhmtHMn226CUGeTfP7re+enMwsOlW8SQk95
aVjwDs0vvP8fGnte6DgRBk+7JJ2u7pAslzvNaNkyT+MCKyZWC985905TqXf8Izi7IO7NIXb+5COr
KyC/kHiPstPlkyftei0SQRYjdPkJQ9Na9m7xWEj+K/nQOFiU6Jh2gu/+VEWIOvUOewX140R6TmVe
Jp35OdRO/lRwofM1Luc05LiatwPv/+VABejbOHVnbJxOo/dAccJ/cxqmM6BOdfd12xK3GECmd+fr
RpJsY9QA0KuFluxrBTRUjKVPpaYkqU4p6OkCv0uyZhORvpU6/UTVaEVIXBLMYavvcYPNCnB87if+
ja9LVsl/ffm/vNv/OK+Wy2/x3sGz75LWgFJncYz+4fKPkgiXmKzki9nU5B10uG5XcyO1+4y28pqs
TZMtlGy1h2xOIZo6Ux3U11ND1uLOp4elp+UZZGkqAC/7+VC/5oOLky9gZAjd3WiiZ0YO/DGLJuIA
yVbb/v0/wF5er8yneC/jyvnzH1CqvG0IL/UuwoWSOmXGdJbEkm6lGyHDbEvOmUiOnBemyxFTJlTu
ZFbVr3qkO1fG6EY4Dhqimsy5erUmzzi5I8rexEQBv5XCjx4INUZbl5QxG5u//uxf7+OfLr7t2R4y
VJNsOPvnz47CIm2UPTqXqnfwO4zkpf/gbo7ozrAMfTNUqq6zqZ1uBBHXu+6Le22WJR12nQ7HL0z4
yM7+IJwRFa0ntYfOLVBJjzag/kb25Y3y2/TEeH66HYuAjOuuHdsfA68JvqLUfmujsT/oSvn49hbn
Ro8/rAQW4dF6Z9gjpkUQ0GFueSKtM9trPtr6FhDCJgK6thWtFW/JbJ2e8V2pXTMOEbPppNmo0iv9
kDZh+jTilvPKLGzyB9raNDaU/sEWBvSbgb6kTRhgrKy8rg/CZiNcejzq1ATT7dejFwVa/NFEWjJs
3Jz/s2e/fFRTY15YLyAlKTLCqFirJh963aptRu7eM3fe8GmLYjlBlktDqOkRFKG6tuGHEkJdcPLV
C3RkNov8Qa9NBdGTPDq61uzdqtAdEz08HfLRhCi8LM41JPInBLQEuiNYOJM1wrvkr28EisQ/lQ08
hoHFYDMAeEDrTDn4U9nAWU0iWD7IC1urzmNUwQO2+jqbGQewMsR0HHp0oSmTpiTeUorVry7WQGRS
nEmbuGgPiSY9ch4ygfGAFTY+OD3NwwEFeIENqNwSy7s8roanv82jLh45/rs3pjvDZ596trYms7Hw
MMn5+G9KyrFrcp4dONj6zH1gL8nzwhKR2AojQpobqIJgUDYL61nV3gHr1yN6FAP3My47EWpmusOs
pN2xKZyx3vUEtmN244jMiTdF513tJ0PBtOGp3XsiXUrO5XtFMdw9tahvySlBdDSZqdoE1vxk1LTY
mG2sFZ8nKVas5ModGSjcrJnZ2iFDaO8deEWxboYhPzLw0PcqELPGSk7JnWKtWl2bU2QjlO7z5Bvv
gfRbq2UAQ1Q9Wj7zFzKBWyQ4qIBy6cb7hLoFdavFaYB+uoYoH3gGYc3jUuAgnj/qPlErWlu462Xw
GK+sBOY9+iQCwHBhc+QBiuZCtWPDP0ddv4h1Exz4sNhb214LQsce4rhrDxGmQJveOLPeEiuCPhTD
csqvGMgt5U8w38VdWmkbxa7yjYkl52onAU0vajA91EoyVmKH6ICZGwF5zIhQTLMZdYYOSKHvRqVA
L816r+6wE0fojbxsujTUlvtOQ/m3alulfphu7h9wIGkbQMiA4n2ED/EKV8K4IRAtCH1SyxKs82x+
CAbhLkwlVeZqAjfCLhRgsFNH+hq7g/jheeOF1ZJIQ4eyNcLa4ZWs1vPi7HlFcmsW3kgHDnJn1Qaz
uvt6kP538/Mw15///m+vHwXQVCbDC5j6T20qLxFefP+6sz18vCbVP/mJ3xtbA3gsTFfGEAQ9ubSx
/2hsDY/2lcksIEgaG1rK35c/AbzZpc0xXU4tIGd0o78vfwzA1oAeaGuX84xu+O+0tayLfjodl/8C
FnYAtgjyDevn1I/ciGRPGLJ7RpGuHeKonORVibsJ36yP3dJjsM1hbiEzBNIt7lVaO8EbfNDPBNrR
ve3llhMalfUAnnp6yj0tvWJhMaFMN32sMkzOmUSSrRxUaw21DwNbYcbkAMXjKB/1UkZEOQypsIor
YkPaHdqtLDt7AG8Ry1EibDEflocimjn8sp7M6XnZYBTCXgNsc7ZJyut/kwX9XU58EDHt+hidBEKh
U9ub3W52B3k0g2b8ACH/Yhcdmp6g1Z/FWHk7vU7rl6bI9RBVi4vdsH21moxHE5M38jLPJHpbzcm0
1+vK3vJFaWfyNiIMjN6wTXSf+gssPjV2gw24N4ph6xARRLlGpuWNliTm0zBPC7a3XsMRJAM1TfTL
DDTu0vWyXMOieRJOGhAPMM206MQp1WbwNE2+uxn0OYysobij35V7u2/MM/EQdHrIUFkbpempGKrx
4LhJeh1o4jXomJVzrZkmkNV6xfCcbIlKG97a3IsOc+RYW1Y/4rMQKQUEKSmfS+EqOXqaah+Y6WcP
+nGDH2n67hj+SEYsKzuUAn4cykL4L6bZMx/1soRrUz0VafEkNX51KWvIJsk4wGwi/5BCu9pAvvNC
p/YKwkfHEkEZkYaOsbLSoLj31ARKKtKT+rDckY9yaN0tTjZ8OGiP8z0aVslL2PNA9RLPuy41lBc7
nVZzBhDComzl5kZ8sUm8v53nVt1EY8L6StnylFimhnhNnxx+i1UhjvbsnZ0JyuVCs9L70W3FyQGj
cUqQzVwzHobixyT0dmxksy3bdnrvfFuUK7qpLuxzrf5BRkhGWsRoG7vCy8YT4px0Pzlle+qIpOKA
dsf4I8E4GooaRyGQ2jJezX3tXRl0uNUq7Tz9jMRbX7lNoMSqKU29hCU+BKvYx8RLtBOsPDw2Jt70
XKISINd3bcbJsB0SEz+7VmjkwrItuhqKAiFnx9Qa5QhtzJKwcEolH8qTbn1s1dw+xigi2LiwvPhR
odre+L4IyDcEv9442oerHFBwSZIRQBnF2BAbbTQJcaNdtnClb71MD56QIufkinhXdYTcvfAxXAkA
gm8D+ZFbE9Xme04YOUViMfDCGhJ3tyRZrRBQjt+DyraYFkUejCw/2vYEc5LXkY/zVTVqdhf6OAyO
vpuP9bqg6NzMAFpuWXhUG1I0sBC7MOu6yYI7gfHqIjCq7nwx9t/wuVeQNErIOVnEy9AL4pTYFQs2
RxH4RegH/Ekuo3V8ZyJoYfWN2NGbYWbtNmQIa6J5k46+ehwmSVQvPRlZMjo+KTKPMSza0XXil82t
y4zZiPzmgUmQewmsft+UlroZ0YqEDKmPTs9jjafAnA5pVCDrGt3qFtCOBnzDaAmvrv35Pm9Ffc0a
hIGQKbMXLKqSOR+yzX5sRjZ3aRIdSkKHCV2TJKghFrOmWr9GcYR4shrvYls2pzmrSTmChXxue75u
BN5JWBapxaHANjC2Rv2gpPGBy8I917YsD4B/zEPR9u4qNVrWTmVN+g9f8q6BELuO0vpB8+oZ1oxp
dffI6+bPQq8J5tC8eT9nSKm8WRaMAA30w1SUSWikTr7z+qlepxEHuW6q7oq8p+mxFLq9lXUZUxIO
7rWOXwpJPwdRAKNxHWFWfrYqPdnP8GlCbRLAKO1u1lDKOu4zL0G1J7CBFPpMaqy9EyucXbv/kUVa
dbbJub60kqFoDaCQGkd/jVURb6QhBOlrAwuzodXonCjWn2krulNTiEuLHv6YBOSxWE1TX2Ff7m5V
if5rnHx1qxtpcNMmTb60WZHa2LHb7AobDSHaJH/d5v6w7r3E/owXTe/oTe/9EmCYc2aKVZSPSdi4
jnZKNBSwVe2MTzUgnNA2anWBbBwgTK/cZ+BpPBssn8Gc+Bjw03y6ZiutcWDFuJdJvnnJxYBR1SPa
1IjKcqf0yngdi9hGYa8eEY5FoTnO5t4ZXFamukbkVZoa07qGBH+gsbwo3ThQPdAXsEhxN7k+8wWX
phOsvXS4G+s8fiLMEIZaT/jCzP7tNhPtXK409j3f9NiVx8CS3jEm59znBI2CPecm5uBOP7WeZl2U
6m9Zk+DLFjBCIDnkocO9x1TCLBYYyYpHgrYlMMAEqDg5BL52yfENoJJsKjIZrCgOwQP5+3Ry+23s
d2LTsrgJdT86YejLdxXMAirxzEcMjJ18rLG280Al276gH4o7ksnNSQC68aOCervh+B6j8TVJ9Xqn
Dbp7pYbWezc8Id6atmbX1zZ3rVU49+CMHvXZBi8cRBLJm0XOeqepnd97/UYiJnhsi6Q/Om7xmqms
OyQZ7DeZEx44IEHc90qgy5i0uD2mKPiw9MT2pY3L6lYt8BCfN9cAOvMO67z5DOhgPGHkZVCDqH94
MtJU2ws1OKeiTrOjmTrbysok9Tc+cNf+RriZvdLhA23S0opWHoFmD4Ef17u+8+UN1mQjnNoaUIyM
Pn3sIWxKk2SHshm1HeuqfQvA+ZTY9nhVO3n8fQhazJPtUK1rhU/ddh31A6TUQ1KwejbzzLvPIz5C
Z+S4dKBprNzMuh44VTd1YrxELYIxYokBjdTVScCTw6PPWjky7EchCXCS8Dg2JG8OO4jSLOanPHpp
+nna2VPavKBPQ78S9AG6UnM4eGPWb4XbvozktmFEKYxtzF48X/SCKGletd7Br0Jw58rzM3UM2BV7
eSyupu7Kq9BDAUIrhrMtIBxC+cR/rXviMdPc8p6iitgm6fOqdwwaonTMWQZWVWfsAi+uz/AJtoVr
1TufceI17BBQW5Oj7ZLMLrZ6YsYnj05s0yAV2MfoBdFog8i5Rco8HRJbILj3+2Y9Z5mD72p8IaU9
C6G6OPUOYae6qfH/hLnTGMdKNeXW8cfptfdRhKxaCV8kylvXWeWCNNCVO0t77VRqei8JVH9xYavq
lLmvRRxEaz7Ij6Iv5DZDoVqFc6k1h7nV/bDIcpK5VZOTqy3zIkPYkZfX9WTixMlJfR6HgmEElIEP
mAsm3mBS5sLCxRbqBDrGnTy7oe4Nu1QX2xFD7VYnCooousg4Ks4BFO5UmwmrhH1kafoPHxziqpvF
sOo7DC2V28Ub+GfNitKj2cAWvXOgElloi2dEv1G7mL5MXKl81S8wR+M9XX208cq+blcYUJjPtn0b
4lZp13IUuA8kCp7vMtGbYGv03kKw0u+8mhfSCg9KBpSoM96n2hM3ANQ4EAZT4PvJzW1UKiBr9/4U
9RkI8sFPqnciYgd8b4gxguLBm5I8t4+R46f5VTf5QfUwzgNXDRP3pGlM2Eoq5VXWwGZCeyMMbwhL
rLZrYEi5t56TuFxrXZSh38Dr91kD2fkYAz4hNYLznZ+pXjSYP9vZHOoDEvKJyMwBCjHokfTYD768
ljX/dkWa4LPFk2flc7PlN0KmC5Cu9oiDd6nn1NUqrqeSOZqONCad/AM594onmGbu7PXugwLHs5L4
nT5sUbfRSnmqvoKOPi6hbs2lIVhulbkk1mpFXdzpIxGscE9m5PfJ2O9t0ZE5w9BnTdVnIiCghDHH
dpk5pfnebYS9QZNnXullC0VAZxOWwpLYYAWa1o47F0x0NH6fntcVaPjBfmqxizP7SmusCa2hmSup
C5b2XLkLgxrWZKKb0RlFN3EGvn6li2C6xz4Vr4eMPXrY9Uq/nuvYDLOOoK7GEhMuOyKMe+RZNVN0
3sLYH3G1ABhgeLZq67I4TkWWPcS+6J47Sk96pnY4z6WK7xG1tFt/udhk5mY7QnzovhyzgMAeDWOD
eX5iONnX+mHOWnkfRYXekd/Hv9pjqTownC4vXRwAHJOG/NYkDVsxyC3fyyr+FjFcO9kmMy/MO7q2
t8xla1sGaIH7Qb/ygqK+h2LUlusoqkvvGtO+fVcm8tVTDbaeWk1kHmkJ0Wg+dLM0TFVsw0/BO3+T
i1k8ZToGJj8bI5Q8Abnvc2+YO1qh7hHpLioWGGBhDc0C23pcI1hkSJg1yIbXzPcVPo7Owc0h4cB0
kpnvGpb/+Kao+qj4NQchZDXNt9LzSQ8uA5Femhhuik5AMGacrDc3ra8ZG9MDpYiHMj0kSmUnOLLp
obAC7wzXgQZ2crmZdO1N+JV6JAk+clYoUfnjsANVG93J56ecowJ12TDqoco8daPNFf4SwNa7zhzE
pVzqJEtxXzFK71ZIZ0BMmzkmDCpf9jBBtS+zyACDAu+V/nMpZA2nOTkWxXVa6gvdQOFUneWIjq+F
TCm/V93oFzdGnrUWEDKXZkwavAVARDEeDfvExegA8sNVHxounfHWCPAFuQkmrLQctPmpK6d6elCj
huVvpXU0vN1tr7esLzZ975levQqsZhqvuCSNDxItJsoqtFqjwqHzfwp7aBMbI9lZxdMu0jz5QGrd
9O0P459/sqj+ytv64+7BJxFMd+DtU5Ux3VlUvX9c/NRyGjNhGaSbaq2z1gIEZYaJInQqDhr4yih+
MQtrN2Tm0cqdrWY3WycxNr5HQFfPzqwiGXPQdoHKAHKlu7/+cItO4T99NvY5BpBn+PwmsuI/frbC
GGSpR+Z4ruvm7NXUitE+Hf6rzeM/+SXYNcDtIgPUvZ8vACHFE03vMKJdIjGD/7ma2JZe9euC6n9H
kv/VSJI0FaaI/3okefVatq/tn2aSv/7I73J0QquIzfPodJfAC9NANvO72EY3fwHBbaItXwJwvhZn
v08lgVP/NoW0COULmHFxPFguUmqGmn9Dgs6999MNE7CgZjBA/+JYwJJ/Dt2RQL9FFk/uVWHWvhGC
CjdwihsjSrSwb7W6kwzkVMTABJRPFZ2rckbv2ji61gQEnjJ7vRc0jVpxbAGpNtNGY5VlR3s/Qj4W
9tbAmepJoYC0JYxbvW3RDIU9njtQHWyDZtNDiovxkApp27WicE+DLdv3PB7vsOZ4UWiYmhfaiett
BU0s+AMZr2tTzfear9gSqA5jaSjpkXS5WqZLamcazQLenAwBkbDVG2YXDe7vvZB+L2+ZJOb3jYyC
51Yoi1YThavBUmzI6it4fAngyjn4rhGuUfErZldtJnaM6a6GbITcYi6LDS5A/yYnmf5ZshjgmKnG
F17yyDudzttW/cz7nJciKATYaAhpLRjPtNYazi1ViENGt/vito78braWSfYspMz3KvDfxTSffb0B
ZzrkUB3+L3tntt22kXbtK0IWCigAhVPOpKiJsmVLJ1iybGEszPPVfw/U6V4e8jt/+rhPnGQlCkUS
KLzD3s/mj+C671wb8l5sHqADi22b2EsgMPoL3Cp+dd8lULTW5jQROjBg/lyhePf1Cp06+kMZkEAw
kMp5YDev7zrRNY+scoKjVU/Dfp696d5vrOmECrVijwM6xVgFrOMOLNzir1wPzn2SMgnc9gQH39Lw
KHIBXBacxSjOOBPyD9HsoXcHmHuHntVb9zy7EZ+r1rqWTm99MpAk4R+rLPu2kGG38Uu06drzPCKs
xYysw5n6TdzJbiusvIMXudSvTHp39oCuKpMJwY5sCednY9LlTsUZSbN43o+SldOrqS3vGNFJPMzm
FNxgwSnOBZwcvZczkRdjN7skne3GXrZsglb//mubItqPrg1nqUvWsanfnYG9D+jvlJRNOOQnQFtD
RkoGVOTE31m1ceGhTzVCT8MOct6ykRXm6/sx8b8T9W9PVCaEvz1RcfZ0r+n045n6/kN/nqmKxYzn
C+YuiyPH4rn754mq/D8cnD8csx7c7EXa+J89j+3/Idj9CJY95HdasLW/P2ERf3Eu4ntEALn81D86
YX88YMn1I9DKWiJkCBZkKfJTzoDt2lFNZnN46gXy4jVLKe9+gMLENZ6TekR6zqk3vyTGMB7LiqnD
ClObjwe1bw+1p/u9TYm9N2k8zfV3H+NfFEuOxXv8viLhV+PN8SRi2QUvhOgA/v13MpmxcSYnJVDg
6MEoKW59VO+3asYTuOKQdNKV6OAfCGnIbVzD4gxtH2FkT1+Mkif4qvJc3DdAcqp6W06e9j7NBJre
TFE1tBzYjXjS4IXB5GY92eMo3w0gZw7Sm1tN59IYjFJaQx1wBc8bSZZ1G20EhOgUqjbLrfpjBAkb
nbKBwG7tO1l1UfDvpg2yZ1sv+c7+CYKKwCc5JduRlHpO9wjHuz8o+w6QVffRL4DesWbQ/YoTPAP8
NyTVF42EANstqEJcEnRNcNQLfC+K/kzsSAyIshPzxQzuLUxMdFDQBe6xQeL/C4ddXoOZDkJjX8dz
farCRBCvbjevsRnVtz4U+I2bNFfU5KeS2dsHL4/BuPq4gb2ma2n0ATiORm9sCN/ixM38xL2pwPAD
YIx2BrJSDAOdKC6G9J9MO2lWRsykdTOnWfQZBU3prczOGa6NsDDu5y71R4QJU7Md4n48h978ADk5
u60nEnxIKcnpNAdXhDuVGpL5HUMPn4z11cjeE4g2rGn3Yqq0vPTMyUCHKeLC+9ljEGtDorvGQ9DY
H5OwZveEjpF48WqLq8TaEYA0fJhMc0R3ZOfH0S0d8tR1viu9lsgEUbvdumEfuwhmxGG0SfGiXTJW
9kx29chO74jpZ1iLKnTv+dSrK5YT9S5BBHsKkdOdfOGqUyTMDJZ/bmafEaY1HwoPl0k1CIypaWfg
bWri+cbOrfFs96b3NfQidydJqNsii2OkbsH0g+lcb624IP2dz13uIMXSNJdpGb2kXPaIo+px3XKl
rWZO/YvpUTVTtfdXztB020zG/l5WUbZlrpnT/LMIIF7JRtGnSWkwZ2sVEtXNJQ1tINgN+AGm9VxJ
97PD/2QZwvMsVX63ZeQgXqyQXHCdTNO3BXFxXcFc2ahxrA+ylD1gJexCTzyJEfoGXiSOVu8mNZHd
9hSt59aDH8wTGKe25zSNWlmV9qw1MskMxxVSik0WZuG8chtQl87YLPA6I2uBf9biyoez6ICwMLNj
T4PdrLTIonOIIQX8PrssmzzEeS37xXjWs3WC2wKOXQXyVTOnY6yRDTU9X5mfF0olH99cpdckAgeo
nXzm5ype7i6gwXIVUm/0ewwuNouDFtiRB8zN2Xtp4R7Ttv7oR8P8xetnsJFDI48+xJUVgkIMfaVg
EcFJODzhOlf1CuktyzsdzrnYpHGd+mueysPEUKj2nnPY9N3GqWoWcwUzuf7G1qU8IrzBGsxmymO2
17eRPk+F11orf+r7YxG6BQA/DhGG9UwVb4FPuuAM49C6bTI53Ls1znzmFVFPSZo32S2KV0aTloqw
OWPpNzDBCOC5JQajG5fj4EpHTAdWXZDpRwqhCvOz3YIpBxFxjTKvOhuQFZqNZ1cmQOqk+OBRQmUb
0cVyYxb8e5drlHmpmKJTPzuMVK0ououtIf1YajQ0ChE0zhTS2nU5sAIuCw5fp0nT1yRE4oJxLs5Z
Ntm1e9fEU2Z8Bh81D+uxqvyLZQ8q3nommw6GZLVb76Sp/W/1DKp60mJ4YiGRrftJ9BeINohtgS/M
hmswzumK6GBaSW8yHYnkVeTDrfIGoFNEKczJKhBudE8et/Wp6HV88aZRi0NTN+EdLWmJ2RuWYra2
UEs9F6i99EoCX3DgkWGTD2AxvkSVX+HjF2N/3TLlZ4jHOo0ga1tBp0yxvaCbb40UkErDy7FV6t84
3/2Lb8CKrTwm34RP8RKhb85nydm8SyYbTmFqjdtqcKotZ8N4TIiJ+gyzUPAHFx3nPDd5Co5kNZlw
IVfdAkNiem7hHXMq7yxC4L0rb7KgGpqNYG0zDphXekxGVy0a0/evDZ1gdKXpJvDY2bzJXnjbJnJf
E5uc70HJErHhaD/Goi2PCc3CnW9HglfVr1bV+FyIDonUo1GeYahy5DjZOZxU8Do2iOKBgK7YeIE0
EdrYKBM9QVnK5GZykEtIGgd+YB6tW+SafKdDrIYb1jjmGnmAtQEQbcE15Q+SE43nZEir+5pF25V0
KpmhT4zyJwJM+tfezporVCPeptbFuF/qki+ZkRavXKUOcd2EDXN0JF6vthNJSOeG7V8E7ceur2xV
jQ0sl8gDFNTMniSnwpjkBrGnb++mGpLTZpw789FN2jbfVm6VfpEtuZHbyWeWhasuBK+WNAayuzZr
NXvbyBvopVU278s07o01w8H6CdFJ+khTzNfFNkMm/a2Bjuwyme5DOgbOPkk0qw4bhtsMNyayr5t4
IJ2WiBbrNkjB3FNiFc9TEbS7FpLmpmhNvi82YPB7AV3nz7ZTaf6fcf/VIgZ2YeHI5SFa62tVNeLc
cJxxFzUTEFbQOT3sZNMqV5ligLryPCt9wU3+1BgC5tIkbLmGRFaeEsVAa8VdZ+BrBXAXreGLgG8x
ikpfUEq0N0WSTPfSFfHDmPWmTYQhMV+rGnw+zobmEvoLdJa51jVL92gzFtxi59hyhbPxx6ZZWHWx
DdVIS2Z6C24qwLX5OiRj9UX5VYkJazb8kycbVqdYzpGU6KTwsdzNrSTHtZ6PKnG9ArtG555bbc5y
VZK3jg7BmD0a/CTpz5WYHebnnCPJuoYvi2nGT+pPVuJNxn1vSy33HQ99JPTFzDyWayDY+kXmnvqk
5kkgkQpUB2QKctyMQxAxs/Yk9VeR2eqBAEe5KSoPpYgElHSl6pSDNvKXfVLhZsl1HU3pSOSvp2+S
XI2PNQaei7AH77mCjcIeEy7/KkUi8ApI1DgpZMH5vmpqdhtGqKFAR2LmkUFmU7ePdSnu0P5H+oSi
2L8NOw9NSW7KGDBoaB6JrsvMdQ4baMW2FGrT2MEtaq9cNVm4rv/X1v3/5MVbpvw9teH6pZ6yl/zr
923dnz/0Z1vnOaj3GKowk5J0ab5J9/ZnY+f5fzDddGjRHGZXdH7f93WeZSmlCGZyEE0g0vvP5Mz7
A70s7ZXrIE9fDG//pK/7aW7GyzOnM+mdEDgTsvxz6BRYzqTWUYrON4QsDONe5iAJw+mj5uG2DkMS
rH/fri3j4e/Gx8sLejZjXcfiNycC/Kdmrc38iErUnQ5wD+t7E4XWGh763w2pf24JeRXGkwAppMNo
8ZdutXUas68ctHcT6xEKoLG6T4u6XyOmLremMWQr0dSk9lSJcWlQbnz8/Zt0/EUT/uPbpOcmH5AU
Cov3/HM6b9dNisbLaw8cLdm4Q60y7wAPmwfMKgovcFSf8GXX5OhxWAggPja5BXUZGxD2TNt5KJgD
sMQL1HTNabhwwgU5F2oeSHSyUv7brJjgJ9uZMfc4uRM02g6hWFj41TS94b5Nwb0o8mQQshyAFAPA
9hByaNy6nwNwB/sAvjvmtlBMjNlga1QrGCPzwaxGwq9Ydt3UQyo+WNhn7lq7C04I4MoXpXVsrnmg
ThBoeEd9nvWPWUdh3yRjfg4EMS11AFyeVAqAbVFgFs9RTPiBCE1+cBhj/wwc29oKl5QHv/dIYOmb
0iyOfFQwikPByHhNLpG094v5aEnFbSz6LnjcUzFhwBpJX3CqGRic9PGwZ6EFEN6L63syQnkU9R5N
e9LiiW7caL4GghQfAlOTtR3ERCJ1VnXf6BafQueNexdxEOlJM7+O3faPiakJdUlm94Fvh3SSBigy
Kpls3blj9TrBaV+HQBjWMZq8j1EbFE+0T3wzCJrMgzv43ENDHZzsNvfPLq3mAb/49DZ05fTRrPkR
EAfNJxf/+TkY4URWYSs+dNncfEraIT+PReGftVZ8IowxJQmdeoCh7bIxRTGQldumDLI1ikhrW1Sw
VQgw8SGtsQ9NrKJ+lQH/GKaCrWGYoG86GCNoplx2FaUZt7My2mnvxl12LBRf7uQRfjF2CbTxxs7r
nAqiyY5loxjwzkvujTRGrF5BeglxW+9cFVU3+AyXh2nYf0NBROQ3EvidzkyTQ0MUz/FY9Y+BD97M
rwgSKbGI7ku68ZUYecf+YJQ3AUNYPKqVc2uEZo91jPfikt+0IoFOr/s05VLso7z/Jsgs2zPHlbeh
5Jt4D0uReTltkGLiIsjKjs8V/MCLB4ZrzWM6SdD+GciziygILqQWVa/oHeZrAlCmj9ZAtkRecDNk
dZXuGLm0X83EFR9oPoZNFGbzThh8tgh3zANDbT7q5RLNWB5/W2D2uzmdsNVWM98EvPppj118euPR
TzJxiIEFM+HTYDQIyeIaHIx6M8Fk9StyBkBHkJ1uMd11nk1rYlAeBN1jaHFtriwjJZHMLNRGSqTF
pKh9a6VX3mDt4aIc8baMEV+U6xktHilZ3pbalrd+Ozi3JMeJD3nclE+d46JDaOWSpZPOOwR7xTO6
pgnosOE8jGpS4OEShUcgH4qXUHmQw2Ib44Vfk/32/uZUxE3QFI1xGacybzcjTI3rQU3Np7IxKFmR
zhAHEPL5CNgepzFL9NodzPjQkgyABAmg695B4/NaQgNQXLUQCdYTnfRnpGz+OTEnz96CDqpuWtcK
lfVJpb5I3ae+yIf2Na47+RSLXKchoWlzLg/wrox8i+J86K5Z+wYOvEO7kxcEFNOqkuP0UagJmJ67
EHcEvNhNVc3Yndin0u3hYYQSjC5u13f5TVfQsLRcYSdJFkNrNtBjzOxiON2N1KXeUbw793ONu8vx
RvsGfOtD4AQ32qhsVKjcRCEUzqO20o+NI8WWarjbdnL6EiuN2KvvvqaRxUY2D4F8yoglukuOgejK
M/KkYZs5/bhugrDFHkzESBg3CJiqAOwr+iDczf5GTDVhbp4TbsIyjG+I4J6uDb/spzVa4ZObqJOR
AqWJM2BgqxKJ2pG1G1MJEnjWrNIdAj1ABq50lr2FxFQipYNMsO8aWK3sAS4TTKatpQ3/KonC8rpx
kwHNMjdslcDiA1QGIRtF2XGe+CIt0ZtHE8U0GGqAdiUE5S3KWyAQCwqkz0WyR2a1JCxo8wpZon/o
QvFgaygsLrPMM8Esdra1+Oxfm3IY3LVT+ca8Ar6ycBWytj9YZewRhQaYsgjqM0EKYPItszuGgy82
1AUsNxyicTZT0OD1Gjqyx0OeeTzAQQBHPOYAEbXbhIjRi+24YiXalITHvmP9FqXoFXw1PisI1Ss4
EuNVPob9SmVp+uQbxLas3dGdsCP38L89tyQC0lG4tnppM/i3q3uqMwU8G+vBseR8NTcTh0i0qtKS
HMyS++paZk15NczoQAvLtI7WWDYbBNHcVc02DNGI5gVX4NQK51S69fhxHmw6kET3qOTzw5Bt7N4o
TowV55cSefLRmvT8oUROF9KK+liFHf+ogS7fxak9b/qgWwK5StxTVqa53GGQZiCHtg0+kXuvkSnF
wSTQl9cEXptQkiuj11sDyACiUeiyGHOTz55Laooyp4Gh4oSIi9ziHbNAwjVCfZ/hBcdUYA7HOLZH
wkD6npyr0H/MVCiIXOCKR0oUHVU/0iINgbwuEGmj5hyMi0ZSdSOqeTox6OqzFY15JOmXa/1NhtVN
FMze2R9ZWOEFJqt2hcjI2WgZpdd4AcURX61XMbF26ysiou2nju4Mb6+DfI4RJe19NIWpWic4xb6V
WuuMcXnuoq5KzB71Mh7eUhv1vmM1+oSODPTlnMbJWbZh86rtxDWvRSN7zIMMhhPnCTcI7ukoRYfF
4KRBwg4Md+dFTv+FJKhiTQb6UheU1f04thmkvh4jgmI0dMX8E71LMHkJnBCERcfa7uuzXzWFXNe0
tAzmC8LORkaNDQAfktfI8YsPsHvLL1apDGyK5ZQu3w2WqqVEShKb51Am5kPiNEwjrcDhcC7bryoG
Cc2A0AJJbqYND5ySU/gtzzLA5JMRXMrUW+6BlDLBw89PJpmzONKjGOpSVDq3M3rSi1GU5ZPfxzba
WPpMtQlZ4BOQNeFjlu5YfhkRiJQE2PAlCeiN+A2oCv9VfFWxJT7Agmy+lomXqI0FUoc6WQfYcMbF
z0MZ6j6M9MZk01Aw5luLidQmwcJwtD03P2f1jELbbIaNLtgytnVCjAlhojAFI6fh4e7rwrjkiAMf
Y8sOb0NNpZE7bnkDhnL5LQjxsxngEY9WVcuhPOvprYVTvYp9mKxHv6rEHcdg/tUu3aLfGCF5NSA+
OSpBTAUrDY5pM2FA3y8Ui0fkv3x3gsipfG3qetqH0KmvTBbk26gDsP8eNFdQbD2xLtVr8iopf330
el47Zker4S3YoST+TI8Esk0k741zUGzzJPZXIh7waxJQhfqpKO3smNLp/8svB+aQWIm7fzUL3+Mq
HPFrE0HqtKJppJkB2PdzdrvTGXaZTUN9AImVrJlrlcm20ogHigldVQlNYeNHtvfWW1N/iBHc7Qxh
vaik/DTkob2NHR5ThjOEm67UxXVfW/Kpx6t5Hc92emWa2n62JGkN12VY5sTbRZE6BkBCN8wYZiS8
fJCar/AQ+rFza4qo3DKooE5YaCU8uOcdnqPpSkZUUfiZh02xfLOW7IxLH9bug+F405sGrOmsrFyi
H7Ybrm1XutQbQ5EdO4BaR6LgqJVoUqgHw5T/iP07X30dau6A9xppzOfqPs+q5bv0l3IppZBiR8UM
ZglClBiUt8hMEWbYQp3xePHsF7R6oF/7x3A2kOH5jpU913aXuify3TyGREQ38iHFpGgZY9NC7CD0
11x3pR1kSP2ATcE4c6zWaOSGN5Rbj0UgSdGr7DI9eu6chUeGfQSbYZhOkX/W5AaY4PncdQCVW4GL
ptK5eg/B8zI8GpyC1FK1ucQRsj3jHYfoetln4MBaZSMllDcKInWwU6xpY8wDXQ+XtpLNJ3JA3bWV
I1ZpHAPGi/ZLuBw1BbOKZPllSrp0V8eQuyESqo2ZDvMhIN6h3USQNB7bOHv26gWDOorySQ0ZtM8a
WADFPJ+dnzJhP80zHz43u3GpE3IvBTcsiQ3QuoKUdIg1I/zs2DqqeBkno3iRoOeos6Dxr/KR79Nu
VX1HB6DOE1pQdpM0W25GjmGuqSGZmNlHc2yL53apqXO2DQDrWoaTcs5GIkyx6OwELiKiNghDSPCY
r3hmeffarrtHU6BUtHKreEGxH+9NSWVbCrqWDRpI7rwWjTGTPRr5qsqI2WPwy5RUjsUL2XsID1VL
RRpIJrjYYGbukQYwuWAPyL8EaEH4JFrAJ6UxVzVU5WQpYDHJI86iqqyYhrAtg6/oL0dXpJN550wQ
cjJtVZ/h8KmzGGhvmUsT4iDK+hRPHgYHxCv7moNrn5t4sEgg7B8xLtNWDVO8V0vnzW6nvNEpfbkH
CPojdrn5TXGXzttYzeUT1Le7fvTKL23X0uaYDrwvEvtWekCHiBjAWecQn+/ff+tR+gwPgARyYRTZ
8h3YAx6S5VYd6WR5kJB4XNKkPjvV2O3GWifu4nFE6tjHdKRL0xCTuJdvolFW92Ze880U0My/vp+B
OHXImKbHnpi3Q8tfig36advlo1qawQLk9tUcQtMgRlqd3y9Da9mycnlX5mF8x3SEdJp2M1X37502
mEFy6AZI+a6gY63Y4y1x2TEqGR5kGbCacxcwtH1vywwYW19aWdFRMOjho18GKFimp12KRnyN2PkN
TcJ0PXO75etxCnkIDCMzCBUyNTCXkEvyYEf2N1HqUx/yKOxI8Lurup6hCA56kutw2x/HmXcEoIlo
L1iSVFvsOj9YgRsxdklNB1e6gaUk4RLMGZgM21xzx4Sjdm6t1HUeeNCY0CzcvvnUIijPOcPS6vPM
eJ94jnaoXkMEVNvGbKePucFtHlh1djSWBFCwqhxrdFIBYW50yAi14Fk23pKnOi++e23RZFczR5xN
/PX+vW/2CMq8HlNmZnlBrophGt9Mc4kSCDwc8OtM85CqGhNc4/uliQVix3Y2O+YFKZ8mgePnsrCg
r4AKOqu2QVErKI9Q6zPLIAE7Pw+AL297SYW7Ds2Ww90ghaXI/OIZTzncF7PyQVdzzhYDsXGriCXm
q5lDexjSFCVDQ9m6xehAi5hwTy/Xc1UvxzBJDM1V1mRMgvzYo9ZIa34c7+l0FSPA+xAt08ahSpan
AIXxs1BcEnLumq8dyYsvkSAV1+sQYYh6uX7QLR8oMRkCubydYJk6vJcVymcyFZIEcNGss3ez5DGJ
HND68P5sEC2jt06F0a3HkU+/v2ylDYfg29BghecPJGZWPp9wNUHhGmp8GT6q37VbUIFI2pB15Cbi
Q4nddxV3fJE+g7njlJmwp+0uB05O8aCX7yCiXnoiZR3sUz0XFEUD6bwouvvHaaA8KdFOn80isz4Y
Glp0wDn2uWgUkSkuCFv6Rnf9PorpW4ZFyipJxkUjt0lGBhmQuECCUV4SX6Oge1XFOB+6liLzHbPY
2jbTJ7g2OXCBvnh+jzduB2Z1dhxQorUULLZLGJDFUA/X0nsOxXLMjsuOno59uoJ9GX6im5pKtI16
qeOake6/JpGmpln+yGZwPhjsqqd1z8b9FvJDvI967qPUJzHYdPuS2trmWjPM4DLidnyGjqjjY846
7zSUGcOb5ai0TT6UGv8qNBRcaRmscaYNRrO1K4i7q4hWlXuyZiqYt950jX5KfMCM1n1bgsb3JLVk
KxIuuHHjhSiELq/8AtOEkqMiXeOIl4fisQRhZnn5c987fGozlrUjG3FulT7lM2gzkyoUY+dnqpKE
9IJxAj6UmYVP3dI58c1gYFDCTE45URSBvWYVj5+i4wufVDpfpxajzPd/fL8xJ7IKxcoQXf3q4JK7
lDxUjvncjnejBasInwJk8KHgho5ldQo9h0Omd7iyUTwSMjs7YGVKd6YSHgjJGpv0rZNz4W6BSfL+
lgGdR9KztOgIhqUKmEjrZqFvzd2eBo53PBy9LBkOnZJPc71Efy4TcPgiZNE6Hi+WFp06tQGBCb+f
ef8sWmfKLVz08bbtAa8gymJZNXwnw+oKAC3wldqDJPMAf+/cObeeCwU2JKjoNEmOtsin+G5DEGRe
WGi0Go59mCkOoAbQu+Qs9hu7n0jpKqvPXSflbY+Y8yNHwrz7m1+W/Un583xeCXsRH8NC8H/+ZTE2
pZDA7OZgxNjM+iZ3HyZCZ9amSFjedzQmTCsoRLEiiQ9p21BaMco4pdQ8L0nJaPX9y/79L/Uz74lP
kK21JdXySy00wp92I2HHlezHYXPQ2q640Hw72DSIfcFtGv2+hlWyoXuftxNAUQqdjiFbUvLtAp+h
kyOB/YKnoTrZC7cFelrxle2od6/csNxyylIYGsBdVlXrGJvf/+Z/0amwm37/9j1E2AxLfvzu2XOm
RRga7QEQXHUi6jVbJvdUjxWS3PtsGb4i21CbnjPxuZl4ikCCoy/sWufP3cv/FKh/o0C10Ixylf+/
Nf133/K8wav3kv+YLfjnD/57XSn/oNBRrBcBJSrF3/1nXanMPxwi5AV7Qou0P3v5lv+t7AejSQQg
vaplCySiznc6VP8PDy0NT1jut3cQ/T/ZV0LL/OnOVdwZnDHoPOGqoKH7yX+SabuZdWlOB4co0GmD
zjAWGycb7BsrGFELoJ1nCcKiqta7oSWYeGU1NeAqVQgT8Vw9JADLTcNfA9/LHHz8jssGPUXWXfuv
Zd8Gt4PLnABQiLmRcTeS7KtZxoGBaJolKkNuZjezltiVRhispqYShh9Kah5jSTSzNLGKx5pL/DQl
VXQDkNTcYqLDqG3BkVhJathtjYss2WJJqh7CtB5ztm4+N4cYTe8FFCd29FTgUlsVRDyiUSiZ1etu
5G6J8gOSy/ibIUT4OsxGfD3yM5+dqUhQpRu+PEfw71GOeXQ6K8/2GeB0MEe3hTE4d8x6syvk9tDS
i6i97ofG2IsgmcnGDbhhi7YnwmIIUkSMVKx4uDGEjgs1w6h5rmdaE+/qwxJa9Zljf1Q1H7MwPBRP
nRWZp9wNu21OOPvBQhy4ZR7iryRDxNMw+/quxYmwI+gLj+KcQT7oVH3LqYWXF+hzfuJYLNcJ+uI1
tnlvhwGCwJxa6Wu0l6G5nTx3iICMlnOyzh3zkwDxce4K+Rk8YPsgmgZJvwIIvszGk7CkClLpPq87
+3HMcIvSzqs9yejAufs5CK5lkYJ5tk2SZgvgYw4yrYvHZg6YscvCwTYG8w0rR76VWly8/g4Tfb5p
OFr3MjTvZNfFBUtQy74RrH2A7Zfhx1rb423f4Av2tbs1yGJfOzrFsoHOcm/nI3FOWR2c/ZIkY8ds
5XUqrU/xIN1NWlB/TG437XI0lQ8E1VVbQlH0YYCfjdW/BSiQJBfmweZtZzQeEXpyOKIE3KcJM3pM
KMM66syCYUSBncLvi+CQ+IGz61ydvvnD8EpQgrErpAyKFTRSceEiD1cNhOMjs1iyyTLf3gLDGTZE
OsmNmzv3BVfbWnj+VUEE7Uqryt0YUfN51lRn80jATYSoZ+VMit+yiZx12IXBShDTd8r6yPiMHCI8
wp6rLg5ok+uJ6fDJUwtu3ogmxIIoCzJZRzd2X3HdcNkOwFAwxBLsDeuCIJINWO0gXZcuhFbFkucy
De1SF8ayCPeu1FMoPqogG+Nd44vBLpHizdLtNskQhZG6DO6YuaQTGL7qHiwrdYYHp3ExLa2cKo3E
o5BcCxgYk/jKrU3vvlXoxD6NctYtK1WcdzumM3SxVKMTr08Ao4+o5hM6H5hhWbJMl+CMwtKTArMl
MEs7T45svKmuMvSFvJsEbVK+ZDzV/UMfx3J4aNO4Q5jEQzKxGVUxhnxKkZPO+QZAWe4tbVRjrafS
JaOlb6yRk62Lw/BJizjM1knExHGTGoXm8qToNrfjNAt6KshAvH3FPCLcZGiOFANCm7RIhA8UgN37
ks3718aNz8jv2CKAVjnFbW5j5M2DtEXWNsQaVzlglJgrxOza4EOediT5mQBeGT7hJA+4sUB0vz9+
/vek/rsnNVfab5/U1y9N8/Iadc23tm1+VBa9/+Sfj2rX/4MntStQi7OXwvvBo/DfyqL38BcAXzg2
EPXwrP7+Ub3ohySPeAd1E0/4/0iLpIAmpvDlUcO59K1Ilf6BZQT10g8ltuIVgNHYGFZ4sV8kMJAB
XdaXRnnA8PQWMRzeGwrmHOrO4W9aj796JQu6MQ5ApClU9T9WnxmJDnIZcB6UhaYPOs1zScILsVJR
t/6uYrr7i5n8X7wnXsO3kXRZv0K80SwHc432/tAOaUfgrXnb9BgS3Gp+/McvRB1tSdPh5Uxe68e3
1HsZw+56Lg9QE97SLH3Dz/aW8Nf/5mUcJYXHN/7Ld9QikuH8HktaA0JOfYUMCDEwMZZj/F98dFyr
Pno6oHOKyu3HdxSWJuiciHfUB7o+jyZ2avLYmBrmyd+8qeX/9H1vx4WnXDb9Ft8TztKfK0Svh8WK
cL88REsqME/WyxSOj8KYHsu+V3/T+iw92S8vZruu6ykqYIrFH9+WIZyCe7MoDywFWccxfDgkqgpw
4ccvplpo0hKCLZyT9p9fisqVsO4XFBn4vZ8uercu2J+wZzzQARIeWgOCcHwjfTQS/u73V8lysf3y
HinBOBU80+Su/vE9zl3STTHN/cHoiEfVKJq2+J+Ch9+/yl/cxQpN439eZdmGfTc/WLSQvYH85kCO
iHNl1eNjr3Ex4lX6rz66717pp48O3mVUIF3jAsm6aUPu5QvR1zxk//b2sn95TwxFHGGhR1gUoL9c
9OUYF4aSXXqItJanrm/0W2Hjt1oN7dCYcDgkIoyMmL5kFSWivVlsJysBEOa2FLmF/Va/6LHIT8qi
P5gsvlnYGwjlMsrEK2khp8vrpGbG2vhbPBBMcN+x6SHUpb09cmFsJUFAD7Y05QtWYBbIPn/s8YF6
96iIlM1ue8wezTgGN7YUrTl8MbUeZjBwf3MROeYvH4YCRq8Ud4lHQr3l/XSrECjkKF2UmjRkCwyR
2cPcp3sa72Yquq2PWHAj/FrgzHKcgwnGlXgi22cSSGwyak7ynMEu0qKMYbeuqWxe35ffXgLy3ffM
JVU+fZuUtI/hDF299MCl1OUMi93yGXsUJf8JBabesiSzEPUB4PfGSt9PtW8BnrSKoxMkwXOvGe8N
enQOZEKisphyfz8k3NspQIyQNTGC/BVzIIYZFZPZto3yLWn1+bZlxvjQGok8AfIZXquAJ55oXX53
V/AqiSyuBtX0tJ8euBoSezL8kmkEB6Ph9zEsX75oOtglWrHcQb8rb5EfFZvWQePKVnBJIRcdQBWW
762/B1pf7iqTyyep0AEYdWmstcm7mzWHuE68do2k0kL2yUEbhYRyuy6Pw5xF466NyqJd976wT1Iz
hE2YT18JYsxBVjFOUr42yH82rU+wBJ2rMRTJc6iK7NEd0KxVjV0+Va62PpHaSMXrDWwWIXJ1M79T
D/ks8kBpot+fOPdGV1JHA6jIHptBwdeHyXtvQDd+DvhorqKkKm/dLnkzBd9pl7jWJ63it7EZggea
xeI4LI+JqGn+j73zWo4b2bbtr5wfQAcSJgG8FsoXWTSik14QlIM3CQ98/RmguvcVyQ7p6jzvl707
oltCwSVWrjXnmOVpyhZlRE2zFsSLh3vgOonleJuMtFf5urU+gtZ414e8P5REECEzUoGPcWjyjFvQ
yc4hbOurRIbFd7w34ixKyP6yy+yC0nagrfqyBGRNaB1nPSBgXnLJUmwTj0EXJUD5o8nPgZffubOx
DLggI37yZjI2cwWUhSSIBGFii6nAB/0ks12Mtqm6FExlvTWgyP4pCirN2yCzIoe7YAOK041524VG
TOSjqxX2HZqU/DumI+jFaThtCrRiK2TO8DsT4T2U7LjuAGTy/Nj0t0GII+pN8axFfbntRkby9ViZ
K0Te3II2GFOipIwKqooWphrMT+k9NKrmtVtQ235v8bmfJ8/dtWZF0Dn9kyp6aAst7HedWyTP3oCn
w1tSCjBcoESOvT7bEQY/0nX2+qe5ntOdXXUtGCmtNuJtUpn2vKBBEUJhpKJpIMdUfJ69qvlqzLxb
loZcaU2Mb3PfO231MUws++RMJDWwwPFja8QORyT0MdKlIdZ8kXIn7ChMP6nQAB4bhAXyA7ZIaZ18
p33voTaW5pEfIrYiJG5emxq6+RGiy3OIpZTgnszbJRp3qCO7mf9hhY9cOo92ROp00tdduo6qMfpW
VJ69L1LJNFpGxMtaonuqmgnLcl6CuvIAlEPIcosj7pXvDeLpldJalFMi23l1+K3tatDeDRndykAU
2X/uCEc55oVkyBpU8kRZ4NxEHS8lErkRvk3WX/Zt7W3ClPccyECwMionfXThAp50j4TSmelWOI9V
6+dDSroU0iYAUm3GQ82qSHhLhhS26BLvyqTARlzEW592eIp7QglRWRBSAjXfJuq27XcEo+cwETlv
I0+e40aDsgTn6jkbG/fG7FtxLpH43iVYiY9jxxOVsqB+6jwEn3o2leu+4PTthmS0pQ/gXbVFN3yB
pAi/P4Sl50dW6t4ICVfI0rNn22ahrGvWDwmj+2aGA7cy6npaBzhdApxXnXsTlGnN7LxjJXupOjuv
VrtMz9m+TwmLmNGVazlw6Jqx9v7lq2QIMXyJ7IIgPRCroQdorLeQZ9dxdmVWxK9GgwmSEwnXVaOW
PUZplCcihnmYmNvgpM2F5acOVycOPCZxpFVtXlZdpPUf2xSerT6wWvXLM2LrszinxOOeE3sMt/1E
I86BFqRWmtba5yS0tw0TWL8vSQWxCZvbYZFcGkuyvEcE7V3NTlCsacvVvqU1g99xh/EA6nW9D/ka
3PVVuGDGi+IYzF1+03SsPVrI6jF4vPRpn3PNMThtzcRWzNFpPpiBoX/2BM5rBpXU5mV35YIK3dPS
6HdJVHq73Au1S8DUV2Zs9k9akjRX00iLj+beY6ybA6JbxPMuyYBAJYQNfR10O7Cq/KrS6uA6Sz86
oKRghMN+DRcaYxvf8z4/1L0e7smp1TZRSBx8q5vVlTWh3OSzGO5Y3D+TyAex2OGjl0J8P2hxlD2o
gpW3Llhx9NxFZq0Ts+HP3NLqxyIrraba4s8XW/ahAFnkiGLYtUDTTtnY7XPDtuodUpGVgZBhIBbB
SwjXzDIWs4QNLxBnI/Fyn8ZgeigGpXvQUx3iI9I6h83XK7KLssqMc+RbRI8gKh0UWbi5AcwRIOWg
zPyIp1avUGcgssRN2NFFzicjY4g8lo48TYMx5oSW6lnN+gcRNrhVaEEG5DVJpO2suM+jI5Y5E/eX
kUOfOyIGLosV3lATZyH7khqaKnw253szJZG7cmGgfKts5MF0c5zDiAIEi8Tk1cuc0yajrxlZ1yfX
SafYb+u2vS4k4Ow6sToCqhuXblVbRTWtZ7MTPVo10XxyUx1UYzlmH4bEHHFBCEldyUYDiWblTP2x
yJJ0HVf6Z8vt9lVCialNIAfIsI+gUfN+sXD0N5igtUthFhoSegdDo2YZ04731DBXZYLGrcM0uDcU
+PxRBc9pZKcbZzDSjbFI1/GviSdi9sYz9r8SZU1Y6+vCMjp8qZk5n3ldwy9h5qBTTckyQcAxepTZ
mnYgPlF3tw7ZCOTeS5ZvK6Q6YedIL3CwPBrzFSe8T9EToXSa7P43FKuXidSrPc1iEQKvRcIXU0AB
f+jVbgOwfmh1jZ7tmeuy3hgDVt6ww3Tu1tQJLaXleTKhcK8Mup671KvLEy+8fWrNHE2t8H63aX2D
UbfcH5YlfF10a9j4v9nwOyR38Q7we+pcPHQ6E/iUNZW89+ci624Dun3bX2+33u2S2ZrobJMtC6/n
wmJ6cwGs3s5DBvH7XlGEFUFHB7fgc1wU0UtIQXn49fHEu/J/OaBjM1QiUMN8B4ovGHSAqEwzFhQ1
aCtWCdLAm6Kv1ljQnluN2U1KmMOVBJt5/fLZGUoAGLvIGGAuCzjZQZrZz+Ws+t3Y8F3/ze97N1ji
9zGngqUi5RL08eaCENQdID1p0n0rgZfbWlOu2jEJ/cG0nlTsaHvUmEjK0btu7RrfCV7O469/wrt9
NrQW6RpYU9gycmve/IKWaENZxYihPPbbOxs+xqmyht89+u86FhyFRoUhidwwHLJ5Xt/4Lu76QBZl
vJcWBSNTG80vKtn6iiEu+YwpWVoTtMYzmqn+6dcnaLy/xnyWGXK7yxzRtN5uASeRWn2dDdEej28Y
IPpCzawFgfcp7ygHm3KwpytPs72HwpoeUrh/34mwGzbt1JMj2paMBpY1BhOtymDZoyyoKKGwxe+p
OZEPIu7+qgIANYcl5i380XH5b7/6d/1qkzbuTzd6/dw+/x1Ufn7Oib44fxv+Z/+cVw0Op2+v+tU/
/uQ/o2X9L1ogC+yNdYfV4Z9etfGXTTMGobPr4gx9Mcj+M1a2/zJpm7Cfw/D6dxv7b4CcZTCn5kFi
KWG8DJ3oj2yw79489Comsgt4TPwKLLGv3wlLk2OoXCRNaWHjPZ8lRbkMH366KP8/zePlIB79j6Vd
z/+9aTuxN9Aqz0P32aWGWo1OM68j4pz8KrXaza8P9db/6nIoi8sCAB+HMF+41+dD0h/6zxD42NjD
5Y4zILiGAUWaRmWOoDNu97kghQ/TiYUucip/c/h3l3MxM/NJY0AvmD28bYoa2cw4URpqjxzpjlSZ
Rzdu1r8+w3efr+UQMGhIc+S+/ZAJ/NQtrGtt6vRAqL0thrvRNh+YBJZ+Z5AujbKXp/Q/Qol/uXPm
Yvp+2wLFWwXsUFoOel39TblAJYl9gkSHvTWgUgrTXFA+euACUzvImXpa99ZLmYn7ZSk5wTLlrFEe
pWj+UpaSfQt+2wiFR6PPTQ/dAN+OPUTvKR+PCaVt81LmGkpQ8kJlofjzcBkRQv7ZSIZd2Dft98Jy
aT3UrW48THC+fW3yIKukCKfOkeo87EipuaZ2GB+mBItVLMOB6CPDqTF/KKDI0s7CR2TKEBTy2rwJ
QvwqdotQUi68VzBSOcagNjx32L1WYQ6IeqmQ0fraatt383xI3fCyS7R+a+b5d8vJbsvY+iJn96at
S8KeLTc/Vvr4KaS9wCESBuE2fyeOnHnN7F7tUrU0LsDh2E0yfAMUrg6EglxVTIrWwGAZqBpYFoZy
kOdxJA3Y02RwNELzwcGLekyimK9UA6E17vtvJm0ceiYNk3xB5MvsqfCulZBCmP37uteHa4e9DDkB
QY9mOAs2iT5Gl0WDBpgpMy2eaTjZoS7TDSEUpBWHEKe9Q+sm3biNSwcQFwQRWNg23jg3di4qPUn0
U1GJgEjHsa7lvQWv9jEiu/AKaS1/DyQk464UaX/K6piseBPJcszHKgd1ZEenIFf1ZYn1C0k7PtR8
8HhEcpVcqxIVZTIUYtOTarElzUZ/QKJAw7dXo09QitF97GJdQQnWJ3GhzU54F0eKHVxMzR3I3FpH
SlJID7HwDjM7ugtMBvVNNRNMkdfNReBN5kc1u+0daTLpnuwVcSlGU+5zkKoYW2VM3kYx7orc/Eg0
OGRhhtUhMhBz5EMdezc6W4sd5U99OYdaeb30Goymmy5DmDvKB4eob9HVqI+ltMnmjmXFRme0413t
Wd0JYxOjnjmS17HTbAOQZTmRW0QZgj3+hH0hOvDHHsc+pBkZqPVYDTd4pu7JYlyybBP2WznulLbB
HxhHfUOgejjcaMEgdoYJT1Lo1LBT3hIJUDXqNCFZQHwW2uVVPvHd4IkmemfJs9BvzEBNz41W6j6B
3cVFHybaqQ2lQavcA3WcaTQDIa6n2zQgrk3piqOFqVnyvmia6ZfYTLZBFU3Az9zgo5u2BV51urxh
EAynkR0WePFu8CWYH3plOo6kNNdWDPlIsQs6AstsZOimzIbjTGTfBboBdxssnTlCMBI/T9HhSyd6
NgPz0QMEQnnT6rcEn+p7ozfxcQQXmpuFH1CMWEh8uNJmPB9bq+z8Pkhh61hauw7QPK+VKxYBZnKp
Naq6SVSQrQs1f43xKrpM+FM4ceR6HgIwkxtcgDfg3LftWIb7RCNLofQqsJq0GfwQP+Z9jciHULdm
IJOCDuK2M0rzuekRnJdRJTfNuKUtat7ZduX5hUjr4lA4fXMNwsh8Zt12D3E+kMIjgDWNfYSNLAI3
BaG5ms9BlsK2Aq023ZfCBSWETeMgRm/Acml/rMuhoXfvasB7gpKUnMBYNzrYL5cQWT4Aq7zX+xZJ
BbL/DNrUucndQ9Yb98x3SHMJROGHbn2k96Wt51mDE59q7mUYpN+C0aOlq5qN0xnWc6djpEEj1F9V
VpPDp8p491gS5FU8JeMFOMTsQL+73pvA5MGZzcNTOQ7AWhjPsJJ48ND8TPICrbRiTL57iZY9CvoS
dwwQrBtzTuTazDzhiyxPmlVpZ+bOyaJ2I5d4IzHK8WueT9pCYsWHgkM7rZ1kya0p9pMXl5mv6qzD
+YHpN2FevMlclQEwdyyCqmLCaohr72ERutoe2q70lXK+OGB5INfTxFurwE7A5rjOXdaMYlfYcU68
AQ5hp5/ivYEMaSOkF+3RNLHDHTtSiVvbvpKxYGilhSGW2g073mmXEZC3Ruo93gtWLmxRnrvlImV3
JnZRumYCSo4GlfQDgY0bybb9EQiF9WnsachKXK+PTWGu6XsDVE+quj53omq3RBjw5GGv3FspHcVM
8pDx8fxe4IDEBVjjFwuD5sD3cTj0icma8aND0/7o1xhL7+blU//fIv93RT66Tmqs/1RF74r8y/hL
FIfPxav6/scf+ru+d42/YK38zDD9T43v6X9ZoDs8e0lAR/4iKVj/qfHdvwRFPwF2eBz5Ji770X9q
fLHU+CTHLvoEdsaO/Sd6FPGmhmOwLEzTwopKlW9ZlI2vi2I1AmVTWSP4iFt9q/w+zONxX9uL1S3S
CwkIJSJqmMwZoQ30cuFw4YGMoJZRbNnPhOUUhsAYnix9PzuR80TYswXe9xQaSstWOFPZQKsCktzu
pyv9L/Xnm2LXoPGD2IRLq9MdsOkNvP7lpH0NWVDPAMzQzt+KqNB8m/7jxdQvEWHaxHr66wPScXpd
8HJIS0dZZEHRZKvCNXt9SC0mBU/ryvCE9OCibB2NUKmeAfcusahxYZIokuVErWM3HlCvjn5n9Y61
9yTdha0dRqI8BA44m9Xck92yKmTAgNBo5ZJ9HYOEKIuOScZi+8kM0c47KyjKE6EPQQ0poWBQLVJi
uYm+UPns2yPpsmTEFFxrTfbjbTYzDycpw34md7tsVolaKmOPOVu4qZ1g6abbSHJXg0SK6UvuCF3j
tum6bdCQXTNJgDLoV3kIBpOeUm3S45sszSPdrq3EuXZZqHyHZS+ESuoNpJ4sv1wnAgbeRBQadwKX
27yioOHcmprSB2UjweqsX3QojNgdN/DLqo9GP6Qz3iFicK9AVvOLvMk2D3TzWEdrqsI5Zppk4DZD
4decjBLZ0XlOBySW0plk9WTgKYqObd3w/IWQvpkTO3Z/S7oMviGTOLHHyhWj9sk0Wq5cTDorGXLM
I8pDXUHr8fs65Q8FElkyTfElCpWIVX4dcERkBOOs8KJqVLbR4uFkVF7WxWIVB6EQk8pQ2M8JfZqH
bqJI6buaP441jkmBiuVNxPR09vVGcZHiyeIuSAs921MEpKbaW7Oe5xuuo9n5dmxyWWItY0A32jgR
PpCHym3tDdsQp5As2OhIEWrcOcvF8VSccv8qszx5SmNoSKgI7PS574dLYh/nG83VYT4w+R33i0Hb
xf0JrnDT1BMvIR9afmUtncFZEzaUbUCrII20lVjQAuN0hyOlPdNiYuiQJwHGytnuYKMkrX05TaF8
0HpHnIe+yq4hLYbPhPDGe9QhluvHRuE8F2HaP1amnoz4VnlkowE3S09uh+tHydKsRoCdTkdjlDa2
YvYRD5pEaX5DWK4Gba93eGyIyOPyorqU9ZXesnndomPWiszPO2WKGSuHG80m4zBLM74gReDexSad
wO9TQj7gR/4xT75XI5H2ca4zu5MZia5lyDPS4JbtfEZC4g5MFLeHQldJqt+Be4s3mKT52Smrj1wZ
Xi6yjngpCXchyKbRtap5agLEtuzreRHYZnCBY6My5C7FDnWygaFUq2BsGGT1CcP4JDDIgjZtte+i
mahKs+i49JTAHIXpbzKvBG+bt4H0xXWhN0K11JHOdSqi1KjvUmoy7UHrnFldtEat1dcTlR98FPru
w/2cMx+5jy09T2+DPsEDD/FBMeU3zcPcL0qWecq5lgxLuJajPqB98byQC1HpaLCCzAW7heaZt6dS
Dgaxlwc5HTVuXAkmo17Lfnkp2hr/G7tEnN8s5qVxRww6wnYkZpF8GjO3M66SAPcMnlLxwpgcxDmS
Lh1iN8s5ppYiK987QVgnn2pR4ytf2Wyiv5qB26aPNSsEpfgYwEa9KonaYisyhlrgkbsTanB9U8Hf
pPM4HRtF8CRutFqck3Y2x0e3C1T6DZcDevqVNSEO3+R6bxhXOd+fmZSADmv4ISgMNwdCUEpdP0QG
YSuIoRfhihaHOlSmmT0odf+5oFX3ZPddgD5BfHD6cIRdnJfdPVwtbYPDKWK/XJEo2JHQRrkagMwK
4nSVx/2wEqaYsEo4ub1npCkH6Ftk8MXoQ5ihbC0mWwXbBkICCxaZ8lBVrv7Q2JXhm7n+SWOGuWoL
9gvpVNCMigjX24vUCD9nTeB8G0P6UoWoi6s2kxfdUKtpQy043sjSCT/ZZl9scj5Sa3q75i3KuuKT
sKJ8axQ6c1Rnzu2V3jr1tRdOqe9UKRIpA9D0ZVyF2b2RNA75Yk27nbWW8rwfoTPWOK1RllVXfTbn
Fzajuw3dmOyGZb36lHhd9KG3suvB0cdkV6uGxMKJ2CSd5vKuj8v4Q9jI7H7IrSbc1m2xEIWpCsil
no8ZUNctSDhCDdRQLH5lxpJxb5Z3fHSqp4L80GidzE1BBoBePkYSd4fg08MAU9pkNUqnG8+VHE3y
U/t8HQZO8z2unZpEHQtbxZyE2wHj/dkOG4c9v24XE2QOyoF1A4YXpUFeEnqpiPhGOFUenGg0tqEt
bpKgrHZ0P7C4cI5P+G7pMY1GLw8FIrB+M+VOd1ZkWX6ArC13WjOnW1vzpK8l2uxuJ1J2zlrUqhML
9rTXi2I6DNrSamjTYTPhrvFbKAm+6qYEW3Uj7/q4n7/qepacINTPp7qosWb8ukJ5V8xhImCY6rwM
r+iqvunYqjI3AWDiih3bijlhsegVBpOPkKWhdYATU57wg9T7Xx91qXp+mhpSFZF5YtM2WKiCDkT+
11WRRRvDiQbsDAqn6UcAYiwMVWtQY/z6OHTD3x0HO52kXDagP+pvqq8+KmXXeGFwtBCAsKbqNWv2
Aiuwx4AF488Ptug6uZwC+bf15lIK3mEtpAg8EphKQt9iKn8RAWsxgX2/PtT7QpbhH/1TanFdUM+/
KWRV6DmVNurySCSvOBdQCHb2ABMC6WF5ahxGyn98PLrPNH0FYwXIim+Uq8IteW0zTBPzGAUPPz5B
BQ0QAtCLRS4EdJrL++tjLpfr9TPCyTHM4KNicfPeFusTvOrWq1vrCAqA6srBoI+VxGMgBTEDuQDz
bv6Ur+X90j1ArDH+8UOKws3mOuugfA1bf3PSZWEpHd+TPOIgqffDgN95FEN5+vVpvn8VOAqjF08y
oAHm+eapyYiAKoK4kccQR/1+ivGwO/RUf3Mx/+0omLoJMV/E1e+GsrI16Z1qnMuLvFrGSKPgEvwf
HhPbwz5ARB3uW+ikr1/rlDYsLvHSPhoBlAVCb3go+gku6Abdtji31djPv9nSvV+/WNNZTTgty+Sf
3ly+Iu6DacikddTKQD4JiAToDntKkS5jEF4AgjBWEqdj8JsL+n5lcT0DXbzgbD3j3RvhoWPR58o2
gGHydgdA4U+tpNFNl8q9+PUT8i+nyMOBf4EaHIn628XSAXTHoXIDbMBiVM9FeZobpH+ZtSg7lh3c
uDw1vz7ov53fMsfDvWIzx387+eqBmZgk+opjJtGqFzly4Ex3ox0bnd++6S+j8tevOtMnZmyW5Xgk
s7x70xY9oc56ggyxgTSQiNwme87Rs9uqn2tw2Qj0UVhTJo8DdR2itqk59wqg2halgcXmokSJB3rm
q8DfT9U5Fwhb3VRW2W8uy/uFF9oQGXaYIgysPW/9JEVsDzEUMZ7wHG2GHxPr/DEZNb6XPU1FY5V4
lPW/vhPi/buLk4i3atEbYGZ5O+wPiS02Ar5xR83VqHVH12T/0IJY+4p3lE9mVAXL857E4qy6TH2E
zzCLtRl7461qDJqcKuxmtaVKAmAAdij6448DqhfsUZhRTO7di1jhpxGirkDY9i5vfT67FN34AT+J
EBVqk5lFDPBB/10b592ziXNoeRto5fCIMk98vcyouFmK/mk+9lZgPTegnZLVpAoe03ER9f/68v/b
wegbMT+XzJzfPZvIlD09VB7DihDNaFIA49QbTJOM8yp2Sb8+2LtbzZm5Lm06HVg1y5nx+sxwugrS
SfXpiH+WjSUDZp4sXkR2ib8+kLEMWl+9cnhecETxReDkUBIsv+Snm5aZESnRlTNQQdRRc62zh+t8
zW3a9J4c8Lk5VUlPJ8QKodtEQ4SiLascs2YYu3wGSzXeRvDXaVUPbJYQ0kFcmh20mbomaWXR9SJR
OVu6H4NK2RwPyLKu2wLyYf6nC7EkmIlwJoPvGg6vt6VQXABndfKmORoz2swBNdQJxBNx1vr0x1UX
h+IZsND70NJ7p7wCuGG0/Qj3ptalCUuGAcVKlcrbaMZYnqxi/G3/cPl6/XSXEPawHhqL+gN7Ltzz
N3epmHNTqNq2jlKN1jeSq/ojaXrew0tDRDoNXR01Z/Z9ycj0Nyud8fYRYUCPtklKdAeL1ohvwOtH
xMoQ76IhT44CBG0+rwkOlymkbYgkpuEPY+B+hnKXWmsiQ0Vz9kJkxoVZh4xD2gmVMhE1063e5XQR
53Tp16jaWTYWHWlJqxd8TJ3LhhBZ/v5rh4D6gr9piO29h9YeCWbqmuWNnTToZ5fHK9P4GOymthbV
sa+nipmWbMZrexhpjTUBwshTSuMIbbLqQ2fthsgrLwkmTOu1LtL8ZqDbcK5li1zDiuV1OQkSykvg
BxA7W8CwugOv9IK2tF74jWN3KAwIhLpoU/gJ2DiqGTLfpGY20HN8BPgmfGhQdodtX0QKXG6nYpsZ
dan3MIKZVi3WyQwXNOFKlcjE16F2U5riGnA432M6SzMUOmd03U8j/+xoCp+GLGlRIof3gmgv+5Rd
EfNG/u2snL+Lzz4N6Lx42VLXqIp3LSoyG1I5A/wB3EFYs3Gf6tFLD6GrjbfVOOfRNQr8rLxIQ9W3
Nw3CdsZOlcPbXYq8Sm/LGan2uu5aobZIHYm31vEThlKW6a1TieYrIUKcBRxWe0YuUHTWZa3E0ooa
Mm4z3DP+IKduP9vASOYPFe5FNIhGYl30C2mUjgZA2G2ctum4lRVwvjV9EDpX7RzRCHfzSZIpaAb8
jR0WD9wOA0FSakw67cNYxhxapTNfLU9HEqtWUWY2ZJ8Mvd3eihg//TrlcYmu2a+CbxOTA/8Ta4x1
6Pu6cVLYKMSJzFUBP00aLOH2HPIEFQwNcTQ5A5IEqw/EcIggnhFrNi4+9bLO6Gm5VdfMuzFjD7sy
Yo8uI8rWsb4ThV1nQOhsHrAiwkN51uKab8NLHUDPnqcPmhuthkgitTsCfIHvGNAIcRXdtnL87rVz
cA2rEcvWSwvOzjp+jBmN4s5KDPs5DiKCJ5uuwXz547WSix1FX5BLg2Mm7jPzR1pvgz2JOzGKCKkj
X0WFxxzRsF9Lm6dIuQuaKspsrqvRLD1zIsS6zzgQh347Yvq5/jGaAa3xHNjmUkiEFrUdaRo4qESy
dGKZWaOCTtj+jEKnA//y+XNkR5MxonflXNgO84hVqsdjsoVOo5OEBNl8hhKhMWnIJosLSw6URTKP
Z4TxTVMofojQ6Z1sq8xobotZqPFTNzqmhqfesdP01i29sbu0x0zcySQpLL+DhT99czUmGRtMoYZ1
M4mKLnA0URubvH+Dk/M9ZgwQYbynXcGzYjHNwfJktabzSGGegmqw6xbG6CqL+wqZThAgSPZZwu3k
mNUN3fopM1HI0kGbXVoSODmOua6PtNrokLcuDbK565Phxxf/v3PS385JeWt+qln+ZU5aFN+IWH5+
PSh9+VP/DErJ/XAXThbj0MWh/FMkiOe8WPBRIL7MQuld/L9BqfcXgRmIZy16QmzdHD66/wxKTYJE
PKg77OqWiMY/HJSiNn79/dY9wSbYcOhh8AN1ciVff0IRknkoagr0TrpWoi1DfoBEC3AmWc+tGKtN
apETRuBVXxFrr9FX2siqNb+NYwYiM5/jgjnT1FzCUrM8JEYowB7HObOsB+FRXa2HRnwOXSO8z0fg
jnGIAKiH03kJ1by9ngeQ3WiwEnuJsdecy3DgX/o9ArxqpyVRuq/bpDg5CdA7fJo3Wd2an7UBxPWJ
adQIhF4a7UWfwEC/N9Ogcy6aWc3gXZEXkFBl5Wb3NXkZ3hrNyGwMqAdcsu08QS6e02Zam7Vu4tI0
u484pQZmTR1hGZepGYMrxCfjVNuUe/sBKH5ONLiBm29TZUF8L6IJyw7zr9mv44T2qiVtUJpAtz5I
qzMOjdNGO2NMvmbU5ZvYiZewDxUjvaOtv0uM+G6ChHctEyaYe/4T8xJlRJCTbQDPD2JHW69w/Zmb
VmjPY2qRPqUn+QA61eFDAX99o9j6Y0UCbremUansDZKg5pYMQvuy95hHibZzxKEjAY9d/+wFD6CN
nA+VYwd3dTsZ7gGvtakRcFXZGaRGi5UZ1VHy1A91tNFQEvopRmeuQdWvVDcWR0l00qmtHAbhXY6y
g8oGPhCo/uHUdm3o+lpYRRsnlvOtKkIr1ndByHQmRS7H5IVukdEO+ykZwKDQPOoj3yKrdutOQbC3
ytx4qmYT+OrcaPOdlzmZRXrn4MR7S9Pd7CGu3a64D9HCOvqm4xs7apsBkHzT7JiNTHpzgChJelue
ZHYsnsMGHh53LoNcY2feJm8s31CVdZ5xCG1GPcAii+PxQO/6FiCM3HiMe4HvlBCjYhuIuUUOFvRH
r8WsCBFulc0L0amxDVj/cwATZnSrVaE5d+kI7Nw2DmFXXwLJSVYz6W1OXJ4tNRNHbac7oKTB0UmL
bUFleq9p0c2IM2RVc5htOBO2jAn5o9CHecsIAdFZP32gm94cFJDmDbDs5ELlGhlQtpVuifc1jp7G
ep9Szm4aDcNabo3x0aKVtB3cEox5Ns0HXfFqGrCr7r3J+FTAh/GRFDqrJGo1HF9Jvy0Lp22P5BEl
B6qyzzXVxLGOrfCkmEwgocr1DTjzHeMzv7GqbmvNpMUxYFzDj0FrpTTiMSsAen4YRd/sWT1hNobL
z/QBQoYO6tOqoboDJYFb3U3hRWGPBYb2qdpB+PvQxuRqLTSvFWMGkrjqRFzz65NTYk+E+gU0+g8I
PLpvwCOntRuZXBxetr0i0BBvn7kqwpm8HaUwhdkflJndpm58MYuAurTTiUmZ72LZ7kq9gUZEUmbj
QaOcc4OgOqR2AN7rUEa+i5S3UWrnTuNlQtIC8GgEoXWVtZs+YJgWBtaDxPW3Goq8WYs8+5ZZ0F+N
YpDY1aPuQ6wVl64SwvdaqFnA9lgEY/fSqvCSJvnIJMn1xMrAAnSjA/Ta5GNdMBztB56tqhEF90Pu
qHsalJ9et3fr7MvsTMgEDN07SpbLY1czMRsDMzlHXptAejSjNW+FuAkjddMnzUZzOam5LM6jayXP
2bKapV2AbtYluu5UVYZ1GxtKHsuKJF9uGCXNWHl4AKMnXWsoZ4zxe9SSiRg6DVuUWGUrqNaTbzO4
PGJNMTcNy/pNaw4AjWbpHdLEuQ1kfcMYXN+yTLinMtEGx29S2T6yrnRro3eCflWZbXJOjK73VZu2
O50btdVL1THRsqNbcxy9y3rUUTcgZLSS/CNUZsNnJIebMQePBfRwTCqHgMvmtpEFqwv+LCAsyRaq
vsnPK63nyIrBK0V8HVTgY0H2dnHS3mX4e7dGPgcfhnS4rDRV+6Nok3tkLfc2fPNVpvXPzew9yRDR
NbEqPMddRbxNRriEMWyboUalmuyAywVcRWWdDRGq3eDWXwrShzd2PTd7vTXuqsBJeYBTJhl5lBHC
qgb9HAnztvOqi6yJHmRqAJYG4qiX1rRipQX25X2yvIHRq0Uq7LKWVpp77TbmromT8Xbk1mFf7EMC
E5Baf0qDUDxltivXtenwqmkWO1anv8Tyt+lVCmjLaLd2r4xTTYLISvVVzNjcKyM/nTJ3h8NyPkRl
u2+r5NjHQboDgBqTRKktsmpty8cs8+fAwwiHD49todVZXyyN+wWnWHPP06xbN1G+MHqdWl0SvqD5
09CXG4Jros/VKAkTNLqLMSYdshiye2ER2058htfPfFgTDwt83X7o6YPiqcq/9NDvMCA8kXWZbXrO
B+FAmfqW7cSnfoJGjh1ua0GKM/zQtufzCDEZvHqgqjXxl+Jkx3a4nTRzWjVdaH4Myq66pXuUFiuN
4Wy1cRH6+n1uFtfh/7J3XruRo2uWfZV5ARboDTCYC5qwCpmQyVTeEJIyk578+dPz6WdRVYWurJ6u
7gP0zQwGqAOcRKVKLoKf23ttZUQi3cgUri51TRDjdFgaKw/xMIhdPYjhRgd3jcpDZ3gZVFIIDOU5
VaatPMPQb2xio13rdoLW84JYo75TEzHOobmUJo7AZc2Ha50r7tHrivU0j8azSUrwOwQwJTnEFdqI
neVMRucbpTZJ3zQbgOTUWT0ae++jUsZ7LXVwf5pTf+2s+n6qFYUBUnmolnS4A8jzpZMGkb2z3ZyQ
bH9xO7N8mrPiBJmrj1hcjqEOJv8bj1fzMOEDfctXTUbooOTRmBU9ypsx3dswzXzXFaDvCpNvthtf
vSTpolp1lUuCWukFeAPi/bFzf9qgA0OgZbpvpUb51rjO8uhMCkKSwX01CksExFU5L5CAs1CJbXI8
nTR/ghmuoqdgeeo5JR5cA6TFTNL9tOMXlvskjcAr5v7N+5ovL2GCiar8u5DF+6IqztXz6vGL0Y2R
yiX+FtyDhQyeku3kQsMJmkmTLGEhSX5UZXnGxtkc8mEw6RHq5KLp5aEvIMeRPQDvdvCaK+KIliQB
Nx0eiPVxD6tjt1+U1Ts0/TI/jfAedpqXeVngESFyQ6jV97ZwP3g6l3BIbC9khhues1w727Xh7YWH
l91C5BVh7adAMFyHvQ76OrV01i9Kk+soLQzUOLrV3iBhX/2y75YbKH3eYWq0mcCO9qNMKi0Y5jIj
zkKM2iMPyA7BGHmsrm/3U1ruzTpBV1GZBcWrU+rXltPlObEXa1fSC75sbvUF+3LpbobdxXisUkN7
Z6FivxOoS2zN2icecdF41lmbR+y9CpiKPCxXLmw0wOPJGVYFfjVuXYPIUQaVLQQUYmJ8AtEfVnQe
wBKyMSHuOdbYS54lGgnkumPy6Ck0otqFRitAmP8ivfWIffY7Zyx7T+rsO0sUACTczOAfJJtApdH9
dbY8n0K55zd3snKz94niEWGJ7t2fzeHb2Jt9oK9i8Gui8MB5YuKXcUsNLBri62oo1DGcTbRu5cFA
bOCnMsfhrE5RLI3bPM0NpEK23JfCds9ZWiEl7Lk5FY6H1Iw86LGVV0l6NjL096FMaZrQRER5FT+z
ecIR1ephrJgEmqZCELAscWznMQfcpY6ctjyQ4IywC/yEz3FNCxqlFnCdxhCNUcsjBSoiIsrR71r8
oWuRfpu8/samyd+pLj9mIhuegfg0Ebg01EFZdZ4AC4a55iKkm2kP0bfB30wcQV0sm2PTmFcPgcme
WJOPsh6eUdaQmWavD33FrKL3FmBotJBky/ShMJcUCbglL4qcR0jjiv7C4a0jn7aqnue+Y4kCWhw6
PqmuoAuJ4UBSnqccVX09b9iuVeszYBNUUWi1ggyf0vdCaqE2Oyv8Bl7psBQJHDbJopvd+NnRyhuQ
CuatNKG8DG39kwYY6nfaRVq+NkGqkEk+myNyxy7dreVQPUszz8LSxFECyceLTJOGB56R5S9KXl7I
cdP9BSbTzsNndGu78bvayST0ihnv71TMD+2CHNLrbC1YSofOR8OgDUD1tp6X4VZXm6Bq2ilYO7nt
TdTlFjrASUELD3OgMdC5jxzhPWe64fL7vWHmIPjoVXfXt0TYe0frhhtG3YUfRoG6Zj3GbjFGKNP2
ZfpTcduBVN5OvdG6XBzaQt63mUG2VMojMm1d0n4zdScEIy6COmNPjOBeb4DFGnl+BodLEc1VcC7u
M+htY7NrvM3O8BEPyXvTFLx+GuNh6C9OEz834wp8cq6Tb4pC9scAVB66Ofm9hnOzeu5XVwDE8Dyo
nxRInyQ18vRgxmM5ULUbUqsf8okOTelyNeiHlaQjvFoqHItmokVT7on5GV2/qOaVspDHfLtUgxb5
gUh3i+t2R8kr+Nsi0x9GgTnbiMkpTw29k/5kgrWBTlm9lpjamijLtOqWsmWimmuMkiavAYBCZGL9
MCGtPIzK3G68mWKfZ0oiA6GTexI0wE5e9UlDqscClEFHtM/T4BLnTkzLkc66gOGU1nvTq82dWNbk
DPrH3sl6eFrkiqq68e6geeb3daZoP62sG85rmtkn0snkQS+X4jSQh7WzJlM+mTVwA1fqb8zx+YU4
ZYb8RL3D8T8Cq2+SG4OtXTDgL7ywNia2ap2JkW4gOuUjE9NI+OGu57IRyiyhCajRfdWGGSZoB6H9
cLPLuj4J2W8onLhUMgoHJMYiNyI9LeM7G6nwwSmXd0LiPL/SHYS7JT8xGttLPZT1QebL0ZIj0sVp
vEWCR2vRpYhRC+8bjIAM846D9rNKEeYKq6YVkms4wXqNOg+aCO+dxJ5p+Zj8d6ZOoEw/6wF3lHyX
Em53pHc8OlWNWrusxh2PKyviiY6jq7LqqITflGOxZ6Byrxj5zD3jMFsXY85fx8Lz6KZNtbhQrqlE
ExPDLT7Dcw1e1xdFThZO7Fj+UJBWzNqb2Hq9BeHTqZjIy+zQFaYWSClyHzWheu6Ltj91jfGzXYfL
ghTL3+YLfc1uNZ7u0Uzoy30u+TU2BZkkXoEPpSynQEFZ5ttN1ocFmu7zZObEySNwLJrqktjOS+N6
3Z4eG9uk4OUPxnZXa+o+mdh5lD3mXWGlyxZ+xX8K8Sbix/7H2gjUhP1lYYfvyyVmy22gC26ZtXSj
DioCGPypT/n2iHgg2CFAX8xT2VLjQ9qUaMILYdG4LKeJd2qAewndztDzjLQ0SXTf+D46+Tu4+KNr
tvcz6utj1i2YZdr2zCP6RcRjvTOHOWLc4pXMpj/oxw7OhZapt6s26Ht3nlilrBRe9r4ot7UrJBxc
O0O0jnYRkHtVeww7a/2lxaqM0W+a3J3Onpln51VfkoXvaOyjwp6YvtwJNAEjYa+oxK2T6cFWINTi
bDqleGoxXtXvdd94D3mi8It0rX07tbjfZmN9RlVx76weKZBC00ltUXd9ZxGmLmVuBzTLCiY5ZyGt
1smfqjj94Wrtbbfq58K138CFsxl/w5mzH3r3pxzBvaguAN1ag9qMryps8zrQcpGHEBx+il4WAbHt
31LsiFG7rf83nFCh47bDPsy+ZM29JKxr9gGkYtO6gCXKm/xepjygg26Q9ozU13TuiLzQTwp9vUBa
W6L5HxnMx3aR/CUqOaJ3ksdU0UZ1N9cyTHuH2759FmQgAtIK7HzmfjMX5bBjk4MKpxwsv1g1B1yx
trQDhK5V7k2gN56PTUIes7LlCMJTrfe5H0qroj1ugbzMdOX9kwLNpNtVLorPnVSKSQYGZ7bmbDMn
LDw+9AFYlulpLflJ/IysWLB3IChHvRmwwbx3xewUPWwrr2Nr8fvJ+b97Z7//0Wy+/u5/bv/hD5oL
nnNp/79+/WP3+5+JMts24L/8ATRZ1i8Pww+5XH90Q8mH/h56tv3N/+q//AMw8J9u47nx/vM2vusy
/hEi+3Uf//lxf+7jsSCpyDLYg1sbrnZbuv8BJ/CwIH2CB3T0FX84lgz+7x+Ld0P9DWcS6kIPvxuM
e8v9VxxKf7+ae9a2b8fr5NCdsLbky/irtmFQAVH3Y5pwQwRLrm6ZdUa+OUrM0uNiriap/IDR1X4I
jaDhv/xY7n+/zf81bY4Dw687f7QIcBbgMyCvMDzUU3/77KyjW6sQXXGsclJ8nYRsKIJ/eF+C24ea
1qfqoW8tWHD4dTbSEAE5pj9uOc8Ns+zzCqGcZjjZogt5pJN95GkLh80iRv7EFpFQ4UVBbCEKueqE
IWbDeo4zZwEa3wk9MjABXTyH7DO+Sh6wS2rOxe1nHDBhhFzK24xQOpnCtPdzJCJXrCEO+ZqkwLjT
xEFyy7ISBqnDDuqaU2PN/NzsmjgjvkyCPOKpFm+GV687FKoEvoCbOy4Ilik2qUk/fyjBuA/yUYPK
pZxcOjyN/pTf0vcxMRJ7N3kOnbU6xkkWVUMyS8pcqlivqeqB1dpyg/r03PQGx39/op+e7lvdGVLf
SdwpwZ2upO6uKRYtuU6YztGYFFVr+llSgUHSO/ZmENZVwzpq5vY3E8KxnK8zxPt6z+oURQ1xwZZv
LylPzVjrsLRok7saLpw8W0syMrXsWHXwS9XJe7Uuyd3oQHVogO2zoXaWVvjsq9yv6zD3Ck/kaY44
eZMVa69hz5+26z+BNXk73jq0rF1QqIlxKNFYMAMA65xiCIayfEDOXe4rWakEbLqckr2dkKObByNq
u7OkI2nNVty3+Dt4wQiHEMiNlQ+nIH4Y7WV+ppAWX9V0KXynrAFtYL0J+qywfmzO2SsqHuiW3tyG
NWEGu5RcMAz5nvGak0XgE/cFMMjBX5x5dX8yY0hCmlZeUzhXD+OMFB+tbeIEIMFIYZhsmo/6OHvL
k8ODVvqK53Xv1paBVZFrF85M6cciscGBTn11RrPXRR3GmgBLVkk3TvhWq2jpHou792EnBTtQGcv8
fsTO85aMlH4akEW99RaX4tTnmnIiOY6PWtRafZAde/KJZOIXQy+fckXorzYxLElA4OJHBoToxXZ5
U5mwhXa0E+YRosTIknwmCM+YfsRx576tbC8jD+T8Qip20r+xYozylZO2lk6mX4jpPJqpdVeCgtsZ
4wraC69sc5Acw48YgOwLsbfa66wP7q3m1KTw6lN/9PKCJDBz8Zgwmu6pw+F3Z0xWcyiMyjgTlz3f
4pzhrpYI6wEElwYMQuRf2zrNX/mNlvt5Hozz0KzlYahrcVusZvkhkt6Og1gmzimTxnrfWv3IUIXA
E4eMNvqxcB06mp5jNz56HivGnF3cBQSFt6o2MFzeEodyljHnAzfLtigJ425gKXIzSiP7goyDKChj
mdSLKMbs0qdF+zSABnvMQA2ccGnVkUK0/Csb1fxFjnZ/7i3gHBHL8vykrs6q77Qqre7RTMdHAbRz
369qgi4IC7NsR+unNYIgRNS0fJlzssRYhh7rQlTEHsYXrE+ENg44yqfPE1qdHHVPnBdLXVirGjTG
5vB9qCdkCkVdHlTUdn5tMa1pWkdoT1YTZ5Gqc7jOdvtOxNBwVtsp25UmqDe7NqeHvGHsTQt3OTRy
gMqxTMvXASroBw7G8YEfSHwHZmH4whVAC0ZzqkLeJ33YVHNOrLCZ74WZ22xchqZ4FhkCD37tvFuU
qd15TiG+E6na71e3Ynsxx6oRYTg3AU/I/t7RUGiyHV22EPkxJXnO0n+CJuCMo+LX5KXMIMXC44kk
vfECOvdesKu81Rs9+aq7vP9Xy2t3M4Hio0/+l3qxs0K9eH3h3ZJUoD8s8whOQOsWHKSNBi6znO/K
dsAorvFGRZ6eQLRjyVwF8dTTNCMDOomGkQY3ApyQwagvQ8uqyDF41LBxxfuJ6EFvTe3RXjiwBSo8
9qBr7eUD793MrKq4MqPhzfNDBw70nWslh728OFFLEDu3jQ5wYsyOZWehLjWz7EmTeXdNnN65RfvF
Mo34UIRRS9E+d/XgsW521stIY/ommoEzsaZN1zJr2Cjy7nFu6mlavpOKmS8BIiUoorU1nZSkGvdx
p423Yy+Nk17qm9+nbV8m6Jj3s8X8sRBOvDeyOX2gsolX2xuad7evnZ8LYiOOLT3oC8xs39l+5Fs+
G7s8WKETNJbzMndWSBhAz7KRrxNESsekoBWkTqgd4T8C5GKJsxJfKwQIBY1IarYv8VD3UePgzXKt
KosDy84LcDLonzpvbL+4SW3bEeEa1buRJO6+buf4Mmixex7dGmzfvMpj6rmsxQvYj4tOfWOb15e3
val6d7lbdZdCW/pocDuW040CebJH55KbBfvy0mGSHevhiwvIGNYpu2XOhwp3+s6YhgeRdO7NqnjL
D9UYymHjrVKuITYn53Lqlac0texXSNY8esi/MOm5lbzeHtoCxCJpLlGvug1hfkBwMm64PJbgNxdu
uWh+Hlvu3ulZ0PGamDLIjJ6CD1hLmwDOo/tWIE/fqZnxhgOmuShJbT26LMOR+czGzdR7Jo/BRb9H
PKeCwqgv2y8Q54+h7dce5sZSZyHxwfoFxGd+TMBi+DKtm/sm0Y1nx+3HaHYU1shtY+0VO2eJiTo4
QouoYxcDiKQ0hsAKrHYPDknnH30qy55Uc7GGwzR6j5qFKKFuO32nomd6Ak6dmsyqwrwHT0Isiz7O
3kOZkPiObLQJJtW4cWM58WuvTBUlBSta055PXq+7EXqz9gcgVL0HAskqOu5b58DxSwRd2S1BHS/d
vVhLcV8sAmpTquuHmTD5YLU470wk+Kz7WJPOF3oB/Wk2QF7g5CR52K2U4bVqXGsXF+Kr1ZZOpOTe
g6ET58r3p/b0HUCvAUhO7FLyPoebKaRytGu9w2DNyjamaLfrRyZkRfYArJiTPsyh1VDeFlZYvDRN
xqm8sO5jetOdllGsB7Ifcy7bcDJCA65NzqHPHG6NZGgZuuVLrcrqDk+uKYKYc9WeelfvRjDsbAgY
y5RMcw468Yh3jubMVAUne6VBs9k25yzU2yU+DCKPuWIXnu47mtSKI+QkLeCVjTGwEegUpDnnFr6s
hvZ17HAsMupdbSlTf1qN6WirC35G4gV5nyBU5sXhOaxV15TtZ6HvC5XHCuIbmumZTrUmUFedHke1
TJ7VoimfTZ0e0ESwYAacuto7UfTeeS1supXEio+qI9CxJIAI0Fo0VDDW1fERrh+bIuyU+SnvkXhw
ztOygRbTaw7MnUn3wwAL3nn4MFHTI1UgkO0mHom6QyUmTxZ5PQ/Y5Y0LC9rl1mtZAntFBnYvaedT
Wk9rlND4f13ZsOem/ZTYAFEHPbvFW6DxXZqnqnC0bxkiZHYsJdiSGDmF71S4W9ZRPy6KU/vjlBph
S4xRJIz1TaYLaxPlwRUsE710tMMSYzxrdK5DTV9Pe9VQ4PbCvJ0ZEc5ZqVVRmSfP/FqM3QAuM2BK
HoCr0NwoZUZmaWZcOst81TqOovPYD+B7ijIsCpc9ZFXyg4G6BCuG1QT6LOGjGKxPXM0J/BncXZrU
y4mjx126mPqLIbGsBu4M2Eq1a7nT8FoFqzLjpi8GI1ybhfnfrDA9gaJcs9x4XRR9ZumJKKICrE0E
k3M32+kWY1Sjt+Tl90Z8U4R/P36CRWAfBEjsE8tz9ZJWZRaOyWQGqyspc4D2jplwsF52/RqgrLeC
xRyg4jTQuWp89DuvyJc7S+Wby90yylZSpuxWyJ5FJCqPfx4N//1YauuIPrgbws6A0fc3014as7rI
Bjc75lXHWKfMDqcRCG8ktBOp/WiqNRMpvVRNySbL6p8/+d9sDEylNpAgHb6faxn2J6PkrzMxSjKu
MKvIwAI18mPNJZGiWZlCQPaK6z9/qr+ZGLZPRUQ4/9um339vTsxQYtlAGvhUQifdnvfIgid8SZof
//x5/h17dvtEiPEh9OlAUey/0waLZllQwpCRNQh21piIzKM9EI9d1ll/D/QGq8bopVzlF7N6Exsa
lqcKibVKnG7DNXe9Ovr8kv67N0MwYGTTNT/7X3dBn/udf1sU/V+0P4IqueWY/sfUm8dm6NP/Eb4V
fxN0/vGBfyyQPPs3ExsRZFpEmNBtNjfyHwskFku/cUTA9Y3DEEfv5vP4k3xj/Yb3D4AV+5btvfVv
ayXglqYLodXBVqPZKhupf2WthO/i19WOCq+Q+7MKnoXwRhX//6+LJU/t6j6OW+UMDHh8wAQJBsKU
1rEqV3DOqMVDlUf0leDQce825hpp4+LRVbppmKB/Q5ZoV2fU60C32949EIvADSdG40ySgQb1zK5T
EALJNREGICfORTGJD2R21y/TUNxPOvfeYtrUgFusiMbGNYg7k0TuaiNemewa/NYs9ce+RuGDPAnY
h5FUt6Bvuyeu7lQEpzfDhbTl76rCWOIaz2yCfxqib3103A+Lt/TXHIocq2zW21zfhuqa5euAwskF
CeekYMKI+ij2I8otZFr1fLNMtnOskpkU2nxlm0B6IMvuAU5E0ax2mPDjxHTBE50DGB075ADImeSF
GOk24S+HVZVqpAo0FAIB940q3UNZ6lehIuMzek+7VAWgoXiuSGz2qEMuQbhFCnmtbd1416uiCnjB
NJEL+sBvk2LyYXkF0OZYW9f0OGuPtM+xFOdU5SzfY9JT/MFEejrrCZqZmSB1K7C6OQGWsD62Vt2G
05K+sCfUgRNY9nE2nfG11ji+p13rhepiNPGtkIuuRmUDuowATDiA6nmsY2N9rKVBeHeUMWMoH0U5
g5Dwm3JQ1t2A1UX6Q910wF6sxqSZN3umst7CJdMatYuBxlNRXrqckaj8YzvtKw6HBwrdvOcUxV4m
09jTz1XdXxXA672/ZEqV9tzKO2NE0plZN04hUYRo6FkipVi5Tfejx7ogH8ziVkFxJpRQQTyX4HwR
cpWAFPMSD0VJ/wPl22KUGDvHCwR6orU+QeDvbflKrrp1lauY4Fh4XZMpeeGjpZf59BD3RcWYg6aF
/YezsWV2eFdUHF+IGmV/9TjgLPYzR8hOfVTGxXaTSPHysvICPal4WO8oIe7M4q2wG0udLxOGLtHu
2i6uUUuXqvalccX8MHEVqPwlJxxip2da3gSFksxhhq86DpShI7cnW0blJS0s2HL66lSL39vVzDwF
qdavvfY7vo/NvdPq8RV3qCICniTMX3lBYkdsERpyq+QLqoSKddTdOk72uCsVmPUc51Og9BqLsZOm
zNpBn9TseS1bECGTOyyPMk6BzBvoBr4UWUlfaLW28a1NTeaTpEruWuTMd3abuVE/CkGig0ZLxheg
XphZNipcSwxhzbIoW2pxb3eyfmF3NxM82mo0dCxjiB8FBC3BmObxEcNJfMTzpmCR7Xqn8BPQN6GG
egkPk1Y7/MpXTjW5ZfSLr32SAiF3XIfRqe9bVyR7h4Vpqo3WnZePyVNcivmMFFQn61tJ1td/vSD+
16rdU1Pxz/8rBVHXAT38U0G8/fEu37riV3fD7x/0ZzEE2gys2fwr6+2vxRD/M/YGzAqfFe/PWmj8
pqpYR10bcjFW6r9S4NR/qfj9nWSmslag5JnkpKk4U/nCfi1+pTEoKpHu441Rrd6YXtZC6jpHVMNs
8wUKqJOZC7s+DPkpIzKSD+inxfRkudImILWPH8vKjVe/5su/SC237xhu7ZsZXxBydMx9mJRKjvW6
IVFPrtnwFYhkBULMafNw1L1h5/Vudqtjf2aUkXAZsQPqkcDxHSAdNW77pLKIaVLbnTq61X1RqPV9
P03D1SNDBrEBZrsXpPLTaSObDP4MVuIrK0SoXGqqYKbDdnQtU7e6Sr1nrVysxw4kGMoWJ7m3W2u9
qloprxtmZ8fgbt+tcT9HymT0p0J4K3oMQLtEVM2RmZrMDhmr7qcB5emb41Qt+StNzLZrxXZFTkB3
T8+SfqGUDsSDNrkIjWTUd17qaI88ldKrNdt5NKrmCLtVpczKZNJv3LZ7ZsLByqRBVUH7OOLDJEtk
far7AVivNr8X84xmyRgLZLTKmN20Wc3DuhZW9w0aHOG/Lb/D57LIq1t3GlPIk+l6khUdtp8uBoCv
0XU2lxfytpyoxHvd6/KDUiZ3KCfyHVYRAshTizs0PIaDCmH4Zk7r4aZWNED3WmW7fg9w6nHp22FX
4EIMetY0dy6Sr8PCMHBxWnW6MTsKP22g8cYFqjkhYOwfYVOXkF2Z/6NaF6hkZYqPohLmcMEhpu5a
zVFC6DT1A6FBxmO/mP0r7p7y58Lg96SPQxbaxVwD8LSUWyNzAPao/Vd+VmIJOAN6923nVl8NmY07
ZvY6rFkVcLspsCarloIpQ87f26nr7lgc4dKc+znwjDFr/ZwXDltEzh4fCPoHGTDQ014pqwFobEYD
F5m0bQ91RwCzb3ttD+uiWv1KbZCN4IxH6ma+jfronj8xLRiTxK0pYRAPNcHEir7CGeuSeTdr5PVF
I8XxRqx4B8tEuAeVILsfeZ3k96pgCZAVyXpXsM+ibFmx8oHuyQUCnHTgsNvJRmRNDR/OdWY7HITT
9JQVDJrwwvJwM7p9RXKkfpEzMFbbK9QoNbvhkjmCBFv4w+OD3J7/7WcpUD6rgpUlTx7LxzuXkiG3
2jFuVSTb6gmLbjqxzyIzfBYcbas9Fip0Mni3imR/FqcO/S092VazEHPF7PypY9ZnSUPdT3mLP0sd
C6zqhceIuF+2SlhvNXEcKivKtjrpfJZMLigicLY6ysKjvau22iq3Kmtv9bb8LL28t+cv3WdBnrfa
jMAGuqSxVWxMCNrBssGMD+tIM1V9FvdRaa1xV281nwA87AbAi7dWgJ3Zi6PVNAgkWsciMNs25kmS
sVVcq+Z7+dlWDFuHYXw2GxzfaDzyrQdJxq0dyT9bk3LrUozPhgVHMM0LcdE0MmLrafStu5GfjQ76
E0nXU/7eAwGk/2yJaN63DkkSdUS/lEyf3dP82UrFv/dViVOJ/tob6TDi2IC+Up9WoWPzCQBwV7MI
zVEvpkeZz4n7YSZFnNYYskp1sp4rvIytE7kCBeNOGYY+/744QmgF10hNSgoX097/H4z/M2EF+SMU
yv94MMZK/H8cjPXfP/DPXsD+DQO+Tf21N+OirtFb/LUXYFQG/cqy5dfYB49mQCWP1mTzo7J/ZZz+
0+nIzIwj0QD7D0OKrZD2rzQHYFp+mYxNUIbbUgtLis6L09T+josBYiw68qf0m1W1TKaLrEuWHu69
rvoV/kWlxxEuKkRy/uhyHveZ49dXRS8Ro9LOHzosuTcxX3u0tEq1S5a2gQG+dpcmqQ+pNIYTWTdO
iH7DPjdDrTzidyc4oE4Aj2eu5nNwth9H3lTPuev1ePHxzew10TZ+1eUt4FISmPjvaTsdxiVXkTE2
9nnL6MDXjTPFSpjF04ttVPKke6bw0zZ+mNb2bu6aENqXitZbaIe2wx3l0hqAA7BPmgkJeyi8ME3a
74OlscXNRRdUo8wDadTLhUMu2FMUCfOofqQKhgGouUrEvE+Aprquex6WEF0TfU9sYf3FW8ac03mR
hRg8I864d7JYzAgWAjdrvTd2pVO5TMlg2ozK5vNXGjaqpTXDvnY9Ao6H7IqRqwkrTVsPotA9cj6X
2J/QxhOZlt/JxVPh/hdrxINC8wdQwoTNCSNKSb4Ik0yxUFwMM1qUsjsVmXNJNY+oC6O6empFeEzs
7L2KCCxz49BzjfMXogYCE5Yuij91r6DuDxANvnC1XoKx374JFu5hPxhxSNBqEkhLscFuD+9VR8jC
PJNygDThLGS2YP+co2Z1OCqUYofnrQ7ZiSKttzafpGUfPCxTPVD6wC10HDZrrLwsBjnrhkq2fcd+
wjcGNIy6iWBf4RR71BtMFLgdaOM0dwwdhzsu5G4LlYiyhN2smqgjOKRZLglsg80p10DD6pHRiYnL
PLfoP4FYoPq2jDYcOjlhOEn2qTE4wLNFG5YluMe8fWo6+8Wd15tcnxw/GW1zp9SZGmnqmu4dUb2t
4HByoID7vIllMJFPgCUjV06t7v0wOSyGTOhWyGviCbC4b0+8JFyZPHgQ13ZDUizMyTD5ioSgUVdb
A7MrVWZR69jqufZtIYYuKGR3npXifV3MOZpTV0R5li8HqyaxcF3RnColrwUawTZ0EgGVYDUHmtRl
DvBCtmGhya9K1xOA4cxxaNPIIEVe2j0geTNqkDjt7LySO3xyz1K3k0utgo003PctPhAojtMGlrCV
JygJeO0AOJihU2bZtRrxKAIxVJmwUROJzJNPdLJuiBCsuK6I9MKuWy9dL8udmwNA1OPU3q0FSRzs
4Jyonrnq9Lqi3me2xObFTBshlkk336eO+tCAlOnk9lHTJf6bxB0Pup6gNBj1c6eoQ6joqXjmuMZP
0cUKoUMrCOyE1EILWZHPBgbTsJWrzzirkdcoms07t123TFcn8IZV84nmrB8LLFFczAb1pPXdZHF5
tFOYNkqRYtTGfzn3WJdRIxeRQcL4ji91uHEIEuEvKjeEQ6EiKOxbxSzeMwDudNabVLtlXTC4oxI6
Kz9PsXYk6KK+AU6r/pzjFJ7XBE1pG2/83O4fUX8eucbaJxeULCJS62rHeRtxqGzQJM8wJQCghaaJ
3VVvvQ/CRK8ZEOVYG+5L7tUgNzNtz6roR2Wuy66UgCR75yab+PudU+8ne1lAttY1NlBFYs/oRLjE
IPVxbru+ZmZvLdGWbN7Wx67RYbRuALCycLY4gaEPNNVdIp2kyFBy7g7UxJaXRXd2Q6W/eS3HIZeb
DuKIznqM9TQJKseLNsk33vkcEkv7Y+zKCZXqEqPtzgk4KDXtFLslXNxSHyMOqR0k5kKE0PLdQ4pQ
vCn1b7bd3eSJicHWml/cCTwp5uiePGfDPuI5q588b/wC63si/875YafTRLYDsSdTUj7p2nB2zF7e
Clc/ZQ2+FatpykuJ7IuL532ZkjsZG6kbcDL8KbnFkKnCHcxah2ZvmgwaMf1r1GKRvlmwiGBCli5R
NbF3KAlY7Iz0G2Im72kxUaKUtXZebeD8o760u94tx3B2+Yz1uj613NnusXbib6IIzUo8s90l3wD5
RrmTgwWRtbIeRQGawu7b7Ly03TGRdKQjAZtsfVBlE3+ghmnV2q9lMX+d4mE4OMv/Zu/MuuQ00i36
i/AigGB4zTmzsuZJpRdWWSUzjwEE8OvvpmStK1X7yu377Id2dy+5VDlAEHG+c/YhndFbRA2iPN71
Vqf3YzkaOzJ5cu0VQwAfdrgxI4+zIGI8L5wgJ3LbupMWE7fwriJ+siVZs6P3Wq9Y0PKjiI1ngpcp
CtH4ZicETey8748+cDbWmqTlyBO6B9bf5EQ4iJYdg1VO+wYdMS0HFD+37H0y23IXkdzDcF3b69Gp
xT7y0mc9JJKyFf9h6tSFyog71kb0h23U3ikv83BneDkaWO2Knaw8JvBOYZ78GvpNRUQLN3MV7lpK
3DfENjiS/Z67yL6PAEVDrG4gcCDzHEa8n8ywodb7lX7qwqEgIJk2CLLwm7j6Cp/oVhswZPZiK1tu
MhIaUtmHxqoY/oLDBb/yaPe6tNE7pqlVqJhSVazeGRmxd10URJu8s53CW/TSb+pp+01LTb8pq+Wf
Qmv5TXf9d3v97n7+2+01Xs5fbq+/Dq9vP4ts9vuP/LmxFoKxku2gapkIdsAOGSt931gvXLnvsprF
ThpKrsduXsL+Wvbf363Lkj+S7lJ4Rhn7u+L23af9p10Yi/c33/Zf2IexSv+0k5bUtMFZcC0MzEDu
0PY/Tok7ZxzKtrYvvVB5T5N25HGyBcF9OefmZuJmX7p9qhMjqkasKtEQ8ZxJnoK3os7EUs1ZhmZv
fYKJn11VXt7GFw0pWhgNdcOpvG+d6ckenOETyn276aKJ43oNWnEdDD5qU92lxBbcuKTAWk/irrdV
9VIO4XA9Q6Ua175RalpI55bBRsP6uktIVx68NsX832ZUYHv11O1dAFfVqo7Ri9ZRBCloQ2cqkPNp
8txdPGLlPTDVnfsNeHPa23vMMyvCR9lbg4vlOonkUOBmLMbrMKzwcMHs5r0XdYHhFV595h2rqXXm
3Sz6sd5zFOZPbUXC9gT/c8I3K5vpCAmeVDKVMCM+ZF4ghLZwpnOec3Jh31oEwW4DJ43u5jQbrhue
QXXK+WQD686PmKtVdALr1jsUQV42NMZUc3SAA4QH2++zckMXOyCFSzuzHilP7LyZB1RoVl1zCIVM
+n0RWkTO9kz3s2jntcBCOQewjyrNdVb64xXDkqIUaxoZjaOjREU/ex01hKpThqAl+4nEz40cLaPO
HYDdQwanrGWwz/NUJuEwXmU8PgJQ5jkjKAwNxC93qAo+OwsbW3dEij9Ow+tQTMZuCCtBgzLTApu5
d8MkoDsr5EGmkniivepgKi3CC6sld7VpHDUsFw4lfjPeHFymY8qGPytcnQ+nruv72rwSU5F2NhgV
pQaNnpFpSyvxKWKwbs0vjHOmsn3rdNMVPFwB1Ofh7b8L3n+34L2frX+hJ9Ahefl1TL5UP+U0IAeR
Q/i+6JnLlABojh0sWMufFj0TzQCDCDEO+lO9H8fstscPQVsKfGtZolg0/3cNFL8xfxdMI8CIgzmC
wvthzfvVGig/GEhMWnSX0kVJaYqguMb5QE1qUiefdVSm55aUz/TqVA4NcKXD8HprYqotKf/S9KRN
hwRQeWEcK7b6sl1aj8sDAEFzj/1qemvxsSGwmrVcj+hy88VIGfRXSqC8DfooZ4rmUNJalimC+Lme
nHvsQrPfQyzuLatWbzl+d5hrE2AcueUaTmPisonRebdD1Q+Qmmq3A+Nyb5fQftauJnvwAkEsT6al
QYy8R0uQsCxOiW/oNVXVNJgNhZyoFIhmmY3x2R2QF/372PLmhY1jgsMmvEd0jcEiLscCWzkmIrH1
Uclz8zlpvG7u92U9+BgIlFmAlaLklmnzbDboC6rdeU093UgrL5n8TzrlR93JmD/XJda8y39vwP/u
BnSF+OWO413QW7+2VZ6UH3Ye7z/6503oyd+cxZpCHpi40jdDy587D9/hdlp4ZiY4sMUuhm7350bE
Rgj0STyDbWVOxo+xPfi+EbF/41+lAwqqmTTpiPpHTa6eyT7qJ/YouyGLPQg7EMtflMIP+E8vw+nR
5ox/sDUCHBbBEveYVQRU0BpaZhVMs80KdpYXQycgPekcS6sMyPDOihIGS+NP2dnzWGTbSlZRwxip
EhA7ahpzzJUZ2+qtSKR/ZqboHHHkiSsq3Zxj55AoxhtNFxAUAvs4JAL0oabtHI9AjkeQ6aN/pqKI
bYny65fanMECguuhRITuR/8sYrroiKqIqyJYeEqohK6LIsgTf2/lXtxuVWYsP/JOnMyY79xYTRc8
9aj/pB7rBTPfKX+8i4AtPBWJGO/a1LKPYbbARe169OBAWmVWEY5qK5/AqafelG8i4JQFR+P3WilR
vleoOJzDJ1ATPeAgWuRWNegmvNtWBChX2OJhWQdfvYVKWVVGf7CH2H6ctT/elDYwVWWb8FLJQYqr
yFqasfCwhU/famrQMTkYe0EKpYvxo3pL24RP4Fv1ispptwmXTqLRbvnXnFFAxa2kfJ0ifo4uR14A
iiWvVsO+uDHtyHpIwxiPZm+7zKzYv/GunQXw62c27NXU5L1TJ09fTI/wcOU64BdKShyu7MxIz/hm
EUx0AsojTIajXcEfpZ6Kn/mG7SdpTd1CMRa42bmu+YS/faG5GYFnjRKQtla/fMM0d443fKVKfXKh
fI9njbVPsE0kp73BmJ8lt0Zh8RYqkr2gKYeYf/oqBxIKRBMes6Zqg7PvO8uTRZ0jqGdQQLVnKyLh
xHCYZgLmKoCUeTEb8Ab0/EeMjEt7zFAGTxzo7zoEmd1ECslZQ6MD7map9JY0XODg4G8MSE+F9VA6
XIBLuo2rtuBCz8BvhDuyb/xNc2jxTy9mgMor4SJiYklJ13upldcNXA1Wq/hmA7ujweu9yQpNvXeQ
ILwOpE6kuPgQx+NNOPBoW0E07d7wQQKCxQlObw6JKL3xgpEvGOWTs7AfRMtjLK1x3paEwJN1FhBc
3w5cou5KcFueqzpwnQMcPPtopAMM2knbvO5k7qHxFlk4wvtBIwA2REH1CvEI7uvo8CtLjrk8FJfr
ZGJb/9IvX5FvE7AuJKELXyj+sq4xkz0lHBTyOLDop2FA73dE/UKOPXx6v4QTgxKnKVPUIy43O6aW
+iV0KSHTEFv6tV4I0e+M7WK22KvHTKF3S7MH0a+AD3Jhd9rrOve5YHoM4xd56S5XwHJL9Hmd7GGB
8OEB+eHLNlk4eDY235jUjawXDaV3xYOjq/DJAEpLREql4ELTBpU0p+uMuEgFMXqmpBZkhdTDimIp
3o4JSfZbH9gyOud+MPH4rQyb7jiVATSCnOKIh8HqeNdwdK2Vw7SFzhga2XWVB+e5AYay6t4LMiog
YZBsSNeAvPBUbN+kzcIqNlo1sZ7S4LUxwWwf4LeaRBvT4Cyb0djYOub8N1YZ79cesQLsZjX18RaK
FneY1RZLi5PNilVYlY7vJjXWl1FKLUEyNcnenriXs4Dl2S8zaqQKkfP3EK92jllGY0HakUUw6YB+
6GTd8wkCvburudDBEJIQe8nMsDkEtMjuwy62Hjyba95lxxTu/DhtEQUBczuHsWeJtGfe8JhlXFFG
YPFF5UCVHkJmHfUpqvCxbe2yoKSMgTQABXNO9r2D4LIeNOTwPFlg7gnVEVsB69+mE9bhAgc3zdfa
KurlTCpOAF+UQjw0PeRbgHaajEoLlmqZt3O9CNXRvLIUvGjiMS5pzkZcJUuNV1FQqQoOoqb+aUCc
pUUafsJ0ctKWvx6NXb1h0aS0IpZc3QSUHhgHBE8waUR64dR9e+jF4i15v+YdnJjAOVDgyMKQLIGC
4blE/JIBNDe2Ud6nuTxGBo3P83YgDzySj1Gsb63q/E0e28v1GEwwd+vGD54I8/FFflvSUiWSYlN7
mktJhn7bH1NfNcaK455usbsY4sZxubvyPKN8tdd8vDYVXe93XDH4zpMuu5FQZSPbePe+stJEI1zC
LX7zJBIwHE86ouTpWb6X0+XOskqJgW4AJ+7ka7B016R9U9yKuLdo6yrfyngMjm1dLw8D4jA8nAnv
EsIhZHClZ8lCxjScO9jHqSdWY0zeNL62png6sPzYhd6ICJJBvIpg9whK/ObgoihVR/LGC0c65mhG
zm/nFKODmeSevyZcEj3xKIUm3smCr6g0uWuyfmSt5Z4EPcASU0GetzCi2E3rvlVl8VRFoj2hUPSm
xtmqR/YhdvtgOT4hzuVBBOguf8DLUcND6/0bzApmyL072EQXwU9CGuyuJJL6BUn8iFlLFD8mXiOJ
aZXh5wbXqWFVDcfmQK6Rz9emRwJUr/pCFIY+dN10VHFfg8sLKLNdGg6rdRB0zyU+mLpWzc5wveCm
xvWZFt5diMpkPk9ujtTJXJLM8VGIqmBVTbnDHdfdzMy1rE2NvXVjudYM2VB1YFzdxknXdWUVByGa
KF4ha+IGdjJ7l5XWAFiBbLfZQ8GQ4F3Bd3l6wlFV0rW8m1yoPwccpkm7jiA6jHz8cXDR2c587Y+d
d1JpwGMuGfEqjUYNOlOLR0cMBLrIbVwnc+afPCvk6hWU/bmxX20jP63jlVmPzCkyr78AnIRXg3mg
vVKGHF9zp0ofJ694ZPbS5Oe8Uc5tk8FqNJil+GsHRWnnD/bwh5ra4PfYJ7KnNFGhmYts24Cu2/jt
1IKlS/EaDc2wmRi3bAu/HgGcOmiviFPppd/G6XTJ5+W+wawud3OPp4ukhUkBpn4MFiQtw8x274X6
84CCJZPU+50sznQXy6ncCKBVOzvzqDXsZHuroAOw/SndrRyL8UvaWw8GHFniV0pd+kk83xILl+vK
64sdjW/OPgwG71wHibONGvXQBD10m9ZlZ7RVRVNdQvpmiQIORdNoXG8j9g2nvmjFCWuvcZBBpY5Z
0DvnyiYcx4dWbgfa3e+h01VYrRsftywnxpQVC6Znkd1gtqNgzj8ZcyaueQgsoxuwKCjd7jFv7ek2
gtVkl3Z5sDgR7nGBsGedQHuOERRMwAS4wGkweVH4bjZp3QaXcypv+wR+JwZX8y5rU/9cTXn3aI2W
cZ6KOod+5nv8nGbv+ns35HR8h8g8p24sG3I6XfUpXQI1JGcLGurSwsoemMn5B7R+48okds9UUHhk
CZ1d78HcovOwOIL/816NrPg0Gk2GvdXLl5LNVi16vwMR2dMmLMCu35thFq+ln9GPnifRZiZBBvw2
7o5DKd9qkOVbqxN08NVmvqxW4jilrf0atpBKNoiH4yfKCCnjMlp2golZbqbMzLZdQ/IqbFhRWPnb
YksBfELTn+UhhY32HuQkI2KLPmqpoQyesTPSs17bPQxNFhLsbM2mk+YdnL9cECXL24m9OPyj9C4J
Bc5dkRZOfvBmNURvLP7RLk6tZkM9Sg0fbYB6FsUhp/wKM+G+c2ODhalN3INPGPvJyJTl89ij8gWy
nIg3LRafNo2bLaJFdZko7ovE7vRTjeJ7nGEZrKDpZbt57uZtH5v839RLdi6i6KOORp9LHP6/Y5wS
uWz8WEhpyvsCBjs6R01xhadfPS+I1Iui9S/drASgyW7gvugt81OglYtpnbMLLsemmZJn5TIMPRYZ
+N6T0YjZAq1qpwGWSLtvNK4ng50TRDAb7bGj0hYrecUxRCaV/xI2OYs6/gddTyzfEzFyShbb2d57
KawMubZyiMSriPmtjuBUmr394scFT92FQ+xCLfRtxFQdyuKiITfQ7Khwp7rAlAWw+qG1qNuU2Bq2
8XvzVKkVGxF3cHg2JU2dTydTzOPdBD7rgb0oNaGNZlsOUqL+m6SX+CDiw52hKWbRWcknYQ95Ty79
0K5iyMaYe9ZXIFVUEaxcg1aFjqP7k+IoDP0OUwdHL4vCIigm9rEe2IeVGk7wXpD5YzKt6mWvygbw
ByniL8YL9l+9MArcGFP7BGLe7cE/xsC8wSQg2jbxoXYjnuRRxR6VrLBG6R55etiqvK+BVjnHqeLx
vhkR2LLT4FjDXe8MIEPiQQdPpjlxqgC6wDkDW3yC9YPNZuTMbHOSCO9bHpLwxDDImbgMTIoKDChH
PMK9doRhhYDy9m3zTqP9eNfPy2kJ1z+VMmECEWVI5/Fmed69JkvbTjkrP8NUTynlvP71x2EtgZ0f
+1X4njz6B106DpBa/qOyLxZGQ2zAM/Z2LLlWrGqmr8Hvly1hOfLquUGCM+DdwbgvrZlD5ljEvKwJ
6Mr9GDBqvI9sTAlrORtLWaTD/+TD4p8j5LIIDjZbb9uqly8bXNlILWdPPUoVoRSsMV7SshyBVDx8
q2ClToJDrptNzN4J8RVvv36z/xmXE5hl+A+2WIZZ4iMWZwiw+NiGn8ORHYqWBuWxV3C4s5o9mAwk
b7kuYHePqnllpjPdNR3Sx3tLc1KN7V3BGOTXrwgZ68OnD3+WEid0JstDbVr+/Ie7pI/DPKm7JD2E
FVyzTVFV1LXOztyrT840U1nlFAGb9qqUtPCtIA7/XcnZX3wkJMoEt6vj4YKzF6vej69Ax66oZquL
DnIMGJ2EpYqSTR+I0LoSyMERZ7Kw3id2EkcXXR3OJaKvCq+ishMPvtmLK6fKOHz9448lsDH2m5xu
KRv6+D2Vdh/iXXKiQ2lwQgIhQDhpTKCFc3DBCtQlFgeEvqDYZWMMUf3y69/+sYxt+TD49bTI++7i
C/yovpeTl+E2YdolJ3r1DqloJkgTqvGLlC8kniTIYlv79kPmhcZRLKfUb+3tA8wa69pxpyEjiUKO
LT50i9BUN2j5f7xXIjNBZz/y/oL/tZb+3eyb24bJyP89CroGV/DTEOjbD/ypP/vmb5Jv2sQZ6lFr
JXGAfp98oz/7zLhZKpgvcDksQ/Hvg3DxG4qwxdUhGFIznOEB811/9n9bsiEspVTj8eOEN//BEEh8
lJ89IFq+JaWH2C04pn24NUNtRFCrpDwO4J/DjZXOGYgiimqJpgxre5LqOaAOA3ASZx7QS+HJz7v6
BVPa+ChLhGHHTdWzaZfqORoZrPzwSf7Fg/Tj0sWrs3DWSl4gTl334wM+6P02FDpwjungVK8SyNZN
Y8blguLned8wAN0HtYmTrq6ge/36d7MwfVg4SbpKGIKLI9jz3ff5wI/LFlNWpPE+aY5hFH4qmhD9
QfdJcJkFbeVu3Fp6ZxLTJaUak+tdjE5Apwb68OdxLuc3r4evu6nnyT5FOcaBjP554OVtn23bpnJv
PRyE0xrmjzyGuujOorbrHT5R2NBwjZm/F3iUnEEV17E1mTjyxSAYXrE7XGkGh5u+nwnf+X1sNCu7
c/GTpq71EiE+wRxJARAqv7rwFOlYRij9HUXHJScpp0RU62w/20UNAM01KUIO9/SWPxtta8Af9x56
8CmkYedmEVfdugSdy8pogBYfVm1lD4eJbQa5wNleEUXtGcN5eqBIJMR4V8dgsgprnD6VYFbkylCB
OEudYnhsp+7ZB9JJZMfMOXWYIl4wSZDh2dlm0w6OtLsfAyvhoM2Ue2W6VnO3HPNuTZUkYpMyRIfp
aro8qDyz3fjIJVvdEzXZDfboT6Q2PfeOtrRoXOEoc3PGg3H3IPoqBvLn6f640MBANFrkOsekx+Io
bK3oMXOFuUO2Cskvhh0y/Eq66D908s0LO7dF6IiixNIA1DiWIMVBUq6BkR4kNSjQZqCCrLSUn7x0
8rfQX8qbrGzHHRMciz09/hC8hBTAAMAYxc5MqS9oOy2ZV1jGHhk0emtia9jR7UTyahg23KkBhGqv
uJutabARZPv0NKd+uvFl573GXlcfqLaYt0FedxTZthVuSp6tIChTMqBrBKwREyvO7T2cF3ERGj5U
FV+ET3a6nCJ0vFA+PBl/dbQ5XAso33KVlF7xlR3cwuqdqTZrZEITSQCEDVT8MEt75Xrw+Tfce/dx
ZKT2FcjSXpKPCTEs3IO9T8Z61XhlNaxDRiLROh3DUqx8IkZvZcqGk8RSm+7BH+s35NBiKR2ICyBO
FIahZhD5bZPXIclzYPYle7trpWAGzv289KHa6fDJHSGDnCdpVa/0mMCzCYN+bLkrGqP7UoZ9mm/a
oGvitdvhWNt2kGeNbRX60+UwiXJikOt1YtsPPOvvyRZP04HoL9NjIywXTbBsi2jT9nFUf2YAwEAa
EP/C9ZlkiY6jM/MwIwTxKOjKcxvrpN40iFivquJYsZwluNRHszqiu2d3wmPRjAhsCQw8SXlNshte
U0+DITmkgN/WLu9tikNJpnUWGg1Ghcue31HPXeKmZICSgVeP6Xc+NBW1QXSJ1UgJsnrRRPSYaMgB
qSHW3MhbhRBlrChM6383U1yUUN5bCegtRO9f11ZdvSLqYn1GV5x370s5Dng+JwfNZdulPutoZnTD
1ZhY81OubAM4T6ZtmoX2Ywhidt7wJBDTq+x7DvsnH4Q0/5VFFAVzHUEIdHAIi1kPn8oIRryCmSbL
137qCi6dlobLqp3dq0YJXjFn1MrY6Z7N6FJ8Xu8b4mjXzIAGLNlVAphbiXREJonY4FQVN1aCRfW6
lTlVNswXK7mhdmegGNPrLCZJQNPPhQFXhyVx1ly7BNmO6Nb+QHcNASx2UDLsN6Vqvc/oAUCi+XCy
YJ1HINI3FWN7c4W247ckETz9UgmjuordKYBZ5qbVKvRNUHcINNtMq+p3JbpHe9TucUDtknvBufu2
d3M73xiUE4AiQPp1VsJPYONZFakHR6bhTgAZuYztIUTfMQhwxnhZHyxkVpfRVS+/yKGEKTeAXd1V
OtumVkWsKBdyPDs5ZiqSoDGsVRp7V/gq8+PY+LXc+mMrLmwjh5CHREQeTIXGQ8ZzhsZHO5g2MO3z
CuZl4VlrVyrafxjMks6cOq+c9qW2J1a/wU3bDes4JqZIOrsxZMFXha2e/904/lcWBgdz4Q9bjv+o
XrvO8ldmvT+bF7790J+bx8D5DasB64WF44fNSMDu7Ltt8t1c5LoeroZ3KxB/9N28sDiIFkmEjYvF
fu/7xtH+zRWSUnLMlRgi2HX+k40j85Sfd0eComQvsNg+8goYoi8QkR93Ry3Bg3J0RXNyOoPwHQ0U
HSLXzkYkupXsA6qjDDAHrjr8Pjh7WuoMHxl9UCfGlhd1ZmQBQHEviiAJ9waA0/ahn5r8wqfgJr3p
gBh9HtrEe5GzW55izNoXnU6tTbA0jTIGTYqTxSW7c7NgINyRlue0bgzcCnFdseb3Ne2IE95nPQ/r
aI4t6nGYfwUvQzLRq+GbsK3RHyb306BHBhUTDXYovklMwqTCAWVjGyrXQQTQ8HXojPgTOA9VwDys
MBrWitTMGWky7qKdkRcm5Ykm0aYRNR/xTF9BsXN9b+c3+VxfVUrxduORVWjN7Ufj4QGeEknYLU0A
plGcSixaPh5pK4R/vsl65ihXvgWhVhMA4vOEjTUVPSJfKAOT/BPpULEWVHiaX7TOFairLKYxG7pW
qSR6Z4lbm8aUnnaFaeX2qNSr0rfAZ49A4pitxv4MlHBDwNWZqUgbIpTSlmxkDOUAinc1p2/I6ZOS
5IpByklYT1XirDyLnPTeysawvfKKzjiaVHDcUFcbruCRwZEdHBxVKi6PsWEM+wijKMEONtAr0Nzz
aoDHcCtyOpTcoJ5evTrNthozwXrKpniTVExvCJRn59ZI7H2lnIJmCYTprBzAdzRl5a7yIV/c8OMa
Um22K4qy2mCjiK6Zh9OaE+fjxiV8uXE69iupG1UHKpLC27bQxXNYGsDdshBQ/GwM9XWeuo8w2qNb
m3HCDTR275YU1fCCK3UEqClARtXxeMv1UDHzqxKejGN4k1vV9JzFtUEvb08tVMikZgMX3bsKgix8
iuvRPoyxa1wbqAnEPlqwsIPX2ufQDfO9gZViJpdD3uyJeSQ8tjB3HxtXlPfMpelhQr2LGJykkEnW
DOC8cV2hzxzLFn/SKqAbg46YsjtqNuh7nWfRk11X9kUweyiropb6AdEBh69fU4JHrqvN/xDaYSOM
CZY5FHPBkrrYal4BXZE3nOe8Y6vlQ9p4GwW5xF45NA2cBeYK2HfJnEMhbvvhGheLdSHGsTo4Dhvg
Lp34rrESt7fs2MunFkz5fgC+/7u24mfRtMO6y33/xDddbKcaR/Skav9yxp9zG7oqPlFw0D5Ewp4/
9cxj6dHQo/UlrVrzwphLHuVNY3snnY/Bzknrr0PQhAchzWYbj+gdGSz3+yDz+0+QWPPniQ3Ws627
BLhM42fPDa5F2ge4w1yja/fIc9Y28HS3S2r3QleQaQqfsBCji+m6DEp50iM1BaiieDropgiMa5FC
X5klNkSOAWZyU9IDfGJQx16zAnfDVYx0Gkt/zFdJZ6gNXVPTttJ9vdYhuX8+l27lefnSdGWSIlT6
VJlBueEgbT05FMted0b7mMztfVob3tsoK/pHzGAJtTMo9tDm65k8XZs6FwU+iLPZscvihB1uvCQ6
Bo7yLifdNtwavbqfYd9u8DBUX9we+kqt5+qGfMz8e4PG3UAtJakeFLq+iMjwPEYxhV1uQxXGQnyG
wT8H0SUZ2P6lg5RfVoxj8V5RQ5IRbGT/3p76pI5eCdokX3NKstZqaM5WT/mgdPW4iYfe/mSxsz/Y
hsckZdR6OlvjggkG7M9uhVAZd5wTY2PGXbFr2V0xM4F+eZulaqm06gQS9jJuHlSCIwYTED6EuNDp
eLCItt9VehF6s0jb90NHC3amC+TuPlnsAP4yPw/DeLpzjJBJGlOq1x6f2EXghojmU7e42frFDxTR
AooVy49pE9SQJr3FdEAptbryGNVNq6i3GZ3bDJeY2MXHqmCHu6qhqZ0NYVVX4NozLlEJ+Nkcv1C2
VN4JolzY3kO15i9lgJKG6sjEL9gz7hrPRscRlrwrQfCqlX9UhvOW1I11Ft6guvXUcGjPA3JNjCy4
yY3sUpMlvAzgGZ1jk9I2DtVfYpMC5sZkC+eM42NltvfE2clkijYGfskJIiEAuEuQlvYmuNXbRrTV
1nCt2F47SqtDZNBFlQ0RNQ5JSGCsFdhaJdlIhj077vcvKXnFu8bCrR6zUXyIPAzvIm7rk07J/7Vt
KPNL4NPsDFU5XFalGR0MTTEgLjnovA5T9Fuu3GJTmoG+SRg1vDUj46SVRQU32x7Hf4rc0DnxCqeN
pWvcgZJELXE2WdwUoUEvlDVVRwEdYm2iJG0mZSZnAyIzDPSy2nf92G+cfuxerLaNN7kPGGjwss+d
Er+nDW1gM4/HMx2EUb9ylY5vHL8h7KUq4JBFbK0JQag/BHiObS+m/j41Xbl993VUEcqHg4NiA/4k
vCd1pK4Qf7q9DoifTippr4cotQXk6qCFI2IRBaarwThqxu4JXV6ypGjSdPLPzaj7XaT97I1OUrGd
ZrjXLHufYz//2oJLPQIqWuwLWbbBIuLx6PaC1SSJ2A5JZx5NphgbPJdglrpEnGeqkr8EqS9ZO2Nj
30kwto4K89u0y2Hygp/fkRhpjj0bkm3f5MHBhui780Z2XgYpxj2ksuEioX+c+2hkJEvnqgFEa+7W
JESGre2p8ksndUKdJfaMHjpoP8XuQQ82PX3ycnZ0fSidIsNmEFi7SsgvjVnf9r3P1oFIK6dFUFat
adCha3wSIGhWcUx2Lclmdhi56W4zs7ry6vbWM2lSU81+JuNMsC7Ti2Zw5xtddmL2GO3I3Pirhrj8
yk1KXFzQM9ScR7vQyS/twjBAWQG8zt0+OEBkYhBtF7dGVt4wuI13XUHP3Uyf1drNp9tg6MUG+E2+
V8BENt0Mb8SJKrJ2cS/2JfA0FmHPvjY6nBOs7d5D51jJgWYOTCNSfIX4aWzJGBarhJn6Cruj5EGW
UZbEbOBWWyL4khQT82CDy69SxsElMnTrGjQT0SwerwbZo8gFdX8cizY4wA8hLpjM/qmgbiJP5Gcn
9B7/PUv9N2epZUpj/eos9fS1Laqy+1GH//NnvvvAxW/MiMl6Uaf4Lqj/rw7vUUfNacmkDuUbvZDf
9F2HJ3UGi5B6UwZnKO4/Qw89whigEDlSCVM63j85Ti0y+w8TUos2C1o5iHswzfYcx1z+/IcZnS+G
fmZ2Lw+UW+EJiiloQfC0/0bS/iin+66grwNDnU8Qj0/iw5Et7JG87CoCGJyWqFODGfgrfwwr6nWH
8aZwEbNydF9mgTMa/w/fx19I+cv39eNbxIDPU9Q16avgY/P4sH9+i7FLOyl9E8EhomMbWGBLf/Uw
Cn6vNLO7lIftaxQUdbBSZWJv1DwlX0cDs8zWbV17k7eCjWuPobEb/Bw/mtGc+qyKr5Wf4hFNc2K3
3dTWWxVF82WvPIoT3Fxv/h9vwuOMDlWGsb71kYVqtk7NgWwODrhQrO1IXG1XGFg8Eyxgj43NKCIU
GW5jo5gGMtvvDsmeOpKKYxQjxWC8gSWNDV1BfjIH5o6I8DPnHmoOxmDI8GnhmiiSvsMZPXf0pRXM
/X/9Hj5OfJbvwfcYOPm+j0awxC9/vNTwZPc9vp+AWE+tNy2dG7CH6W7xYFT++jctGcofLur3b9wn
QCGhg/oy+KgQSJ6u8Dz4TQNmtQO2Yb48129ObWc3t6bEEfzr3/fhJnr/fQGjGuQN6m2Cj3QUS6iy
ZIvI74uS9pYVRa3mHtX417/lLz4/h8QIgBjf9i374+A2AMfG7tPwD63FpJzG5z9qO0gOmfIffv2L
3gfzHz4/aUE48rjxyIF9XBRSrCOB5ho8WLPAguQpCxAB18w08cVNhY1MLWJXrTgnZ3fTQMijzl3O
vymtIXFfzheFlM1tOy02XHcg3FVT4TVwhLHnQ7TM+MjNT/uEa/MRezQiOeY4mnKjVCMiOBG/BESH
tWV+SF2a5apn7c7J4ddv0vaX6+2nd4mVW7A04BBhHB7ID7TXRWPu47kdD5qN16rAK3PEbK6OtB5n
dNAodgp29ceYt8ZGZuzSuXjTQ14sYX9Rd7usbkEMUKCGd72E1u2W5rOwsuRKBpPz2dNF8QwoctsK
bd2LoFiKUTCbrVtO5A+WmdHbgkaPgBSPjxC1rU0ZJdMejUdAbfzMcpYd3E7K66i3JFu3qrrg6RIf
ijqkBAio+IFTI92m1GRuCcSIvbIr/4H9c3pMDWwmJRAz1Iso/BILyelTZdHRqefhusbw1qyG2XPO
hd/kbDzYo9aD5axdbNBrXPT0XnYCESNDcnrqVLn+H/bOZLly5Vqyv1I/AFmgB6YHOC3JwzbZ5ATG
bIgeCAS6AL6+FlLSK0llr+pprpns6mZe8jSBHdvdl1cd/NmmXox7lwXKr4UNDZn/bNiDrrGPbuIU
dA15jL8UwHmx4a8OezhbvMixr99A1pRfUPxa6Ad0AC1RCPwfak2Li7TFevzuoxzGfm0p3JJhdS4W
8GUrnbL3XlUGMUzALQ9Y5/P9CPf2BzF7jOId5d0ae3SWlL+N0gjuKBo2mMFy9EJfXera46dmRcja
ITzryWiuML6w0utmHnYpguMOyvpRyOJ2ez3jtoLwD3zY2PUtN0iztj9c4hxcgjKxVc7Ut04il29G
VbL9N9HAruZocM9bNkaa4PkSFfVsH9m9B+dxdexPxcLhoeB1as6DGEHI+j1+CufAjpBPxFRhbe1s
+7PtVHsoM4sIgNSAFCiJUt8aSD/0QDKM4mbdmvva9DQv4yHL7EcrqUd8p3I6D5jbKV4iu7WR9H7Z
ivdceaZ8XFR1lycU/CGblizQqjEekxKhoUa7UkJcqAMkDJM61JyGOn1uivSO/tnvmV7EKRsG8ZSY
67IvlPcGluPTAkwbz6ovgP57JF2wrB9spcxbX48zC8Qy3FHJCdmPjNFuLDCyD5MgFoTrjiNqxLi5
lSw6RatvDBasx5KtTUStYvJBpebCD6OTA1AGJ8pKG0sspr+JD9cEDIrHEMCVNPCauJhzbDupZx0J
JBs37kof60BtQqSoCfks5l4g3fQ+OuriBqw1rELer63gHTJ7E7DxYjrnrNHVybRzcfJbvi6eAWwI
3G1ngaTZW6yQ4KFksFaGjD50UTQ/1eSk7wVBmV+e3y/v9qTmSx0E07mcQjBXkHZuuZcgJdGkTP2A
mM4jAP97Yym59VfLktqQWfzeJCgV+msXmx21BLVIaxbQq/7mTKI5kAjNzoJq171TtU5ULAjwGC3z
o+l1zW2uWd9CERw27B5rZrqxJdlW3V3wHpSx144LhRlBD+RClIekmJYvqlTm9kqotYqTzZ+wTihN
qqWsR3KljPOUJ4e5ojhbYpR7Mc3Wnt9YXXwPB/yMzZSGUrFAVRb92xrOzr3FF/W65KIb4zLByso9
rZ1+4zaY47AS62lBV/6Z+Vhg0dH81z86ZYOU/GII5ouqldl9Wc5MJxMjX9uyKwbSg2aaELXqdqOJ
c0MLr3yqUqd7L+inj2kbmePcYC40XNqhqtK0z7PTlQfJ2uS1Hfrq3OVu/2s1aFqrCszqheKX7CTj
l0dl5mUNHX6uxZZXO1uTi98rnlzsuMgm2LQ4FC1956Ga+M3ZnN9v7KvYHW0c6QO8UXCt6f3qy4Su
Xmflz1hhhajqeRvrxOYnIegnwCQO/EoGlWK7gSUn5Q9l4e5BcLv3JgdDtDZ9fpSDtZ5oeK2i0Kcw
mlnFjSRlDyDSKnWZPD6vJkVsX8zA02uOvXVvt1Z3KRbWzfgTHOtoiro7skF2bwbVGk8L/wE8YSBQ
iKD5RMTcJXO/Y5dlY4AJYngSPl4/1LTxSbHIiRVcxXcRuGBXYPH4U9ce+8Ja5x3zon3jasHiiEPB
VKN95T5OoWzWaby/lkdRWYEsaCcZaZvxxUy2xfMw5IT9Z3ePz/pBJU044UxI6W6S05Idefn98qdi
IZLdKqzxE59mF/y1bth1DbUSsbKxjd+GSc1CxtEL3AfEASe76tnS9Xr+83j/j2vs/+Mas3H0MTj+
966xl9/6s/+n6+pf/8TflT/7Ly4XJXj6IYjhv1IA/kv58/4CAtDyKWOAxh9sY+PflT/A/tBMwAPS
Aim4pjBL/U39s9y/4HVkEifuHPyVX/jv2MYwm/3z2EZIl48+QEKGmk1stEC1/OM1QgxoPF3bivPc
WeptMhx/11fLz0BbFS2xBvt6A3CertvyyZ+DO6zWmDimonuWLVxBofrLuHCOUR+83jntaJyXxPaS
49QW2cPYdMbn6PstfK9WdCcnSOAo4RFL+4eGbIP96Dh5adWs7CvTP6+mCqwrx41ov/XkTGjxgsre
2ke4eFLeoYcQI4o4ZWlO3iEXDrWzSxIagjHzp8Kf2Jwr1X2rAoJQ2LPJzpn0ymsPWjGS3LD3M0Gr
T1Y5lrwMTDe0tm7sXiF2mvAC+b+6WM2L3y6s+Je07xAQWrPlvuckOjiyW1jcM8WCFPTuyiX3i5dk
MYxxIo1RTl2c4VX/LJok+JV6BSlFcrB4g4GvUnKIGZ8cgnhG8QFePPAj9DRqt9YNt651w8CF2U1S
8LzjWMB1cpjwF1EHTsNXQFt3QSFUKz80PR2Uxjf2cCrosdrPnEUfXBecHT7/DGRy/pxivOHNGou7
zmraE5C916JFhiuQXJm0QsCNc4qTqavT7C3XOXnMhWIyymTuWkfdZKhhb31aNzDa+ge71oirzRSC
0Eq9n4NO5p0a5w8SMD05vjAqtX1OdfmqJxiSC4CyCzfVHymMsL1NW80zeAgeuEBkjiMvKRnQdrOl
z8fez9BUreaIKv3E5fnVq6wv+ADDzcrAuAtLmisxcqB8Dh9t3V/qqW1O5YBZB8t9rFd6mfsFIUhK
YRJHWx+ytG53pVW+bml0mD1Gu6fY8DebSe+u9tbkYQ6RHVlQG7twZCboQSyWy1genckhgseYYRW2
F1PZrqMUxSFyZtwayVipu2Dgme4D3TgjKueHRq9UURtpFq1YfH+gYUzHenLzHwFn/UWrZdnLzjWe
Urk46Lfpb1xU7b1rDM/ukOtnpv6KORlLDWjc/NTQrYQQQtEmTiaMwo07HgZAH2fOheygSGgcoHTT
xpQZ4XHy5t+tSxZoyIY2RrIkwZyOeRMlOv/RskeOJrehqSnl8cVTuI/xh9csYQZiOasBuVFM1R69
hAC4pV9Mt2GSqcpXo0rOYA8BBfSy27mD8eYuiaBVUBeXrHPxOkkn/7IRZb6PK7BrcyC9NjvlDhkJ
DOS4iPIWeOF443kD33gIZh0mgtX4apH+0dnAM7igBwOaD1UxrQuBWW2crFKMTws5Sv+5ckow/oLJ
eCMk5RtmzjvYLdzixMdmSKvBWLz0Xj2g3JhresyL1ro0IwQf9IGB/xofLBRFuvx+jlVnRyKZpgcY
PLQWTnws0nCqMLBpvfzqJIfqPvWd5YJ1icjXMNNKdhz4aGnaQj2ho46fdjNezsOXSWo836VzIg+e
HsfsCwozmfZgDjusgIKu1St8q/6jd/m0wAN3GNDMqRY3WRPWR/wDElHGsI7CYu3cldyGl8I7knTm
lOAZHbUiZW1tw4ACSc4VQnb2HtGPhsA0IUscrO8aQ/Krn0vKMQvjk6/UGz3mYkdBVAuTdLgMRudc
C8E0qiqruGmM/BcNnirOLZm/1qpAd8Lcmt9Zapm4kWPCi1cwqA9dnXxDPyzZf4d2eCsZli9miOXD
t6db0ODyCQCY8VyiUnJhcfM4LcOOPt6Q9tkxpWtuh9Rr7ROSw4elWihgTGh9HZKhj9NhGK5Vn7Xg
qHOMqoZYjmr71qLlemQByY8mHcFmo6vgfVYT+EBcfvnSn2ZTZBaFgyzku2Al0ZV4zSMGp49mbN2T
M9XhT2X1j752WOz3Jf5VOxjevT9rf9LDe8uezk5lBvguTBu7JTuFr6R1nH1hDMbNgoGTpRxCQyNW
svatxtWWBpteYXIeBMs1RwO6Xw0x3S15WHD1GQHfNCgOuqc+Y/KtcY/sANI0dPROzFYQhUUx7qSp
jouRKs7g4S4cObVWG0DkttaKBNPaeSgdGnRn5e5Sc34aAyiVZdAC+dhUGn43VpBaH42lIzRMz2+E
j1Pg1w3rn8um+AhMktG4qUD00BFB/CMNwRzqX3DXgIUNygUGVRXG/dCdwa7jhjHkl+78b3Xut3su
HeNB9BLSwwJ133DofuHqBulwrPXFKLtfpA/uqiEZsQZUeG1nt4sqy2/uLSYTdGDe2EYs1N5tate6
6V7GpoB1En8yzpqcECF5RCPgdx5LAIFWXXLedd73dVPSmk1Ty8rhu9WW5Y0rE5KhEMt3iY2HT1KD
fMtnoD/2myQ3l+UXNrzwoOX6PZX8reUf8Y65N6FUlpAJ1miOfrL5P7Z1JDjWQT0kpZVE2ab/zU4w
8XAHd+uJFA+g+yXD7rcz5NWhchkYJu281VhDoeb33WsV8FetCqeLRJ/8UqNjRUVfsHXjEN35mxgJ
X6V4DK1WnsUfmbIceBlQL8c6ETGHKTRdeIdvAdmvyBnsrRYW+0pKnrHQAee6l1c/MClbGKkRSUeY
y4eCfuQICas59MVa31qmBSh4oW8P7vqPPkvo3MXytZtDfoaZSPJehF3w2gtrfSghy/GCrhuEN/NH
rv1zKfnxJ+5KH3zty+FumJvgpfNd/qwtlmfs52cg93PEKjV9HCE3PrhDUnyAgX12PW+OsApcHSxc
JxsOHIzJrJB7HIi80FmeOd9CbieRdnFvLkOwd9bEs+Ah+ynv9ARIYN0k8JxsvRmlrfXLpfTajRfe
5009bu8ncx1OYtUUPmo3+D6XvfjA3fqzkMlwvwrboLBhyqZTIQf73q29aW+uBZ2EWOeHCemPzRYR
7WyXuC6fCFE/kfx3n0hB9iLi1DQYMSxpRS6E369e2YGzfVFT3lN6QLZArPKO4NldvjINVuKT6kOq
A7AceDGrhGeZL2PkD+KWvXfxTj2D+AFE/1LNBE250gJe7VL7F1dD97nxcusnbhF8VyuhuJLg66jP
8o81Iy+zAiqfu+ifYjNxUNeKnWMzdiSbxWPKDOpnG+8B69sNvciDH088DvTJNNaCj7M3+b8SoPRR
ZvX+fTi4+ZsrlXNnUkYa43eq9i7LfRLslGTGqvPrPVXf7ZOyHUVLGy/FFdILqACRtLiQBjmis6oA
NvGke4wxm0WGmH9xSDbrDBkUay/5uY6D8oxjgam1PnbAh984zco3HnHjezVr8VwWQ8JF28/Pwp2Z
eJPOu3TNRFA7N/oEoidou9fUApp8MxkL9vKVjUcIgKXdZQLrK0V54cXaDERZrekE1k4jY9xpAvIW
bqNh1cObCNbxlyvn6UR3a3jTFsVw71A0/621XUVNd9/CVbQ7Ly5rF1cU09X6GqqhbguuD/2M74gT
NuKeNIbxGkqbfGUll2mfF3wfbhD76nofbLasOQlW7z2FBbLGExoZ08/ohHwR4RHia/aIRDil4109
u8w+Jn8mOE5Y/blaGzg6eOCMO2q78g9u2c2BlHbtxPWqqzMGLkEHYpEGOwfuT4DhFneaSDSN4/yr
J11zvKo6fCYSAuQWrsGPZvO5GZlfHLxhTW/UHyfcH1PcUE/1C/Xa2c4WvnWcN/dcsfnolnrIYlhQ
VSSNtep3rpLuYd78d5XjKhW7K/VcxUR71VSY423drCNeh4I2WjZID5a0k+Up8AvV3usUsk4cEu3p
POolkZMYFmqZhUA1CCxbG8GNcTPfgG4luxDnmYj6H9jbuNBWpfpTEWZ1CIdoQ8NV2jEieLCEubse
woQDLGTHyhWfEnxv+zRknvsGGaYeY8h0EFpUyXfxR+gFSSyMIklv82krC+EjrIo92Yk59iz6KqIS
BAOnD+uZW8ya8jSSO3nSHQCJmoDAcXW9LJ6GBRz4rORZ8ZmMx8HOb2Xh5lFijf5XrVrnp2hYNuG+
J69x1LV86cswyT+Am45RTSwAygCN6UG/rlvtRhD8hsSRnjz6M6AGDJkRdbnyX9diFvucFkgw55CU
Dr3Vr5+CwfpmXqS7q7gft74Ux5a/9rLCxKK4PJfvmXbqp3k23Qv1kXNk1Y6M3cwkjmJmtc2OH12Y
XSrTQbdZ80vSQAra5tVxujrGROx8o8O53g9ah+y9zGKf8qxjOMeepi1F2XHlnw3ZTHHLxf1pSPPw
oEphfbqOpji4VJKNFaYxVoXBzs/b7Jin9hSrFlXJzmuPt7fP5h9ViLMTC9m9rbPwl2jwy/CT4KQV
ViQtazl1gB4Ypcb0tuRKq3e0V857PjfdQYba3XcLOS0Clxtdvciz/ZzUAHYqHuMJbPXvtOvBnAr9
+mTk0MQNwqhRM3vA1UmdUXgrjIUltm0f2sTB8BP6xv1gr8uTnDO4yGV1pwlVYmdvbMUEblT7asmy
31J6zl2S5DkHbZcSgyXcU/Yc/PTmRkuVsShUUJwUVYA8dOblEdxzeJ10ih2fkpdT6eXunpw/B2bf
tpdcmA9BgMm/71EFonEzyflNgYWOTT2DXRdcS8QrQswgEMwqYcNfhfYHrlK69uaeTHKdZzWL9/4D
q2NJ8CM4Oq42BZSp6Zdg23wKAJmeF7hwvH4jBtrJpRxWAzvDLGuzffBT8mdr9UlrVbZHlQLy0uh3
GFU3WRrEy9oRuqne+4Lew8oaRbtHtCHbo217D2IXoHUeJpci791PhIAE0U14ETOzCRuj0UW1hwgZ
UXeuu1scaQ2flt5nC1r6kaWc/LZK0/KB/YMQ8ehgnt5P7Liv/cC8DfLJirtt/aODXp7Drqv2ZEPQ
G4tA/J4brmjUKk8n8ItjPBudhcOJIjxEPAql9XDxa6IhiG5wUtoxzrJFngPpdTyAjfJCKGp6XFl2
AtzpfnBfYxRbmpy4w1rU52aUExjcqV/esAsSIJvmO5sc7Cuj1AuF0l3kQ5S5yTx7jjq9Mji2GdG7
tcObPRoqbqbxe2h2d7O52DtAEq+NwZFH8JCFrAdJanbt4C3TZk0TsWpinIxThB3SfVnb0gUbXFo3
zZLd5kbzMUifIqY+e0YK+kKMZ/5bmI6aVBKfaq0PO0PPtafG+UWzu4pFqmzyOfWrRnL+krKmxzBt
Ag8nKZ7OyNByJM/n1U/BMlA+2aaFGQ8ySL5PYiyhPkwTSlq4zE8dzs0WG1qSsHYa5vng9s5CgyRU
Ju44GpvYaIdPDQcWtV6224LBxbk70oSQDQbfhHrviZJuDhqG5jUnSLekScxbJf07FuvyHko5SwKT
YnNiYiXlFjBzKlAqQWX2+1Fk8gpvMTjzP/i/4O9+Wan1hOjE4QHT5Y9ccllcHq4k735SwT12R5qo
iF17I/ZyH+3MrfRlzX2YOsJ8VTySiMJg3B6tbRcomzRaQpohfNNDxnZhGyU5HkjLZRJOe4sjwdNq
mk9FC6B96r4D079oPvARAXhxLlPjLgl7Zp3K7fbYIC/SJLAAX8Hf+6VXXaTL+g9vWh81jPp4/bQV
JU5HK9j0CAHwl6hzPvHJ4u5D3Tx2ztZvVS/+uaEkGwLfkB25u7BAXGvjfractxyEz82QGDCLlZdH
aWU3x0zIFA5KbZ40zIpYuWN/ho8q2FwMLXFuYCtzEj5SAscaLsGwl7XL9zI12ZwNi32geBL2y2D/
SHBXPM8BQoqncQRH2Pbn327vT8+cfUjmHqRWH7noojqWUYLaU9QD0HcKVjtNSbm1V6IsT6HX3DlD
1dM8bjtjbOVzOO791Kz9XSGy8kIQMDLDFXk0X+QnAOX2g2IamxYLY11/4jqE9GMupfHZerW690Vl
nAoeeHRB+b4GtFIoujK5IoG7LbKYDN9FGU66t+tl+cGcxVcrpbyDSpPgvp3t5A4VbPxp5N5XqjCi
07Jt9FR4BOHjqukudbHZNJHMxfwt0O74YFmZs16VDlqglH7dHtmC1piMB1tu9mbvYLakQmE95DqW
Vk6UL18XiRkcmdERiXE1c+VOkcvD4ATt+WVJ3W9MCO5zl6QtCdllOPE9WPae6k0uV8HrHECmJ+Rq
PacQ5CLQcveB2Seftd48SHUSRPAgrDyuuKQbN7PFUHNbNaxWOwwGN8wQgz6k4GUiVeTeCHKL82fn
DSjgxzSZ9bYkqiAAsQtjpqk9c9dwuWG8m1sJV8dr1auSTncDsCjAKt1SO4TJmR3fshXAL5wLH16r
Q/s65654mfgLvDigKextLIE+8TVOWBqxoAYShrx9Z4+SGo3NTx4JOWOC7ZocK6qUEOVY8JDYHFMm
pgWx3rQG9E81bJMQp8wHZBr/u6MyaA7lWAwnGQD5o7agY2gNIGvvUqOaIqgQ+tkd5cDySWBK2HEN
C3gnjPC1snqYPRnOdBwXCe1d7NSWp6WcQJnbfNH2K+go6HE9F29t8YhmBK1lPNnya2a83iMRPC4G
Y/3ae4jppTfErhzpRMiT7lGnk/VWFEzghBc5sFflmg99t9GHqm4KnnpX8TzlLGsfKuIgb4aTjxc7
69jLbNjTO7UYw1spDXFFlVyOlgzMkMtrbz/2lEM9hTSh1ztlJuGNYWTWD1Ay5WXog+nZsmyWodoa
+Za2DcfqrnYDbK401BFxcfuCL+Xs8MQC+o5bw1ZhWlzZ8A88T0JlVzfY4Bb3MHizyztdF/tkUGkB
l7N/AD5P0tJbJPoka6gXsfrppXA4KqlZXb4qWZsfidkzqK0e8Ds2HeqahWGe4ufJu7fRc9vDbPDU
TVuHhxkfqZjLTr4XaV8cpTEHEIFUfaMS7Z+nWQx72XvlrTSbBgnWN8VtCz75G0HmgaymBo2RGRTA
e4p6JpskxKMsO3mFFBicasJa+35a5RFHgBPZkpK3naHm4S6oavud7S04NhKtL4L57la13XwYB6Z/
1pk+WxoDtGJWTBGwTXBaaBlRKvv6bhzCn8ZkcnUwa+IdmTsAu1/Nu3Diq0G0OdvnnX2GwRc8EEvT
53lxp4uHC2beYfUhFMStY2RijNg3q0tPlvsOh3Z5iyfpB6R4cz8lC+b4YPlMlzqLLAfqThIUrBXN
pGZXppZXgkkJvkUz20trxePHB/2YTbKPsM9ZZ5Cb7GzaslmsXRiscWZrM/ZMQVOs2zLLilV95JWz
RFwVEMaV9ohsm/34EPgte2ATkmjcuNZUPWk3y+Ml42FTuGULFH6dylvDpzLZRb5hx0pV89JmB7MM
1l3YrlfY7/xzkTz2tl7uZ1hBQLDL17C33u2Uw9o1mn1OFVjMpuQzpKJ+RzIvj+c5S2NwiSJu8Dgf
LLN0TrNTH520eFoD8roQwV1aeghvYaq8Jwhi76gyegO0Vzx46XhCjz4xWA3HiVD8d0Mjg1j4w7Hg
wtVcmZA1eMujJKe7oybwsw6L7nEeu0fCqNWyE23Ao92UDajByrjHs7pEyebE6Bph3TqT8csx/PFu
c+PQEqSdXY4MxqIndN6H2aWkuta3k5T6rKruP5nV3/8TnzVARA9j9H8vW9+r3+TE/lG3/tsf+Ztu
bZpI0Lj4eMyFvo1MjTj9d93acmjXs3GdUrUbwMVHMf67zdr7i+VZIX8OF7awkZb/S7d2IKEQJfcp
QQLSQ8Ne+O/YrG3rXzyp+LQxIROoxVAOW0L8q/u17Me1nMcwfyhKwvBhBFaMaieVlt59mEjHeXS8
TvXHtuJue0gS9Hnq2qbci8pkamd9pb6MrIxfIvL2Q47x7onEx9Yg4QaTUYrIg5O6k1NTnsiYi/lh
qDrxq+bxCkaCEEYeRJwfnLXWaLYgEFtMV8F0bEOGopoHEPXpDVeGlPjsjhhF8MPAyhgxw6YX5qgO
604KHWvwqycXmMYxXds1tnEA4e7JYS/QnDOOqNYKjWCtJOIBY53xzRfGj4C2kZhNBRIFfJmrl6Hf
5uD2Ack6KLmEGb7PGxKAPSqFdarxsiflB2UW961eHrCnJyFP7rlGo5X8xqzDVra7fVdJrkIZ7Sdk
cdMpx4OTzt6PHE7/t54uruLqWtqIwYb79znJGaihuabbq/I2Q7SfZczwIdZnVFbgvc++O2zPQmx+
72hDDa28pDx2i07SZ98h24YzcCHbinNgOudekt2ss4Y9CCDEPXqOxibY2NM+ZAPVRAy9tXnwcUsB
MmEf+saZC8wh7QqSW/5UX4y+YeVruAGGyzpZg/ugnLkN2RUXX2JYOYF5X2c9i10XHEXsVf7yAfCk
8x74TSwRWYAsNP6rjIZ0MdqgGDhZa6PIvnxFqVuW5uUJiWI8zCnrY7fL8QC2mf/YrRBVdk1WprG1
DOThmJ0vS0v5FUYj89Fww3nfML1dEsenwksp1/s1yxBOHJfiq2+ZK9WJS1tndBwsoD0OXWPIWycV
ADpFM2I/umDlmxESQxd4O21OcBIpnQL0Ix+ckp7189pwOdkJG1Jrs8sCCtVgrPbO7ZyUdAXuYFcE
wbbLIDjB4pJXDx0g5b1azcl/rmWTA8bG+ilfKzX5yL9tv5XmEL7bKUHmPaJ20O9ZzqU9xcM08oW3
nkyzX3XnLxKzvl/6XFOX2rhFA0+5fQSaqJ0R5LdTM2Q3XtLMKIiZR4Cwn2mrlNyzzjrFZxVRjsbz
APeVyHC9kcgFtop+h3BH6C+a19RAPlC1f8DImz/keiHMmHVTBqWC8lu+2UkAZ9SWSz4gLG/WSJkA
Brxd6cLuYstw7KjNeDdjOdUbcacx1LorcPmmWPehC0eKsJB/h5uAmHfviqMqfTYVqZ1SMW06BoYr
nxAknfb51aDwbKIXJmGod7HRAF+rgvndoqX6OIS6Sy+O6J/YaxfrI6ibn8YaNnynDIb4iP7Oxb0O
rd3Dd+mwjR5SVqrvpDUEYjJI0pd1DSyq0hKpmiP/EDspAtEwnDiJlmenC3V7tlwPxh5YFcs7sr+y
EJM3MrndSvU1G843d/S29Z7br89TaU3yNJeZ2Z5Vsug4kAaMib4Xd2tSWI8O4EQSwU5Y1Psi5TRz
R9HgZ+mK46rt4FKg5ZVxMBta32pzhj0E5XCN+S9RdRsk/b4y04TII+8VVytSrrGFRffRoBJ4Othj
VsVeWFg3rdeEezsowLAZ+cYTd1i5vFDVnMcAmC3e55Lx5AeiRvFZYEL6hgt++sCiMSlAR+xqZtZW
U2wUDGi1SQr4TD0ohHmgov3eI6+pbvgXHNihxkZadi1PLgB/AzBvFwecLp0fi+O7kj7FpYL0Q2cl
wyB3jJQ8sMJM2kxyYuhRtAImlHCnbGXdenQIScqRNSXd2S8mStErbqM3OG4scf6KNQ8Zak5eMPuP
ngvOKB0A1g5W1p39EJ4R+Hecn5XhJmnUanCNTdI716pmu70jCV6bd7NqW67HtNwdg66137tBv6da
QyMevByGpJkTbse6IIaeq0qhxzuKnMzrupj9U1203Dywfer00dRTwoKA8pdlXU61jbgE35kUbZpc
up5T4+oEpXn4jw3wfzRP+fT+/L/mqaes/fX7f5376rP59U9T1V//4P8Jr5kWlA8PThw1IeE/1Kf5
5l+CEEmdiQsZZMun/X2mokvNYu0fbAhS2HL/PFPhThR/aHT843/DB2iL/zu9EQS24M7h0E4s7H+l
KHYqHZGrwvZkMN3wncla4vlkWqFWhwB/Lfd9rqfprjIke6tRvlepu4Ej/KvVjhWQijXDEw3sgTRn
3VCkKV7xcKcksKuuOLR8HOMVNMhZQS6OnMXwD/A9Z+7T/lVWE5KxNh9wxajP0K7v0BfvbGMGoA/J
bgC2Ca8NCFk18cUEJfI1ijG/1ryOBAEk7cVN2+2EwR1Ku+C9WLnftKF48MyeXlE1f27fQ5y21C46
FKKpIf/qK4T+mpN+Dxv66tsau46Pzpo2X2HZsDmenhIubzvWCQeI+3fjsj44yJ3UQELYKAyo7fnn
IrFhtd360yUTW03mz9b33rulPxDerXi6ZPZb0rGPUngBZgHmte2TFc0kuJqD/V5O1acPjfcg0vlJ
qPJuewWGmoyZU1Zfhdz6EmghPtjVAh2jplJs3Doop3l6Se35aUO2RBilUi5N4U+e9uHRzJwTpPqb
crSYCyqwuMbc88IIETlufrE2Pr0u9YtH2H6WzntmlxdIT5+qKz6hCV/9zGbs8Zx+7/ALsd3AwbU8
ODwAD/isDl3IRsRwygt1uMlOg2zaNRYMBavlhbIylaDUqwHji+AGX4aYVoypvRkQ2vepsb2WWf1J
invekWYudwNdyyRkelov+BcMPHzsGB4Gaz6SIboxAzJlxiRupN8aEYSxL5ueqL1r5ndlqW8s3pxT
0DLeIn0wSzvL65oMJKYHr4rz0Dbisuc/NOXA1rDrrLfKLS4gOF6V0yVAH/RLLdxYLw2iVKYGuNf5
ZwOpd19Z+mfQrjeTleZRkWFGKzv/PdfiR9DZ9+Gc43mfaaO2htPq0nFAU+DL2rknqmQoblb2KaUq
k1mXYCMa1ICwut5Qk4E8NvN+Aom0L6HPJ0GvA2Eiq7Zp1RCvTWr+DG2Wc7XmWjyk1QXGwEunxhdH
V18102AkvHaAYapf7MTMdmU+SJL3LfUbngEAyswhFWyvu9l4EEycd+INqMyOe5Wu45O25s/xe4Ku
8fko2t577qvlRMkMvROmvrLHk9+LxAgjv8iWmED99GhTJxNXOmUb2YGbWEDanZj5pkvXutO5r1EH
9GQY93QVV/tulfU9o+tyEBmld9x/2HIblf1zMPvvy6S8WzMAm8unps3p31aQV4qYCJcd++U6fyZ+
i+6RSgtwYOF0zSuK4ysmQQ/12OnDfFdDYtBZcnWa8ruyCWSWutprAF94rfJYEhfdQ2zITBI73v9m
7zyyKzfSbjuVNwFowZvu9ZaeTDI7WEwH7yIQQACj/zco1SoppZJe9UsdKVMkL68B4jPn7AN4ISPz
4xQ2uC79oLspjfSubpA9USe9NAYsBElWLPI0713Xk/ha17biqszTbekTtI5Ib9UuI+dq2V4j3Inv
rJ41C2wd3Cy5/RVFcAvetaJ0H2gTtW2hm6Oi4reIV/RSMSpGi/BC2w1vXTNQe23zoZuK4DUw/Btl
d+MxHsQPYxRn1y9Ovzt0/sKc+1NX7IbEWTGC96EE0xyzPvmjmDvLfVchfQTxQhNLxHfXLyX5TeZ1
FH+W/w825D85KHm0iAPNQf7qWqH/kwOVjbCq/YkUuYRLHYscm73SIQ4AYMM/PNJiaP6jt3DBZiEW
swGwMlz46ZFGlhBOHrcNks3iHSResVpux7k14nUENgeCgon0r7XOf8wWXYTvf3pMRN2MOnCH8+8/
vpaJU0dpKOMaw6uXoosanhoUDmvDYbhmeOV6eb4EKZ2F5O7292+j8ydiacjzjYCiB4HlWUCf//jY
ELDHGe13fUBd4aBHqgBbYUlZbhdnasDiYEb66yg1vMlxGE45y1KwichtRTp9TeneElyjKgGTDjnv
EEUVWw0lUFqM59Hn9g1bjMUEjWrX5NfaF+S0DA+6Sl5ML4Wprd0bxWxgrZsm2nse2vME5R9rAG4P
f/9M/+IjhJPdtEGr4723fx7j2Cywq8Z26wMKqJ3bmHdmNN9VMwKGf3icv3pFXctZSiv2Wt7PHuZo
tBichMtnFZXCUWp9N4G/2JpMslc1HcsGBd21ZyZ9Xw7THcqw6p5E6Ax+avKjG7gvL6VKXlBAWLY+
JwihwMCrJyPybxwx7NOQ273XZhVzidSHQm1T1Xv2tK8SuwVHPWVnhVfioS70ixYc+8rO3FOfhdV2
RJ52JqLlR5wh7auLkneRTdheGzkC1vklTNRu7iWHd+sc4EkfSIxhCVnNH+lqZ5LFS/bX810wwRmA
ImjtcF5+Fl4xrQOLGuvvX8i/uMPAWMAvYmE/sZm8/fGTOTNg7lwU14d5JDWHckJzZ/Na218Zo3P4
+8eiwv7TFeiZnFNhGASR9zNuXNiYLBi01+RwDA+uzE6YUP7hhvlxJf10lQfwiF0c9Lhw7J+5yVna
sVIzTZIwWUDsZMaqmNzbr8udngjuCa1cfCps94C+7YaFbroN6vIEFuyTzPMvIXA5FK8D6t8ydw5D
ziGeRtyd2qm6WlbyY/ZHZxvEzI9KhzVB7jlk4BDXdikzn3V7+xz2/DUaJNzEUzatSxYvK0zW/bqL
unZnCxacDqbKvdJEzJh29sODcQUwubiyYDsVHsMKEJcUqGiEtGe167pmKEfz+NDUrFLYFZz/4T35
iyuW9wL2v8l92HU9+48fgNpue91MVX2wShqFIa2yddYTx4uwg+cMy3TFLjbflFN4U3l+SzSwMBk3
VbcMR15CxlIAjmpGaTELnR6e/IYMjtcxb51NaBKSXAz+TawCf40ig72XnQPG4k7Ukrywgcz7Ytrj
VxQrqyzIHolboKrqeMLC0PsiNV8mCrFVG6ft3ilHkNLjQ+L5C+yXz6fbLs4Pf8BgYpCwXMVltCgO
XqJWDL+mff7Ho+MvLhLOjOUfC0CH/TPuekyQVfbjUB9G4kQocdASjPw6rqlWcZv8wztiWT8RHJdT
P+QU5raGmyv80zXZuc7k2K6qIRnIemv5stmEcX6KOakii/eHhR9j5IkGabC5TeU5FWBSEl5CAaia
2GfFGbVArIaOiesMRmeBn9VT+AWj4wVMzm0ZVUQfsONEu8QKzGnlV6xSD7qczlWwHMZ8zBKneMeD
QZWKtyGfzWuncBrjcVpTrm4HCLW7nrf0o71kbuqwRuULI1GcGO7wHWhBd22s+lWJduCoQ3330QTF
tSasvic+slbjU9bTSIbYXtZzR6vnzeOTQHSxmtwIo+8AjxV3g5GdnGV9azHPIxJjAtWnNkbF38TD
8oFs1bCzXCG3y2UktYeMb3zyGeSsSq8wuJ5aA48+1ZIZ51cNKmwTtHy1MLzXDvXMuu7j7hJ5+qvo
yb8mHoZBaHbNHHqWSFOKu6X7mqcDQX0uSHHEVCR4nowB+nOFR1cQJrbq+/JEU7yvYk6WLBn4YHJ1
+KxWIcZ+TuVYnwrLA6g2bHB5TuulMWJplrHah40Gyuam7N1XW7CB/vvL2/+Ly5tax/PAouAG/BNa
ppycvGNVVB1kMH2t5fAAcPmG+oIXz+OyXuqvj1a76SNr14M6QdbINV+nkE5GiRc259u6CsNHX+fb
qIg24SCcYFP2CblxdlijuVHTAaGRQYNWVADHMYBAREi+EtkZXVtBXtKccC7iBCEqgXv5eg6cG9vg
HpP308vgUG6ZAlk0WD+11glavTKksk5oDFt9ThHlr2HuLCNS9dQP3EGF3T+IkJY0UuV1UOrB9fCE
N6Wvt2CEYU2MIDbSkUhPPN0V2mzm4NNXX87tTrT9Q0B3cCgy/2bgEKHJVE+OT+IK1XyPyvDX8/V/
Rtt/NNpSBP7us/onyu7T97r+LuX3778frznOx3f9Nl4LrV/8JbMFc+wH4em3hWVk/uJYnoOmOSQd
CJ8t989/G20Zq5k+qBk6GBBR3Ml/M9o67i/glZZVZsQtFVqF+98M2GBU/VzMYGb0UcmaFKFEdv9c
gAaTcIx09OqjMRTSavdDECd4PGNjRPEMEC20Vkv6znjp8aICGIHsaEnCtWCoBIeucjMuwBh0qE3b
dyM716fyQpfqLyFdSYJRYT0KRuWJr18rDQxgMzme8x4tEV/2EvalIg+95BIAhqvum6pbIsEcUioh
xCcbfwkMs5bosJkoAPJITTxIEZ5CiLBa7rwUbndZQzdiMti8ulBPiQyW1VHphAS9zN8pSZSB2dMR
D3mW3FpLoFk9ZaBZQGaje5UuiWdseZvX1EItaA/GfJIf2WiJ7ftf2OWQmIZUm/S0ikH/tRFT/4wR
IbxozpIHNQqILmVwj4Mrupo5kL+wSpLPZSqRiTnFcJgDNQCRo9WOc1PgOaNxGzN3XTAwuG/aBkYq
iQE73ygIOlCDdVsH0SkBleI1urgDoGGAcbW5m6F82ZLz0GBnIlhOmE69HTvXXJuz616iXMujkrOB
ZAKrsFukxokyqAWM0rGeYlsBgtVsroSYkmjXhQZr2pE2wcpagtcgMF8SnAR7l0zcnd05Hj9Vzvft
YMtrkBnYipX95GuC9KZC+Vs5ohmLg0Iilo35QSQg7nzVgApsNcDMJZhPodsjxfYzSiu5t1onP6gh
sfdkwMYvQ5g1uzyP/W/sBYuJItHOr4nHSrn8yATUmnjAsCqHTZaG4UH6Quw6H9XbZOIUAa9A4NUS
MkioYPQlFPX4I8FEtpvNmrTILib8iOuGRTv3/fIy5e0zuL4cQV8zvYNygEdTz555NZpiOIcGYuWG
9TkZjBG5fm0CZsO343CTLkGJsUlkorOEJ5aj9Zx+5CnSZ3eHUDXFvW464xSyD7614fOd3Q5mB3Nl
okjXmWVUwUEZKpt2Qi7ZQoQDkuQ4L6GOrFN2+UfO46yFs0tdwh/tjxzIbomEnFSYrxc/VbKieDJR
qNoKBT6caXuTdxi4JbUTGrC5ujMMmmgPqQA0pu4qfPu9KbsgvnREiaZnWJmffBwDD0RG74lpsIyj
zJQb2/uyd0h6XA3RWEdfZ5d42W0ST/PtjD/nTio7rL7StMfzxa2ZQYW9evZa7dwJ0kCE2paEeLix
5BQVCrlUWUensQlwy0exJHCvZa360Gqjysd1Ng3JoUVEJp7tEnMuejmzYAO7qf2gCU7gpENpoBrI
bfOWGyWvezW08y5GFO6LLSQ58w3H9dijHzSSm24KquCTCfulI/3bm6z7Wkcq/pbHDPYI/opw2EWr
lCUpDbRqHvnkYpplTwDoOhKYQdZ6QKm7Mvso/xIgsjMOYT0Qq+A1ALdWTagUKB0l4NTHOmXnNiYV
0eG4Kt6LxaWEP4I8gqOFfH9Y1d2o7wj+cL9NrtMXe4a/7DdpdoN6MxhZRDFloe/Yws7hIUFQCnb3
mjAyB1FFtS5kSdlqjiQec+/jEcHLALIhfYGdZJVkORblLKqb2yCcbITUk+pSpz8TVuqZOKgHBpOB
DkiSTmv/Vg++3mH35Y9mORBc6fEar33yd5/KMbTP+KqQzBZAe8HvVtHIONPxr3Xkdscii7jutRcv
8Cu3p2N3gr2y7HRfB/gGmlQUd7VdXuYPe4GwvOaiUw8qQNsGBAr0bkpCSRgse0swtBtVK1aoJMWc
MOfs0YXly7VKxqcFy2qLINIxduZCHAjKNt/6WFestTPib/GNumbUr5qHcAioYPxueMMJZk8r24nO
INWRhnUCHqd2E5pfwr1X86yweVSQ/L52U/eFM0pgl3J9zJDLIpggiYV/05mPyWzFO2A/4TPUFwnb
wYg5HOryWCaBvG360NiVxmSehtqMv8627zHUwmQVsMXg1hkfyMM0X9EoZhtZReHbAG+4WfXY/A65
1+lzMC+ICQ9GcdJptk1ILz+nEPdPXtcQFJHoXW/UuEF6c87XPdp8Yk0GBwPwFM93jHhynKjRXqLj
fZ6Dpj9O/qAIEKznvYdnC6WINY7rWbL5H0uAhIEbUfAKbYdnYoBh3CBE2rQCCDv9nX7UEb5e28rQ
4Npxesf2eVwPbMG2bh4le58nsMOxC3rGGt2UW+PsvjoYDhYPSNS+D6HdX61gtr4PrGt2Xs+au7Bi
6+DLzvlkaB7Pjppk0xIkvcuztt2Kui9vCnPsXhTX4VWJXtx5wCgvTE3r9ZzW+aVINQFoTjrcFI1H
gioD9UM5D5+7ELPHBKL1U9wo8yaOrYgfIn0qgQpqoApBPzWVY95IjT5hnXHl33l5oPeR7Yt3hmbY
PuHROawt7pl26mrlVqF/rCIZoXlZ9jV50XwZScrBBFaZ2wIW1DE1k090N/7aqoFRl3UQLLkZDqvE
QoSkBhmvuo7N7Zg23VXDXiMGQ2blcvp3G20g/HZZaNFwWv2zYSuUsAhXpFy5pEVHoHLBD2gfEhgj
1DVSXyTGdWIzNqmWSS76e1hC/DRzDGcn5KIWQ79pGLC92zqkpiAuHdGmmXMnEKKIWGUNBIMGj3C/
woQjL6myJAU6MLXZ/UfR+r/6/p/qe8/5+w36SyaSrM7e/1De//pN/9qee7/Yrs9fQaxZcDnLWOW3
Ej8kEyMI0BWStrYgKh0G5v8q8aNfULdS3Jum4/s2cRf/LvH9X/hpkAwBM4a2TaH535T4wZ9iTEMe
Hj8EP5LfAjzPMs/8Pfx1IIW4mRLrEIaY3FlANqgElwRszKTdJWMUyEf+81SHxGSrJTHbxHO2dgkg
OpOYqG6cxs84QGEkeEFsxVvBLPsuXTK4xZLG3dRka6/ofo5d3D/F4OyWT3b3bqLMFtkGu2PyTFRB
/WL39KdtNfLpHmxDfPPiujnjaY4u7qS999okzgIxPq4xp0VTvVownC+93xjfCx3oZ8hxlf5OXxQF
+SlDSnKDQ2ErGAGRyZWfzbxow70/xPUTEw521HgEFAuDHhUDuLPGeDJcjzEct6Rh22KRXQUQIFey
WnZ/ge3oG0vocjN2yvjil3hfzxIULC8LyTYHBtYJASAWtrXCx9+A+hN9TjiSNmF1CKZiWXxxq7k+
Q14j4CucXeaDbvEqciZfnhW78BJhi5UABl4IypmWmoxSwpVLw99W7R2EDTMgESl1j2iNjLdelhBj
2Ac8p6ZM6SAAeq+6eeiCl1ZmQ49bQ6NhmsWMDVnnMSm6cbQsBsAy9vZtlzkEbxqocZ8Et9l31YIB
WQGsJVAvccML+FbrSeOI4VWGGpZg9oisp6hA1rqa7JHIVAKhSYRvF5dz75QUPKLpafAcB+te0Es8
J05b4+gKMQphQEhBA4Ay7+piN0KPOFuiBKP/8Z+llfO+xpjc/BXDN75uSiu+x3PYPl7aGoitHc1V
tfZ63HQ58qBs/SEc6wcXsmiZcn5vEu1FL/ApCJ1izhW9QGakcxPhQCzxUts90cXwNCo1MIwKGjXv
CSNBiUYizHurySzfu33IKSe0nM8RJmqeZ2VB20ws8mhzd+YJBcuLQm3p5ue+mMv0hOSMX2DkvE8w
LTFNQ+MYt28kT8DIT+IBQr1H/0x0GkGx7gahvW/fxEM5xjvZIzM59u1AHm2Cafwb0cgUJeRJAGnR
y4/lgBHlvsRh3q1BjjNTowiCE7TC3sKP1/7y5EMgvWQu2QWvoBiXUMK5g6Ls+jCBtU55W2YJShmx
vIHGquVJxAQ+34XZ4F8+HtEPFHG+g+E7R7CkfDa7YVH85mMSv4w4UsO143o0Fe5oD/NeCMt9NwFa
Euue6Obsm6J96xCEDkS2aXGgLvXc+yQnJ7hwFp0nmaqMIGNfOc66s9EbrBKn5GlNIBQvBMP6nzBG
TMbLx28ZluByD+XkAgdiMsIv67U+nzKDYukmEiXojrKQFDKS9YTCoDR082PP2hhOa7m8pWxhl9ck
XwgD/RQtaQyyOU+i4c/RtIQOY+qQrHwaKLZFYyySxQoqcDCW3KGCnIxetzKtaZeRI/0DmzWfyNw3
ls+UtWACEs8Iq30DRgJ5oVVptU7bQq91UPTjpo/g/Ek2Jw+c3vpuyKf2jQ27wjHdKCvkc1oTOxe5
UXvpQ9CerUdooGcbHdpjG3GFqmpgFpNgX+ebQXzOoyl64c1ENu04gfWAxqGfV6WQ7Rs2KIkTJLf1
48CneJ9jvd/N6NqBjCUeEMxefs0NZBt0zFwWZVTqx9A3qnVgCz7YtkDMt0p4AS4+wF2eHfATB2gY
at11P4rS2XhRjQORlwzrrIaZC+YmCr52bQ5b2qqb0Nm6RHdyc5AFEWVJ7h6denl9J/QOLyIIuIMo
qlsesBpvMZW7W7J7bLCsPZskhAX4mSrhtkdHL2E7ZZima1bAyX2NHeOhHFBhEtBH/hhK99R+xmMS
7FAeTN/doHJOMVqoQz6E1rfSCz4WjTrYkX+UXzp8jt8dshGe0EpMR4KOyYCBzb1uMuMZAZR4SW1X
bmqWZ/hUoxAipMWoA4V4ebGgwvJ3ut6ZYTVt68ScvyNPLrgCCDk6h94YLKHVAYAsdpjOG5ktuCtJ
lCSyHnw7xFfUUJVHgpI3jguKUfcQFLN4Di5e0t0IX1TfmV+n7nYOYb+u9NRNJ9xM4Q3N5YNVGbbe
wvx2xBpFvrQuJWOB7h6NanocTGhPSw83D3jiAby1VyQMoMMMFd/Vg+BuMgWguYxWPWCYwnQzohfp
Iwl2Cp6Rc2kL1J/Pces0L+Rcikd67bvUG7qHaQnlHhNpgXu1gsc6wCpDJkof3nZs0g7sMcGDJmy6
EnvUZzcOn2YGX5+UnOx9Q3oMPdxYNxHXR0t0InCK5cIfD7qNKozp9p2UCTAngA3eFv2veRmbGQ95
3PXmPbClZqtttKdlLiwWCY7QaFN6xizkc4KpSON0/BxTmZdrUAVevjMrpZh/dGVJbqLlltvB6Zp1
qM3+yYaH95bZeGc5Ch3zVuVIbCvTaI+DTzYsfrP8s+Z4P5P4pG562/y8mByvLc0h5sJRtz7RWHF/
kT7C4AG69+PEtu086dy6Lyy//zGQGvR5ipKme6dRK4d7JOsxadFiLo5JWeAK7cSrPc3xfZpaUNpY
UsHCsnAI9ZazLiUlTeATaSMd41aIniGZjY4P3kv1nZWbvnRzhtvOmzCkZ/3wxuQr3iTId++iNvJu
geySTVLUKXsHExbdDdOJ4mrG0PI2KQ7Me5IzvU3gqnHLy8XkxvX1Cdda/RmUOxy2pn2OVWueClO8
9ByJW/zl3jLye7Ps5JiPubwYk+e+jiN2La65STBVlRZTXpwVMoGF6kDxvapAMNpibVIENhtj02Iz
GTStRref9i7PMASUmrokEqKKUjgiJ+PGd/momFl6qcYQHUxpfYpxDa6S0sfCaEO7hcW8mIhxn1kt
KAdpM3JM6ZE4KSKgNonboS7wOcJ3EXsfjVSgde7DxPXvQsgqj41wYX+IGiUPsbP9upj1zgh6UmME
tnjQMs++2WFYExjOLEe3a6ynHlGnVfUIkY09eE75sbNxHaB9KhFptwtuD0MgnTUW+vQOdZuzKwAT
PZlCDOdJOktYLd84EPF15Q40HDJNTM+mr6J7h9HPvq1Vyh9ttz071dw9pB7DyvVUy3GrmprOOx0b
66RIwLyHvQQRNfaPDEGIESqS6dmUJatNNN0vqUohDxN2S79MyFmih+R5AA61CqSGNdRJ5+S3lT5o
E36Qi+qHKavP+0DS6cgwqUKTgtFEIZOZipSEZVh0xbrVHonrmeJ0LFmNrqDzlPt2JDKnjXjiA0lT
j3HeBDupuziHVGyNhzCX2YbUFzZZCeoaEBIPKZgzuRJ56m5mmJNnxIwupON0UmctXKyetq2dHd+j
rwE8xnAdcL/5lnfK/wEzfERq6XvzIY368msbBN0hElG8LZfSqq2kWCFmQbaGd7ZZg1r3t/ATWmAY
A9wuFarr2Fr2Jp5KAo0GUo6LILDPRV4NN7MMW+eZ8w1RTI2oa1hXka7u8j5z1rLwmgfEiIn/AEaE
dBbPiBYOVU5ZUI/ulwIVV7LDkQ5+YDCpBWnGi9uEQzYZSn3Bky+3wBcjDXArxOtIGXC1S+Zc7Jyd
5BU4BKCc2cFXi0vhLcFg9TDHKATAW6S7rlDTxZOed9PVaScgTncGbhwP329T9mdtddM+rDN9Z3m9
fErHCuNzd27DWW+6yO5uKzL8vhLLC3S478TJGrx4L5LwhUJt3ME23gyBcO/zYQKG5g1FUexIcEaS
Sfghys8smgnKGV0BcAToPrblyvbnB+WY7RddVCVRQ5FdAiKFPbpyGOoytma8W4CkhOe2TH2NiPmv
kbLLBeySeeoL3smnVk01c2Lx69S4Mri5HWONjCh1goeG8XL7MWiuP4bOTm2+92PUXrVHIYfGtVPH
YsQujTxxKoh+zlOszexwzU9ZxX+JcSVQVN41LUQhj6GIQDDkteOnOYUZ6ToiTII7VErdHaffsa84
Qcf/UshDmIPnuzTtWAaRtP0sZysoliC4Q0LwIGnTdGRgUoFVl1Tuv1sJ/oX+cdHF/V7N8/FAke9y
IuBJt3+O9QgFxXxX8kDAYBgmtyEYqL7uqNV4G9x3mYW0WUmjqUcZAf5TNMqfHz00nZA1X+gSqhkt
y8Tf9/+tMVkB4AhgY3nLHmdEq5B12UQpUYpDQ04m8uo+oB40xooK/u+fuvWzCiQikoU1JppMtpxM
5pbf7nfThzH3jBiHFmmJFhwilOIJk3UMjvZTnUs6KNfyefKDO6HKBq8HcVLUamFTJUFJlgvunL//
hX4WweAiWPamRIqSx+O6P/8+CfK4yU5oZgIh3OPoMH7wstR+mqdAfouE9Y95KD9LF/CHOVaITMwJ
TMbAPyuTynSYUFTK5lCzJrpASSVrmdP4vTB6Zv34FL6mJYqmG2SRCieC8MFjrSVpdtUVGFrJccfd
fAsp3hW3lRism8rw5/YkbMalQ9pH26Fo+CS5cx1Tq1c+IJHEdCKmOG4/P9q+EaND1oU4ZErRW8Ck
ekcsPfaPEgeHRMNnWSNIEp/Z+eeZJrJYtLl06UnsOTR4CQ0ouX3WUxU47dtYTvIb94n6RzgP9aND
YNiSHLxQh4iCad/Miki5S0JDbCwHpklXDSr9fjakkruIeGS5D5NGHCa+UBDC3Fr+XqQWkgdphc3b
xwCk8jvr5n/jzf8fgxBDySWF6T8brj99l/3/+8sZ56/f+a8ZZ/BLwBzSxwtgeYTSLIPMf804bdQN
gMJdVATWb0agf3mETEjipkVkDqYXJ0Qm8O8ZZ/AL6mXfZMbJ9bF4s/+bGacf/nyRIYkILARGyCyg
z3Jt//Euk0wuPX6epHgAAnVuwpqMVjSB8uxMsPHYbDFniGBbPjgBJCJOzpUJZ3pTLuVPkQqojzHy
vp3oI/GI5RXekVNGLxl7Zsiq8CScj4qKlqjbqY86Sy8lF86ZQOxUruKl2nCpyhBtENbuFh7Y5gjD
orcUcB1ZhagUFEO0CSRrUoXJs1XLKGbpIuJ15Oev0Ti+WB+VIavV6Xnuh3nNU2JUMRjmpl9qyWSp
KvuPAlMvtSbkH8rO2Yi7B48V7oVvsdoNLHIq1Ma4z+I2l5tU5+NB0Edd53GqYVFS3c5LnZsvFS8+
aGfHSCK9Y/GIzSCCrL6KGMTIrV352SZbamcU/VTD6ThVj0kK9ZJRKR5byf8GAGSdIyt7bmhPlkXf
cA3daRcOFG5GZzabhF6E0O/M7R8LZgt34FKd+/ijzG8+Sv5mUgsiMTTmDZvcCJ/DgCBh6RN8+sAN
vzP7HUmL4zZsQ2yDbU2sHXgzRXtgx3WBmUx+gkpvQTGxSrEnvLqbYEhRy3ojJDgSy10yRMSiZKv9
HoH53K/iqj+w+u6fXTlRHLbYG7fGYAvQbxPtkZC1x/vhqQsG2ENPE5Ut3ZRa+irCMV7iml1hNIpn
goXddTSZ9WcBf/BkpZSK1RSmrFIxF2HP2JR5kjxIl4Rk6remvIZ5hfPjo82LyioNVm3V+GT/SB+O
qhEvGMbhLRaxfT+hgN96ia8v09x+7z+ayXqa/W3cZcndTEd30hE1U+47a4wC+kIyE0JBi7ZS1dxw
Lad/RS0CrK4PimP60cyOH42t/mhyEbPIz2zt1A/QlNY9Lbx3XhLhHgsfEarh1YpqVnb+uh8qXrKx
rcSVyeLnEW/rjYE1Z2uP5ne3rohAGhu5Bi7ZHYelKy+X/nwqQY9sKjGFbywU1NNsqGaBgZWcY+Qx
sYVeWn3zo+2P/aYu2cSN42dGvY25IVMzI2jN6CQ4/WV2gETB3noBspAM6Z95PyxThmKZN7Qdq4+1
tib4lowjRs96m2X0ZgqFUdyJWFVA9YFClbXR2iX4ReyxJNCvLkMOMm6ekrj9bkJZm2DeMQoRy1DE
Kwe0pbDwWwiA4WK48m3k+Y71wE9ga+DIFKFTdg79aDxq1ogkZMFF1xDt5Ghf5cdYJoxx+5Al0r5V
H2MbsUxwhCl3+TLTGZbpjljmPNPHxGeZ/SiGQPRY6bH4GAzZMzKMg4qh49MTTfmZFpVE60wydV9p
s/Gu0nPibeBAmUur2Np2bQ+KJgD6ZbV++MkV1eSt+vlcm4FxSEhJ3xchjQC0XGPnxRNjc3Mad7Wb
AxPXZfGqmcdvqrwbz2EW7Ny6hzMRTxa9AtTEVSFy7x7nPRhVHyacP6bVOhwI9Mm7ijCTAvhLQ3mx
H9DDrwerSq7j4I28Avk8P1H6ekeP+fuVWY7xMiYMNUqMBwAKqlK2RB0nTbhlu1rt8vbsT/oVNYW/
aYS0j3qO563HV51LDwWTVTod+SSuoQUmkc42N55CY3cs/IH2OBDdvQPo6AnpHAIIH6N86iEEXU/t
PKGBgXW7jsqiICuAqGlXB+OZFR1xDmL4TAwVycuDSjFlBpHY4W3/YPDflHMy/cD+BxFrCIJd6iVu
CfChxUIVy6/ww7uNH6Q0z6lfW5uGyJ0jRJ8SP3QsLlmpPi+68d3Yl8OhnruRqxRC5AwuaxxJ7Kqy
/qtdc9psAzeQF7eKyfROrMck8MODY8BtzwAurEUd5vsyMKoVPdpBgmJcWRyw25pYCFbZxnCwRW0e
zYksmzgq0qM/unrLftE8+z1xPJzY4U62gG9UYEVnXQcZw7nyIfZB3wcyCfZjG8FchXT/A9WSWlDF
sIurlnvvaA3lhji87tih28YukED8NhdBkNWsjYaQCkj+7nRN2yS7yUzWf0WJVhk/ZbTx7Mw6TX0X
70bVncHPdlvgy/Ibo0UyDap23OZkQ1x6h1ypWbnpUcyIuhjfHBOP1N8oUVtVjF+qylVb05pgLCmO
G4KKj6GQyUGNDLPhot0MZNIRYubcOJWNKUYN3j1W0WonCGJOpvxBmdK4H9P8TvO6njBq2lyN5U0S
VPNO+0XE0ZglHrFFg/R33kzD7QL0rum1Vb8WbGye3QKW+Kh4XR86lSX+ac77SV0naSYNoghCQoh4
1fBUe9OZQK+4WEnNLWzR2dymcdTOj+D9IuN1lLaeNhkz9HlBdi0z/aLGYUBCewnVI6AcXzCnyWNR
NEG+mYeZUkYizrkZCrZqZMEx97dztjuoFZg5T5DZvZWp5u7Wbmwj3bS5mD854MM/VY2pTwFkqrPq
arnvJgMp1VAFeHSB6g0nEplGbv1lzWtAJ3GYyDzbWhV3zLAw/PcJkDB4FpWfGFArh2VGACNyVhhe
lhwHnHFb/DHjboKU+41YFIOg3NG7k1PY7caww4AI6LZeVTW316JzeIHwKekdCozkxZ1iYjPyBfrW
FmiuowpXQCbgPG1MPKwExymsI5xu2DEaQjHPolWgXHtbID1Z2ZMiZ4qTy9x56AMxjk0pqjkZwDKd
CzZ3k7SQj86hHBS4SIZWZVoYR1hSxNWbMVjLFb6F6NbyDL9fN/3cZbvC6/BCh9EMLspREJ6TziRE
Ice/qXMzvw9T0T3kETFkq8ifMoD4KKdkFuudCE3/MFupZmZX6MHESiwCGh+0op9KzBibWEbWpcrD
xSzOm/+KPdTdIY3dOwDuu1WGtnVaZlQO35/FIEhIEUgykt1WRiahGSKmu3En0luWCgjqcoWk+Ohm
rvmJiPKFX2bGBMIrh/Bp8j1qFk5Fb67BDPev3LznrcOLhPfc+oISD0524JnVineU0UxZLERJ3A54
gXuVTyuhPHvd4/5p166fYp/tJENfv0jVFrvhtfXGdhcBj76MKvCOfhq2gOOd0LuXpVAFqry63LuL
eC/iTTuFSjK+K2t3+qbjMP0cUXM/25MfnGMX4dqiDwwu0qQ028SJlURXDNDO2p6C175y5CdQPLAz
Es9Fn0X6lq098ygYwos1Lif/zWndYVwzEaS1dQLuA6UdXUvy+L7b4CbW5IFa79xPs1M2GkRod+7/
sXcuzWkjQRz/Kq7cofQGHZKqtY0d2zFOYmeTzYWSQQsDQhJ6IMSn398Iy0YYE3ulQ2prOYJotVo9
3TP/flk/liQ55yTfzjuDs9aC/NJTsrLIJ2VyFRNR6bYEqqf3TCtjInPemfXoXWSfgzCmPXO1XF6t
O8usz0ir7GtMTiNTejLAQpPunMEsnDg5KYELCs8D40wVjBk5DtWQoze1LSdzOdhBHyQLqowm1pm2
VDojjUmtnwjmr/tdKpVvw0ztmCfY8+nfRNqZo+Ar3o+xqnhjcPapTaE4HTQI2CiXSjhY0KnTXFwp
i7H1RV8n2UmmhLRjWSvcYC3bRXeMsJf7HZW9P9OzTXNARJLgzwzTPPfPMis0z6dey79YKUDuoe1l
dwFxwbOWEvWScDG9EWOaC04l5DqV4CtGYkkJDfh70CEPNV5i+XSyO8gtBridSQg3L9DcmQR2Awnx
zgqwl5Z2PW+uLNhAAQVPClS4UwDEEipeJkE2sgr8OJRQ8rJAlTMJMP9//n/d+Z/Y5MHzP32cyKSv
ZDdZxX8eTv6qYrRZdGSnKSACBAmfspuo+OIn6hCoCX4obSgP/iZzrcmBoeK76Kkm4YKH+gVDkQ3X
KNNU6OsBMkC21BsahOyUYgItmjQ9AtNUKZXk3C9hgS1wcZBmqjAHi6yfzkfj2KPR3/2WNPYgtwhr
G7l9doMdXCFa6d48XHGD7pT5Ft35cWo7YtkXNkMERodvVQCBWygxpRQA0UTxdVyPCQ6+U8Oaq7Hq
mZ6hAvsxvUYGFsiMUCymtnQ1kv5/xtPVuDuc0GEqUc6VUItba9B+Mxf+paJjCuajYEFT/DEHSmOi
2J3zQTRWzinXTl3RVbpi/imN6EFkXClWuL7wYns6iO66UwZBAk8Hg7t8kZxNNWFexmwZPk85gTKM
hqROn7Rgemocd/WIjgPa0qKBB03rdJsIoDdfTGa3hDDGy4jGGT7H3FOYwK8LK9diJslolxHA77d8
5eGFB4uUvEiiGNkZWbWePr/qJGSzmjSr7HfVmZn9bAWMnZq1yHQ87uLtT4DwDf3GaHXC9dU0sSet
24wkEMPv6cvxwG6FciYjI8AY2hNRavDfshoP2Z2yJqlXWIMvqRvlX904pVt9uarkr58D4Sd3jMRJ
RJK/9aLDhI7c19ghljuFRxUYsuCp4OUQCc+B5XTkvn+na23ZtEgjh5+cST4Q9AK6rG1+bnWtNvEN
8s/oxLD5bL/sQ1I4/IAbcR6+pvIEwyD1E/kamCi308oS8/UaGexQ2JKB3TYJX3Qogqw+vG1jcKlq
oVnB5tk3Rn9LQV5SgcMP9uaHd0a4k1MRJ5EYJttehRyuZ60/36oChtYmfkUghZe8TwU6ZhsfhXCA
gIsPUkLev5EUCD0ZBMheowQ7knxSAqPTNqi1NyWqXnx419sLgTB22ySuSdhNZhcryuaGv5MUDEs2
Tq0lBd1u65oOfrGl8RUpsDl5TJ/+3bTAIhRb8/kNg9gK4+yLqs1CDapa0LXbHcrpyDhjmyU/G/v7
Ki14xUWP7uVkIrxR4ViEG+9zLS9dUBqe578/WNOL0ft37Ooet4fFhTKdf3PvJ7/zobJUiuW+9WO5
/Lf//vCAz2+9l6nyy4/CjRzGXJMcKP3oA5t9Z453+sNz7p15pUpg4/OeOHn/rsLn1vv/BeF4tkPX
YGdYm24k1oFfJUxpUBOEZ44fO3FJSb5GoBCMUF2WTxyP5m7RTjEGGk7pRG3aZBBHzigoKUmuabGE
lapPmQLxYSKGacUfgoxxKKpL/NT1nMyJ3JKSZJuGiQ0Iu/ThR8HfR5wi0vl9tQaGBIoGtJDR8JEY
VbWQElzOmHUlc+4GFO5UKbM3wOzWpfwRiQtR0inUW7fkhqwu4YuRM6kooGoUxTy16dJU0Q9EdUWy
PWhA/y78ET0Iq1KWRVANCCPIdsjaXTY6dWVx9dw2WaqmNkAYztLhLC8pFXohN2HlF3sL0R63QIdc
wKcgZUj2rphtrYtLryuPa0f4FetB0KgJ93LtRPmzprMKlcBNsBzHznCSxm6SVHRak933G6AvhhMx
dqpHN4JpDazwayGbhQRJRbM11ZAlg7XfpIjJQqbRfVixTdQ9KQ1RDxgrU/Ip1RvSjTAe+MmOcpMq
2LXLW/37hdN37yNnZ/dELx85GaKutPvu0qn6LaA4CT/WJ5wdfXTmYTwRVbcOfbuB1dN3s6NLN4rd
vOS1eJXkdTVE/NpdiWHFjXH0b8KjS87/Iqt/h2+JKtQWehAlk6MTJwrwlNXFybyNxm5w6sx21z4J
eg1sSW4moipxA22pL5abmceOpHqq0UjWa8DIvjzo5WU48VXO8jP9mOLcWzo7xwTSNbQG+P5VQ/Wa
3N8G6QuKqOMlGnilmxs8V0RJvoH94MFuWDVlc+euqqdKHaYbsLjfEmdSrhVpC2kRItGpujblTzea
49lKQgVlXHEDvnhvui5AUAOG5LuD3/HHZJFW+S5Qy7oS+WWucU0F+S7iYeDHosr7BmurzfvLcdKD
XO9Dmh4R6ef4U4m37/tbFVyTVww914k+/AMAAP//</cx:binary>
              </cx:geoCache>
            </cx:geography>
          </cx:layoutPr>
        </cx:series>
      </cx:plotAreaRegion>
    </cx:plotArea>
    <cx:legend pos="r" align="min" overlay="0">
      <cx:spPr>
        <a:effectLst>
          <a:softEdge rad="76200"/>
        </a:effectLst>
      </cx:spPr>
      <cx:txPr>
        <a:bodyPr vertOverflow="overflow" horzOverflow="overflow" wrap="square" lIns="0" tIns="0" rIns="0" bIns="0"/>
        <a:lstStyle/>
        <a:p>
          <a:pPr algn="ctr" rtl="0">
            <a:defRPr sz="900" b="0" i="0">
              <a:solidFill>
                <a:srgbClr val="002060"/>
              </a:solidFill>
              <a:latin typeface="Calibri" panose="020F0502020204030204" pitchFamily="34" charset="0"/>
              <a:ea typeface="Calibri" panose="020F0502020204030204" pitchFamily="34" charset="0"/>
              <a:cs typeface="Calibri" panose="020F0502020204030204" pitchFamily="34" charset="0"/>
            </a:defRPr>
          </a:pPr>
          <a:endParaRPr lang="en-IN" b="0">
            <a:solidFill>
              <a:srgbClr val="002060"/>
            </a:solidFill>
          </a:endParaRPr>
        </a:p>
      </cx:txPr>
    </cx:legend>
  </cx:chart>
  <cx:spPr>
    <a:solidFill>
      <a:schemeClr val="bg1">
        <a:lumMod val="95000"/>
        <a:alpha val="0"/>
      </a:schemeClr>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microsoft.com/office/2014/relationships/chartEx" Target="../charts/chartEx2.xml"/><Relationship Id="rId13" Type="http://schemas.openxmlformats.org/officeDocument/2006/relationships/image" Target="../media/image9.png"/><Relationship Id="rId3" Type="http://schemas.openxmlformats.org/officeDocument/2006/relationships/chart" Target="../charts/chart6.xml"/><Relationship Id="rId7" Type="http://schemas.openxmlformats.org/officeDocument/2006/relationships/image" Target="../media/image4.svg"/><Relationship Id="rId12" Type="http://schemas.openxmlformats.org/officeDocument/2006/relationships/image" Target="../media/image8.svg"/><Relationship Id="rId2" Type="http://schemas.openxmlformats.org/officeDocument/2006/relationships/chart" Target="../charts/chart5.xml"/><Relationship Id="rId16" Type="http://schemas.openxmlformats.org/officeDocument/2006/relationships/image" Target="../media/image12.svg"/><Relationship Id="rId1" Type="http://schemas.openxmlformats.org/officeDocument/2006/relationships/chart" Target="../charts/chart4.xml"/><Relationship Id="rId6" Type="http://schemas.openxmlformats.org/officeDocument/2006/relationships/image" Target="../media/image3.png"/><Relationship Id="rId11" Type="http://schemas.openxmlformats.org/officeDocument/2006/relationships/image" Target="../media/image7.png"/><Relationship Id="rId5" Type="http://schemas.openxmlformats.org/officeDocument/2006/relationships/image" Target="../media/image2.svg"/><Relationship Id="rId15" Type="http://schemas.openxmlformats.org/officeDocument/2006/relationships/image" Target="../media/image11.png"/><Relationship Id="rId10" Type="http://schemas.openxmlformats.org/officeDocument/2006/relationships/image" Target="../media/image6.svg"/><Relationship Id="rId4" Type="http://schemas.openxmlformats.org/officeDocument/2006/relationships/image" Target="../media/image1.png"/><Relationship Id="rId9" Type="http://schemas.openxmlformats.org/officeDocument/2006/relationships/image" Target="../media/image5.png"/><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4</xdr:col>
      <xdr:colOff>76200</xdr:colOff>
      <xdr:row>1</xdr:row>
      <xdr:rowOff>171450</xdr:rowOff>
    </xdr:from>
    <xdr:to>
      <xdr:col>9</xdr:col>
      <xdr:colOff>603250</xdr:colOff>
      <xdr:row>10</xdr:row>
      <xdr:rowOff>139700</xdr:rowOff>
    </xdr:to>
    <xdr:graphicFrame macro="">
      <xdr:nvGraphicFramePr>
        <xdr:cNvPr id="2" name="Chart 1">
          <a:extLst>
            <a:ext uri="{FF2B5EF4-FFF2-40B4-BE49-F238E27FC236}">
              <a16:creationId xmlns:a16="http://schemas.microsoft.com/office/drawing/2014/main" id="{B1D58A8C-B64A-41D1-BAE0-5FF3EC645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419100</xdr:colOff>
      <xdr:row>38</xdr:row>
      <xdr:rowOff>12700</xdr:rowOff>
    </xdr:from>
    <xdr:to>
      <xdr:col>7</xdr:col>
      <xdr:colOff>666750</xdr:colOff>
      <xdr:row>52</xdr:row>
      <xdr:rowOff>177800</xdr:rowOff>
    </xdr:to>
    <xdr:graphicFrame macro="">
      <xdr:nvGraphicFramePr>
        <xdr:cNvPr id="3" name="Chart 2">
          <a:extLst>
            <a:ext uri="{FF2B5EF4-FFF2-40B4-BE49-F238E27FC236}">
              <a16:creationId xmlns:a16="http://schemas.microsoft.com/office/drawing/2014/main" id="{B31B6DE9-3B0A-46F5-AF16-ECA830D1E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901700</xdr:colOff>
      <xdr:row>75</xdr:row>
      <xdr:rowOff>107950</xdr:rowOff>
    </xdr:from>
    <xdr:to>
      <xdr:col>7</xdr:col>
      <xdr:colOff>857250</xdr:colOff>
      <xdr:row>87</xdr:row>
      <xdr:rowOff>177800</xdr:rowOff>
    </xdr:to>
    <xdr:graphicFrame macro="">
      <xdr:nvGraphicFramePr>
        <xdr:cNvPr id="4" name="Chart 3">
          <a:extLst>
            <a:ext uri="{FF2B5EF4-FFF2-40B4-BE49-F238E27FC236}">
              <a16:creationId xmlns:a16="http://schemas.microsoft.com/office/drawing/2014/main" id="{B69434AA-3FD4-4C5D-84F6-05F72BF0A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0</xdr:colOff>
      <xdr:row>2</xdr:row>
      <xdr:rowOff>53975</xdr:rowOff>
    </xdr:from>
    <xdr:to>
      <xdr:col>11</xdr:col>
      <xdr:colOff>1073150</xdr:colOff>
      <xdr:row>10</xdr:row>
      <xdr:rowOff>19050</xdr:rowOff>
    </xdr:to>
    <mc:AlternateContent xmlns:mc="http://schemas.openxmlformats.org/markup-compatibility/2006" xmlns:a14="http://schemas.microsoft.com/office/drawing/2010/main">
      <mc:Choice Requires="a14">
        <xdr:graphicFrame macro="">
          <xdr:nvGraphicFramePr>
            <xdr:cNvPr id="5" name="Cookie Type">
              <a:extLst>
                <a:ext uri="{FF2B5EF4-FFF2-40B4-BE49-F238E27FC236}">
                  <a16:creationId xmlns:a16="http://schemas.microsoft.com/office/drawing/2014/main" id="{C9734914-3E61-48FA-A5C0-E16F1BDCFB85}"/>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mlns="">
        <xdr:sp macro="" textlink="">
          <xdr:nvSpPr>
            <xdr:cNvPr id="0" name=""/>
            <xdr:cNvSpPr>
              <a:spLocks noTextEdit="1"/>
            </xdr:cNvSpPr>
          </xdr:nvSpPr>
          <xdr:spPr>
            <a:xfrm>
              <a:off x="9867900" y="422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723900</xdr:colOff>
      <xdr:row>115</xdr:row>
      <xdr:rowOff>60325</xdr:rowOff>
    </xdr:from>
    <xdr:to>
      <xdr:col>7</xdr:col>
      <xdr:colOff>127000</xdr:colOff>
      <xdr:row>127</xdr:row>
      <xdr:rowOff>133350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756792F9-F634-4E7A-893B-FF0F458C06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200400" y="21237575"/>
              <a:ext cx="2730500" cy="22828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9</xdr:col>
      <xdr:colOff>120650</xdr:colOff>
      <xdr:row>62</xdr:row>
      <xdr:rowOff>31751</xdr:rowOff>
    </xdr:from>
    <xdr:to>
      <xdr:col>10</xdr:col>
      <xdr:colOff>552450</xdr:colOff>
      <xdr:row>71</xdr:row>
      <xdr:rowOff>120651</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A7F558B9-1F63-4BBB-A397-052B36CDC0B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686800" y="11449051"/>
              <a:ext cx="1517650" cy="1746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80567</xdr:colOff>
      <xdr:row>8</xdr:row>
      <xdr:rowOff>86748</xdr:rowOff>
    </xdr:from>
    <xdr:to>
      <xdr:col>15</xdr:col>
      <xdr:colOff>0</xdr:colOff>
      <xdr:row>22</xdr:row>
      <xdr:rowOff>0</xdr:rowOff>
    </xdr:to>
    <xdr:grpSp>
      <xdr:nvGrpSpPr>
        <xdr:cNvPr id="8" name="Group 7">
          <a:extLst>
            <a:ext uri="{FF2B5EF4-FFF2-40B4-BE49-F238E27FC236}">
              <a16:creationId xmlns:a16="http://schemas.microsoft.com/office/drawing/2014/main" id="{EC1172A0-7785-4E42-8DF2-B7188F689D62}"/>
            </a:ext>
          </a:extLst>
        </xdr:cNvPr>
        <xdr:cNvGrpSpPr/>
      </xdr:nvGrpSpPr>
      <xdr:grpSpPr>
        <a:xfrm>
          <a:off x="3126851" y="1528370"/>
          <a:ext cx="6012000" cy="2436089"/>
          <a:chOff x="2078498" y="1796846"/>
          <a:chExt cx="4023647" cy="2549218"/>
        </a:xfrm>
        <a:effectLst>
          <a:outerShdw blurRad="50800" dist="38100" dir="10800000" algn="r" rotWithShape="0">
            <a:prstClr val="black">
              <a:alpha val="40000"/>
            </a:prstClr>
          </a:outerShdw>
        </a:effectLst>
      </xdr:grpSpPr>
      <xdr:sp macro="" textlink="">
        <xdr:nvSpPr>
          <xdr:cNvPr id="16" name="Rectangle: Rounded Corners 15">
            <a:extLst>
              <a:ext uri="{FF2B5EF4-FFF2-40B4-BE49-F238E27FC236}">
                <a16:creationId xmlns:a16="http://schemas.microsoft.com/office/drawing/2014/main" id="{E758F4E2-3FC2-4FDA-8F5F-20DC119B2FD8}"/>
              </a:ext>
            </a:extLst>
          </xdr:cNvPr>
          <xdr:cNvSpPr/>
        </xdr:nvSpPr>
        <xdr:spPr>
          <a:xfrm>
            <a:off x="2078498" y="1796846"/>
            <a:ext cx="4023647" cy="2549218"/>
          </a:xfrm>
          <a:prstGeom prst="roundRect">
            <a:avLst>
              <a:gd name="adj" fmla="val 4819"/>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aphicFrame macro="">
        <xdr:nvGraphicFramePr>
          <xdr:cNvPr id="27" name="Chart 26">
            <a:extLst>
              <a:ext uri="{FF2B5EF4-FFF2-40B4-BE49-F238E27FC236}">
                <a16:creationId xmlns:a16="http://schemas.microsoft.com/office/drawing/2014/main" id="{AB0E2CE5-37FC-4B7F-B6E2-C7D7E1C54102}"/>
              </a:ext>
            </a:extLst>
          </xdr:cNvPr>
          <xdr:cNvGraphicFramePr>
            <a:graphicFrameLocks/>
          </xdr:cNvGraphicFramePr>
        </xdr:nvGraphicFramePr>
        <xdr:xfrm>
          <a:off x="2101030" y="1908688"/>
          <a:ext cx="3922047" cy="2320413"/>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14</xdr:col>
      <xdr:colOff>581826</xdr:colOff>
      <xdr:row>8</xdr:row>
      <xdr:rowOff>60068</xdr:rowOff>
    </xdr:from>
    <xdr:to>
      <xdr:col>24</xdr:col>
      <xdr:colOff>501259</xdr:colOff>
      <xdr:row>21</xdr:row>
      <xdr:rowOff>129433</xdr:rowOff>
    </xdr:to>
    <xdr:grpSp>
      <xdr:nvGrpSpPr>
        <xdr:cNvPr id="7" name="Group 6">
          <a:extLst>
            <a:ext uri="{FF2B5EF4-FFF2-40B4-BE49-F238E27FC236}">
              <a16:creationId xmlns:a16="http://schemas.microsoft.com/office/drawing/2014/main" id="{22044594-5F8E-4EBA-8DA2-3C39BA01FB30}"/>
            </a:ext>
          </a:extLst>
        </xdr:cNvPr>
        <xdr:cNvGrpSpPr/>
      </xdr:nvGrpSpPr>
      <xdr:grpSpPr>
        <a:xfrm>
          <a:off x="9111421" y="1501690"/>
          <a:ext cx="6012000" cy="2412000"/>
          <a:chOff x="6328287" y="1917906"/>
          <a:chExt cx="4767164" cy="2567668"/>
        </a:xfrm>
        <a:effectLst>
          <a:outerShdw blurRad="50800" dist="38100" dir="10800000" algn="r" rotWithShape="0">
            <a:prstClr val="black">
              <a:alpha val="40000"/>
            </a:prstClr>
          </a:outerShdw>
        </a:effectLst>
      </xdr:grpSpPr>
      <xdr:sp macro="" textlink="">
        <xdr:nvSpPr>
          <xdr:cNvPr id="28" name="Rectangle: Rounded Corners 27">
            <a:extLst>
              <a:ext uri="{FF2B5EF4-FFF2-40B4-BE49-F238E27FC236}">
                <a16:creationId xmlns:a16="http://schemas.microsoft.com/office/drawing/2014/main" id="{6CB529F4-B2A6-487E-972A-917444C8AF35}"/>
              </a:ext>
            </a:extLst>
          </xdr:cNvPr>
          <xdr:cNvSpPr/>
        </xdr:nvSpPr>
        <xdr:spPr>
          <a:xfrm>
            <a:off x="6463639" y="1936356"/>
            <a:ext cx="4631812" cy="2549218"/>
          </a:xfrm>
          <a:prstGeom prst="roundRect">
            <a:avLst>
              <a:gd name="adj" fmla="val 4819"/>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aphicFrame macro="">
        <xdr:nvGraphicFramePr>
          <xdr:cNvPr id="29" name="Sales DB">
            <a:extLst>
              <a:ext uri="{FF2B5EF4-FFF2-40B4-BE49-F238E27FC236}">
                <a16:creationId xmlns:a16="http://schemas.microsoft.com/office/drawing/2014/main" id="{5C96CA34-656B-47E9-A55A-9D9D8D1AC856}"/>
              </a:ext>
            </a:extLst>
          </xdr:cNvPr>
          <xdr:cNvGraphicFramePr>
            <a:graphicFrameLocks/>
          </xdr:cNvGraphicFramePr>
        </xdr:nvGraphicFramePr>
        <xdr:xfrm>
          <a:off x="6328287" y="1917906"/>
          <a:ext cx="4377813" cy="2396613"/>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15</xdr:col>
      <xdr:colOff>80568</xdr:colOff>
      <xdr:row>22</xdr:row>
      <xdr:rowOff>60068</xdr:rowOff>
    </xdr:from>
    <xdr:to>
      <xdr:col>25</xdr:col>
      <xdr:colOff>0</xdr:colOff>
      <xdr:row>35</xdr:row>
      <xdr:rowOff>129432</xdr:rowOff>
    </xdr:to>
    <xdr:grpSp>
      <xdr:nvGrpSpPr>
        <xdr:cNvPr id="9" name="Group 8">
          <a:extLst>
            <a:ext uri="{FF2B5EF4-FFF2-40B4-BE49-F238E27FC236}">
              <a16:creationId xmlns:a16="http://schemas.microsoft.com/office/drawing/2014/main" id="{C21F806C-40B8-480A-A831-D953351AE14B}"/>
            </a:ext>
          </a:extLst>
        </xdr:cNvPr>
        <xdr:cNvGrpSpPr/>
      </xdr:nvGrpSpPr>
      <xdr:grpSpPr>
        <a:xfrm>
          <a:off x="9219419" y="4024527"/>
          <a:ext cx="6012000" cy="2412000"/>
          <a:chOff x="6204565" y="4736895"/>
          <a:chExt cx="4674829" cy="2549217"/>
        </a:xfrm>
        <a:effectLst>
          <a:outerShdw blurRad="50800" dist="38100" dir="8100000" algn="tr" rotWithShape="0">
            <a:prstClr val="black">
              <a:alpha val="40000"/>
            </a:prstClr>
          </a:outerShdw>
        </a:effectLst>
      </xdr:grpSpPr>
      <xdr:sp macro="" textlink="">
        <xdr:nvSpPr>
          <xdr:cNvPr id="15" name="Rectangle: Rounded Corners 14">
            <a:extLst>
              <a:ext uri="{FF2B5EF4-FFF2-40B4-BE49-F238E27FC236}">
                <a16:creationId xmlns:a16="http://schemas.microsoft.com/office/drawing/2014/main" id="{7EAF0E11-2D8B-4C53-B054-229C3FC4F2B3}"/>
              </a:ext>
            </a:extLst>
          </xdr:cNvPr>
          <xdr:cNvSpPr/>
        </xdr:nvSpPr>
        <xdr:spPr>
          <a:xfrm>
            <a:off x="6204565" y="4736895"/>
            <a:ext cx="4674829" cy="2549217"/>
          </a:xfrm>
          <a:prstGeom prst="roundRect">
            <a:avLst>
              <a:gd name="adj" fmla="val 4902"/>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aphicFrame macro="">
        <xdr:nvGraphicFramePr>
          <xdr:cNvPr id="30" name="Chart 29">
            <a:extLst>
              <a:ext uri="{FF2B5EF4-FFF2-40B4-BE49-F238E27FC236}">
                <a16:creationId xmlns:a16="http://schemas.microsoft.com/office/drawing/2014/main" id="{C7EEC747-958E-4810-AD3B-172A828A3D56}"/>
              </a:ext>
            </a:extLst>
          </xdr:cNvPr>
          <xdr:cNvGraphicFramePr>
            <a:graphicFrameLocks/>
          </xdr:cNvGraphicFramePr>
        </xdr:nvGraphicFramePr>
        <xdr:xfrm>
          <a:off x="6281789" y="4856726"/>
          <a:ext cx="4485763" cy="2345813"/>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xdr:col>
      <xdr:colOff>127000</xdr:colOff>
      <xdr:row>0</xdr:row>
      <xdr:rowOff>0</xdr:rowOff>
    </xdr:from>
    <xdr:to>
      <xdr:col>25</xdr:col>
      <xdr:colOff>0</xdr:colOff>
      <xdr:row>3</xdr:row>
      <xdr:rowOff>61452</xdr:rowOff>
    </xdr:to>
    <xdr:grpSp>
      <xdr:nvGrpSpPr>
        <xdr:cNvPr id="24" name="Group 23">
          <a:extLst>
            <a:ext uri="{FF2B5EF4-FFF2-40B4-BE49-F238E27FC236}">
              <a16:creationId xmlns:a16="http://schemas.microsoft.com/office/drawing/2014/main" id="{F0300F34-1475-4745-95E7-612858B409A0}"/>
            </a:ext>
          </a:extLst>
        </xdr:cNvPr>
        <xdr:cNvGrpSpPr/>
      </xdr:nvGrpSpPr>
      <xdr:grpSpPr>
        <a:xfrm>
          <a:off x="736257" y="0"/>
          <a:ext cx="14495162" cy="602060"/>
          <a:chOff x="327742" y="40967"/>
          <a:chExt cx="10492864" cy="621746"/>
        </a:xfrm>
      </xdr:grpSpPr>
      <xdr:sp macro="" textlink="">
        <xdr:nvSpPr>
          <xdr:cNvPr id="2" name="Rectangle: Rounded Corners 1">
            <a:extLst>
              <a:ext uri="{FF2B5EF4-FFF2-40B4-BE49-F238E27FC236}">
                <a16:creationId xmlns:a16="http://schemas.microsoft.com/office/drawing/2014/main" id="{C38FF1E9-BC65-43B7-973B-08713033CCA1}"/>
              </a:ext>
            </a:extLst>
          </xdr:cNvPr>
          <xdr:cNvSpPr/>
        </xdr:nvSpPr>
        <xdr:spPr>
          <a:xfrm>
            <a:off x="327742" y="112661"/>
            <a:ext cx="10492864" cy="550052"/>
          </a:xfrm>
          <a:prstGeom prst="roundRect">
            <a:avLst/>
          </a:prstGeom>
          <a:solidFill>
            <a:schemeClr val="bg1"/>
          </a:solidFill>
          <a:ln>
            <a:noFill/>
          </a:ln>
          <a:effectLst>
            <a:outerShdw blurRad="50800" dist="38100" dir="10800000" algn="r" rotWithShape="0">
              <a:prstClr val="black">
                <a:alpha val="40000"/>
              </a:prstClr>
            </a:outerShdw>
          </a:effectLst>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r>
              <a:rPr lang="en-IN" sz="2400" b="1"/>
              <a:t>          COOKIES </a:t>
            </a:r>
            <a:r>
              <a:rPr lang="en-IN" sz="2400" b="1" baseline="0"/>
              <a:t> </a:t>
            </a:r>
            <a:r>
              <a:rPr lang="en-IN" sz="2400" b="1"/>
              <a:t>SALES  DASHBOARD</a:t>
            </a:r>
          </a:p>
        </xdr:txBody>
      </xdr:sp>
      <xdr:pic>
        <xdr:nvPicPr>
          <xdr:cNvPr id="43" name="Graphic 42" descr="Coffee with solid fill">
            <a:extLst>
              <a:ext uri="{FF2B5EF4-FFF2-40B4-BE49-F238E27FC236}">
                <a16:creationId xmlns:a16="http://schemas.microsoft.com/office/drawing/2014/main" id="{765AAE69-F47A-4267-9F92-98228B1F4F9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049748" y="40967"/>
            <a:ext cx="647954" cy="570536"/>
          </a:xfrm>
          <a:prstGeom prst="rect">
            <a:avLst/>
          </a:prstGeom>
        </xdr:spPr>
      </xdr:pic>
      <xdr:pic>
        <xdr:nvPicPr>
          <xdr:cNvPr id="45" name="Graphic 44" descr="Fork and knife with solid fill">
            <a:extLst>
              <a:ext uri="{FF2B5EF4-FFF2-40B4-BE49-F238E27FC236}">
                <a16:creationId xmlns:a16="http://schemas.microsoft.com/office/drawing/2014/main" id="{2C842B2A-3005-4CF2-93A9-45F5B0CA029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53065" y="133145"/>
            <a:ext cx="473840" cy="488600"/>
          </a:xfrm>
          <a:prstGeom prst="rect">
            <a:avLst/>
          </a:prstGeom>
        </xdr:spPr>
      </xdr:pic>
    </xdr:grpSp>
    <xdr:clientData/>
  </xdr:twoCellAnchor>
  <xdr:twoCellAnchor>
    <xdr:from>
      <xdr:col>5</xdr:col>
      <xdr:colOff>80567</xdr:colOff>
      <xdr:row>22</xdr:row>
      <xdr:rowOff>110838</xdr:rowOff>
    </xdr:from>
    <xdr:to>
      <xdr:col>15</xdr:col>
      <xdr:colOff>0</xdr:colOff>
      <xdr:row>36</xdr:row>
      <xdr:rowOff>0</xdr:rowOff>
    </xdr:to>
    <xdr:grpSp>
      <xdr:nvGrpSpPr>
        <xdr:cNvPr id="41" name="Group 40">
          <a:extLst>
            <a:ext uri="{FF2B5EF4-FFF2-40B4-BE49-F238E27FC236}">
              <a16:creationId xmlns:a16="http://schemas.microsoft.com/office/drawing/2014/main" id="{472E55F3-C750-4602-B423-3AE4BB1DBCD6}"/>
            </a:ext>
          </a:extLst>
        </xdr:cNvPr>
        <xdr:cNvGrpSpPr/>
      </xdr:nvGrpSpPr>
      <xdr:grpSpPr>
        <a:xfrm>
          <a:off x="3126851" y="4075297"/>
          <a:ext cx="6012000" cy="2412000"/>
          <a:chOff x="2743448" y="4170406"/>
          <a:chExt cx="4515900" cy="2272077"/>
        </a:xfrm>
      </xdr:grpSpPr>
      <xdr:sp macro="" textlink="">
        <xdr:nvSpPr>
          <xdr:cNvPr id="40" name="Rectangle: Rounded Corners 39">
            <a:extLst>
              <a:ext uri="{FF2B5EF4-FFF2-40B4-BE49-F238E27FC236}">
                <a16:creationId xmlns:a16="http://schemas.microsoft.com/office/drawing/2014/main" id="{0D1D697A-8D3B-4B77-AEBF-21EFE6758142}"/>
              </a:ext>
            </a:extLst>
          </xdr:cNvPr>
          <xdr:cNvSpPr/>
        </xdr:nvSpPr>
        <xdr:spPr>
          <a:xfrm>
            <a:off x="2743448" y="4170406"/>
            <a:ext cx="4515900" cy="2272077"/>
          </a:xfrm>
          <a:prstGeom prst="roundRect">
            <a:avLst>
              <a:gd name="adj" fmla="val 4902"/>
            </a:avLst>
          </a:prstGeom>
          <a:ln>
            <a:no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200" b="1">
              <a:solidFill>
                <a:srgbClr val="89A5FF"/>
              </a:solidFill>
            </a:endParaRPr>
          </a:p>
        </xdr:txBody>
      </xdr:sp>
      <mc:AlternateContent xmlns:mc="http://schemas.openxmlformats.org/markup-compatibility/2006">
        <mc:Choice xmlns:cx4="http://schemas.microsoft.com/office/drawing/2016/5/10/chartex" Requires="cx4">
          <xdr:graphicFrame macro="">
            <xdr:nvGraphicFramePr>
              <xdr:cNvPr id="42" name="Chart 41">
                <a:extLst>
                  <a:ext uri="{FF2B5EF4-FFF2-40B4-BE49-F238E27FC236}">
                    <a16:creationId xmlns:a16="http://schemas.microsoft.com/office/drawing/2014/main" id="{CFB6F7C5-40F2-496D-A4FC-24DD0A84A8D9}"/>
                  </a:ext>
                </a:extLst>
              </xdr:cNvPr>
              <xdr:cNvGraphicFramePr/>
            </xdr:nvGraphicFramePr>
            <xdr:xfrm>
              <a:off x="2859392" y="4257589"/>
              <a:ext cx="3927126" cy="2110313"/>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2859392" y="4257589"/>
                <a:ext cx="3927126" cy="21103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1</xdr:col>
      <xdr:colOff>0</xdr:colOff>
      <xdr:row>8</xdr:row>
      <xdr:rowOff>69161</xdr:rowOff>
    </xdr:from>
    <xdr:to>
      <xdr:col>5</xdr:col>
      <xdr:colOff>0</xdr:colOff>
      <xdr:row>35</xdr:row>
      <xdr:rowOff>77230</xdr:rowOff>
    </xdr:to>
    <xdr:grpSp>
      <xdr:nvGrpSpPr>
        <xdr:cNvPr id="11" name="Group 10">
          <a:extLst>
            <a:ext uri="{FF2B5EF4-FFF2-40B4-BE49-F238E27FC236}">
              <a16:creationId xmlns:a16="http://schemas.microsoft.com/office/drawing/2014/main" id="{DD4A099C-87B4-4D74-8015-351DEE596B6C}"/>
            </a:ext>
          </a:extLst>
        </xdr:cNvPr>
        <xdr:cNvGrpSpPr/>
      </xdr:nvGrpSpPr>
      <xdr:grpSpPr>
        <a:xfrm>
          <a:off x="609257" y="1510783"/>
          <a:ext cx="2437027" cy="4873542"/>
          <a:chOff x="263996" y="1699438"/>
          <a:chExt cx="1841655" cy="5264330"/>
        </a:xfrm>
      </xdr:grpSpPr>
      <xdr:sp macro="" textlink="">
        <xdr:nvSpPr>
          <xdr:cNvPr id="14" name="Rectangle: Rounded Corners 13">
            <a:extLst>
              <a:ext uri="{FF2B5EF4-FFF2-40B4-BE49-F238E27FC236}">
                <a16:creationId xmlns:a16="http://schemas.microsoft.com/office/drawing/2014/main" id="{BA9C3BFD-02FD-483F-93EF-E16A346AA5D2}"/>
              </a:ext>
            </a:extLst>
          </xdr:cNvPr>
          <xdr:cNvSpPr/>
        </xdr:nvSpPr>
        <xdr:spPr>
          <a:xfrm>
            <a:off x="263996" y="1699438"/>
            <a:ext cx="1841655" cy="5264330"/>
          </a:xfrm>
          <a:prstGeom prst="roundRect">
            <a:avLst>
              <a:gd name="adj" fmla="val 6282"/>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800" b="1">
                <a:solidFill>
                  <a:schemeClr val="accent1">
                    <a:lumMod val="60000"/>
                    <a:lumOff val="40000"/>
                  </a:schemeClr>
                </a:solidFill>
              </a:rPr>
              <a:t>CONTROLS</a:t>
            </a:r>
          </a:p>
        </xdr:txBody>
      </xdr:sp>
      <mc:AlternateContent xmlns:mc="http://schemas.openxmlformats.org/markup-compatibility/2006">
        <mc:Choice xmlns:a14="http://schemas.microsoft.com/office/drawing/2010/main" Requires="a14">
          <xdr:graphicFrame macro="">
            <xdr:nvGraphicFramePr>
              <xdr:cNvPr id="31" name="Cookie Type 1">
                <a:extLst>
                  <a:ext uri="{FF2B5EF4-FFF2-40B4-BE49-F238E27FC236}">
                    <a16:creationId xmlns:a16="http://schemas.microsoft.com/office/drawing/2014/main" id="{468B3B6B-220D-4C40-839D-9CCB96239F8F}"/>
                  </a:ext>
                </a:extLst>
              </xdr:cNvPr>
              <xdr:cNvGraphicFramePr/>
            </xdr:nvGraphicFramePr>
            <xdr:xfrm>
              <a:off x="317500" y="2215275"/>
              <a:ext cx="1704962" cy="2345111"/>
            </xdr:xfrm>
            <a:graphic>
              <a:graphicData uri="http://schemas.microsoft.com/office/drawing/2010/slicer">
                <sle:slicer xmlns:sle="http://schemas.microsoft.com/office/drawing/2010/slicer" name="Cookie Type 1"/>
              </a:graphicData>
            </a:graphic>
          </xdr:graphicFrame>
        </mc:Choice>
        <mc:Fallback>
          <xdr:sp macro="" textlink="">
            <xdr:nvSpPr>
              <xdr:cNvPr id="0" name=""/>
              <xdr:cNvSpPr>
                <a:spLocks noTextEdit="1"/>
              </xdr:cNvSpPr>
            </xdr:nvSpPr>
            <xdr:spPr>
              <a:xfrm>
                <a:off x="680058" y="1988328"/>
                <a:ext cx="2256144" cy="21710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4" name="State 1">
                <a:extLst>
                  <a:ext uri="{FF2B5EF4-FFF2-40B4-BE49-F238E27FC236}">
                    <a16:creationId xmlns:a16="http://schemas.microsoft.com/office/drawing/2014/main" id="{DEE3DEC4-9035-4989-B3FC-D8892E81BF09}"/>
                  </a:ext>
                </a:extLst>
              </xdr:cNvPr>
              <xdr:cNvGraphicFramePr/>
            </xdr:nvGraphicFramePr>
            <xdr:xfrm>
              <a:off x="318202" y="4735047"/>
              <a:ext cx="1687468" cy="1963427"/>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680987" y="4321049"/>
                <a:ext cx="2232994" cy="18176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7</xdr:col>
      <xdr:colOff>456821</xdr:colOff>
      <xdr:row>3</xdr:row>
      <xdr:rowOff>125455</xdr:rowOff>
    </xdr:from>
    <xdr:to>
      <xdr:col>11</xdr:col>
      <xdr:colOff>584879</xdr:colOff>
      <xdr:row>8</xdr:row>
      <xdr:rowOff>4781</xdr:rowOff>
    </xdr:to>
    <xdr:grpSp>
      <xdr:nvGrpSpPr>
        <xdr:cNvPr id="10" name="Group 9">
          <a:extLst>
            <a:ext uri="{FF2B5EF4-FFF2-40B4-BE49-F238E27FC236}">
              <a16:creationId xmlns:a16="http://schemas.microsoft.com/office/drawing/2014/main" id="{5E776892-2425-4B6C-9409-24D35C62781A}"/>
            </a:ext>
          </a:extLst>
        </xdr:cNvPr>
        <xdr:cNvGrpSpPr/>
      </xdr:nvGrpSpPr>
      <xdr:grpSpPr>
        <a:xfrm>
          <a:off x="4721618" y="666063"/>
          <a:ext cx="2565085" cy="780340"/>
          <a:chOff x="2846467" y="753746"/>
          <a:chExt cx="2520000" cy="810000"/>
        </a:xfrm>
      </xdr:grpSpPr>
      <xdr:grpSp>
        <xdr:nvGrpSpPr>
          <xdr:cNvPr id="4" name="Group 3">
            <a:extLst>
              <a:ext uri="{FF2B5EF4-FFF2-40B4-BE49-F238E27FC236}">
                <a16:creationId xmlns:a16="http://schemas.microsoft.com/office/drawing/2014/main" id="{E5FD1F2A-E030-4A83-B667-C4ADBBFDA2F0}"/>
              </a:ext>
            </a:extLst>
          </xdr:cNvPr>
          <xdr:cNvGrpSpPr/>
        </xdr:nvGrpSpPr>
        <xdr:grpSpPr>
          <a:xfrm>
            <a:off x="2846467" y="753746"/>
            <a:ext cx="2520000" cy="810000"/>
            <a:chOff x="2861393" y="777157"/>
            <a:chExt cx="2570726" cy="798256"/>
          </a:xfrm>
          <a:effectLst>
            <a:outerShdw blurRad="50800" dist="38100" dir="10800000" algn="r" rotWithShape="0">
              <a:prstClr val="black">
                <a:alpha val="40000"/>
              </a:prstClr>
            </a:outerShdw>
          </a:effectLst>
        </xdr:grpSpPr>
        <xdr:sp macro="" textlink="">
          <xdr:nvSpPr>
            <xdr:cNvPr id="20" name="Rectangle: Rounded Corners 19">
              <a:extLst>
                <a:ext uri="{FF2B5EF4-FFF2-40B4-BE49-F238E27FC236}">
                  <a16:creationId xmlns:a16="http://schemas.microsoft.com/office/drawing/2014/main" id="{A4A7E90B-76F5-4B4D-9862-105EFBCCA19E}"/>
                </a:ext>
              </a:extLst>
            </xdr:cNvPr>
            <xdr:cNvSpPr/>
          </xdr:nvSpPr>
          <xdr:spPr>
            <a:xfrm>
              <a:off x="2861393" y="777157"/>
              <a:ext cx="2570726" cy="798256"/>
            </a:xfrm>
            <a:prstGeom prst="roundRect">
              <a:avLst/>
            </a:prstGeom>
            <a:solidFill>
              <a:schemeClr val="bg1"/>
            </a:solidFill>
            <a:effectLst>
              <a:outerShdw blurRad="50800" dist="38100" dir="10800000" algn="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r>
                <a:rPr lang="en-IN" sz="1800" b="1">
                  <a:solidFill>
                    <a:schemeClr val="dk1"/>
                  </a:solidFill>
                  <a:latin typeface="+mn-lt"/>
                  <a:ea typeface="+mn-ea"/>
                  <a:cs typeface="+mn-cs"/>
                </a:rPr>
                <a:t>TOTAL PROFIT</a:t>
              </a:r>
            </a:p>
          </xdr:txBody>
        </xdr:sp>
        <xdr:sp macro="" textlink="Sheet2!D100">
          <xdr:nvSpPr>
            <xdr:cNvPr id="34" name="TextBox 33">
              <a:extLst>
                <a:ext uri="{FF2B5EF4-FFF2-40B4-BE49-F238E27FC236}">
                  <a16:creationId xmlns:a16="http://schemas.microsoft.com/office/drawing/2014/main" id="{5ABD7D27-5768-4DCE-B095-2FFD6F8B6D65}"/>
                </a:ext>
              </a:extLst>
            </xdr:cNvPr>
            <xdr:cNvSpPr txBox="1"/>
          </xdr:nvSpPr>
          <xdr:spPr>
            <a:xfrm>
              <a:off x="3400322" y="1157339"/>
              <a:ext cx="1423629" cy="337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AAF0A1B-6A7D-4608-B645-7967D0593B64}" type="TxLink">
                <a:rPr lang="en-US" sz="1800" b="1" i="0" u="none" strike="noStrike">
                  <a:solidFill>
                    <a:srgbClr val="000000"/>
                  </a:solidFill>
                  <a:latin typeface="Calibri"/>
                  <a:ea typeface="Calibri"/>
                  <a:cs typeface="Calibri"/>
                </a:rPr>
                <a:pPr algn="ctr"/>
                <a:t>2717064</a:t>
              </a:fld>
              <a:endParaRPr lang="en-IN" sz="1800" b="1"/>
            </a:p>
          </xdr:txBody>
        </xdr:sp>
      </xdr:grpSp>
      <xdr:pic>
        <xdr:nvPicPr>
          <xdr:cNvPr id="13" name="Graphic 12" descr="Money with solid fill">
            <a:extLst>
              <a:ext uri="{FF2B5EF4-FFF2-40B4-BE49-F238E27FC236}">
                <a16:creationId xmlns:a16="http://schemas.microsoft.com/office/drawing/2014/main" id="{C52A1791-7B3D-47E7-99C9-EFB17A8AE8F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889072" y="792416"/>
            <a:ext cx="436215" cy="343291"/>
          </a:xfrm>
          <a:prstGeom prst="rect">
            <a:avLst/>
          </a:prstGeom>
        </xdr:spPr>
      </xdr:pic>
    </xdr:grpSp>
    <xdr:clientData/>
  </xdr:twoCellAnchor>
  <xdr:twoCellAnchor>
    <xdr:from>
      <xdr:col>12</xdr:col>
      <xdr:colOff>503707</xdr:colOff>
      <xdr:row>3</xdr:row>
      <xdr:rowOff>125455</xdr:rowOff>
    </xdr:from>
    <xdr:to>
      <xdr:col>17</xdr:col>
      <xdr:colOff>22509</xdr:colOff>
      <xdr:row>8</xdr:row>
      <xdr:rowOff>4781</xdr:rowOff>
    </xdr:to>
    <xdr:grpSp>
      <xdr:nvGrpSpPr>
        <xdr:cNvPr id="17" name="Group 16">
          <a:extLst>
            <a:ext uri="{FF2B5EF4-FFF2-40B4-BE49-F238E27FC236}">
              <a16:creationId xmlns:a16="http://schemas.microsoft.com/office/drawing/2014/main" id="{9B84AD2D-635C-4E6C-B28A-A8F4F74C15A1}"/>
            </a:ext>
          </a:extLst>
        </xdr:cNvPr>
        <xdr:cNvGrpSpPr/>
      </xdr:nvGrpSpPr>
      <xdr:grpSpPr>
        <a:xfrm>
          <a:off x="7814788" y="666063"/>
          <a:ext cx="2565086" cy="780340"/>
          <a:chOff x="5511580" y="745192"/>
          <a:chExt cx="2520000" cy="810000"/>
        </a:xfrm>
      </xdr:grpSpPr>
      <xdr:grpSp>
        <xdr:nvGrpSpPr>
          <xdr:cNvPr id="5" name="Group 4">
            <a:extLst>
              <a:ext uri="{FF2B5EF4-FFF2-40B4-BE49-F238E27FC236}">
                <a16:creationId xmlns:a16="http://schemas.microsoft.com/office/drawing/2014/main" id="{4F6C2C28-B38E-4809-8931-00BE751F55F7}"/>
              </a:ext>
            </a:extLst>
          </xdr:cNvPr>
          <xdr:cNvGrpSpPr/>
        </xdr:nvGrpSpPr>
        <xdr:grpSpPr>
          <a:xfrm>
            <a:off x="5511580" y="745192"/>
            <a:ext cx="2520000" cy="810000"/>
            <a:chOff x="5555021" y="808716"/>
            <a:chExt cx="2509274" cy="817907"/>
          </a:xfrm>
          <a:effectLst>
            <a:outerShdw blurRad="50800" dist="38100" dir="10800000" algn="r" rotWithShape="0">
              <a:prstClr val="black">
                <a:alpha val="40000"/>
              </a:prstClr>
            </a:outerShdw>
          </a:effectLst>
        </xdr:grpSpPr>
        <xdr:sp macro="" textlink="">
          <xdr:nvSpPr>
            <xdr:cNvPr id="12" name="Rectangle: Rounded Corners 11">
              <a:extLst>
                <a:ext uri="{FF2B5EF4-FFF2-40B4-BE49-F238E27FC236}">
                  <a16:creationId xmlns:a16="http://schemas.microsoft.com/office/drawing/2014/main" id="{6C30E134-94E0-4017-B37F-44D3AC43FB4F}"/>
                </a:ext>
              </a:extLst>
            </xdr:cNvPr>
            <xdr:cNvSpPr/>
          </xdr:nvSpPr>
          <xdr:spPr>
            <a:xfrm>
              <a:off x="5555021" y="808716"/>
              <a:ext cx="2509274" cy="817907"/>
            </a:xfrm>
            <a:prstGeom prst="roundRect">
              <a:avLst/>
            </a:prstGeom>
            <a:solidFill>
              <a:schemeClr val="bg1"/>
            </a:solidFill>
            <a:effectLst>
              <a:outerShdw blurRad="50800" dist="38100" dir="10800000" algn="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r>
                <a:rPr lang="en-IN" sz="1800" b="1">
                  <a:solidFill>
                    <a:schemeClr val="dk1"/>
                  </a:solidFill>
                  <a:latin typeface="+mn-lt"/>
                  <a:ea typeface="+mn-ea"/>
                  <a:cs typeface="+mn-cs"/>
                </a:rPr>
                <a:t>TOTAL SALES</a:t>
              </a:r>
            </a:p>
            <a:p>
              <a:pPr marL="0" indent="0" algn="ctr"/>
              <a:endParaRPr lang="en-IN" sz="1800" b="1">
                <a:solidFill>
                  <a:schemeClr val="dk1"/>
                </a:solidFill>
                <a:latin typeface="+mn-lt"/>
                <a:ea typeface="+mn-ea"/>
                <a:cs typeface="+mn-cs"/>
              </a:endParaRPr>
            </a:p>
          </xdr:txBody>
        </xdr:sp>
        <xdr:sp macro="" textlink="Sheet2!F100">
          <xdr:nvSpPr>
            <xdr:cNvPr id="35" name="TextBox 34">
              <a:extLst>
                <a:ext uri="{FF2B5EF4-FFF2-40B4-BE49-F238E27FC236}">
                  <a16:creationId xmlns:a16="http://schemas.microsoft.com/office/drawing/2014/main" id="{A7FBF811-D607-4A0E-8D18-B08108E4DF70}"/>
                </a:ext>
              </a:extLst>
            </xdr:cNvPr>
            <xdr:cNvSpPr txBox="1"/>
          </xdr:nvSpPr>
          <xdr:spPr>
            <a:xfrm>
              <a:off x="6216854" y="1157339"/>
              <a:ext cx="1218789" cy="430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8D0B420-FBB5-4A13-8D26-01E952FB9127}" type="TxLink">
                <a:rPr lang="en-US" sz="1800" b="1" i="0" u="none" strike="noStrike">
                  <a:solidFill>
                    <a:srgbClr val="000000"/>
                  </a:solidFill>
                  <a:latin typeface="Calibri"/>
                  <a:ea typeface="Calibri"/>
                  <a:cs typeface="Calibri"/>
                </a:rPr>
                <a:pPr algn="ctr"/>
                <a:t>700</a:t>
              </a:fld>
              <a:endParaRPr lang="en-IN" sz="1800" b="1"/>
            </a:p>
          </xdr:txBody>
        </xdr:sp>
      </xdr:grpSp>
      <xdr:pic>
        <xdr:nvPicPr>
          <xdr:cNvPr id="18" name="Graphic 17" descr="Business Growth with solid fill">
            <a:extLst>
              <a:ext uri="{FF2B5EF4-FFF2-40B4-BE49-F238E27FC236}">
                <a16:creationId xmlns:a16="http://schemas.microsoft.com/office/drawing/2014/main" id="{79B8D67E-3C12-4A93-AFBC-B5555836E9E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629178" y="799977"/>
            <a:ext cx="423332" cy="434004"/>
          </a:xfrm>
          <a:prstGeom prst="rect">
            <a:avLst/>
          </a:prstGeom>
        </xdr:spPr>
      </xdr:pic>
    </xdr:grpSp>
    <xdr:clientData/>
  </xdr:twoCellAnchor>
  <xdr:twoCellAnchor>
    <xdr:from>
      <xdr:col>2</xdr:col>
      <xdr:colOff>466678</xdr:colOff>
      <xdr:row>3</xdr:row>
      <xdr:rowOff>125455</xdr:rowOff>
    </xdr:from>
    <xdr:to>
      <xdr:col>6</xdr:col>
      <xdr:colOff>591946</xdr:colOff>
      <xdr:row>8</xdr:row>
      <xdr:rowOff>8193</xdr:rowOff>
    </xdr:to>
    <xdr:grpSp>
      <xdr:nvGrpSpPr>
        <xdr:cNvPr id="22" name="Group 21">
          <a:extLst>
            <a:ext uri="{FF2B5EF4-FFF2-40B4-BE49-F238E27FC236}">
              <a16:creationId xmlns:a16="http://schemas.microsoft.com/office/drawing/2014/main" id="{C24B58E0-7A19-4E5B-9CEB-B617BB023382}"/>
            </a:ext>
          </a:extLst>
        </xdr:cNvPr>
        <xdr:cNvGrpSpPr/>
      </xdr:nvGrpSpPr>
      <xdr:grpSpPr>
        <a:xfrm>
          <a:off x="1685192" y="666063"/>
          <a:ext cx="2562295" cy="783752"/>
          <a:chOff x="352118" y="752378"/>
          <a:chExt cx="2520000" cy="810000"/>
        </a:xfrm>
      </xdr:grpSpPr>
      <xdr:grpSp>
        <xdr:nvGrpSpPr>
          <xdr:cNvPr id="3" name="Group 2">
            <a:extLst>
              <a:ext uri="{FF2B5EF4-FFF2-40B4-BE49-F238E27FC236}">
                <a16:creationId xmlns:a16="http://schemas.microsoft.com/office/drawing/2014/main" id="{93F15135-834F-46B1-BB85-2EBFA61905D8}"/>
              </a:ext>
            </a:extLst>
          </xdr:cNvPr>
          <xdr:cNvGrpSpPr/>
        </xdr:nvGrpSpPr>
        <xdr:grpSpPr>
          <a:xfrm>
            <a:off x="352118" y="752378"/>
            <a:ext cx="2520000" cy="810000"/>
            <a:chOff x="352118" y="737419"/>
            <a:chExt cx="2552099" cy="818230"/>
          </a:xfrm>
          <a:effectLst>
            <a:outerShdw blurRad="50800" dist="38100" dir="10800000" algn="r" rotWithShape="0">
              <a:prstClr val="black">
                <a:alpha val="40000"/>
              </a:prstClr>
            </a:outerShdw>
          </a:effectLst>
        </xdr:grpSpPr>
        <xdr:sp macro="" textlink="">
          <xdr:nvSpPr>
            <xdr:cNvPr id="32" name="Rectangle: Rounded Corners 31">
              <a:extLst>
                <a:ext uri="{FF2B5EF4-FFF2-40B4-BE49-F238E27FC236}">
                  <a16:creationId xmlns:a16="http://schemas.microsoft.com/office/drawing/2014/main" id="{2503CD76-996C-4966-825D-F0C9E9CD32E9}"/>
                </a:ext>
              </a:extLst>
            </xdr:cNvPr>
            <xdr:cNvSpPr/>
          </xdr:nvSpPr>
          <xdr:spPr>
            <a:xfrm>
              <a:off x="352118" y="737419"/>
              <a:ext cx="2552099" cy="818230"/>
            </a:xfrm>
            <a:prstGeom prst="roundRect">
              <a:avLst/>
            </a:prstGeom>
            <a:solidFill>
              <a:schemeClr val="bg1"/>
            </a:solidFill>
            <a:effectLst>
              <a:outerShdw blurRad="50800" dist="38100" dir="10800000" algn="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r>
                <a:rPr lang="en-IN" sz="1800" b="1">
                  <a:solidFill>
                    <a:schemeClr val="dk1"/>
                  </a:solidFill>
                  <a:latin typeface="+mn-lt"/>
                  <a:ea typeface="+mn-ea"/>
                  <a:cs typeface="+mn-cs"/>
                </a:rPr>
                <a:t>TOTAL ORDERS</a:t>
              </a:r>
            </a:p>
          </xdr:txBody>
        </xdr:sp>
        <xdr:sp macro="" textlink="Sheet2!$B$100">
          <xdr:nvSpPr>
            <xdr:cNvPr id="37" name="TextBox 36">
              <a:extLst>
                <a:ext uri="{FF2B5EF4-FFF2-40B4-BE49-F238E27FC236}">
                  <a16:creationId xmlns:a16="http://schemas.microsoft.com/office/drawing/2014/main" id="{5E94D1F1-0F67-43EE-8BA5-6922CE459E16}"/>
                </a:ext>
              </a:extLst>
            </xdr:cNvPr>
            <xdr:cNvSpPr txBox="1"/>
          </xdr:nvSpPr>
          <xdr:spPr>
            <a:xfrm>
              <a:off x="823247" y="1116371"/>
              <a:ext cx="1464596" cy="3741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algn="ctr"/>
              <a:fld id="{97A0B96B-82AF-4C0A-971E-CCE664EA1323}" type="TxLink">
                <a:rPr lang="en-US" sz="1800" b="1" i="0" u="none" strike="noStrike">
                  <a:solidFill>
                    <a:srgbClr val="000000"/>
                  </a:solidFill>
                  <a:latin typeface="Calibri"/>
                  <a:ea typeface="Calibri"/>
                  <a:cs typeface="Calibri"/>
                </a:rPr>
                <a:pPr algn="ctr"/>
                <a:t>4690251</a:t>
              </a:fld>
              <a:endParaRPr lang="en-IN" sz="1800" b="1"/>
            </a:p>
          </xdr:txBody>
        </xdr:sp>
      </xdr:grpSp>
      <xdr:pic>
        <xdr:nvPicPr>
          <xdr:cNvPr id="21" name="Graphic 20" descr="Table setting with solid fill">
            <a:extLst>
              <a:ext uri="{FF2B5EF4-FFF2-40B4-BE49-F238E27FC236}">
                <a16:creationId xmlns:a16="http://schemas.microsoft.com/office/drawing/2014/main" id="{ABA923F6-934B-41EC-94BA-B9D18B9923B7}"/>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93096" y="792416"/>
            <a:ext cx="342402" cy="485469"/>
          </a:xfrm>
          <a:prstGeom prst="rect">
            <a:avLst/>
          </a:prstGeom>
        </xdr:spPr>
      </xdr:pic>
    </xdr:grpSp>
    <xdr:clientData/>
  </xdr:twoCellAnchor>
  <xdr:twoCellAnchor>
    <xdr:from>
      <xdr:col>17</xdr:col>
      <xdr:colOff>478408</xdr:colOff>
      <xdr:row>3</xdr:row>
      <xdr:rowOff>125455</xdr:rowOff>
    </xdr:from>
    <xdr:to>
      <xdr:col>21</xdr:col>
      <xdr:colOff>606466</xdr:colOff>
      <xdr:row>8</xdr:row>
      <xdr:rowOff>219</xdr:rowOff>
    </xdr:to>
    <xdr:grpSp>
      <xdr:nvGrpSpPr>
        <xdr:cNvPr id="19" name="Group 18">
          <a:extLst>
            <a:ext uri="{FF2B5EF4-FFF2-40B4-BE49-F238E27FC236}">
              <a16:creationId xmlns:a16="http://schemas.microsoft.com/office/drawing/2014/main" id="{51E7DF73-2A4A-47F5-9C44-57D7E490C062}"/>
            </a:ext>
          </a:extLst>
        </xdr:cNvPr>
        <xdr:cNvGrpSpPr/>
      </xdr:nvGrpSpPr>
      <xdr:grpSpPr>
        <a:xfrm>
          <a:off x="10835773" y="666063"/>
          <a:ext cx="2565085" cy="775778"/>
          <a:chOff x="8120024" y="758113"/>
          <a:chExt cx="2556000" cy="805438"/>
        </a:xfrm>
      </xdr:grpSpPr>
      <xdr:grpSp>
        <xdr:nvGrpSpPr>
          <xdr:cNvPr id="6" name="Group 5">
            <a:extLst>
              <a:ext uri="{FF2B5EF4-FFF2-40B4-BE49-F238E27FC236}">
                <a16:creationId xmlns:a16="http://schemas.microsoft.com/office/drawing/2014/main" id="{16D9A1C9-70B1-4D48-8769-78333334D5C1}"/>
              </a:ext>
            </a:extLst>
          </xdr:cNvPr>
          <xdr:cNvGrpSpPr/>
        </xdr:nvGrpSpPr>
        <xdr:grpSpPr>
          <a:xfrm>
            <a:off x="8120024" y="758113"/>
            <a:ext cx="2556000" cy="805438"/>
            <a:chOff x="8217925" y="810340"/>
            <a:chExt cx="2634636" cy="795799"/>
          </a:xfrm>
          <a:effectLst>
            <a:outerShdw blurRad="50800" dist="38100" dir="10800000" algn="r" rotWithShape="0">
              <a:prstClr val="black">
                <a:alpha val="40000"/>
              </a:prstClr>
            </a:outerShdw>
          </a:effectLst>
        </xdr:grpSpPr>
        <xdr:sp macro="" textlink="">
          <xdr:nvSpPr>
            <xdr:cNvPr id="33" name="Rectangle: Rounded Corners 32">
              <a:extLst>
                <a:ext uri="{FF2B5EF4-FFF2-40B4-BE49-F238E27FC236}">
                  <a16:creationId xmlns:a16="http://schemas.microsoft.com/office/drawing/2014/main" id="{745958F0-BEED-4693-BE33-515D7D925F75}"/>
                </a:ext>
              </a:extLst>
            </xdr:cNvPr>
            <xdr:cNvSpPr/>
          </xdr:nvSpPr>
          <xdr:spPr>
            <a:xfrm>
              <a:off x="8217925" y="810340"/>
              <a:ext cx="2634636" cy="795799"/>
            </a:xfrm>
            <a:prstGeom prst="roundRect">
              <a:avLst/>
            </a:prstGeom>
            <a:solidFill>
              <a:schemeClr val="bg1"/>
            </a:solidFill>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800" b="1"/>
                <a:t>AVG</a:t>
              </a:r>
              <a:r>
                <a:rPr lang="en-IN" sz="1800" b="1" baseline="0"/>
                <a:t> PURCHASE/ORDER</a:t>
              </a:r>
              <a:endParaRPr lang="en-IN" sz="1800" b="1"/>
            </a:p>
          </xdr:txBody>
        </xdr:sp>
        <xdr:sp macro="" textlink="Sheet2!H100">
          <xdr:nvSpPr>
            <xdr:cNvPr id="36" name="TextBox 35">
              <a:extLst>
                <a:ext uri="{FF2B5EF4-FFF2-40B4-BE49-F238E27FC236}">
                  <a16:creationId xmlns:a16="http://schemas.microsoft.com/office/drawing/2014/main" id="{3E582B12-855D-43B7-BA5F-001B69236BC1}"/>
                </a:ext>
              </a:extLst>
            </xdr:cNvPr>
            <xdr:cNvSpPr txBox="1"/>
          </xdr:nvSpPr>
          <xdr:spPr>
            <a:xfrm>
              <a:off x="8633951" y="1144639"/>
              <a:ext cx="1761612" cy="360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2C073F9-53AB-441D-8AAF-8DFC7B537FC2}" type="TxLink">
                <a:rPr lang="en-US" sz="1800" b="1" i="0" u="none" strike="noStrike">
                  <a:solidFill>
                    <a:srgbClr val="000000"/>
                  </a:solidFill>
                  <a:latin typeface="Calibri"/>
                  <a:ea typeface="Calibri"/>
                  <a:cs typeface="Calibri"/>
                </a:rPr>
                <a:pPr algn="ctr"/>
                <a:t>6700</a:t>
              </a:fld>
              <a:endParaRPr lang="en-IN" sz="1800" b="1"/>
            </a:p>
          </xdr:txBody>
        </xdr:sp>
      </xdr:grpSp>
      <xdr:pic>
        <xdr:nvPicPr>
          <xdr:cNvPr id="23" name="Graphic 22" descr="Group of women with solid fill">
            <a:extLst>
              <a:ext uri="{FF2B5EF4-FFF2-40B4-BE49-F238E27FC236}">
                <a16:creationId xmlns:a16="http://schemas.microsoft.com/office/drawing/2014/main" id="{FE0D2A1E-5A47-4072-8907-E085EE9A6AB9}"/>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8450213" y="1128147"/>
            <a:ext cx="372338" cy="388346"/>
          </a:xfrm>
          <a:prstGeom prst="rect">
            <a:avLst/>
          </a:prstGeom>
        </xdr:spPr>
      </xdr:pic>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i kumari" refreshedDate="45428.472360879627" createdVersion="5" refreshedVersion="7" minRefreshableVersion="3" recordCount="0" supportSubquery="1" supportAdvancedDrill="1" xr:uid="{D2727749-BCC6-439B-ABE9-2410F831F554}">
  <cacheSource type="external" connectionId="2"/>
  <cacheFields count="1">
    <cacheField name="[Measures].[Average of Revenue]" caption="Average of Revenue" numFmtId="0" hierarchy="45" level="32767"/>
  </cacheFields>
  <cacheHierarchies count="46">
    <cacheHierarchy uniqueName="[Cookies types].[Cookie Type]" caption="Cookie Type" attribute="1" defaultMemberUniqueName="[Cookies types].[Cookie Type].[All]" allUniqueName="[Cookies types].[Cookie Type].[All]" dimensionUniqueName="[Cookies types]" displayFolder="" count="0"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Product]" caption="Count of Product" measure="1" displayFolder="" measureGroup="Orders" count="0" hidden="1">
      <extLst>
        <ext xmlns:x15="http://schemas.microsoft.com/office/spreadsheetml/2010/11/main" uri="{B97F6D7D-B522-45F9-BDA1-12C45D357490}">
          <x15:cacheHierarchy aggregatedColumn="15"/>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Average of Cost Per Cookie]" caption="Average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i kumari" refreshedDate="45422.552205324071" createdVersion="5" refreshedVersion="7" minRefreshableVersion="3" recordCount="0" supportSubquery="1" supportAdvancedDrill="1" xr:uid="{F50D67DB-7651-4529-AA1A-DE7C7FD9940B}">
  <cacheSource type="external" connectionId="2"/>
  <cacheFields count="1">
    <cacheField name="[Measures].[Count of Order ID]" caption="Count of Order ID" numFmtId="0" hierarchy="36" level="32767"/>
  </cacheFields>
  <cacheHierarchies count="46">
    <cacheHierarchy uniqueName="[Cookies types].[Cookie Type]" caption="Cookie Type" attribute="1" defaultMemberUniqueName="[Cookies types].[Cookie Type].[All]" allUniqueName="[Cookies types].[Cookie Type].[All]" dimensionUniqueName="[Cookies types]" displayFolder="" count="0"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Product]" caption="Count of Product" measure="1" displayFolder="" measureGroup="Orders" count="0" hidden="1">
      <extLst>
        <ext xmlns:x15="http://schemas.microsoft.com/office/spreadsheetml/2010/11/main" uri="{B97F6D7D-B522-45F9-BDA1-12C45D357490}">
          <x15:cacheHierarchy aggregatedColumn="15"/>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Average of Cost Per Cookie]" caption="Average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i kumari" refreshedDate="45422.551652314818" createdVersion="5" refreshedVersion="7" minRefreshableVersion="3" recordCount="0" supportSubquery="1" supportAdvancedDrill="1" xr:uid="{91673557-F5C9-406E-8F6F-E9E74A942709}">
  <cacheSource type="external" connectionId="2"/>
  <cacheFields count="1">
    <cacheField name="[Measures].[Sum of Profit]" caption="Sum of Profit" numFmtId="0" hierarchy="29" level="32767"/>
  </cacheFields>
  <cacheHierarchies count="46">
    <cacheHierarchy uniqueName="[Cookies types].[Cookie Type]" caption="Cookie Type" attribute="1" defaultMemberUniqueName="[Cookies types].[Cookie Type].[All]" allUniqueName="[Cookies types].[Cookie Type].[All]" dimensionUniqueName="[Cookies types]" displayFolder="" count="0"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Product]" caption="Count of Product" measure="1" displayFolder="" measureGroup="Orders" count="0" hidden="1">
      <extLst>
        <ext xmlns:x15="http://schemas.microsoft.com/office/spreadsheetml/2010/11/main" uri="{B97F6D7D-B522-45F9-BDA1-12C45D357490}">
          <x15:cacheHierarchy aggregatedColumn="15"/>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Average of Cost Per Cookie]" caption="Average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i kumari" refreshedDate="45429.96743715278" createdVersion="5" refreshedVersion="7" minRefreshableVersion="3" recordCount="0" supportSubquery="1" supportAdvancedDrill="1" xr:uid="{AD129B0C-5F36-4A59-98C6-2A4FB289C4D6}">
  <cacheSource type="external" connectionId="2"/>
  <cacheFields count="2">
    <cacheField name="[Measures].[Sum of Revenue]" caption="Sum of Revenue" numFmtId="0" hierarchy="32" level="32767"/>
    <cacheField name="[Customer].[State].[State]" caption="State" numFmtId="0" hierarchy="9" level="1">
      <sharedItems containsSemiMixedTypes="0" containsNonDate="0" containsString="0"/>
    </cacheField>
  </cacheFields>
  <cacheHierarchies count="46">
    <cacheHierarchy uniqueName="[Cookies types].[Cookie Type]" caption="Cookie Type" attribute="1" defaultMemberUniqueName="[Cookies types].[Cookie Type].[All]" allUniqueName="[Cookies types].[Cookie Type].[All]" dimensionUniqueName="[Cookies types]" displayFolder="" count="0"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2" memberValueDatatype="130" unbalanced="0">
      <fieldsUsage count="2">
        <fieldUsage x="-1"/>
        <fieldUsage x="1"/>
      </fieldsUsage>
    </cacheHierarchy>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Product]" caption="Count of Product" measure="1" displayFolder="" measureGroup="Orders" count="0" hidden="1">
      <extLst>
        <ext xmlns:x15="http://schemas.microsoft.com/office/spreadsheetml/2010/11/main" uri="{B97F6D7D-B522-45F9-BDA1-12C45D357490}">
          <x15:cacheHierarchy aggregatedColumn="15"/>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Average of Cost Per Cookie]" caption="Average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i kumari" refreshedDate="45429.977883796295" createdVersion="5" refreshedVersion="7" minRefreshableVersion="3" recordCount="0" supportSubquery="1" supportAdvancedDrill="1" xr:uid="{8945AC1C-C012-4072-AA01-04AABB210AF3}">
  <cacheSource type="external" connectionId="2"/>
  <cacheFields count="4">
    <cacheField name="[Cookies types].[Cookie Type].[Cookie Type]" caption="Cookie Type" numFmtId="0" level="1">
      <sharedItems count="6">
        <s v="Chocolate Chip"/>
        <s v="Fortune Cookie"/>
        <s v="Oatmeal Raisin"/>
        <s v="Snickerdoodle"/>
        <s v="Sugar"/>
        <s v="White Chocolate Macadamia Nut"/>
      </sharedItems>
    </cacheField>
    <cacheField name="[Orders].[Date (Month)].[Date (Month)]" caption="Date (Month)" numFmtId="0" hierarchy="23" level="1">
      <sharedItems count="12">
        <s v="Sep"/>
        <s v="Oct"/>
        <s v="Nov"/>
        <s v="Dec"/>
        <s v="Jan"/>
        <s v="Feb"/>
        <s v="Mar"/>
        <s v="Apr"/>
        <s v="May"/>
        <s v="Jun"/>
        <s v="Jul"/>
        <s v="Aug"/>
      </sharedItems>
    </cacheField>
    <cacheField name="[Orders].[Date (Year)].[Date (Year)]" caption="Date (Year)" numFmtId="0" hierarchy="21" level="1">
      <sharedItems count="2">
        <s v="2019"/>
        <s v="2020"/>
      </sharedItems>
    </cacheField>
    <cacheField name="[Measures].[Sum of Units Sold]" caption="Sum of Units Sold" numFmtId="0" hierarchy="30" level="32767"/>
  </cacheFields>
  <cacheHierarchies count="46">
    <cacheHierarchy uniqueName="[Cookies types].[Cookie Type]" caption="Cookie Type" attribute="1" defaultMemberUniqueName="[Cookies types].[Cookie Type].[All]" allUniqueName="[Cookies types].[Cookie Type].[All]" dimensionUniqueName="[Cookies types]" displayFolder="" count="2" memberValueDatatype="130" unbalanced="0">
      <fieldsUsage count="2">
        <fieldUsage x="-1"/>
        <fieldUsage x="0"/>
      </fieldsUsage>
    </cacheHierarchy>
    <cacheHierarchy uniqueName="[Cookies types].[Units Sold]" caption="Units Sold" attribute="1" defaultMemberUniqueName="[Cookies types].[Units Sold].[All]" allUniqueName="[Cookies types].[Units Sold].[All]" dimensionUniqueName="[Cookies types]" displayFolder="" count="2"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2" memberValueDatatype="5" unbalanced="0"/>
    <cacheHierarchy uniqueName="[Cookies types].[Cost Per Cookie]" caption="Cost Per Cookie" attribute="1" defaultMemberUniqueName="[Cookies types].[Cost Per Cookie].[All]" allUniqueName="[Cookies types].[Cost Per Cookie].[All]" dimensionUniqueName="[Cookies types]" displayFolder="" count="2" memberValueDatatype="5" unbalanced="0"/>
    <cacheHierarchy uniqueName="[Customer].[Customer ID]" caption="Customer ID" attribute="1" defaultMemberUniqueName="[Customer].[Customer ID].[All]" allUniqueName="[Customer].[Customer ID].[All]" dimensionUniqueName="[Customer]" displayFolder="" count="2" memberValueDatatype="5" unbalanced="0"/>
    <cacheHierarchy uniqueName="[Customer].[Name]" caption="Name" attribute="1" defaultMemberUniqueName="[Customer].[Name].[All]" allUniqueName="[Customer].[Name].[All]" dimensionUniqueName="[Customer]" displayFolder="" count="2" memberValueDatatype="130" unbalanced="0"/>
    <cacheHierarchy uniqueName="[Customer].[Phone]" caption="Phone" attribute="1" defaultMemberUniqueName="[Customer].[Phone].[All]" allUniqueName="[Customer].[Phone].[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State]" caption="State" attribute="1" defaultMemberUniqueName="[Customer].[State].[All]" allUniqueName="[Customer].[State].[All]" dimensionUniqueName="[Customer]" displayFolder="" count="2" memberValueDatatype="130" unbalanced="0"/>
    <cacheHierarchy uniqueName="[Customer].[Zip]" caption="Zip" attribute="1" defaultMemberUniqueName="[Customer].[Zip].[All]" allUniqueName="[Customer].[Zip].[All]" dimensionUniqueName="[Customer]" displayFolder="" count="2" memberValueDatatype="130" unbalanced="0"/>
    <cacheHierarchy uniqueName="[Customer].[Country]" caption="Country" attribute="1" defaultMemberUniqueName="[Customer].[Country].[All]" allUniqueName="[Customer].[Country].[All]" dimensionUniqueName="[Customer]" displayFolder="" count="2" memberValueDatatype="130" unbalanced="0"/>
    <cacheHierarchy uniqueName="[Customer].[Notes]" caption="Notes" attribute="1" defaultMemberUniqueName="[Customer].[Notes].[All]" allUniqueName="[Customer].[Notes].[All]" dimensionUniqueName="[Customer]"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5" unbalanced="0"/>
    <cacheHierarchy uniqueName="[Orders].[Cost]" caption="Cost" attribute="1" defaultMemberUniqueName="[Orders].[Cost].[All]" allUniqueName="[Orders].[Cost].[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2"/>
      </fieldsUsage>
    </cacheHierarchy>
    <cacheHierarchy uniqueName="[Orders].[Date (Quarter)]" caption="Date (Quarter)" attribute="1" defaultMemberUniqueName="[Orders].[Date (Quarter)].[All]" allUniqueName="[Orders].[Date (Quarter)].[All]" dimensionUniqueName="[Orders]" displayFolder="" count="2" memberValueDatatype="130" unbalanced="0"/>
    <cacheHierarchy uniqueName="[Orders].[Date (Month)]" caption="Date (Month)" attribute="1" defaultMemberUniqueName="[Orders].[Date (Month)].[All]" allUniqueName="[Orders].[Date (Month)].[All]" dimensionUniqueName="[Orders]" displayFolder="" count="2" memberValueDatatype="130" unbalanced="0">
      <fieldsUsage count="2">
        <fieldUsage x="-1"/>
        <fieldUsage x="1"/>
      </fieldsUsage>
    </cacheHierarchy>
    <cacheHierarchy uniqueName="[Orders].[Date (Month Index)]" caption="Date (Month Index)" attribute="1" defaultMemberUniqueName="[Orders].[Date (Month Index)].[All]" allUniqueName="[Orders].[Date (Month Index)].[All]" dimensionUniqueName="[Orders]" displayFolder="" count="2"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Units Sold]" caption="Sum of Units Sold" measure="1" displayFolder="" measureGroup="Orders" count="0" oneField="1" hidden="1">
      <fieldsUsage count="1">
        <fieldUsage x="3"/>
      </fieldsUsage>
      <extLst>
        <ext xmlns:x15="http://schemas.microsoft.com/office/spreadsheetml/2010/11/main" uri="{B97F6D7D-B522-45F9-BDA1-12C45D357490}">
          <x15:cacheHierarchy aggregatedColumn="16"/>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Product]" caption="Count of Product" measure="1" displayFolder="" measureGroup="Orders" count="0" hidden="1">
      <extLst>
        <ext xmlns:x15="http://schemas.microsoft.com/office/spreadsheetml/2010/11/main" uri="{B97F6D7D-B522-45F9-BDA1-12C45D357490}">
          <x15:cacheHierarchy aggregatedColumn="15"/>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Average of Cost Per Cookie]" caption="Average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i kumari" refreshedDate="45429.977884490741" createdVersion="5" refreshedVersion="7" minRefreshableVersion="3" recordCount="0" supportSubquery="1" supportAdvancedDrill="1" xr:uid="{9E3C5D24-8110-46E9-BB21-FB6255B8FBDE}">
  <cacheSource type="external" connectionId="2"/>
  <cacheFields count="3">
    <cacheField name="[Cookies types].[Cookie Type].[Cookie Type]" caption="Cookie Type" numFmtId="0" level="1">
      <sharedItems count="6">
        <s v="Chocolate Chip"/>
        <s v="Fortune Cookie"/>
        <s v="Oatmeal Raisin"/>
        <s v="Snickerdoodle"/>
        <s v="Sugar"/>
        <s v="White Chocolate Macadamia Nut"/>
      </sharedItems>
    </cacheField>
    <cacheField name="[Measures].[Sum of Profit]" caption="Sum of Profit" numFmtId="0" hierarchy="29" level="32767"/>
    <cacheField name="[Measures].[Sum of Units Sold]" caption="Sum of Units Sold" numFmtId="0" hierarchy="30" level="32767"/>
  </cacheFields>
  <cacheHierarchies count="46">
    <cacheHierarchy uniqueName="[Cookies types].[Cookie Type]" caption="Cookie Type" attribute="1" defaultMemberUniqueName="[Cookies types].[Cookie Type].[All]" allUniqueName="[Cookies types].[Cookie Type].[All]" dimensionUniqueName="[Cookies types]" displayFolder="" count="2" memberValueDatatype="130" unbalanced="0">
      <fieldsUsage count="2">
        <fieldUsage x="-1"/>
        <fieldUsage x="0"/>
      </fieldsUsage>
    </cacheHierarchy>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2"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Units Sold]" caption="Sum of Units Sold" measure="1" displayFolder="" measureGroup="Orders"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Product]" caption="Count of Product" measure="1" displayFolder="" measureGroup="Orders" count="0" hidden="1">
      <extLst>
        <ext xmlns:x15="http://schemas.microsoft.com/office/spreadsheetml/2010/11/main" uri="{B97F6D7D-B522-45F9-BDA1-12C45D357490}">
          <x15:cacheHierarchy aggregatedColumn="15"/>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Average of Cost Per Cookie]" caption="Average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i kumari" refreshedDate="45429.977884837965" createdVersion="5" refreshedVersion="7" minRefreshableVersion="3" recordCount="0" supportSubquery="1" supportAdvancedDrill="1" xr:uid="{8297CA9B-BC04-4FA0-9CAF-91D83D427E05}">
  <cacheSource type="external" connectionId="2"/>
  <cacheFields count="3">
    <cacheField name="[Cookies types].[Cookie Type].[Cookie Type]" caption="Cookie Type" numFmtId="0" level="1">
      <sharedItems count="6">
        <s v="Chocolate Chip"/>
        <s v="Fortune Cookie"/>
        <s v="Oatmeal Raisin"/>
        <s v="Snickerdoodle"/>
        <s v="Sugar"/>
        <s v="White Chocolate Macadamia Nut"/>
      </sharedItems>
    </cacheField>
    <cacheField name="[Customer].[City].[City]" caption="City" numFmtId="0" hierarchy="8" level="1">
      <sharedItems count="5">
        <s v="Green Bay"/>
        <s v="Huntington"/>
        <s v="Mobile"/>
        <s v="Salt Lake City"/>
        <s v="Seattle"/>
      </sharedItems>
    </cacheField>
    <cacheField name="[Measures].[Sum of Units Sold]" caption="Sum of Units Sold" numFmtId="0" hierarchy="30" level="32767"/>
  </cacheFields>
  <cacheHierarchies count="46">
    <cacheHierarchy uniqueName="[Cookies types].[Cookie Type]" caption="Cookie Type" attribute="1" defaultMemberUniqueName="[Cookies types].[Cookie Type].[All]" allUniqueName="[Cookies types].[Cookie Type].[All]" dimensionUniqueName="[Cookies types]" displayFolder="" count="2" memberValueDatatype="130" unbalanced="0">
      <fieldsUsage count="2">
        <fieldUsage x="-1"/>
        <fieldUsage x="0"/>
      </fieldsUsage>
    </cacheHierarchy>
    <cacheHierarchy uniqueName="[Cookies types].[Units Sold]" caption="Units Sold" attribute="1" defaultMemberUniqueName="[Cookies types].[Units Sold].[All]" allUniqueName="[Cookies types].[Units Sold].[All]" dimensionUniqueName="[Cookies types]" displayFolder="" count="2"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2" memberValueDatatype="5" unbalanced="0"/>
    <cacheHierarchy uniqueName="[Cookies types].[Cost Per Cookie]" caption="Cost Per Cookie" attribute="1" defaultMemberUniqueName="[Cookies types].[Cost Per Cookie].[All]" allUniqueName="[Cookies types].[Cost Per Cookie].[All]" dimensionUniqueName="[Cookies types]" displayFolder="" count="2" memberValueDatatype="5" unbalanced="0"/>
    <cacheHierarchy uniqueName="[Customer].[Customer ID]" caption="Customer ID" attribute="1" defaultMemberUniqueName="[Customer].[Customer ID].[All]" allUniqueName="[Customer].[Customer ID].[All]" dimensionUniqueName="[Customer]" displayFolder="" count="2" memberValueDatatype="5" unbalanced="0"/>
    <cacheHierarchy uniqueName="[Customer].[Name]" caption="Name" attribute="1" defaultMemberUniqueName="[Customer].[Name].[All]" allUniqueName="[Customer].[Name].[All]" dimensionUniqueName="[Customer]" displayFolder="" count="2" memberValueDatatype="130" unbalanced="0"/>
    <cacheHierarchy uniqueName="[Customer].[Phone]" caption="Phone" attribute="1" defaultMemberUniqueName="[Customer].[Phone].[All]" allUniqueName="[Customer].[Phone].[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State]" caption="State" attribute="1" defaultMemberUniqueName="[Customer].[State].[All]" allUniqueName="[Customer].[State].[All]" dimensionUniqueName="[Customer]" displayFolder="" count="2" memberValueDatatype="130" unbalanced="0"/>
    <cacheHierarchy uniqueName="[Customer].[Zip]" caption="Zip" attribute="1" defaultMemberUniqueName="[Customer].[Zip].[All]" allUniqueName="[Customer].[Zip].[All]" dimensionUniqueName="[Customer]" displayFolder="" count="2" memberValueDatatype="130" unbalanced="0"/>
    <cacheHierarchy uniqueName="[Customer].[Country]" caption="Country" attribute="1" defaultMemberUniqueName="[Customer].[Country].[All]" allUniqueName="[Customer].[Country].[All]" dimensionUniqueName="[Customer]" displayFolder="" count="2" memberValueDatatype="130" unbalanced="0"/>
    <cacheHierarchy uniqueName="[Customer].[Notes]" caption="Notes" attribute="1" defaultMemberUniqueName="[Customer].[Notes].[All]" allUniqueName="[Customer].[Notes].[All]" dimensionUniqueName="[Customer]"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5" unbalanced="0"/>
    <cacheHierarchy uniqueName="[Orders].[Cost]" caption="Cost" attribute="1" defaultMemberUniqueName="[Orders].[Cost].[All]" allUniqueName="[Orders].[Cost].[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Date (Year)]" caption="Date (Year)" attribute="1" defaultMemberUniqueName="[Orders].[Date (Year)].[All]" allUniqueName="[Orders].[Date (Year)].[All]" dimensionUniqueName="[Orders]" displayFolder="" count="2" memberValueDatatype="130" unbalanced="0"/>
    <cacheHierarchy uniqueName="[Orders].[Date (Quarter)]" caption="Date (Quarter)" attribute="1" defaultMemberUniqueName="[Orders].[Date (Quarter)].[All]" allUniqueName="[Orders].[Date (Quarter)].[All]" dimensionUniqueName="[Orders]" displayFolder="" count="2" memberValueDatatype="130" unbalanced="0"/>
    <cacheHierarchy uniqueName="[Orders].[Date (Month)]" caption="Date (Month)" attribute="1" defaultMemberUniqueName="[Orders].[Date (Month)].[All]" allUniqueName="[Orders].[Date (Month)].[All]" dimensionUniqueName="[Orders]" displayFolder="" count="2" memberValueDatatype="130" unbalanced="0"/>
    <cacheHierarchy uniqueName="[Orders].[Date (Month Index)]" caption="Date (Month Index)" attribute="1" defaultMemberUniqueName="[Orders].[Date (Month Index)].[All]" allUniqueName="[Orders].[Date (Month Index)].[All]" dimensionUniqueName="[Orders]" displayFolder="" count="2"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Units Sold]" caption="Sum of Units Sold" measure="1" displayFolder="" measureGroup="Orders"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Product]" caption="Count of Product" measure="1" displayFolder="" measureGroup="Orders" count="0" hidden="1">
      <extLst>
        <ext xmlns:x15="http://schemas.microsoft.com/office/spreadsheetml/2010/11/main" uri="{B97F6D7D-B522-45F9-BDA1-12C45D357490}">
          <x15:cacheHierarchy aggregatedColumn="15"/>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Average of Cost Per Cookie]" caption="Average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i kumari" refreshedDate="45429.977885416665" createdVersion="5" refreshedVersion="7" minRefreshableVersion="3" recordCount="0" supportSubquery="1" supportAdvancedDrill="1" xr:uid="{19E4E69D-9861-4007-89F5-F016F29C4D8B}">
  <cacheSource type="external" connectionId="2"/>
  <cacheFields count="3">
    <cacheField name="[Measures].[Sum of Revenue]" caption="Sum of Revenue" numFmtId="0" hierarchy="32" level="32767"/>
    <cacheField name="[Customer].[State].[State]" caption="State" numFmtId="0" hierarchy="9" level="1">
      <sharedItems count="5">
        <s v="AL"/>
        <s v="NY"/>
        <s v="UT"/>
        <s v="WA"/>
        <s v="WI"/>
      </sharedItems>
    </cacheField>
    <cacheField name="[Cookies types].[Cookie Type].[Cookie Type]" caption="Cookie Type" numFmtId="0" level="1">
      <sharedItems containsSemiMixedTypes="0" containsNonDate="0" containsString="0"/>
    </cacheField>
  </cacheFields>
  <cacheHierarchies count="46">
    <cacheHierarchy uniqueName="[Cookies types].[Cookie Type]" caption="Cookie Type" attribute="1" defaultMemberUniqueName="[Cookies types].[Cookie Type].[All]" allUniqueName="[Cookies types].[Cookie Type].[All]" dimensionUniqueName="[Cookies types]" displayFolder="" count="2" memberValueDatatype="130" unbalanced="0">
      <fieldsUsage count="2">
        <fieldUsage x="-1"/>
        <fieldUsage x="2"/>
      </fieldsUsage>
    </cacheHierarchy>
    <cacheHierarchy uniqueName="[Cookies types].[Units Sold]" caption="Units Sold" attribute="1" defaultMemberUniqueName="[Cookies types].[Units Sold].[All]" allUniqueName="[Cookies types].[Units Sold].[All]" dimensionUniqueName="[Cookies types]" displayFolder="" count="2"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2" memberValueDatatype="5" unbalanced="0"/>
    <cacheHierarchy uniqueName="[Cookies types].[Cost Per Cookie]" caption="Cost Per Cookie" attribute="1" defaultMemberUniqueName="[Cookies types].[Cost Per Cookie].[All]" allUniqueName="[Cookies types].[Cost Per Cookie].[All]" dimensionUniqueName="[Cookies types]" displayFolder="" count="2" memberValueDatatype="5" unbalanced="0"/>
    <cacheHierarchy uniqueName="[Customer].[Customer ID]" caption="Customer ID" attribute="1" defaultMemberUniqueName="[Customer].[Customer ID].[All]" allUniqueName="[Customer].[Customer ID].[All]" dimensionUniqueName="[Customer]" displayFolder="" count="2" memberValueDatatype="5" unbalanced="0"/>
    <cacheHierarchy uniqueName="[Customer].[Name]" caption="Name" attribute="1" defaultMemberUniqueName="[Customer].[Name].[All]" allUniqueName="[Customer].[Name].[All]" dimensionUniqueName="[Customer]" displayFolder="" count="2" memberValueDatatype="130" unbalanced="0"/>
    <cacheHierarchy uniqueName="[Customer].[Phone]" caption="Phone" attribute="1" defaultMemberUniqueName="[Customer].[Phone].[All]" allUniqueName="[Customer].[Phone].[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State]" caption="State" attribute="1" defaultMemberUniqueName="[Customer].[State].[All]" allUniqueName="[Customer].[State].[All]" dimensionUniqueName="[Customer]" displayFolder="" count="2" memberValueDatatype="130" unbalanced="0">
      <fieldsUsage count="2">
        <fieldUsage x="-1"/>
        <fieldUsage x="1"/>
      </fieldsUsage>
    </cacheHierarchy>
    <cacheHierarchy uniqueName="[Customer].[Zip]" caption="Zip" attribute="1" defaultMemberUniqueName="[Customer].[Zip].[All]" allUniqueName="[Customer].[Zip].[All]" dimensionUniqueName="[Customer]" displayFolder="" count="2" memberValueDatatype="130" unbalanced="0"/>
    <cacheHierarchy uniqueName="[Customer].[Country]" caption="Country" attribute="1" defaultMemberUniqueName="[Customer].[Country].[All]" allUniqueName="[Customer].[Country].[All]" dimensionUniqueName="[Customer]" displayFolder="" count="2" memberValueDatatype="130" unbalanced="0"/>
    <cacheHierarchy uniqueName="[Customer].[Notes]" caption="Notes" attribute="1" defaultMemberUniqueName="[Customer].[Notes].[All]" allUniqueName="[Customer].[Notes].[All]" dimensionUniqueName="[Customer]"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5" unbalanced="0"/>
    <cacheHierarchy uniqueName="[Orders].[Cost]" caption="Cost" attribute="1" defaultMemberUniqueName="[Orders].[Cost].[All]" allUniqueName="[Orders].[Cost].[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Date (Year)]" caption="Date (Year)" attribute="1" defaultMemberUniqueName="[Orders].[Date (Year)].[All]" allUniqueName="[Orders].[Date (Year)].[All]" dimensionUniqueName="[Orders]" displayFolder="" count="2" memberValueDatatype="130" unbalanced="0"/>
    <cacheHierarchy uniqueName="[Orders].[Date (Quarter)]" caption="Date (Quarter)" attribute="1" defaultMemberUniqueName="[Orders].[Date (Quarter)].[All]" allUniqueName="[Orders].[Date (Quarter)].[All]" dimensionUniqueName="[Orders]" displayFolder="" count="2" memberValueDatatype="130" unbalanced="0"/>
    <cacheHierarchy uniqueName="[Orders].[Date (Month)]" caption="Date (Month)" attribute="1" defaultMemberUniqueName="[Orders].[Date (Month)].[All]" allUniqueName="[Orders].[Date (Month)].[All]" dimensionUniqueName="[Orders]" displayFolder="" count="2" memberValueDatatype="130" unbalanced="0"/>
    <cacheHierarchy uniqueName="[Orders].[Date (Month Index)]" caption="Date (Month Index)" attribute="1" defaultMemberUniqueName="[Orders].[Date (Month Index)].[All]" allUniqueName="[Orders].[Date (Month Index)].[All]" dimensionUniqueName="[Orders]" displayFolder="" count="2"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Product]" caption="Count of Product" measure="1" displayFolder="" measureGroup="Orders" count="0" hidden="1">
      <extLst>
        <ext xmlns:x15="http://schemas.microsoft.com/office/spreadsheetml/2010/11/main" uri="{B97F6D7D-B522-45F9-BDA1-12C45D357490}">
          <x15:cacheHierarchy aggregatedColumn="15"/>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Average of Cost Per Cookie]" caption="Average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i kumari" refreshedDate="45428.508138657409" createdVersion="3" refreshedVersion="7" minRefreshableVersion="3" recordCount="0" supportSubquery="1" supportAdvancedDrill="1" xr:uid="{8DC5E0EE-5B22-4987-8C35-A8718BD76E4D}">
  <cacheSource type="external" connectionId="2">
    <extLst>
      <ext xmlns:x14="http://schemas.microsoft.com/office/spreadsheetml/2009/9/main" uri="{F057638F-6D5F-4e77-A914-E7F072B9BCA8}">
        <x14:sourceConnection name="ThisWorkbookDataModel"/>
      </ext>
    </extLst>
  </cacheSource>
  <cacheFields count="0"/>
  <cacheHierarchies count="46">
    <cacheHierarchy uniqueName="[Cookies types].[Cookie Type]" caption="Cookie Type" attribute="1" defaultMemberUniqueName="[Cookies types].[Cookie Type].[All]" allUniqueName="[Cookies types].[Cookie Type].[All]" dimensionUniqueName="[Cookies types]" displayFolder="" count="2"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State]" caption="State" attribute="1" defaultMemberUniqueName="[Customer].[State].[All]" allUniqueName="[Customer].[State].[All]" dimensionUniqueName="[Customer]" displayFolder="" count="2"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Product]" caption="Count of Product" measure="1" displayFolder="" measureGroup="Orders" count="0" hidden="1">
      <extLst>
        <ext xmlns:x15="http://schemas.microsoft.com/office/spreadsheetml/2010/11/main" uri="{B97F6D7D-B522-45F9-BDA1-12C45D357490}">
          <x15:cacheHierarchy aggregatedColumn="15"/>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Average of Cost Per Cookie]" caption="Average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25471946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306EA8-6C8E-4C99-AD48-FE54825D6582}" name="PivotTable6" cacheId="1" applyNumberFormats="0" applyBorderFormats="0" applyFontFormats="0" applyPatternFormats="0" applyAlignmentFormats="0" applyWidthHeightFormats="1" dataCaption="Values" tag="fa46797e-6a69-4d6a-9ba2-76f9c0ca23ba" updatedVersion="7" minRefreshableVersion="3" useAutoFormatting="1" itemPrintTitles="1" createdVersion="5" indent="0" outline="1" outlineData="1" multipleFieldFilters="0" chartFormat="3">
  <location ref="F97:F98" firstHeaderRow="1" firstDataRow="1" firstDataCol="0"/>
  <pivotFields count="1">
    <pivotField dataField="1" subtotalTop="0" showAll="0" defaultSubtotal="0"/>
  </pivotFields>
  <rowItems count="1">
    <i/>
  </rowItems>
  <colItems count="1">
    <i/>
  </colItems>
  <dataFields count="1">
    <dataField name="Count of Order ID" fld="0" subtotal="count" baseField="0" baseItem="0"/>
  </dataFields>
  <pivotHierarchies count="4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Units Sold"/>
    <pivotHierarchy dragToData="1" caption="Count of Units Sold"/>
    <pivotHierarchy dragToData="1"/>
    <pivotHierarchy dragToData="1"/>
    <pivotHierarchy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s typ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00C7F6-16F3-4169-9558-4718FB45C54A}" name="PivotTable4" cacheId="3" applyNumberFormats="0" applyBorderFormats="0" applyFontFormats="0" applyPatternFormats="0" applyAlignmentFormats="0" applyWidthHeightFormats="1" dataCaption="Values" tag="97eaa3b1-ccf1-4c2c-80d4-296e6041ee13" updatedVersion="7" minRefreshableVersion="3" useAutoFormatting="1" itemPrintTitles="1" createdVersion="5" indent="0" outline="1" outlineData="1" multipleFieldFilters="0" chartFormat="3">
  <location ref="B97:B9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
  </dataFields>
  <formats count="1">
    <format dxfId="0">
      <pivotArea outline="0" collapsedLevelsAreSubtotals="1" fieldPosition="0"/>
    </format>
  </formats>
  <pivotHierarchies count="4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Units Sold"/>
    <pivotHierarchy dragToData="1" caption="Count of Units Sol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s typ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1B07B9-B396-4551-AA6F-725A1EDBF816}" name="PivotTable1" cacheId="5" applyNumberFormats="0" applyBorderFormats="0" applyFontFormats="0" applyPatternFormats="0" applyAlignmentFormats="0" applyWidthHeightFormats="1" dataCaption="Values" tag="9dd62aba-e40d-4e52-86bf-d97e38bffa11" updatedVersion="7" minRefreshableVersion="3" useAutoFormatting="1" itemPrintTitles="1" createdVersion="5" indent="0" outline="1" outlineData="1" multipleFieldFilters="0" chartFormat="5">
  <location ref="B3:D10" firstHeaderRow="0" firstDataRow="1" firstDataCol="1"/>
  <pivotFields count="3">
    <pivotField axis="axisRow" allDrilled="1" subtotalTop="0" showAll="0" sortType="ascending" defaultSubtotal="0" defaultAttributeDrillState="1">
      <items count="6">
        <item x="0"/>
        <item x="1"/>
        <item x="2"/>
        <item x="3"/>
        <item x="4"/>
        <item x="5"/>
      </items>
    </pivotField>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2">
    <i>
      <x/>
    </i>
    <i i="1">
      <x v="1"/>
    </i>
  </colItems>
  <dataFields count="2">
    <dataField name="Sum of Profit" fld="1" baseField="0" baseItem="0"/>
    <dataField name="Sum of Units Sold"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Hierarchies count="4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Units Sold"/>
    <pivotHierarchy dragToData="1" caption="Count of Units Sol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s typ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445C7F-5D67-4C4A-A3C6-1CE003CEEBA2}" name="PivotTable5" cacheId="2" applyNumberFormats="0" applyBorderFormats="0" applyFontFormats="0" applyPatternFormats="0" applyAlignmentFormats="0" applyWidthHeightFormats="1" dataCaption="Values" tag="fac2dcaa-781a-4da3-836f-8f94853c33ec" updatedVersion="7" minRefreshableVersion="3" useAutoFormatting="1" itemPrintTitles="1" createdVersion="5" indent="0" outline="1" outlineData="1" multipleFieldFilters="0" chartFormat="3">
  <location ref="D97:D98" firstHeaderRow="1" firstDataRow="1" firstDataCol="0"/>
  <pivotFields count="1">
    <pivotField dataField="1" subtotalTop="0" showAll="0" defaultSubtotal="0"/>
  </pivotFields>
  <rowItems count="1">
    <i/>
  </rowItems>
  <colItems count="1">
    <i/>
  </colItems>
  <dataFields count="1">
    <dataField name="Sum of Profit" fld="0" baseField="0" baseItem="0" numFmtId="1"/>
  </dataFields>
  <formats count="1">
    <format dxfId="1">
      <pivotArea outline="0" collapsedLevelsAreSubtotals="1" fieldPosition="0"/>
    </format>
  </formats>
  <pivotHierarchies count="4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Units Sold"/>
    <pivotHierarchy dragToData="1" caption="Count of Units Sol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s typ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2DAC4A-23DF-487A-A4C9-95F0DC606838}" name="PivotTable2" cacheId="4" applyNumberFormats="0" applyBorderFormats="0" applyFontFormats="0" applyPatternFormats="0" applyAlignmentFormats="0" applyWidthHeightFormats="1" dataCaption="Values" tag="af402389-a745-4710-acb1-95032143d3c9" updatedVersion="7" minRefreshableVersion="3" useAutoFormatting="1" subtotalHiddenItems="1" itemPrintTitles="1" createdVersion="5" indent="0" outline="1" outlineData="1" multipleFieldFilters="0" chartFormat="8">
  <location ref="B17:I37" firstHeaderRow="1" firstDataRow="2" firstDataCol="1"/>
  <pivotFields count="4">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2">
        <item x="0"/>
        <item x="1"/>
      </items>
    </pivotField>
    <pivotField dataField="1" subtotalTop="0" showAll="0" defaultSubtotal="0"/>
  </pivotFields>
  <rowFields count="2">
    <field x="2"/>
    <field x="1"/>
  </rowFields>
  <rowItems count="19">
    <i>
      <x/>
    </i>
    <i r="1">
      <x/>
    </i>
    <i r="1">
      <x v="1"/>
    </i>
    <i r="1">
      <x v="2"/>
    </i>
    <i r="1">
      <x v="3"/>
    </i>
    <i>
      <x v="1"/>
    </i>
    <i r="1">
      <x v="4"/>
    </i>
    <i r="1">
      <x v="5"/>
    </i>
    <i r="1">
      <x v="6"/>
    </i>
    <i r="1">
      <x v="7"/>
    </i>
    <i r="1">
      <x v="8"/>
    </i>
    <i r="1">
      <x v="9"/>
    </i>
    <i r="1">
      <x v="10"/>
    </i>
    <i r="1">
      <x v="11"/>
    </i>
    <i r="1">
      <x/>
    </i>
    <i r="1">
      <x v="1"/>
    </i>
    <i r="1">
      <x v="2"/>
    </i>
    <i r="1">
      <x v="3"/>
    </i>
    <i t="grand">
      <x/>
    </i>
  </rowItems>
  <colFields count="1">
    <field x="0"/>
  </colFields>
  <colItems count="7">
    <i>
      <x/>
    </i>
    <i>
      <x v="1"/>
    </i>
    <i>
      <x v="2"/>
    </i>
    <i>
      <x v="3"/>
    </i>
    <i>
      <x v="4"/>
    </i>
    <i>
      <x v="5"/>
    </i>
    <i t="grand">
      <x/>
    </i>
  </colItems>
  <dataFields count="1">
    <dataField name="Sum of Units Sold" fld="3" baseField="0" baseItem="0"/>
  </dataFields>
  <chartFormats count="18">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2"/>
          </reference>
        </references>
      </pivotArea>
    </chartFormat>
    <chartFormat chart="3" format="3" series="1">
      <pivotArea type="data" outline="0" fieldPosition="0">
        <references count="2">
          <reference field="4294967294" count="1" selected="0">
            <x v="0"/>
          </reference>
          <reference field="0" count="1" selected="0">
            <x v="3"/>
          </reference>
        </references>
      </pivotArea>
    </chartFormat>
    <chartFormat chart="3" format="4" series="1">
      <pivotArea type="data" outline="0" fieldPosition="0">
        <references count="2">
          <reference field="4294967294" count="1" selected="0">
            <x v="0"/>
          </reference>
          <reference field="0" count="1" selected="0">
            <x v="4"/>
          </reference>
        </references>
      </pivotArea>
    </chartFormat>
    <chartFormat chart="3" format="5" series="1">
      <pivotArea type="data" outline="0" fieldPosition="0">
        <references count="2">
          <reference field="4294967294" count="1" selected="0">
            <x v="0"/>
          </reference>
          <reference field="0" count="1" selected="0">
            <x v="5"/>
          </reference>
        </references>
      </pivotArea>
    </chartFormat>
    <chartFormat chart="4" format="6" series="1">
      <pivotArea type="data" outline="0" fieldPosition="0">
        <references count="2">
          <reference field="4294967294" count="1" selected="0">
            <x v="0"/>
          </reference>
          <reference field="0" count="1" selected="0">
            <x v="0"/>
          </reference>
        </references>
      </pivotArea>
    </chartFormat>
    <chartFormat chart="4" format="7" series="1">
      <pivotArea type="data" outline="0" fieldPosition="0">
        <references count="2">
          <reference field="4294967294" count="1" selected="0">
            <x v="0"/>
          </reference>
          <reference field="0" count="1" selected="0">
            <x v="1"/>
          </reference>
        </references>
      </pivotArea>
    </chartFormat>
    <chartFormat chart="4" format="8" series="1">
      <pivotArea type="data" outline="0" fieldPosition="0">
        <references count="2">
          <reference field="4294967294" count="1" selected="0">
            <x v="0"/>
          </reference>
          <reference field="0" count="1" selected="0">
            <x v="2"/>
          </reference>
        </references>
      </pivotArea>
    </chartFormat>
    <chartFormat chart="4" format="9" series="1">
      <pivotArea type="data" outline="0" fieldPosition="0">
        <references count="2">
          <reference field="4294967294" count="1" selected="0">
            <x v="0"/>
          </reference>
          <reference field="0" count="1" selected="0">
            <x v="3"/>
          </reference>
        </references>
      </pivotArea>
    </chartFormat>
    <chartFormat chart="4" format="10" series="1">
      <pivotArea type="data" outline="0" fieldPosition="0">
        <references count="2">
          <reference field="4294967294" count="1" selected="0">
            <x v="0"/>
          </reference>
          <reference field="0" count="1" selected="0">
            <x v="4"/>
          </reference>
        </references>
      </pivotArea>
    </chartFormat>
    <chartFormat chart="4" format="11" series="1">
      <pivotArea type="data" outline="0" fieldPosition="0">
        <references count="2">
          <reference field="4294967294" count="1" selected="0">
            <x v="0"/>
          </reference>
          <reference field="0" count="1" selected="0">
            <x v="5"/>
          </reference>
        </references>
      </pivotArea>
    </chartFormat>
    <chartFormat chart="7" format="24" series="1">
      <pivotArea type="data" outline="0" fieldPosition="0">
        <references count="2">
          <reference field="4294967294" count="1" selected="0">
            <x v="0"/>
          </reference>
          <reference field="0" count="1" selected="0">
            <x v="0"/>
          </reference>
        </references>
      </pivotArea>
    </chartFormat>
    <chartFormat chart="7" format="25" series="1">
      <pivotArea type="data" outline="0" fieldPosition="0">
        <references count="2">
          <reference field="4294967294" count="1" selected="0">
            <x v="0"/>
          </reference>
          <reference field="0" count="1" selected="0">
            <x v="1"/>
          </reference>
        </references>
      </pivotArea>
    </chartFormat>
    <chartFormat chart="7" format="26" series="1">
      <pivotArea type="data" outline="0" fieldPosition="0">
        <references count="2">
          <reference field="4294967294" count="1" selected="0">
            <x v="0"/>
          </reference>
          <reference field="0" count="1" selected="0">
            <x v="2"/>
          </reference>
        </references>
      </pivotArea>
    </chartFormat>
    <chartFormat chart="7" format="27" series="1">
      <pivotArea type="data" outline="0" fieldPosition="0">
        <references count="2">
          <reference field="4294967294" count="1" selected="0">
            <x v="0"/>
          </reference>
          <reference field="0" count="1" selected="0">
            <x v="3"/>
          </reference>
        </references>
      </pivotArea>
    </chartFormat>
    <chartFormat chart="7" format="28" series="1">
      <pivotArea type="data" outline="0" fieldPosition="0">
        <references count="2">
          <reference field="4294967294" count="1" selected="0">
            <x v="0"/>
          </reference>
          <reference field="0" count="1" selected="0">
            <x v="4"/>
          </reference>
        </references>
      </pivotArea>
    </chartFormat>
    <chartFormat chart="7" format="29" series="1">
      <pivotArea type="data" outline="0" fieldPosition="0">
        <references count="2">
          <reference field="4294967294" count="1" selected="0">
            <x v="0"/>
          </reference>
          <reference field="0" count="1" selected="0">
            <x v="5"/>
          </reference>
        </references>
      </pivotArea>
    </chartFormat>
  </chartFormats>
  <pivotHierarchies count="46">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Units Sold"/>
    <pivotHierarchy dragToData="1" caption="Count of Units Sol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23"/>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s types]"/>
        <x15:activeTabTopLevelEntity name="[Order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BD3542-AB56-49D3-B387-C530362EEDD3}" name="PivotTable7" cacheId="0" applyNumberFormats="0" applyBorderFormats="0" applyFontFormats="0" applyPatternFormats="0" applyAlignmentFormats="0" applyWidthHeightFormats="1" dataCaption="Values" tag="97eaa3b1-ccf1-4c2c-80d4-296e6041ee13" updatedVersion="7" minRefreshableVersion="3" useAutoFormatting="1" itemPrintTitles="1" createdVersion="5" indent="0" outline="1" outlineData="1" multipleFieldFilters="0" chartFormat="3">
  <location ref="H97:H98"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numFmtId="1"/>
  </dataFields>
  <formats count="1">
    <format dxfId="2">
      <pivotArea outline="0" collapsedLevelsAreSubtotals="1" fieldPosition="0"/>
    </format>
  </formats>
  <pivotHierarchies count="4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Units Sold"/>
    <pivotHierarchy dragToData="1" caption="Count of Units Sol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evenue"/>
    <pivotHierarchy dragToData="1" caption="Average of Revenu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s typ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61BFF1-542F-44D7-8CFD-BF0699BCA981}" name="PivotTable9" cacheId="7" applyNumberFormats="0" applyBorderFormats="0" applyFontFormats="0" applyPatternFormats="0" applyAlignmentFormats="0" applyWidthHeightFormats="1" dataCaption="Values" tag="8f374df0-fc10-42ba-8ccd-c20d5256031d" updatedVersion="7" minRefreshableVersion="3" useAutoFormatting="1" subtotalHiddenItems="1" itemPrintTitles="1" createdVersion="5" indent="0" outline="1" outlineData="1" multipleFieldFilters="0" chartFormat="32">
  <location ref="B110:C116"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pivotHierarchies count="46">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Units Sold"/>
    <pivotHierarchy dragToData="1" caption="Count of Units Sol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s types]"/>
        <x15:activeTabTopLevelEntity name="[Order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0755736-A1E5-4911-BAE9-3BC24BEB2033}" name="PivotTable3" cacheId="6" applyNumberFormats="0" applyBorderFormats="0" applyFontFormats="0" applyPatternFormats="0" applyAlignmentFormats="0" applyWidthHeightFormats="1" dataCaption="Values" tag="8f374df0-fc10-42ba-8ccd-c20d5256031d" updatedVersion="7" minRefreshableVersion="3" useAutoFormatting="1" subtotalHiddenItems="1" itemPrintTitles="1" createdVersion="5" indent="0" outline="1" outlineData="1" multipleFieldFilters="0" chartFormat="11">
  <location ref="B64:I71" firstHeaderRow="1" firstDataRow="2" firstDataCol="1"/>
  <pivotFields count="3">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Fields count="1">
    <field x="0"/>
  </colFields>
  <colItems count="7">
    <i>
      <x/>
    </i>
    <i>
      <x v="1"/>
    </i>
    <i>
      <x v="2"/>
    </i>
    <i>
      <x v="3"/>
    </i>
    <i>
      <x v="4"/>
    </i>
    <i>
      <x v="5"/>
    </i>
    <i t="grand">
      <x/>
    </i>
  </colItems>
  <dataFields count="1">
    <dataField name="Sum of Units Sold" fld="2" baseField="0" baseItem="0"/>
  </dataFields>
  <chartFormats count="18">
    <chartFormat chart="3" format="6" series="1">
      <pivotArea type="data" outline="0" fieldPosition="0">
        <references count="1">
          <reference field="0" count="1" selected="0">
            <x v="0"/>
          </reference>
        </references>
      </pivotArea>
    </chartFormat>
    <chartFormat chart="3" format="7" series="1">
      <pivotArea type="data" outline="0" fieldPosition="0">
        <references count="1">
          <reference field="0" count="1" selected="0">
            <x v="1"/>
          </reference>
        </references>
      </pivotArea>
    </chartFormat>
    <chartFormat chart="3" format="8" series="1">
      <pivotArea type="data" outline="0" fieldPosition="0">
        <references count="1">
          <reference field="0" count="1" selected="0">
            <x v="2"/>
          </reference>
        </references>
      </pivotArea>
    </chartFormat>
    <chartFormat chart="3" format="9" series="1">
      <pivotArea type="data" outline="0" fieldPosition="0">
        <references count="1">
          <reference field="0" count="1" selected="0">
            <x v="3"/>
          </reference>
        </references>
      </pivotArea>
    </chartFormat>
    <chartFormat chart="3" format="10" series="1">
      <pivotArea type="data" outline="0" fieldPosition="0">
        <references count="1">
          <reference field="0" count="1" selected="0">
            <x v="4"/>
          </reference>
        </references>
      </pivotArea>
    </chartFormat>
    <chartFormat chart="3" format="11" series="1">
      <pivotArea type="data" outline="0" fieldPosition="0">
        <references count="1">
          <reference field="0" count="1" selected="0">
            <x v="5"/>
          </reference>
        </references>
      </pivotArea>
    </chartFormat>
    <chartFormat chart="3" format="13" series="1">
      <pivotArea type="data" outline="0" fieldPosition="0">
        <references count="2">
          <reference field="4294967294" count="1" selected="0">
            <x v="0"/>
          </reference>
          <reference field="0" count="1" selected="0">
            <x v="3"/>
          </reference>
        </references>
      </pivotArea>
    </chartFormat>
    <chartFormat chart="3" format="15" series="1">
      <pivotArea type="data" outline="0" fieldPosition="0">
        <references count="2">
          <reference field="4294967294" count="1" selected="0">
            <x v="0"/>
          </reference>
          <reference field="0" count="1" selected="0">
            <x v="4"/>
          </reference>
        </references>
      </pivotArea>
    </chartFormat>
    <chartFormat chart="3" format="17" series="1">
      <pivotArea type="data" outline="0" fieldPosition="0">
        <references count="2">
          <reference field="4294967294" count="1" selected="0">
            <x v="0"/>
          </reference>
          <reference field="0" count="1" selected="0">
            <x v="5"/>
          </reference>
        </references>
      </pivotArea>
    </chartFormat>
    <chartFormat chart="3" format="18" series="1">
      <pivotArea type="data" outline="0" fieldPosition="0">
        <references count="2">
          <reference field="4294967294" count="1" selected="0">
            <x v="0"/>
          </reference>
          <reference field="0" count="1" selected="0">
            <x v="0"/>
          </reference>
        </references>
      </pivotArea>
    </chartFormat>
    <chartFormat chart="3" format="19" series="1">
      <pivotArea type="data" outline="0" fieldPosition="0">
        <references count="2">
          <reference field="4294967294" count="1" selected="0">
            <x v="0"/>
          </reference>
          <reference field="0" count="1" selected="0">
            <x v="1"/>
          </reference>
        </references>
      </pivotArea>
    </chartFormat>
    <chartFormat chart="3" format="20" series="1">
      <pivotArea type="data" outline="0" fieldPosition="0">
        <references count="2">
          <reference field="4294967294" count="1" selected="0">
            <x v="0"/>
          </reference>
          <reference field="0" count="1" selected="0">
            <x v="2"/>
          </reference>
        </references>
      </pivotArea>
    </chartFormat>
    <chartFormat chart="7" format="36" series="1">
      <pivotArea type="data" outline="0" fieldPosition="0">
        <references count="2">
          <reference field="4294967294" count="1" selected="0">
            <x v="0"/>
          </reference>
          <reference field="0" count="1" selected="0">
            <x v="0"/>
          </reference>
        </references>
      </pivotArea>
    </chartFormat>
    <chartFormat chart="7" format="37" series="1">
      <pivotArea type="data" outline="0" fieldPosition="0">
        <references count="2">
          <reference field="4294967294" count="1" selected="0">
            <x v="0"/>
          </reference>
          <reference field="0" count="1" selected="0">
            <x v="1"/>
          </reference>
        </references>
      </pivotArea>
    </chartFormat>
    <chartFormat chart="7" format="38" series="1">
      <pivotArea type="data" outline="0" fieldPosition="0">
        <references count="2">
          <reference field="4294967294" count="1" selected="0">
            <x v="0"/>
          </reference>
          <reference field="0" count="1" selected="0">
            <x v="2"/>
          </reference>
        </references>
      </pivotArea>
    </chartFormat>
    <chartFormat chart="7" format="39" series="1">
      <pivotArea type="data" outline="0" fieldPosition="0">
        <references count="2">
          <reference field="4294967294" count="1" selected="0">
            <x v="0"/>
          </reference>
          <reference field="0" count="1" selected="0">
            <x v="3"/>
          </reference>
        </references>
      </pivotArea>
    </chartFormat>
    <chartFormat chart="7" format="40" series="1">
      <pivotArea type="data" outline="0" fieldPosition="0">
        <references count="2">
          <reference field="4294967294" count="1" selected="0">
            <x v="0"/>
          </reference>
          <reference field="0" count="1" selected="0">
            <x v="4"/>
          </reference>
        </references>
      </pivotArea>
    </chartFormat>
    <chartFormat chart="7" format="41" series="1">
      <pivotArea type="data" outline="0" fieldPosition="0">
        <references count="2">
          <reference field="4294967294" count="1" selected="0">
            <x v="0"/>
          </reference>
          <reference field="0" count="1" selected="0">
            <x v="5"/>
          </reference>
        </references>
      </pivotArea>
    </chartFormat>
  </chartFormats>
  <pivotHierarchies count="46">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Units Sold"/>
    <pivotHierarchy dragToData="1" caption="Count of Units Sol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s types]"/>
        <x15:activeTabTopLevelEntity name="[Order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A6B5F09F-841A-466C-899A-411AB4FA3BFC}" sourceName="[Cookies types].[Cookie Type]">
  <pivotTables>
    <pivotTable tabId="2" name="PivotTable2"/>
    <pivotTable tabId="2" name="PivotTable1"/>
    <pivotTable tabId="2" name="PivotTable3"/>
    <pivotTable tabId="2" name="PivotTable9"/>
  </pivotTables>
  <data>
    <olap pivotCacheId="1254719466">
      <levels count="2">
        <level uniqueName="[Cookies types].[Cookie Type].[(All)]" sourceCaption="(All)" count="0"/>
        <level uniqueName="[Cookies types].[Cookie Type].[Cookie Type]" sourceCaption="Cookie Type" count="6">
          <ranges>
            <range startItem="0">
              <i n="[Cookies types].[Cookie Type].&amp;[Chocolate Chip]" c="Chocolate Chip"/>
              <i n="[Cookies types].[Cookie Type].&amp;[Fortune Cookie]" c="Fortune Cookie"/>
              <i n="[Cookies types].[Cookie Type].&amp;[Oatmeal Raisin]" c="Oatmeal Raisin"/>
              <i n="[Cookies types].[Cookie Type].&amp;[Snickerdoodle]" c="Snickerdoodle"/>
              <i n="[Cookies types].[Cookie Type].&amp;[Sugar]" c="Sugar"/>
              <i n="[Cookies types].[Cookie Type].&amp;[White Chocolate Macadamia Nut]" c="White Chocolate Macadamia Nut"/>
            </range>
          </ranges>
        </level>
      </levels>
      <selections count="1">
        <selection n="[Cookies types].[Cookie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E40DCB4-BE03-474B-9570-EBE483615F0A}" sourceName="[Customer].[State]">
  <pivotTables>
    <pivotTable tabId="2" name="PivotTable3"/>
    <pivotTable tabId="2" name="PivotTable1"/>
    <pivotTable tabId="2" name="PivotTable2"/>
    <pivotTable tabId="2" name="PivotTable4"/>
  </pivotTables>
  <data>
    <olap pivotCacheId="1254719466">
      <levels count="2">
        <level uniqueName="[Customer].[State].[(All)]" sourceCaption="(All)" count="0"/>
        <level uniqueName="[Customer].[State].[State]" sourceCaption="State" count="5">
          <ranges>
            <range startItem="0">
              <i n="[Customer].[State].&amp;[AL]" c="AL"/>
              <i n="[Customer].[State].&amp;[NY]" c="NY"/>
              <i n="[Customer].[State].&amp;[UT]" c="UT"/>
              <i n="[Customer].[State].&amp;[WA]" c="WA"/>
              <i n="[Customer].[State].&amp;[WI]" c="WI"/>
            </range>
          </ranges>
        </level>
      </levels>
      <selections count="1">
        <selection n="[Customer].[St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16B00057-0134-425E-A5CB-117916960981}" cache="Slicer_Cookie_Type" caption="Cookie Type" level="1" rowHeight="241300"/>
  <slicer name="State" xr10:uid="{345BFB64-0A9F-4329-A936-2ACF4CE81658}" cache="Slicer_State" caption="Stat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1" xr10:uid="{79058D61-7EDC-46EC-8209-01C34ABEF46B}" cache="Slicer_Cookie_Type" caption="Cookie Type" level="1" rowHeight="241300"/>
  <slicer name="State 1" xr10:uid="{56B149E2-9C85-4225-87F0-94835DA6D3EA}" cache="Slicer_State" caption="Stat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68EB1-E8FF-4F11-90ED-9A783C4623BA}">
  <dimension ref="B3:I124"/>
  <sheetViews>
    <sheetView workbookViewId="0">
      <selection activeCell="B64" sqref="B64:I71"/>
    </sheetView>
  </sheetViews>
  <sheetFormatPr defaultRowHeight="14.5" x14ac:dyDescent="0.35"/>
  <cols>
    <col min="2" max="2" width="12.36328125" bestFit="1" customWidth="1"/>
    <col min="3" max="3" width="14.36328125" bestFit="1" customWidth="1"/>
    <col min="4" max="4" width="13.7265625" bestFit="1" customWidth="1"/>
    <col min="5" max="5" width="13.453125" bestFit="1" customWidth="1"/>
    <col min="6" max="6" width="12.6328125" bestFit="1" customWidth="1"/>
    <col min="7" max="7" width="7.81640625" bestFit="1" customWidth="1"/>
    <col min="8" max="8" width="28.81640625" bestFit="1" customWidth="1"/>
    <col min="9" max="9" width="10.7265625" bestFit="1" customWidth="1"/>
    <col min="10" max="10" width="15.54296875" bestFit="1" customWidth="1"/>
    <col min="11" max="11" width="10.81640625" bestFit="1" customWidth="1"/>
    <col min="12" max="12" width="15.54296875" bestFit="1" customWidth="1"/>
    <col min="13" max="13" width="28.81640625" bestFit="1" customWidth="1"/>
    <col min="14" max="14" width="15.54296875" bestFit="1" customWidth="1"/>
    <col min="15" max="15" width="15.6328125" bestFit="1" customWidth="1"/>
    <col min="16" max="16" width="20.36328125" bestFit="1" customWidth="1"/>
  </cols>
  <sheetData>
    <row r="3" spans="2:4" x14ac:dyDescent="0.35">
      <c r="B3" s="1" t="s">
        <v>0</v>
      </c>
      <c r="C3" t="s">
        <v>8</v>
      </c>
      <c r="D3" t="s">
        <v>9</v>
      </c>
    </row>
    <row r="4" spans="2:4" x14ac:dyDescent="0.35">
      <c r="B4" s="2" t="s">
        <v>1</v>
      </c>
      <c r="C4" s="3">
        <v>1014718.5</v>
      </c>
      <c r="D4" s="3">
        <v>338239.5</v>
      </c>
    </row>
    <row r="5" spans="2:4" x14ac:dyDescent="0.35">
      <c r="B5" s="2" t="s">
        <v>2</v>
      </c>
      <c r="C5" s="3">
        <v>77099</v>
      </c>
      <c r="D5" s="3">
        <v>154198</v>
      </c>
    </row>
    <row r="6" spans="2:4" x14ac:dyDescent="0.35">
      <c r="B6" s="2" t="s">
        <v>3</v>
      </c>
      <c r="C6" s="3">
        <v>434882</v>
      </c>
      <c r="D6" s="3">
        <v>155315</v>
      </c>
    </row>
    <row r="7" spans="2:4" x14ac:dyDescent="0.35">
      <c r="B7" s="2" t="s">
        <v>4</v>
      </c>
      <c r="C7" s="3">
        <v>367115</v>
      </c>
      <c r="D7" s="3">
        <v>146846</v>
      </c>
    </row>
    <row r="8" spans="2:4" x14ac:dyDescent="0.35">
      <c r="B8" s="2" t="s">
        <v>5</v>
      </c>
      <c r="C8" s="3">
        <v>295370.25</v>
      </c>
      <c r="D8" s="3">
        <v>168783</v>
      </c>
    </row>
    <row r="9" spans="2:4" x14ac:dyDescent="0.35">
      <c r="B9" s="2" t="s">
        <v>6</v>
      </c>
      <c r="C9" s="3">
        <v>527879.625</v>
      </c>
      <c r="D9" s="3">
        <v>162424.5</v>
      </c>
    </row>
    <row r="10" spans="2:4" x14ac:dyDescent="0.35">
      <c r="B10" s="2" t="s">
        <v>7</v>
      </c>
      <c r="C10" s="3">
        <v>2717064.3750000005</v>
      </c>
      <c r="D10" s="3">
        <v>1125806</v>
      </c>
    </row>
    <row r="17" spans="2:9" x14ac:dyDescent="0.35">
      <c r="B17" s="1" t="s">
        <v>9</v>
      </c>
      <c r="C17" s="1" t="s">
        <v>10</v>
      </c>
    </row>
    <row r="18" spans="2:9" x14ac:dyDescent="0.35">
      <c r="B18" s="1" t="s">
        <v>0</v>
      </c>
      <c r="C18" t="s">
        <v>1</v>
      </c>
      <c r="D18" t="s">
        <v>2</v>
      </c>
      <c r="E18" t="s">
        <v>3</v>
      </c>
      <c r="F18" t="s">
        <v>4</v>
      </c>
      <c r="G18" t="s">
        <v>5</v>
      </c>
      <c r="H18" t="s">
        <v>6</v>
      </c>
      <c r="I18" t="s">
        <v>7</v>
      </c>
    </row>
    <row r="19" spans="2:9" x14ac:dyDescent="0.35">
      <c r="B19" s="2" t="s">
        <v>11</v>
      </c>
      <c r="C19" s="3"/>
      <c r="D19" s="3"/>
      <c r="E19" s="3"/>
      <c r="F19" s="3"/>
      <c r="G19" s="3"/>
      <c r="H19" s="3"/>
      <c r="I19" s="3"/>
    </row>
    <row r="20" spans="2:9" x14ac:dyDescent="0.35">
      <c r="B20" s="4" t="s">
        <v>12</v>
      </c>
      <c r="C20" s="3">
        <v>15790</v>
      </c>
      <c r="D20" s="3">
        <v>6620</v>
      </c>
      <c r="E20" s="3">
        <v>6691</v>
      </c>
      <c r="F20" s="3">
        <v>6045</v>
      </c>
      <c r="G20" s="3">
        <v>7953</v>
      </c>
      <c r="H20" s="3">
        <v>7502</v>
      </c>
      <c r="I20" s="3">
        <v>50601</v>
      </c>
    </row>
    <row r="21" spans="2:9" x14ac:dyDescent="0.35">
      <c r="B21" s="4" t="s">
        <v>13</v>
      </c>
      <c r="C21" s="3">
        <v>26789</v>
      </c>
      <c r="D21" s="3">
        <v>17608</v>
      </c>
      <c r="E21" s="3">
        <v>14044</v>
      </c>
      <c r="F21" s="3">
        <v>11571</v>
      </c>
      <c r="G21" s="3">
        <v>11774</v>
      </c>
      <c r="H21" s="3">
        <v>13836</v>
      </c>
      <c r="I21" s="3">
        <v>95622</v>
      </c>
    </row>
    <row r="22" spans="2:9" x14ac:dyDescent="0.35">
      <c r="B22" s="4" t="s">
        <v>14</v>
      </c>
      <c r="C22" s="3">
        <v>20812</v>
      </c>
      <c r="D22" s="3">
        <v>7821</v>
      </c>
      <c r="E22" s="3">
        <v>5709</v>
      </c>
      <c r="F22" s="3">
        <v>7690</v>
      </c>
      <c r="G22" s="3">
        <v>13256</v>
      </c>
      <c r="H22" s="3">
        <v>10193</v>
      </c>
      <c r="I22" s="3">
        <v>65481</v>
      </c>
    </row>
    <row r="23" spans="2:9" x14ac:dyDescent="0.35">
      <c r="B23" s="4" t="s">
        <v>15</v>
      </c>
      <c r="C23" s="3">
        <v>18856</v>
      </c>
      <c r="D23" s="3">
        <v>4231</v>
      </c>
      <c r="E23" s="3">
        <v>7244</v>
      </c>
      <c r="F23" s="3">
        <v>6098</v>
      </c>
      <c r="G23" s="3">
        <v>8601</v>
      </c>
      <c r="H23" s="3">
        <v>7940</v>
      </c>
      <c r="I23" s="3">
        <v>52970</v>
      </c>
    </row>
    <row r="24" spans="2:9" x14ac:dyDescent="0.35">
      <c r="B24" s="2" t="s">
        <v>16</v>
      </c>
      <c r="C24" s="3"/>
      <c r="D24" s="3"/>
      <c r="E24" s="3"/>
      <c r="F24" s="3"/>
      <c r="G24" s="3"/>
      <c r="H24" s="3"/>
      <c r="I24" s="3"/>
    </row>
    <row r="25" spans="2:9" x14ac:dyDescent="0.35">
      <c r="B25" s="4" t="s">
        <v>17</v>
      </c>
      <c r="C25" s="3">
        <v>23598</v>
      </c>
      <c r="D25" s="3">
        <v>7700.5</v>
      </c>
      <c r="E25" s="3">
        <v>10019.5</v>
      </c>
      <c r="F25" s="3">
        <v>6578.5</v>
      </c>
      <c r="G25" s="3">
        <v>9967.5</v>
      </c>
      <c r="H25" s="3">
        <v>9971.5</v>
      </c>
      <c r="I25" s="3">
        <v>67835.5</v>
      </c>
    </row>
    <row r="26" spans="2:9" x14ac:dyDescent="0.35">
      <c r="B26" s="4" t="s">
        <v>18</v>
      </c>
      <c r="C26" s="3">
        <v>14629</v>
      </c>
      <c r="D26" s="3">
        <v>5405</v>
      </c>
      <c r="E26" s="3">
        <v>8475</v>
      </c>
      <c r="F26" s="3">
        <v>7503</v>
      </c>
      <c r="G26" s="3">
        <v>11210</v>
      </c>
      <c r="H26" s="3">
        <v>7893</v>
      </c>
      <c r="I26" s="3">
        <v>55115</v>
      </c>
    </row>
    <row r="27" spans="2:9" x14ac:dyDescent="0.35">
      <c r="B27" s="4" t="s">
        <v>19</v>
      </c>
      <c r="C27" s="3">
        <v>16695</v>
      </c>
      <c r="D27" s="3">
        <v>8280</v>
      </c>
      <c r="E27" s="3">
        <v>7716</v>
      </c>
      <c r="F27" s="3">
        <v>6476</v>
      </c>
      <c r="G27" s="3">
        <v>7562</v>
      </c>
      <c r="H27" s="3">
        <v>6691</v>
      </c>
      <c r="I27" s="3">
        <v>53420</v>
      </c>
    </row>
    <row r="28" spans="2:9" x14ac:dyDescent="0.35">
      <c r="B28" s="4" t="s">
        <v>20</v>
      </c>
      <c r="C28" s="3">
        <v>23653</v>
      </c>
      <c r="D28" s="3">
        <v>10055.5</v>
      </c>
      <c r="E28" s="3">
        <v>10767</v>
      </c>
      <c r="F28" s="3">
        <v>13590.5</v>
      </c>
      <c r="G28" s="3">
        <v>9362</v>
      </c>
      <c r="H28" s="3">
        <v>11458.5</v>
      </c>
      <c r="I28" s="3">
        <v>78886.5</v>
      </c>
    </row>
    <row r="29" spans="2:9" x14ac:dyDescent="0.35">
      <c r="B29" s="4" t="s">
        <v>21</v>
      </c>
      <c r="C29" s="3">
        <v>15417</v>
      </c>
      <c r="D29" s="3">
        <v>8300</v>
      </c>
      <c r="E29" s="3">
        <v>10237</v>
      </c>
      <c r="F29" s="3">
        <v>4800</v>
      </c>
      <c r="G29" s="3">
        <v>6002</v>
      </c>
      <c r="H29" s="3">
        <v>7015</v>
      </c>
      <c r="I29" s="3">
        <v>51771</v>
      </c>
    </row>
    <row r="30" spans="2:9" x14ac:dyDescent="0.35">
      <c r="B30" s="4" t="s">
        <v>22</v>
      </c>
      <c r="C30" s="3">
        <v>25598</v>
      </c>
      <c r="D30" s="3">
        <v>14069</v>
      </c>
      <c r="E30" s="3">
        <v>13985</v>
      </c>
      <c r="F30" s="3">
        <v>15055</v>
      </c>
      <c r="G30" s="3">
        <v>17642</v>
      </c>
      <c r="H30" s="3">
        <v>16953</v>
      </c>
      <c r="I30" s="3">
        <v>103302</v>
      </c>
    </row>
    <row r="31" spans="2:9" x14ac:dyDescent="0.35">
      <c r="B31" s="4" t="s">
        <v>23</v>
      </c>
      <c r="C31" s="3">
        <v>22637.5</v>
      </c>
      <c r="D31" s="3">
        <v>10568</v>
      </c>
      <c r="E31" s="3">
        <v>11620.5</v>
      </c>
      <c r="F31" s="3">
        <v>6960</v>
      </c>
      <c r="G31" s="3">
        <v>6309.5</v>
      </c>
      <c r="H31" s="3">
        <v>11253.5</v>
      </c>
      <c r="I31" s="3">
        <v>69349</v>
      </c>
    </row>
    <row r="32" spans="2:9" x14ac:dyDescent="0.35">
      <c r="B32" s="4" t="s">
        <v>24</v>
      </c>
      <c r="C32" s="3">
        <v>18834</v>
      </c>
      <c r="D32" s="3">
        <v>6209</v>
      </c>
      <c r="E32" s="3">
        <v>8865</v>
      </c>
      <c r="F32" s="3">
        <v>7365</v>
      </c>
      <c r="G32" s="3">
        <v>9667</v>
      </c>
      <c r="H32" s="3">
        <v>9765</v>
      </c>
      <c r="I32" s="3">
        <v>60705</v>
      </c>
    </row>
    <row r="33" spans="2:9" x14ac:dyDescent="0.35">
      <c r="B33" s="4" t="s">
        <v>12</v>
      </c>
      <c r="C33" s="3">
        <v>17416</v>
      </c>
      <c r="D33" s="3">
        <v>7826</v>
      </c>
      <c r="E33" s="3">
        <v>9240</v>
      </c>
      <c r="F33" s="3">
        <v>8205</v>
      </c>
      <c r="G33" s="3">
        <v>7570</v>
      </c>
      <c r="H33" s="3">
        <v>7023</v>
      </c>
      <c r="I33" s="3">
        <v>57280</v>
      </c>
    </row>
    <row r="34" spans="2:9" x14ac:dyDescent="0.35">
      <c r="B34" s="4" t="s">
        <v>13</v>
      </c>
      <c r="C34" s="3">
        <v>29623</v>
      </c>
      <c r="D34" s="3">
        <v>14304</v>
      </c>
      <c r="E34" s="3">
        <v>12612</v>
      </c>
      <c r="F34" s="3">
        <v>15082</v>
      </c>
      <c r="G34" s="3">
        <v>18112</v>
      </c>
      <c r="H34" s="3">
        <v>15749</v>
      </c>
      <c r="I34" s="3">
        <v>105482</v>
      </c>
    </row>
    <row r="35" spans="2:9" x14ac:dyDescent="0.35">
      <c r="B35" s="4" t="s">
        <v>14</v>
      </c>
      <c r="C35" s="3">
        <v>14129</v>
      </c>
      <c r="D35" s="3">
        <v>10418</v>
      </c>
      <c r="E35" s="3">
        <v>6509</v>
      </c>
      <c r="F35" s="3">
        <v>9513</v>
      </c>
      <c r="G35" s="3">
        <v>8089</v>
      </c>
      <c r="H35" s="3">
        <v>6992</v>
      </c>
      <c r="I35" s="3">
        <v>55650</v>
      </c>
    </row>
    <row r="36" spans="2:9" x14ac:dyDescent="0.35">
      <c r="B36" s="4" t="s">
        <v>15</v>
      </c>
      <c r="C36" s="3">
        <v>33763</v>
      </c>
      <c r="D36" s="3">
        <v>14783</v>
      </c>
      <c r="E36" s="3">
        <v>11581</v>
      </c>
      <c r="F36" s="3">
        <v>14314</v>
      </c>
      <c r="G36" s="3">
        <v>15706</v>
      </c>
      <c r="H36" s="3">
        <v>12189</v>
      </c>
      <c r="I36" s="3">
        <v>102336</v>
      </c>
    </row>
    <row r="37" spans="2:9" x14ac:dyDescent="0.35">
      <c r="B37" s="2" t="s">
        <v>7</v>
      </c>
      <c r="C37" s="3">
        <v>338239.5</v>
      </c>
      <c r="D37" s="3">
        <v>154198</v>
      </c>
      <c r="E37" s="3">
        <v>155315</v>
      </c>
      <c r="F37" s="3">
        <v>146846</v>
      </c>
      <c r="G37" s="3">
        <v>168783</v>
      </c>
      <c r="H37" s="3">
        <v>162424.5</v>
      </c>
      <c r="I37" s="3">
        <v>1125806</v>
      </c>
    </row>
    <row r="64" spans="2:3" x14ac:dyDescent="0.35">
      <c r="B64" s="1" t="s">
        <v>9</v>
      </c>
      <c r="C64" s="1" t="s">
        <v>10</v>
      </c>
    </row>
    <row r="65" spans="2:9" x14ac:dyDescent="0.35">
      <c r="B65" s="1" t="s">
        <v>0</v>
      </c>
      <c r="C65" t="s">
        <v>1</v>
      </c>
      <c r="D65" t="s">
        <v>2</v>
      </c>
      <c r="E65" t="s">
        <v>3</v>
      </c>
      <c r="F65" t="s">
        <v>4</v>
      </c>
      <c r="G65" t="s">
        <v>5</v>
      </c>
      <c r="H65" t="s">
        <v>6</v>
      </c>
      <c r="I65" t="s">
        <v>7</v>
      </c>
    </row>
    <row r="66" spans="2:9" x14ac:dyDescent="0.35">
      <c r="B66" s="2" t="s">
        <v>25</v>
      </c>
      <c r="C66" s="3">
        <v>117840</v>
      </c>
      <c r="D66" s="3">
        <v>42962.5</v>
      </c>
      <c r="E66" s="3">
        <v>74448</v>
      </c>
      <c r="F66" s="3">
        <v>31684</v>
      </c>
      <c r="G66" s="3">
        <v>25466.5</v>
      </c>
      <c r="H66" s="3">
        <v>37275.5</v>
      </c>
      <c r="I66" s="3">
        <v>329676.5</v>
      </c>
    </row>
    <row r="67" spans="2:9" x14ac:dyDescent="0.35">
      <c r="B67" s="2" t="s">
        <v>26</v>
      </c>
      <c r="C67" s="3">
        <v>65439</v>
      </c>
      <c r="D67" s="3">
        <v>44718.5</v>
      </c>
      <c r="E67" s="3">
        <v>39988.5</v>
      </c>
      <c r="F67" s="3">
        <v>45804</v>
      </c>
      <c r="G67" s="3">
        <v>24023</v>
      </c>
      <c r="H67" s="3">
        <v>46917</v>
      </c>
      <c r="I67" s="3">
        <v>266890</v>
      </c>
    </row>
    <row r="68" spans="2:9" x14ac:dyDescent="0.35">
      <c r="B68" s="2" t="s">
        <v>27</v>
      </c>
      <c r="C68" s="3">
        <v>62859.5</v>
      </c>
      <c r="D68" s="3">
        <v>23290.5</v>
      </c>
      <c r="E68" s="3">
        <v>15355</v>
      </c>
      <c r="F68" s="3">
        <v>20394</v>
      </c>
      <c r="G68" s="3">
        <v>38490.5</v>
      </c>
      <c r="H68" s="3">
        <v>19058</v>
      </c>
      <c r="I68" s="3">
        <v>179447.5</v>
      </c>
    </row>
    <row r="69" spans="2:9" x14ac:dyDescent="0.35">
      <c r="B69" s="2" t="s">
        <v>28</v>
      </c>
      <c r="C69" s="3">
        <v>63108</v>
      </c>
      <c r="D69" s="3">
        <v>24758</v>
      </c>
      <c r="E69" s="3">
        <v>19368.5</v>
      </c>
      <c r="F69" s="3">
        <v>23201</v>
      </c>
      <c r="G69" s="3">
        <v>56687.5</v>
      </c>
      <c r="H69" s="3">
        <v>33900</v>
      </c>
      <c r="I69" s="3">
        <v>221023</v>
      </c>
    </row>
    <row r="70" spans="2:9" x14ac:dyDescent="0.35">
      <c r="B70" s="2" t="s">
        <v>29</v>
      </c>
      <c r="C70" s="3">
        <v>28993</v>
      </c>
      <c r="D70" s="3">
        <v>18468.5</v>
      </c>
      <c r="E70" s="3">
        <v>6155</v>
      </c>
      <c r="F70" s="3">
        <v>25763</v>
      </c>
      <c r="G70" s="3">
        <v>24115.5</v>
      </c>
      <c r="H70" s="3">
        <v>25274</v>
      </c>
      <c r="I70" s="3">
        <v>128769</v>
      </c>
    </row>
    <row r="71" spans="2:9" x14ac:dyDescent="0.35">
      <c r="B71" s="2" t="s">
        <v>7</v>
      </c>
      <c r="C71" s="3">
        <v>338239.5</v>
      </c>
      <c r="D71" s="3">
        <v>154198</v>
      </c>
      <c r="E71" s="3">
        <v>155315</v>
      </c>
      <c r="F71" s="3">
        <v>146846</v>
      </c>
      <c r="G71" s="3">
        <v>168783</v>
      </c>
      <c r="H71" s="3">
        <v>162424.5</v>
      </c>
      <c r="I71" s="3">
        <v>1125806</v>
      </c>
    </row>
    <row r="97" spans="2:8" x14ac:dyDescent="0.35">
      <c r="B97" t="s">
        <v>30</v>
      </c>
      <c r="D97" t="s">
        <v>8</v>
      </c>
      <c r="F97" t="s">
        <v>31</v>
      </c>
      <c r="H97" t="s">
        <v>32</v>
      </c>
    </row>
    <row r="98" spans="2:8" x14ac:dyDescent="0.35">
      <c r="B98" s="5">
        <v>4690250.5</v>
      </c>
      <c r="D98" s="5">
        <v>2717064.3750000005</v>
      </c>
      <c r="F98" s="3">
        <v>700</v>
      </c>
      <c r="H98" s="5">
        <v>6700.357857142857</v>
      </c>
    </row>
    <row r="100" spans="2:8" x14ac:dyDescent="0.35">
      <c r="B100" s="5">
        <f>GETPIVOTDATA("[Measures].[Sum of Revenue]",$B$97)</f>
        <v>4690250.5</v>
      </c>
      <c r="D100" s="5">
        <f>GETPIVOTDATA("[Measures].[Sum of Profit]",$D$97)</f>
        <v>2717064.3750000005</v>
      </c>
      <c r="F100">
        <f>GETPIVOTDATA("[Measures].[Count of Order ID]",$F$97)</f>
        <v>700</v>
      </c>
      <c r="H100" s="5">
        <f>GETPIVOTDATA("[Measures].[Average of Revenue]",$H$97)</f>
        <v>6700.357857142857</v>
      </c>
    </row>
    <row r="110" spans="2:8" x14ac:dyDescent="0.35">
      <c r="B110" s="1" t="s">
        <v>0</v>
      </c>
      <c r="C110" t="s">
        <v>30</v>
      </c>
    </row>
    <row r="111" spans="2:8" x14ac:dyDescent="0.35">
      <c r="B111" s="2" t="s">
        <v>35</v>
      </c>
      <c r="C111" s="3">
        <v>725758.5</v>
      </c>
    </row>
    <row r="112" spans="2:8" x14ac:dyDescent="0.35">
      <c r="B112" s="2" t="s">
        <v>34</v>
      </c>
      <c r="C112" s="3">
        <v>1108643</v>
      </c>
    </row>
    <row r="113" spans="2:3" x14ac:dyDescent="0.35">
      <c r="B113" s="2" t="s">
        <v>36</v>
      </c>
      <c r="C113" s="3">
        <v>903407</v>
      </c>
    </row>
    <row r="114" spans="2:3" x14ac:dyDescent="0.35">
      <c r="B114" s="2" t="s">
        <v>37</v>
      </c>
      <c r="C114" s="3">
        <v>521251</v>
      </c>
    </row>
    <row r="115" spans="2:3" x14ac:dyDescent="0.35">
      <c r="B115" s="2" t="s">
        <v>33</v>
      </c>
      <c r="C115" s="3">
        <v>1431191</v>
      </c>
    </row>
    <row r="116" spans="2:3" x14ac:dyDescent="0.35">
      <c r="B116" s="2" t="s">
        <v>7</v>
      </c>
      <c r="C116" s="3">
        <v>4690250.5</v>
      </c>
    </row>
    <row r="119" spans="2:3" x14ac:dyDescent="0.35">
      <c r="B119" t="s">
        <v>38</v>
      </c>
      <c r="C119" t="s">
        <v>39</v>
      </c>
    </row>
    <row r="120" spans="2:3" x14ac:dyDescent="0.35">
      <c r="B120" s="2" t="s">
        <v>35</v>
      </c>
      <c r="C120" s="3">
        <v>1431191</v>
      </c>
    </row>
    <row r="121" spans="2:3" x14ac:dyDescent="0.35">
      <c r="B121" s="2" t="s">
        <v>34</v>
      </c>
      <c r="C121" s="3">
        <v>1108643</v>
      </c>
    </row>
    <row r="122" spans="2:3" x14ac:dyDescent="0.35">
      <c r="B122" s="2" t="s">
        <v>36</v>
      </c>
      <c r="C122" s="3">
        <v>725758.5</v>
      </c>
    </row>
    <row r="123" spans="2:3" x14ac:dyDescent="0.35">
      <c r="B123" s="2" t="s">
        <v>37</v>
      </c>
      <c r="C123" s="3">
        <v>903407</v>
      </c>
    </row>
    <row r="124" spans="2:3" x14ac:dyDescent="0.35">
      <c r="B124" s="2" t="s">
        <v>33</v>
      </c>
      <c r="C124" s="3">
        <v>521251</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C68AF-8D6F-4EC6-A703-37528D43E5AC}">
  <dimension ref="A1"/>
  <sheetViews>
    <sheetView showGridLines="0" tabSelected="1" zoomScale="74" zoomScaleNormal="74" workbookViewId="0">
      <selection activeCell="Z7" sqref="Z7"/>
    </sheetView>
  </sheetViews>
  <sheetFormatPr defaultRowHeight="14.5" x14ac:dyDescent="0.35"/>
  <cols>
    <col min="1" max="16384" width="8.7265625" style="6"/>
  </cols>
  <sheetData/>
  <pageMargins left="0.7" right="0.7" top="0.75" bottom="0.75" header="0.3" footer="0.3"/>
  <pageSetup scale="65"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F1D07-1CDC-430F-BB1B-90FA93089FD1}">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C o o k i e s   t y p e s _ d 8 6 7 0 8 b c - c b 5 5 - 4 9 7 a - a 9 a 5 - 5 f 4 5 7 4 c 3 7 f 1 7 , C u s t o m e r _ 4 f a 8 3 a f 3 - 1 2 c a - 4 e c 4 - a 5 3 c - 5 b b 0 3 0 0 6 6 4 c 0 , O r d e r s _ 7 d 6 0 8 a d d - 4 c c 9 - 4 3 d 4 - 8 c 4 b - d 9 1 4 6 e 5 8 5 b 3 e ] ] > < / 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M a n u a l C a l c M o d e " > < C u s t o m C o n t e n t > < ! [ C D A T A [ F a l s e ] ] > < / C u s t o m C o n t e n t > < / G e m i n i > 
</file>

<file path=customXml/item13.xml>��< ? x m l   v e r s i o n = " 1 . 0 "   e n c o d i n g = " u t f - 1 6 " ? > < D a t a M a s h u p   x m l n s = " h t t p : / / s c h e m a s . m i c r o s o f t . c o m / D a t a M a s h u p " > A A A A A B Y D A A B Q S w M E F A A C A A g A I 2 K w W L 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j Y r B 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2 K w W C i K R 7 g O A A A A E Q A A A B M A H A B G b 3 J t d W x h c y 9 T Z W N 0 a W 9 u M S 5 t I K I Y A C i g F A A A A A A A A A A A A A A A A A A A A A A A A A A A A C t O T S 7 J z M 9 T C I b Q h t Y A U E s B A i 0 A F A A C A A g A I 2 K w W L 1 9 U D S m A A A A 9 w A A A B I A A A A A A A A A A A A A A A A A A A A A A E N v b m Z p Z y 9 Q Y W N r Y W d l L n h t b F B L A Q I t A B Q A A g A I A C N i s F g P y u m r p A A A A O k A A A A T A A A A A A A A A A A A A A A A A P I A A A B b Q 2 9 u d G V u d F 9 U e X B l c 1 0 u e G 1 s U E s B A i 0 A F A A C A A g A I 2 K w 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A G B 2 C g l r J l I m W D 5 h P j 0 U e c A A A A A A g A A A A A A E G Y A A A A B A A A g A A A A k r b U + C U j M a H t x d q A A / O s Z D j / o L e 1 W i c F V E X f F G b I H T 4 A A A A A D o A A A A A C A A A g A A A A r W U k t / H 2 R b t T J o B i Z E 7 x o v P g i V D f b W K k B g h E V V 5 5 o Z t Q A A A A Q s 9 X k p p t 8 Z L d b 6 h k 4 f 0 r + 8 0 z W K q K Y R q 8 p w h C O 5 h u o s / 9 / I Q z K R V C O b J u v 2 5 K d V 4 A 4 V 4 w P 6 K Z L C b D m H 8 T n p t N Q Y 0 c Z A y l t U 7 u y Q I u u 8 M j 5 N V A A A A A O q x 1 8 7 C g 8 V 3 9 / b D n 0 G Q X y 3 c o W 3 T P E / A K q w b r E X z E b U 0 8 x H Q V z J l 6 i K e J / f + i y Z 5 d q F / N + x 1 A J M x I / S g R O I v q u A = = < / D a t a M a s h u p > 
</file>

<file path=customXml/item14.xml>��< ? x m l   v e r s i o n = " 1 . 0 "   e n c o d i n g = " U T F - 1 6 " ? > < G e m i n i   x m l n s = " h t t p : / / g e m i n i / p i v o t c u s t o m i z a t i o n / I s S a n d b o x E m b e d d e d " > < C u s t o m C o n t e n t > < ! [ C D A T A [ y e s ] ] > < / C u s t o m C o n t e n t > < / G e m i n i > 
</file>

<file path=customXml/item15.xml>��< ? x m l   v e r s i o n = " 1 . 0 "   e n c o d i n g = " U T F - 1 6 " ? > < G e m i n i   x m l n s = " h t t p : / / g e m i n i / p i v o t c u s t o m i z a t i o n / C l i e n t W i n d o w X M L " > < C u s t o m C o n t e n t > < ! [ C D A T A [ C o o k i e s   t y p e s _ d 8 6 7 0 8 b c - c b 5 5 - 4 9 7 a - a 9 a 5 - 5 f 4 5 7 4 c 3 7 f 1 7 ] ] > < / C u s t o m C o n t e n t > < / G e m i n i > 
</file>

<file path=customXml/item16.xml>��< ? x m l   v e r s i o n = " 1 . 0 "   e n c o d i n g = " U T F - 1 6 " ? > < G e m i n i   x m l n s = " h t t p : / / g e m i n i / p i v o t c u s t o m i z a t i o n / T a b l e X M L _ C u s t o m e r _ 4 f a 8 3 a f 3 - 1 2 c a - 4 e c 4 - a 5 3 c - 5 b b 0 3 0 0 6 6 4 c 0 " > < 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 1 6 3 < / i n t > < / v a l u e > < / i t e m > < i t e m > < k e y > < s t r i n g > N a m e < / s t r i n g > < / k e y > < v a l u e > < i n t > 1 0 3 < / i n t > < / v a l u e > < / i t e m > < i t e m > < k e y > < s t r i n g > P h o n e < / s t r i n g > < / k e y > < v a l u e > < i n t > 1 0 7 < / i n t > < / v a l u e > < / i t e m > < i t e m > < k e y > < s t r i n g > A d d r e s s < / s t r i n g > < / k e y > < v a l u e > < i n t > 1 2 3 < / i n t > < / v a l u e > < / i t e m > < i t e m > < k e y > < s t r i n g > C i t y < / s t r i n g > < / k e y > < v a l u e > < i n t > 8 3 < / i n t > < / v a l u e > < / i t e m > < i t e m > < k e y > < s t r i n g > S t a t e < / s t r i n g > < / k e y > < v a l u e > < i n t > 9 5 < / i n t > < / v a l u e > < / i t e m > < i t e m > < k e y > < s t r i n g > Z i p < / s t r i n g > < / k e y > < v a l u e > < i n t > 7 6 < / i n t > < / v a l u e > < / i t e m > < i t e m > < k e y > < s t r i n g > C o u n t r y < / s t r i n g > < / k e y > < v a l u e > < i n t > 1 2 2 < / i n t > < / v a l u e > < / i t e m > < i t e m > < k e y > < s t r i n g > N o t e s < / s t r i n g > < / k e y > < v a l u e > < i n t > 1 0 2 < / 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 C o o k i e s   t y p e s _ d 8 6 7 0 8 b c - c b 5 5 - 4 9 7 a - a 9 a 5 - 5 f 4 5 7 4 c 3 7 f 1 7 < / K e y > < V a l u e   x m l n s : a = " h t t p : / / s c h e m a s . d a t a c o n t r a c t . o r g / 2 0 0 4 / 0 7 / M i c r o s o f t . A n a l y s i s S e r v i c e s . C o m m o n " > < a : H a s F o c u s > t r u e < / a : H a s F o c u s > < a : S i z e A t D p i 9 6 > 1 4 3 < / a : S i z e A t D p i 9 6 > < a : V i s i b l e > t r u e < / a : V i s i b l e > < / V a l u e > < / K e y V a l u e O f s t r i n g S a n d b o x E d i t o r . M e a s u r e G r i d S t a t e S c d E 3 5 R y > < K e y V a l u e O f s t r i n g S a n d b o x E d i t o r . M e a s u r e G r i d S t a t e S c d E 3 5 R y > < K e y > O r d e r s _ 7 d 6 0 8 a d d - 4 c c 9 - 4 3 d 4 - 8 c 4 b - d 9 1 4 6 e 5 8 5 b 3 e < / K e y > < V a l u e   x m l n s : a = " h t t p : / / s c h e m a s . d a t a c o n t r a c t . o r g / 2 0 0 4 / 0 7 / M i c r o s o f t . A n a l y s i s S e r v i c e s . C o m m o n " > < a : H a s F o c u s > f a l s e < / a : H a s F o c u s > < a : S i z e A t D p i 9 6 > 1 4 3 < / a : S i z e A t D p i 9 6 > < a : V i s i b l e > t r u e < / a : V i s i b l e > < / V a l u e > < / K e y V a l u e O f s t r i n g S a n d b o x E d i t o r . M e a s u r e G r i d S t a t e S c d E 3 5 R y > < K e y V a l u e O f s t r i n g S a n d b o x E d i t o r . M e a s u r e G r i d S t a t e S c d E 3 5 R y > < K e y > C u s t o m e r _ 4 f a 8 3 a f 3 - 1 2 c a - 4 e c 4 - a 5 3 c - 5 b b 0 3 0 0 6 6 4 c 0 < / 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8.xml>��< ? x m l   v e r s i o n = " 1 . 0 "   e n c o d i n g = " U T F - 1 6 " ? > < G e m i n i   x m l n s = " h t t p : / / g e m i n i / p i v o t c u s t o m i z a t i o n / T a b l e X M L _ O r d e r s _ 7 d 6 0 8 a d d - 4 c c 9 - 4 3 d 4 - 8 c 4 b - d 9 1 4 6 e 5 8 5 b 3 e " > < 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 1 6 3 < / i n t > < / v a l u e > < / i t e m > < i t e m > < k e y > < s t r i n g > O r d e r   I D < / s t r i n g > < / k e y > < v a l u e > < i n t > 1 2 8 < / i n t > < / v a l u e > < / i t e m > < i t e m > < k e y > < s t r i n g > P r o d u c t < / s t r i n g > < / k e y > < v a l u e > < i n t > 1 2 0 < / i n t > < / v a l u e > < / i t e m > < i t e m > < k e y > < s t r i n g > U n i t s   S o l d < / s t r i n g > < / k e y > < v a l u e > < i n t > 1 4 0 < / i n t > < / v a l u e > < / i t e m > < i t e m > < k e y > < s t r i n g > D a t e < / s t r i n g > < / k e y > < v a l u e > < i n t > 9 2 < / i n t > < / v a l u e > < / i t e m > < i t e m > < k e y > < s t r i n g > R e v e n u e < / s t r i n g > < / k e y > < v a l u e > < i n t > 1 2 8 < / i n t > < / v a l u e > < / i t e m > < i t e m > < k e y > < s t r i n g > C o s t < / s t r i n g > < / k e y > < v a l u e > < i n t > 8 9 < / i n t > < / v a l u e > < / i t e m > < i t e m > < k e y > < s t r i n g > D a t e   ( Y e a r ) < / s t r i n g > < / k e y > < v a l u e > < i n t > 1 5 0 < / i n t > < / v a l u e > < / i t e m > < i t e m > < k e y > < s t r i n g > P r o f i t < / s t r i n g > < / k e y > < v a l u e > < i n t > 2 3 6 < / i n t > < / v a l u e > < / i t e m > < i t e m > < k e y > < s t r i n g > D a t e   ( Q u a r t e r ) < / s t r i n g > < / k e y > < v a l u e > < i n t > 1 8 3 < / i n t > < / v a l u e > < / i t e m > < i t e m > < k e y > < s t r i n g > D a t e   ( M o n t h   I n d e x ) < / s t r i n g > < / k e y > < v a l u e > < i n t > 2 2 9 < / i n t > < / v a l u e > < / i t e m > < i t e m > < k e y > < s t r i n g > D a t e   ( M o n t h ) < / s t r i n g > < / k e y > < v a l u e > < i n t > 1 7 3 < / 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 D a t e   ( Y e a r ) < / s t r i n g > < / k e y > < v a l u e > < i n t > 8 < / i n t > < / v a l u e > < / i t e m > < i t e m > < k e y > < s t r i n g > P r o f i t < / s t r i n g > < / k e y > < v a l u e > < i n t > 7 < / i n t > < / v a l u e > < / i t e m > < i t e m > < k e y > < s t r i n g > D a t e   ( Q u a r t e r ) < / s t r i n g > < / k e y > < v a l u e > < i n t > 9 < / i n t > < / v a l u e > < / i t e m > < i t e m > < k e y > < s t r i n g > D a t e   ( M o n t h   I n d e x ) < / s t r i n g > < / k e y > < v a l u e > < i n t > 1 0 < / i n t > < / v a l u e > < / i t e m > < i t e m > < k e y > < s t r i n g > D a t e   ( M o n t h ) < / s t r i n g > < / k e y > < v a l u e > < i n t > 1 1 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C o o k i e s   t y p e s _ d 8 6 7 0 8 b c - c b 5 5 - 4 9 7 a - a 9 a 5 - 5 f 4 5 7 4 c 3 7 f 1 7 " > < 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 1 5 9 < / i n t > < / v a l u e > < / i t e m > < i t e m > < k e y > < s t r i n g > U n i t s   S o l d < / s t r i n g > < / k e y > < v a l u e > < i n t > 1 4 0 < / i n t > < / v a l u e > < / i t e m > < i t e m > < k e y > < s t r i n g > R e v e n u e   P e r   C o o k i e < / s t r i n g > < / k e y > < v a l u e > < i n t > 2 3 0 < / i n t > < / v a l u e > < / i t e m > < i t e m > < k e y > < s t r i n g > C o s t   P e r   C o o k i e < / s t r i n g > < / k e y > < v a l u e > < i n t > 1 9 1 < / i n t > < / v a l u e > < / i t e m > < / C o l u m n W i d t h s > < C o l u m n D i s p l a y I n d e x > < i t e m > < k e y > < s t r i n g > C o o k i e   T y p e < / s t r i n g > < / k e y > < v a l u e > < i n t > 0 < / i n t > < / v a l u e > < / i t e m > < i t e m > < k e y > < s t r i n g > U n i t s   S o l d < / s t r i n g > < / k e y > < v a l u e > < i n t > 1 < / i n t > < / v a l u e > < / i t e m > < i t e m > < k e y > < s t r i n g > R e v e n u e   P e r   C o o k i e < / s t r i n g > < / k e y > < v a l u e > < i n t > 2 < / i n t > < / v a l u e > < / i t e m > < i t e m > < k e y > < s t r i n g > C o s t   P e r   C o o k i e < / s t r i n g > < / k e y > < v a l u e > < i n t > 3 < / 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D i a g r a m O b j e c t K e y > < K e y > M e a s u r e s \ S u m   o f   P r o f i t < / K e y > < / D i a g r a m O b j e c t K e y > < D i a g r a m O b j e c t K e y > < K e y > M e a s u r e s \ S u m   o f   P r o f i t \ T a g I n f o \ F o r m u l a < / K e y > < / D i a g r a m O b j e c t K e y > < D i a g r a m O b j e c t K e y > < K e y > M e a s u r e s \ S u m   o f   P r o f i t \ T a g I n f o \ V a l u e < / K e y > < / D i a g r a m O b j e c t K e y > < D i a g r a m O b j e c t K e y > < K e y > M e a s u r e s \ S u m   o f   U n i t s   S o l d < / K e y > < / D i a g r a m O b j e c t K e y > < D i a g r a m O b j e c t K e y > < K e y > M e a s u r e s \ S u m   o f   U n i t s   S o l d \ T a g I n f o \ F o r m u l a < / K e y > < / D i a g r a m O b j e c t K e y > < D i a g r a m O b j e c t K e y > < K e y > M e a s u r e s \ S u m   o f   U n i t s   S o l d \ T a g I n f o \ V a l u e < / K e y > < / D i a g r a m O b j e c t K e y > < D i a g r a m O b j e c t K e y > < K e y > M e a s u r e s \ C o u n t   o f   U n i t s   S o l d < / K e y > < / D i a g r a m O b j e c t K e y > < D i a g r a m O b j e c t K e y > < K e y > M e a s u r e s \ C o u n t   o f   U n i t s   S o l d \ T a g I n f o \ F o r m u l a < / K e y > < / D i a g r a m O b j e c t K e y > < D i a g r a m O b j e c t K e y > < K e y > M e a s u r e s \ C o u n t   o f   U n i t s   S o l d \ T a g I n f o \ V a l u e < / K e y > < / D i a g r a m O b j e c t K e y > < D i a g r a m O b j e c t K e y > < K e y > C o l u m n s \ D a t e   ( Y e a r ) < / K e y > < / D i a g r a m O b j e c t K e y > < D i a g r a m O b j e c t K e y > < K e y > C o l u m n s \ D a t e   ( Q u a r t e r ) < / K e y > < / D i a g r a m O b j e c t K e y > < D i a g r a m O b j e c t K e y > < K e y > C o l u m n s \ D a t e   ( M o n t h   I n d e x ) < / K e y > < / D i a g r a m O b j e c t K e y > < D i a g r a m O b j e c t K e y > < K e y > C o l u m n s \ D a t e   ( M o n t h ) < / K e y > < / D i a g r a m O b j e c t K e y > < D i a g r a m O b j e c t K e y > < K e y > M e a s u r e s \ S u m   o f   R e v e n u e < / K e y > < / D i a g r a m O b j e c t K e y > < D i a g r a m O b j e c t K e y > < K e y > M e a s u r e s \ S u m   o f   R e v e n u e \ T a g I n f o \ F o r m u l a < / K e y > < / D i a g r a m O b j e c t K e y > < D i a g r a m O b j e c t K e y > < K e y > M e a s u r e s \ S u m   o f   R e v e n u e \ T a g I n f o \ V a l u e < / K e y > < / D i a g r a m O b j e c t K e y > < D i a g r a m O b j e c t K e y > < K e y > M e a s u r e s \ S u m   o f   C o s t < / K e y > < / D i a g r a m O b j e c t K e y > < D i a g r a m O b j e c t K e y > < K e y > M e a s u r e s \ S u m   o f   C o s t \ T a g I n f o \ F o r m u l a < / K e y > < / D i a g r a m O b j e c t K e y > < D i a g r a m O b j e c t K e y > < K e y > M e a s u r e s \ S u m   o f   C o s t \ T a g I n f o \ V a l u e 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 L i n k s \ & l t ; C o l u m n s \ C o u n t   o f   U n i t s   S o l d & g t ; - & l t ; M e a s u r e s \ U n i t s   S o l d & g t ; < / K e y > < / D i a g r a m O b j e c t K e y > < D i a g r a m O b j e c t K e y > < K e y > L i n k s \ & l t ; C o l u m n s \ C o u n t   o f   U n i t s   S o l d & g t ; - & l t ; M e a s u r e s \ U n i t s   S o l d & g t ; \ C O L U M N < / K e y > < / D i a g r a m O b j e c t K e y > < D i a g r a m O b j e c t K e y > < K e y > L i n k s \ & l t ; C o l u m n s \ C o u n t   o f   U n i t s   S o l d & g t ; - & l t ; M e a s u r e s \ U n i t s   S o l d & g t ; \ M E A S U R E 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 C o s t & g t ; - & l t ; M e a s u r e s \ C o s t & g t ; < / K e y > < / D i a g r a m O b j e c t K e y > < D i a g r a m O b j e c t K e y > < K e y > L i n k s \ & l t ; C o l u m n s \ S u m   o f   C o s t & g t ; - & l t ; M e a s u r e s \ C o s t & g t ; \ C O L U M N < / K e y > < / D i a g r a m O b j e c t K e y > < D i a g r a m O b j e c t K e y > < K e y > L i n k s \ & l t ; C o l u m n s \ S u m   o f   C o s t & g t ; - & l t ; M e a s u r e s \ C o s t & g t ; \ M E A S U R E 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 M e a s u r e s \ S u m   o f   P r o f i t < / K e y > < / a : K e y > < a : V a l u e   i : t y p e = " M e a s u r e G r i d N o d e V i e w S t a t e " > < C o l u m n > 7 < / 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 U n i t s   S o l d < / K e y > < / a : K e y > < a : V a l u e   i : t y p e = " M e a s u r e G r i d N o d e V i e w S t a t e " > < C o l u m n > 3 < / 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 M e a s u r e s \ C o u n t   o f   U n i t s   S o l d < / K e y > < / a : K e y > < a : V a l u e   i : t y p e = " M e a s u r e G r i d N o d e V i e w S t a t e " > < C o l u m n > 3 < / C o l u m n > < L a y e d O u t > t r u e < / L a y e d O u t > < W a s U I I n v i s i b l e > t r u e < / W a s U I I n v i s i b l e > < / a : V a l u e > < / a : K e y V a l u e O f D i a g r a m O b j e c t K e y a n y T y p e z b w N T n L X > < a : K e y V a l u e O f D i a g r a m O b j e c t K e y a n y T y p e z b w N T n L X > < a : K e y > < K e y > M e a s u r e s \ C o u n t   o f   U n i t s   S o l d \ T a g I n f o \ F o r m u l a < / K e y > < / a : K e y > < a : V a l u e   i : t y p e = " M e a s u r e G r i d V i e w S t a t e I D i a g r a m T a g A d d i t i o n a l I n f o " / > < / a : K e y V a l u e O f D i a g r a m O b j e c t K e y a n y T y p e z b w N T n L X > < a : K e y V a l u e O f D i a g r a m O b j e c t K e y a n y T y p e z b w N T n L X > < a : K e y > < K e y > M e a s u r e s \ C o u n t   o f   U n i t s   S o l d \ T a g I n f o \ V a l u e < / K e y > < / a : K e y > < a : V a l u e   i : t y p e = " M e a s u r e G r i d V i e w S t a t e I D i a g r a m T a g A d d i t i o n a l I n f o " / > < / a : K e y V a l u e O f D i a g r a m O b j e c t K e y a n y T y p e z b w N T n L X > < a : K e y V a l u e O f D i a g r a m O b j e c t K e y a n y T y p e z b w N T n L X > < a : K e y > < K e y > C o l u m n s \ D a t e   ( Y e a r ) < / K e y > < / a : K e y > < a : V a l u e   i : t y p e = " M e a s u r e G r i d N o d e V i e w S t a t e " > < C o l u m n > 8 < / C o l u m n > < L a y e d O u t > t r u e < / L a y e d O u t > < / a : V a l u e > < / a : K e y V a l u e O f D i a g r a m O b j e c t K e y a n y T y p e z b w N T n L X > < a : K e y V a l u e O f D i a g r a m O b j e c t K e y a n y T y p e z b w N T n L X > < a : K e y > < K e y > C o l u m n s \ D a t e   ( Q u a r t e r ) < / K e y > < / a : K e y > < a : V a l u e   i : t y p e = " M e a s u r e G r i d N o d e V i e w S t a t e " > < C o l u m n > 9 < / C o l u m n > < L a y e d O u t > t r u e < / L a y e d O u t > < / a : V a l u e > < / a : K e y V a l u e O f D i a g r a m O b j e c t K e y a n y T y p e z b w N T n L X > < a : K e y V a l u e O f D i a g r a m O b j e c t K e y a n y T y p e z b w N T n L X > < a : K e y > < K e y > C o l u m n s \ D a t e   ( M o n t h   I n d e x ) < / K e y > < / a : K e y > < a : V a l u e   i : t y p e = " M e a s u r e G r i d N o d e V i e w S t a t e " > < C o l u m n > 1 0 < / C o l u m n > < L a y e d O u t > t r u e < / L a y e d O u t > < / a : V a l u e > < / a : K e y V a l u e O f D i a g r a m O b j e c t K e y a n y T y p e z b w N T n L X > < a : K e y V a l u e O f D i a g r a m O b j e c t K e y a n y T y p e z b w N T n L X > < a : K e y > < K e y > C o l u m n s \ D a t e   ( M o n t h ) < / K e y > < / a : K e y > < a : V a l u e   i : t y p e = " M e a s u r e G r i d N o d e V i e w S t a t e " > < C o l u m n > 1 1 < / C o l u m n > < L a y e d O u t > t r u e < / L a y e d O u t > < / a : V a l u e > < / a : K e y V a l u e O f D i a g r a m O b j e c t K e y a n y T y p e z b w N T n L X > < a : K e y V a l u e O f D i a g r a m O b j e c t K e y a n y T y p e z b w N T n L X > < a : K e y > < K e y > M e a s u r e s \ S u m   o f   R e v e n u e < / K e y > < / a : K e y > < a : V a l u e   i : t y p e = " M e a s u r e G r i d N o d e V i e w S t a t e " > < C o l u m n > 5 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 C o s t < / K e y > < / a : K e y > < a : V a l u e   i : t y p e = " M e a s u r e G r i d N o d e V i e w S t a t e " > < C o l u m n > 6 < / C o l u m n > < L a y e d O u t > t r u e < / L a y e d O u t > < W a s U I I n v i s i b l e > t r u e < / W a s U I I n v i s i b l e > < / a : V a l u e > < / a : K e y V a l u e O f D i a g r a m O b j e c t K e y a n y T y p e z b w N T n L X > < a : K e y V a l u e O f D i a g r a m O b j e c t K e y a n y T y p e z b w N T n L X > < a : K e y > < K e y > M e a s u r e s \ S u m   o f   C o s t \ T a g I n f o \ F o r m u l a < / K e y > < / a : K e y > < a : V a l u e   i : t y p e = " M e a s u r e G r i d V i e w S t a t e I D i a g r a m T a g A d d i t i o n a l I n f o " / > < / a : K e y V a l u e O f D i a g r a m O b j e c t K e y a n y T y p e z b w N T n L X > < a : K e y V a l u e O f D i a g r a m O b j e c t K e y a n y T y p e z b w N T n L X > < a : K e y > < K e y > M e a s u r e s \ S u m   o f   C o s t \ T a g I n f o \ V a l u e < / K e y > < / a : K e y > < a : V a l u e   i : t y p e = " M e a s u r e G r i d V i e w S t a t e I D i a g r a m T a g A d d i t i o n a l I n f o " / > < / 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 L i n k s \ & l t ; C o l u m n s \ C o u n t   o f   U n i t s   S o l d & g t ; - & l t ; M e a s u r e s \ U n i t s   S o l d & g t ; < / K e y > < / a : K e y > < a : V a l u e   i : t y p e = " M e a s u r e G r i d V i e w S t a t e I D i a g r a m L i n k " / > < / a : K e y V a l u e O f D i a g r a m O b j e c t K e y a n y T y p e z b w N T n L X > < a : K e y V a l u e O f D i a g r a m O b j e c t K e y a n y T y p e z b w N T n L X > < a : K e y > < K e y > L i n k s \ & l t ; C o l u m n s \ C o u n t   o f   U n i t s   S o l d & g t ; - & l t ; M e a s u r e s \ U n i t s   S o l d & g t ; \ C O L U M N < / K e y > < / a : K e y > < a : V a l u e   i : t y p e = " M e a s u r e G r i d V i e w S t a t e I D i a g r a m L i n k E n d p o i n t " / > < / a : K e y V a l u e O f D i a g r a m O b j e c t K e y a n y T y p e z b w N T n L X > < a : K e y V a l u e O f D i a g r a m O b j e c t K e y a n y T y p e z b w N T n L X > < a : K e y > < K e y > L i n k s \ & l t ; C o l u m n s \ C o u n t   o f   U n i t s   S o l d & g t ; - & l t ; M e a s u r e s \ U n i t s   S o l d & g t ; \ M E A S U R E 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 C o s t & g t ; - & l t ; M e a s u r e s \ C o s t & g t ; < / K e y > < / a : K e y > < a : V a l u e   i : t y p e = " M e a s u r e G r i d V i e w S t a t e I D i a g r a m L i n k " / > < / a : K e y V a l u e O f D i a g r a m O b j e c t K e y a n y T y p e z b w N T n L X > < a : K e y V a l u e O f D i a g r a m O b j e c t K e y a n y T y p e z b w N T n L X > < a : K e y > < K e y > L i n k s \ & l t ; C o l u m n s \ S u m   o f   C o s t & g t ; - & l t ; M e a s u r e s \ C o s t & g t ; \ C O L U M N < / K e y > < / a : K e y > < a : V a l u e   i : t y p e = " M e a s u r e G r i d V i e w S t a t e I D i a g r a m L i n k E n d p o i n t " / > < / a : K e y V a l u e O f D i a g r a m O b j e c t K e y a n y T y p e z b w N T n L X > < a : K e y V a l u e O f D i a g r a m O b j e c t K e y a n y T y p e z b w N T n L X > < a : K e y > < K e y > L i n k s \ & l t ; C o l u m n s \ S u m   o f   C o s t & g t ; - & l t ; M e a s u r e s \ C o s t & g t ; \ M E A S U R E 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 T a g s \ T a b l e s \ & l t ; T a b l e s \ C o o k i e s   t y p e s & g t ; < / K e y > < / D i a g r a m O b j e c t K e y > < D i a g r a m O b j e c t K e y > < K e y > D y n a m i c   T a g s \ T a b l e s \ & l t ; T a b l e s \ C u s t o m e r & g t ; < / K e y > < / D i a g r a m O b j e c t K e y > < D i a g r a m O b j e c t K e y > < K e y > D y n a m i c   T a g s \ T a b l e s \ & l t ; T a b l e s \ O r d e r s & g t ; < / K e y > < / D i a g r a m O b j e c t K e y > < D i a g r a m O b j e c t K e y > < K e y > T a b l e s \ C o o k i e s   t y p e s < / K e y > < / D i a g r a m O b j e c t K e y > < D i a g r a m O b j e c t K e y > < K e y > T a b l e s \ C o o k i e s   t y p e s \ C o l u m n s \ C o o k i e   T y p e < / K e y > < / D i a g r a m O b j e c t K e y > < D i a g r a m O b j e c t K e y > < K e y > T a b l e s \ C o o k i e s   t y p e s \ C o l u m n s \ U n i t s   S o l d < / K e y > < / D i a g r a m O b j e c t K e y > < D i a g r a m O b j e c t K e y > < K e y > T a b l e s \ C o o k i e s   t y p e s \ C o l u m n s \ R e v e n u e   P e r   C o o k i e < / K e y > < / D i a g r a m O b j e c t K e y > < D i a g r a m O b j e c t K e y > < K e y > T a b l e s \ C o o k i e s   t y p e s \ C o l u m n s \ C o s t   P e r   C o o k i e < / K e y > < / D i a g r a m O b j e c t K e y > < D i a g r a m O b j e c t K e y > < K e y > T a b l e s \ C o o k i e s   t y p e s \ M e a s u r e s \ S u m   o f   R e v e n u e   P e r   C o o k i e < / K e y > < / D i a g r a m O b j e c t K e y > < D i a g r a m O b j e c t K e y > < K e y > T a b l e s \ C o o k i e s   t y p e s \ S u m   o f   R e v e n u e   P e r   C o o k i e \ A d d i t i o n a l   I n f o \ I m p l i c i t   M e a s u r e < / K e y > < / D i a g r a m O b j e c t K e y > < D i a g r a m O b j e c t K e y > < K e y > T a b l e s \ C u s t o m e r < / K e y > < / D i a g r a m O b j e c t K e y > < D i a g r a m O b j e c t K e y > < K e y > T a b l e s \ C u s t o m e r \ C o l u m n s \ C u s t o m e r   I D < / K e y > < / D i a g r a m O b j e c t K e y > < D i a g r a m O b j e c t K e y > < K e y > T a b l e s \ C u s t o m e r \ C o l u m n s \ N a m e < / K e y > < / D i a g r a m O b j e c t K e y > < D i a g r a m O b j e c t K e y > < K e y > T a b l e s \ C u s t o m e r \ C o l u m n s \ P h o n e < / K e y > < / D i a g r a m O b j e c t K e y > < D i a g r a m O b j e c t K e y > < K e y > T a b l e s \ C u s t o m e r \ C o l u m n s \ A d d r e s s < / K e y > < / D i a g r a m O b j e c t K e y > < D i a g r a m O b j e c t K e y > < K e y > T a b l e s \ C u s t o m e r \ C o l u m n s \ C i t y < / K e y > < / D i a g r a m O b j e c t K e y > < D i a g r a m O b j e c t K e y > < K e y > T a b l e s \ C u s t o m e r \ C o l u m n s \ S t a t e < / K e y > < / D i a g r a m O b j e c t K e y > < D i a g r a m O b j e c t K e y > < K e y > T a b l e s \ C u s t o m e r \ C o l u m n s \ Z i p < / K e y > < / D i a g r a m O b j e c t K e y > < D i a g r a m O b j e c t K e y > < K e y > T a b l e s \ C u s t o m e r \ C o l u m n s \ C o u n t r y < / K e y > < / D i a g r a m O b j e c t K e y > < D i a g r a m O b j e c t K e y > < K e y > T a b l e s \ C u s t o m e r \ C o l u m n s \ N o t e s < / 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K e y > < / D i a g r a m O b j e c t K e y > < D i a g r a m O b j e c t K e y > < K e y > T a b l e s \ O r d e r s \ C o l u m n s \ D a t e   ( Y e a r ) < / K e y > < / D i a g r a m O b j e c t K e y > < D i a g r a m O b j e c t K e y > < K e y > T a b l e s \ O r d e r s \ C o l u m n s \ D a t e   ( Q u a r t e r ) < / K e y > < / D i a g r a m O b j e c t K e y > < D i a g r a m O b j e c t K e y > < K e y > T a b l e s \ O r d e r s \ C o l u m n s \ D a t e   ( M o n t h   I n d e x ) < / K e y > < / D i a g r a m O b j e c t K e y > < D i a g r a m O b j e c t K e y > < K e y > T a b l e s \ O r d e r s \ C o l u m n s \ D a t e   ( M o n t h ) < / K e y > < / D i a g r a m O b j e c t K e y > < D i a g r a m O b j e c t K e y > < K e y > T a b l e s \ O r d e r s \ M e a s u r e s \ S u m   o f   P r o f i t < / K e y > < / D i a g r a m O b j e c t K e y > < D i a g r a m O b j e c t K e y > < K e y > T a b l e s \ O r d e r s \ S u m   o f   P r o f i t \ A d d i t i o n a l   I n f o \ I m p l i c i t   M e a s u r e < / K e y > < / D i a g r a m O b j e c t K e y > < D i a g r a m O b j e c t K e y > < K e y > T a b l e s \ O r d e r s \ M e a s u r e s \ S u m   o f   U n i t s   S o l d < / K e y > < / D i a g r a m O b j e c t K e y > < D i a g r a m O b j e c t K e y > < K e y > T a b l e s \ O r d e r s \ S u m   o f   U n i t s   S o l d \ A d d i t i o n a l   I n f o \ I m p l i c i t   M e a s u r e < / K e y > < / D i a g r a m O b j e c t K e y > < D i a g r a m O b j e c t K e y > < K e y > T a b l e s \ O r d e r s \ M e a s u r e s \ C o u n t   o f   U n i t s   S o l d < / K e y > < / D i a g r a m O b j e c t K e y > < D i a g r a m O b j e c t K e y > < K e y > T a b l e s \ O r d e r s \ C o u n t   o f   U n i t s   S o l d \ A d d i t i o n a l   I n f o \ I m p l i c i t   M e a s u r e < / K e y > < / D i a g r a m O b j e c t K e y > < D i a g r a m O b j e c t K e y > < K e y > T a b l e s \ O r d e r s \ M e a s u r e s \ S u m   o f   R e v e n u e < / K e y > < / D i a g r a m O b j e c t K e y > < D i a g r a m O b j e c t K e y > < K e y > T a b l e s \ O r d e r s \ S u m   o f   R e v e n u e \ A d d i t i o n a l   I n f o \ I m p l i c i t   M e a s u r e < / K e y > < / D i a g r a m O b j e c t K e y > < D i a g r a m O b j e c t K e y > < K e y > T a b l e s \ O r d e r s \ M e a s u r e s \ S u m   o f   C o s t < / K e y > < / D i a g r a m O b j e c t K e y > < D i a g r a m O b j e c t K e y > < K e y > T a b l e s \ O r d e r s \ S u m   o f   C o s t \ A d d i t i o n a l   I n f o \ I m p l i c i t   M e a s u r e < / K e y > < / D i a g r a m O b j e c t K e y > < D i a g r a m O b j e c t K e y > < K e y > R e l a t i o n s h i p s \ & l t ; T a b l e s \ O r d e r s \ C o l u m n s \ C u s t o m e r   I D & g t ; - & l t ; T a b l e s \ C u s t o m e r \ C o l u m n s \ C u s t o m e r   I D & g t ; < / K e y > < / D i a g r a m O b j e c t K e y > < D i a g r a m O b j e c t K e y > < K e y > R e l a t i o n s h i p s \ & l t ; T a b l e s \ O r d e r s \ C o l u m n s \ C u s t o m e r   I D & g t ; - & l t ; T a b l e s \ C u s t o m e r \ C o l u m n s \ C u s t o m e r   I D & g t ; \ F K < / K e y > < / D i a g r a m O b j e c t K e y > < D i a g r a m O b j e c t K e y > < K e y > R e l a t i o n s h i p s \ & l t ; T a b l e s \ O r d e r s \ C o l u m n s \ C u s t o m e r   I D & g t ; - & l t ; T a b l e s \ C u s t o m e r \ C o l u m n s \ C u s t o m e r   I D & g t ; \ P K < / K e y > < / D i a g r a m O b j e c t K e y > < D i a g r a m O b j e c t K e y > < K e y > R e l a t i o n s h i p s \ & l t ; T a b l e s \ O r d e r s \ C o l u m n s \ C u s t o m e r   I D & g t ; - & l t ; T a b l e s \ C u s t o m e r \ C o l u m n s \ C u s t o m e r   I D & g t ; \ C r o s s F i l t e r < / K e y > < / D i a g r a m O b j e c t K e y > < D i a g r a m O b j e c t K e y > < K e y > R e l a t i o n s h i p s \ & l t ; T a b l e s \ O r d e r s \ C o l u m n s \ P r o d u c t & g t ; - & l t ; T a b l e s \ C o o k i e s   t y p e s \ C o l u m n s \ C o o k i e   T y p e & g t ; < / K e y > < / D i a g r a m O b j e c t K e y > < D i a g r a m O b j e c t K e y > < K e y > R e l a t i o n s h i p s \ & l t ; T a b l e s \ O r d e r s \ C o l u m n s \ P r o d u c t & g t ; - & l t ; T a b l e s \ C o o k i e s   t y p e s \ C o l u m n s \ C o o k i e   T y p e & g t ; \ F K < / K e y > < / D i a g r a m O b j e c t K e y > < D i a g r a m O b j e c t K e y > < K e y > R e l a t i o n s h i p s \ & l t ; T a b l e s \ O r d e r s \ C o l u m n s \ P r o d u c t & g t ; - & l t ; T a b l e s \ C o o k i e s   t y p e s \ C o l u m n s \ C o o k i e   T y p e & g t ; \ P K < / K e y > < / D i a g r a m O b j e c t K e y > < D i a g r a m O b j e c t K e y > < K e y > R e l a t i o n s h i p s \ & l t ; T a b l e s \ O r d e r s \ C o l u m n s \ P r o d u c t & g t ; - & l t ; T a b l e s \ C o o k i e s   t y p e s \ C o l u m n s \ C o o k i e   T y p e & g t ; \ C r o s s F i l t e r < / K e y > < / D i a g r a m O b j e c t K e y > < / A l l K e y s > < S e l e c t e d K e y s > < D i a g r a m O b j e c t K e y > < K e y > R e l a t i o n s h i p s \ & l t ; T a b l e s \ O r d e r s \ C o l u m n s \ P r o d u c t & g t ; - & l t ; T a b l e s \ C o o k i e s   t y p e s \ C o l u m n s \ C o o k i e   T y p e & g t ; 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 T a g s \ T a b l e s \ & l t ; T a b l e s \ C o o k i e s   t y p e s & g t ; 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 T a b l e s \ C o o k i e s   t y p e s < / K e y > < / a : K e y > < a : V a l u e   i : t y p e = " D i a g r a m D i s p l a y N o d e V i e w S t a t e " > < H e i g h t > 1 5 0 < / H e i g h t > < I s E x p a n d e d > t r u e < / I s E x p a n d e d > < L a y e d O u t > t r u e < / L a y e d O u t > < W i d t h > 2 0 0 < / W i d t h > < / a : V a l u e > < / a : K e y V a l u e O f D i a g r a m O b j e c t K e y a n y T y p e z b w N T n L X > < a : K e y V a l u e O f D i a g r a m O b j e c t K e y a n y T y p e z b w N T n L X > < a : K e y > < K e y > T a b l e s \ C o o k i e s   t y p e s \ C o l u m n s \ C o o k i e   T y p e < / K e y > < / a : K e y > < a : V a l u e   i : t y p e = " D i a g r a m D i s p l a y N o d e V i e w S t a t e " > < H e i g h t > 1 5 0 < / H e i g h t > < I s E x p a n d e d > t r u e < / I s E x p a n d e d > < W i d t h > 2 0 0 < / W i d t h > < / a : V a l u e > < / a : K e y V a l u e O f D i a g r a m O b j e c t K e y a n y T y p e z b w N T n L X > < a : K e y V a l u e O f D i a g r a m O b j e c t K e y a n y T y p e z b w N T n L X > < a : K e y > < K e y > T a b l e s \ C o o k i e s   t y p e s \ C o l u m n s \ U n i t s   S o l d < / K e y > < / a : K e y > < a : V a l u e   i : t y p e = " D i a g r a m D i s p l a y N o d e V i e w S t a t e " > < H e i g h t > 1 5 0 < / H e i g h t > < I s E x p a n d e d > t r u e < / I s E x p a n d e d > < W i d t h > 2 0 0 < / W i d t h > < / a : V a l u e > < / a : K e y V a l u e O f D i a g r a m O b j e c t K e y a n y T y p e z b w N T n L X > < a : K e y V a l u e O f D i a g r a m O b j e c t K e y a n y T y p e z b w N T n L X > < a : K e y > < K e y > T a b l e s \ C o o k i e s   t y p e s \ C o l u m n s \ R e v e n u e   P e r   C o o k i e < / K e y > < / a : K e y > < a : V a l u e   i : t y p e = " D i a g r a m D i s p l a y N o d e V i e w S t a t e " > < H e i g h t > 1 5 0 < / H e i g h t > < I s E x p a n d e d > t r u e < / I s E x p a n d e d > < W i d t h > 2 0 0 < / W i d t h > < / a : V a l u e > < / a : K e y V a l u e O f D i a g r a m O b j e c t K e y a n y T y p e z b w N T n L X > < a : K e y V a l u e O f D i a g r a m O b j e c t K e y a n y T y p e z b w N T n L X > < a : K e y > < K e y > T a b l e s \ C o o k i e s   t y p e s \ C o l u m n s \ C o s t   P e r   C o o k i e < / K e y > < / a : K e y > < a : V a l u e   i : t y p e = " D i a g r a m D i s p l a y N o d e V i e w S t a t e " > < H e i g h t > 1 5 0 < / H e i g h t > < I s E x p a n d e d > t r u e < / I s E x p a n d e d > < W i d t h > 2 0 0 < / W i d t h > < / a : V a l u e > < / a : K e y V a l u e O f D i a g r a m O b j e c t K e y a n y T y p e z b w N T n L X > < a : K e y V a l u e O f D i a g r a m O b j e c t K e y a n y T y p e z b w N T n L X > < a : K e y > < K e y > T a b l e s \ C o o k i e s   t y p e s \ M e a s u r e s \ S u m   o f   R e v e n u e   P e r   C o o k i e < / K e y > < / a : K e y > < a : V a l u e   i : t y p e = " D i a g r a m D i s p l a y N o d e V i e w S t a t e " > < H e i g h t > 1 5 0 < / H e i g h t > < I s E x p a n d e d > t r u e < / I s E x p a n d e d > < W i d t h > 2 0 0 < / W i d t h > < / a : V a l u e > < / a : K e y V a l u e O f D i a g r a m O b j e c t K e y a n y T y p e z b w N T n L X > < a : K e y V a l u e O f D i a g r a m O b j e c t K e y a n y T y p e z b w N T n L X > < a : K e y > < K e y > T a b l e s \ C o o k i e s   t y p e s \ S u m   o f   R e v e n u e   P e r   C o o k i e \ A d d i t i o n a l   I n f o \ I m p l i c i t   M e a s u r e < / K e y > < / a : K e y > < a : V a l u e   i : t y p e = " D i a g r a m D i s p l a y V i e w S t a t e I D i a g r a m T a g A d d i t i o n a l I n f o " / > < / a : K e y V a l u e O f D i a g r a m O b j e c t K e y a n y T y p e z b w N T n L X > < a : K e y V a l u e O f D i a g r a m O b j e c t K e y a n y T y p e z b w N T n L X > < a : K e y > < K e y > T a b l e s \ C u s t o m e r < / K e y > < / a : K e y > < a : V a l u e   i : t y p e = " D i a g r a m D i s p l a y N o d e V i e w S t a t e " > < H e i g h t > 2 8 0 < / H e i g h t > < I s E x p a n d e d > t r u e < / I s E x p a n d e d > < L a y e d O u t > t r u e < / L a y e d O u t > < L e f t > 5 3 2 . 5 7 0 4 7 7 2 3 4 3 3 2 5 4 < / L e f t > < T a b I n d e x > 2 < / T a b I n d e x > < W i d t h > 2 0 0 < / W i d t h > < / a : V a l u e > < / a : K e y V a l u e O f D i a g r a m O b j e c t K e y a n y T y p e z b w N T n L X > < a : K e y V a l u e O f D i a g r a m O b j e c t K e y a n y T y p e z b w N T n L X > < a : K e y > < K e y > T a b l e s \ C u s t o m e r \ C o l u m n s \ C u s t o m e r   I D 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 T a b l e s \ C u s t o m e r \ C o l u m n s \ P h o n e < / 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 T a b l e s \ C u s t o m e r \ C o l u m n s \ S t a t e < / K e y > < / a : K e y > < a : V a l u e   i : t y p e = " D i a g r a m D i s p l a y N o d e V i e w S t a t e " > < H e i g h t > 1 5 0 < / H e i g h t > < I s E x p a n d e d > t r u e < / I s E x p a n d e d > < W i d t h > 2 0 0 < / W i d t h > < / a : V a l u e > < / a : K e y V a l u e O f D i a g r a m O b j e c t K e y a n y T y p e z b w N T n L X > < a : K e y V a l u e O f D i a g r a m O b j e c t K e y a n y T y p e z b w N T n L X > < a : K e y > < K e y > T a b l e s \ C u s t o m e r \ C o l u m n s \ Z i p < / K e y > < / a : K e y > < a : V a l u e   i : t y p e = " D i a g r a m D i s p l a y N o d e V i e w S t a t e " > < H e i g h t > 1 5 0 < / H e i g h t > < I s E x p a n d e d > t r u e < / I s E x p a n d e d > < W i d t h > 2 0 0 < / W i d t h > < / a : V a l u e > < / a : K e y V a l u e O f D i a g r a m O b j e c t K e y a n y T y p e z b w N T n L X > < a : K e y V a l u e O f D i a g r a m O b j e c t K e y a n y T y p e z b w N T n L X > < a : K e y > < K e y > T a b l e s \ C u s t o m e r \ C o l u m n s \ C o u n t r y < / K e y > < / a : K e y > < a : V a l u e   i : t y p e = " D i a g r a m D i s p l a y N o d e V i e w S t a t e " > < H e i g h t > 1 5 0 < / H e i g h t > < I s E x p a n d e d > t r u e < / I s E x p a n d e d > < W i d t h > 2 0 0 < / W i d t h > < / a : V a l u e > < / a : K e y V a l u e O f D i a g r a m O b j e c t K e y a n y T y p e z b w N T n L X > < a : K e y V a l u e O f D i a g r a m O b j e c t K e y a n y T y p e z b w N T n L X > < a : K e y > < K e y > T a b l e s \ C u s t o m e r \ C o l u m n s \ N o t e s < / K e y > < / a : K e y > < a : V a l u e   i : t y p e = " D i a g r a m D i s p l a y N o d e V i e w S t a t e " > < H e i g h t > 1 5 0 < / H e i g h t > < I s E x p a n d e d > t r u e < / I s E x p a n d e d > < W i d t h > 2 0 0 < / W i d t h > < / a : V a l u e > < / a : K e y V a l u e O f D i a g r a m O b j e c t K e y a n y T y p e z b w N T n L X > < a : K e y V a l u e O f D i a g r a m O b j e c t K e y a n y T y p e z b w N T n L X > < a : K e y > < K e y > T a b l e s \ O r d e r s < / K e y > < / a : K e y > < a : V a l u e   i : t y p e = " D i a g r a m D i s p l a y N o d e V i e w S t a t e " > < H e i g h t > 2 8 3 . 3 3 3 3 3 3 3 3 3 3 3 3 3 7 < / H e i g h t > < I s E x p a n d e d > t r u e < / I s E x p a n d e d > < L a y e d O u t > t r u e < / L a y e d O u t > < L e f t > 2 7 8 . 4 7 4 2 8 7 8 0 1 9 9 8 2 9 < / L e f t > < T a b I n d e x > 1 < / T a b I n d e x > < T o p > 3 . 3 3 3 3 3 3 3 3 3 3 3 3 3 1 4 4 < / T o p > < 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 T a b l e s \ O r d e r s \ C o l u m n s \ D a t e   ( Y e a r ) < / K e y > < / a : K e y > < a : V a l u e   i : t y p e = " D i a g r a m D i s p l a y N o d e V i e w S t a t e " > < H e i g h t > 1 5 0 < / H e i g h t > < I s E x p a n d e d > t r u e < / I s E x p a n d e d > < W i d t h > 2 0 0 < / W i d t h > < / a : V a l u e > < / a : K e y V a l u e O f D i a g r a m O b j e c t K e y a n y T y p e z b w N T n L X > < a : K e y V a l u e O f D i a g r a m O b j e c t K e y a n y T y p e z b w N T n L X > < a : K e y > < K e y > T a b l e s \ O r d e r s \ C o l u m n s \ D a t e   ( Q u a r t e r ) < / K e y > < / a : K e y > < a : V a l u e   i : t y p e = " D i a g r a m D i s p l a y N o d e V i e w S t a t e " > < H e i g h t > 1 5 0 < / H e i g h t > < I s E x p a n d e d > t r u e < / I s E x p a n d e d > < W i d t h > 2 0 0 < / W i d t h > < / a : V a l u e > < / a : K e y V a l u e O f D i a g r a m O b j e c t K e y a n y T y p e z b w N T n L X > < a : K e y V a l u e O f D i a g r a m O b j e c t K e y a n y T y p e z b w N T n L X > < a : K e y > < K e y > T a b l e s \ O r d e r s \ C o l u m n s \ D a t e   ( M o n t h   I n d e x ) < / K e y > < / a : K e y > < a : V a l u e   i : t y p e = " D i a g r a m D i s p l a y N o d e V i e w S t a t e " > < H e i g h t > 1 5 0 < / H e i g h t > < I s E x p a n d e d > t r u e < / I s E x p a n d e d > < W i d t h > 2 0 0 < / W i d t h > < / a : V a l u e > < / a : K e y V a l u e O f D i a g r a m O b j e c t K e y a n y T y p e z b w N T n L X > < a : K e y V a l u e O f D i a g r a m O b j e c t K e y a n y T y p e z b w N T n L X > < a : K e y > < K e y > T a b l e s \ O r d e r s \ C o l u m n s \ D a t e   ( M o n t h ) < / K e y > < / a : K e y > < a : V a l u e   i : t y p e = " D i a g r a m D i s p l a y N o d e V i e w S t a t e " > < H e i g h t > 1 5 0 < / H e i g h t > < I s E x p a n d e d > t r u e < / I s E x p a n d e d > < W i d t h > 2 0 0 < / W i d t h > < / a : V a l u e > < / 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 U n i t s   S o l d < / K e y > < / a : K e y > < a : V a l u e   i : t y p e = " D i a g r a m D i s p l a y N o d e V i e w S t a t e " > < H e i g h t > 1 5 0 < / H e i g h t > < I s E x p a n d e d > t r u e < / I s E x p a n d e d > < W i d t h > 2 0 0 < / W i d t h > < / a : V a l u e > < / a : K e y V a l u e O f D i a g r a m O b j e c t K e y a n y T y p e z b w N T n L X > < a : K e y V a l u e O f D i a g r a m O b j e c t K e y a n y T y p e z b w N T n L X > < a : K e y > < K e y > T a b l e s \ O r d e r s \ S u m   o f   U n i t s   S o l d \ A d d i t i o n a l   I n f o \ I m p l i c i t   M e a s u r e < / K e y > < / a : K e y > < a : V a l u e   i : t y p e = " D i a g r a m D i s p l a y V i e w S t a t e I D i a g r a m T a g A d d i t i o n a l I n f o " / > < / a : K e y V a l u e O f D i a g r a m O b j e c t K e y a n y T y p e z b w N T n L X > < a : K e y V a l u e O f D i a g r a m O b j e c t K e y a n y T y p e z b w N T n L X > < a : K e y > < K e y > T a b l e s \ O r d e r s \ M e a s u r e s \ C o u n t   o f   U n i t s   S o l d < / K e y > < / a : K e y > < a : V a l u e   i : t y p e = " D i a g r a m D i s p l a y N o d e V i e w S t a t e " > < H e i g h t > 1 5 0 < / H e i g h t > < I s E x p a n d e d > t r u e < / I s E x p a n d e d > < W i d t h > 2 0 0 < / W i d t h > < / a : V a l u e > < / a : K e y V a l u e O f D i a g r a m O b j e c t K e y a n y T y p e z b w N T n L X > < a : K e y V a l u e O f D i a g r a m O b j e c t K e y a n y T y p e z b w N T n L X > < a : K e y > < K e y > T a b l e s \ O r d e r s \ C o u n t   o f   U n i t s   S o l d \ A d d i t i o n a l 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 C o s t < / K e y > < / a : K e y > < a : V a l u e   i : t y p e = " D i a g r a m D i s p l a y N o d e V i e w S t a t e " > < H e i g h t > 1 5 0 < / H e i g h t > < I s E x p a n d e d > t r u e < / I s E x p a n d e d > < W i d t h > 2 0 0 < / W i d t h > < / a : V a l u e > < / a : K e y V a l u e O f D i a g r a m O b j e c t K e y a n y T y p e z b w N T n L X > < a : K e y V a l u e O f D i a g r a m O b j e c t K e y a n y T y p e z b w N T n L X > < a : K e y > < K e y > T a b l e s \ O r d e r s \ S u m   o f   C o s t \ A d d i t i o n a l   I n f o \ I m p l i c i t   M e a s u r e < / K e y > < / a : K e y > < a : V a l u e   i : t y p e = " D i a g r a m D i s p l a y V i e w S t a t e I D i a g r a m T a g A d d i t i o n a l I n f o " / > < / a : K e y V a l u e O f D i a g r a m O b j e c t K e y a n y T y p e z b w N T n L X > < a : K e y V a l u e O f D i a g r a m O b j e c t K e y a n y T y p e z b w N T n L X > < a : K e y > < K e y > R e l a t i o n s h i p s \ & l t ; T a b l e s \ O r d e r s \ C o l u m n s \ C u s t o m e r   I D & g t ; - & l t ; T a b l e s \ C u s t o m e r \ C o l u m n s \ C u s t o m e r   I D & g t ; < / K e y > < / a : K e y > < a : V a l u e   i : t y p e = " D i a g r a m D i s p l a y L i n k V i e w S t a t e " > < A u t o m a t i o n P r o p e r t y H e l p e r T e x t > E n d   p o i n t   1 :   ( 4 9 4 . 4 7 4 2 8 7 8 0 1 9 9 8 , 1 5 2 . 5 ) .   E n d   p o i n t   2 :   ( 5 1 6 . 5 7 0 4 7 7 2 3 4 3 3 3 , 1 3 2 . 5 )   < / A u t o m a t i o n P r o p e r t y H e l p e r T e x t > < L a y e d O u t > t r u e < / L a y e d O u t > < P o i n t s   x m l n s : b = " h t t p : / / s c h e m a s . d a t a c o n t r a c t . o r g / 2 0 0 4 / 0 7 / S y s t e m . W i n d o w s " > < b : P o i n t > < b : _ x > 4 9 4 . 4 7 4 2 8 7 8 0 1 9 9 8 2 9 < / b : _ x > < b : _ y > 1 5 2 . 5 < / b : _ y > < / b : P o i n t > < b : P o i n t > < b : _ x > 5 0 3 . 5 2 2 3 8 2 5 < / b : _ x > < b : _ y > 1 5 2 . 5 < / b : _ y > < / b : P o i n t > < b : P o i n t > < b : _ x > 5 0 5 . 5 2 2 3 8 2 5 < / b : _ x > < b : _ y > 1 5 0 . 5 < / b : _ y > < / b : P o i n t > < b : P o i n t > < b : _ x > 5 0 5 . 5 2 2 3 8 2 5 < / b : _ x > < b : _ y > 1 3 4 . 5 < / b : _ y > < / b : P o i n t > < b : P o i n t > < b : _ x > 5 0 7 . 5 2 2 3 8 2 5 < / b : _ x > < b : _ y > 1 3 2 . 5 < / b : _ y > < / b : P o i n t > < b : P o i n t > < b : _ x > 5 1 6 . 5 7 0 4 7 7 2 3 4 3 3 2 5 4 < / b : _ x > < b : _ y > 1 3 2 . 5 < / b : _ y > < / b : P o i n t > < / P o i n t s > < / a : V a l u e > < / a : K e y V a l u e O f D i a g r a m O b j e c t K e y a n y T y p e z b w N T n L X > < a : K e y V a l u e O f D i a g r a m O b j e c t K e y a n y T y p e z b w N T n L X > < a : K e y > < K e y > R e l a t i o n s h i p s \ & l t ; T a b l e s \ O r d e r s \ C o l u m n s \ C u s t o m e r   I D & g t ; - & l t ; T a b l e s \ C u s t o m e r \ C o l u m n s \ C u s t o m e r   I D & g t ; \ F K < / K e y > < / a : K e y > < a : V a l u e   i : t y p e = " D i a g r a m D i s p l a y L i n k E n d p o i n t V i e w S t a t e " > < H e i g h t > 1 6 < / H e i g h t > < L a b e l L o c a t i o n   x m l n s : b = " h t t p : / / s c h e m a s . d a t a c o n t r a c t . o r g / 2 0 0 4 / 0 7 / S y s t e m . W i n d o w s " > < b : _ x > 4 7 8 . 4 7 4 2 8 7 8 0 1 9 9 8 2 9 < / b : _ x > < b : _ y > 1 4 4 . 5 < / b : _ y > < / L a b e l L o c a t i o n > < L o c a t i o n   x m l n s : b = " h t t p : / / s c h e m a s . d a t a c o n t r a c t . o r g / 2 0 0 4 / 0 7 / S y s t e m . W i n d o w s " > < b : _ x > 4 7 8 . 4 7 4 2 8 7 8 0 1 9 9 8 2 9 < / b : _ x > < b : _ y > 1 5 2 . 5 < / b : _ y > < / L o c a t i o n > < S h a p e R o t a t e A n g l e > 3 6 0 < / S h a p e R o t a t e A n g l e > < W i d t h > 1 6 < / W i d t h > < / a : V a l u e > < / a : K e y V a l u e O f D i a g r a m O b j e c t K e y a n y T y p e z b w N T n L X > < a : K e y V a l u e O f D i a g r a m O b j e c t K e y a n y T y p e z b w N T n L X > < a : K e y > < K e y > R e l a t i o n s h i p s \ & l t ; T a b l e s \ O r d e r s \ C o l u m n s \ C u s t o m e r   I D & g t ; - & l t ; T a b l e s \ C u s t o m e r \ C o l u m n s \ C u s t o m e r   I D & g t ; \ P K < / K e y > < / a : K e y > < a : V a l u e   i : t y p e = " D i a g r a m D i s p l a y L i n k E n d p o i n t V i e w S t a t e " > < H e i g h t > 1 6 < / H e i g h t > < L a b e l L o c a t i o n   x m l n s : b = " h t t p : / / s c h e m a s . d a t a c o n t r a c t . o r g / 2 0 0 4 / 0 7 / S y s t e m . W i n d o w s " > < b : _ x > 5 1 6 . 5 7 0 4 7 7 2 3 4 3 3 2 5 4 < / b : _ x > < b : _ y > 1 2 4 . 5 < / b : _ y > < / L a b e l L o c a t i o n > < L o c a t i o n   x m l n s : b = " h t t p : / / s c h e m a s . d a t a c o n t r a c t . o r g / 2 0 0 4 / 0 7 / S y s t e m . W i n d o w s " > < b : _ x > 5 3 2 . 5 7 0 4 7 7 2 3 4 3 3 2 5 4 < / b : _ x > < b : _ y > 1 3 2 . 5 < / b : _ y > < / L o c a t i o n > < S h a p e R o t a t e A n g l e > 1 8 0 < / S h a p e R o t a t e A n g l e > < W i d t h > 1 6 < / W i d t h > < / a : V a l u e > < / a : K e y V a l u e O f D i a g r a m O b j e c t K e y a n y T y p e z b w N T n L X > < a : K e y V a l u e O f D i a g r a m O b j e c t K e y a n y T y p e z b w N T n L X > < a : K e y > < K e y > R e l a t i o n s h i p s \ & l t ; T a b l e s \ O r d e r s \ C o l u m n s \ C u s t o m e r   I D & g t ; - & l t ; T a b l e s \ C u s t o m e r \ C o l u m n s \ C u s t o m e r   I D & g t ; \ C r o s s F i l t e r < / K e y > < / a : K e y > < a : V a l u e   i : t y p e = " D i a g r a m D i s p l a y L i n k C r o s s F i l t e r V i e w S t a t e " > < P o i n t s   x m l n s : b = " h t t p : / / s c h e m a s . d a t a c o n t r a c t . o r g / 2 0 0 4 / 0 7 / S y s t e m . W i n d o w s " > < b : P o i n t > < b : _ x > 4 9 4 . 4 7 4 2 8 7 8 0 1 9 9 8 2 9 < / b : _ x > < b : _ y > 1 5 2 . 5 < / b : _ y > < / b : P o i n t > < b : P o i n t > < b : _ x > 5 0 3 . 5 2 2 3 8 2 5 < / b : _ x > < b : _ y > 1 5 2 . 5 < / b : _ y > < / b : P o i n t > < b : P o i n t > < b : _ x > 5 0 5 . 5 2 2 3 8 2 5 < / b : _ x > < b : _ y > 1 5 0 . 5 < / b : _ y > < / b : P o i n t > < b : P o i n t > < b : _ x > 5 0 5 . 5 2 2 3 8 2 5 < / b : _ x > < b : _ y > 1 3 4 . 5 < / b : _ y > < / b : P o i n t > < b : P o i n t > < b : _ x > 5 0 7 . 5 2 2 3 8 2 5 < / b : _ x > < b : _ y > 1 3 2 . 5 < / b : _ y > < / b : P o i n t > < b : P o i n t > < b : _ x > 5 1 6 . 5 7 0 4 7 7 2 3 4 3 3 2 5 4 < / b : _ x > < b : _ y > 1 3 2 . 5 < / b : _ y > < / b : P o i n t > < / P o i n t s > < / a : V a l u e > < / a : K e y V a l u e O f D i a g r a m O b j e c t K e y a n y T y p e z b w N T n L X > < a : K e y V a l u e O f D i a g r a m O b j e c t K e y a n y T y p e z b w N T n L X > < a : K e y > < K e y > R e l a t i o n s h i p s \ & l t ; T a b l e s \ O r d e r s \ C o l u m n s \ P r o d u c t & g t ; - & l t ; T a b l e s \ C o o k i e s   t y p e s \ C o l u m n s \ C o o k i e   T y p e & g t ; < / K e y > < / a : K e y > < a : V a l u e   i : t y p e = " D i a g r a m D i s p l a y L i n k V i e w S t a t e " > < A u t o m a t i o n P r o p e r t y H e l p e r T e x t > E n d   p o i n t   1 :   ( 2 6 2 . 4 7 4 2 8 7 8 0 1 9 9 8 , 1 4 5 ) .   E n d   p o i n t   2 :   ( 2 1 6 , 7 5 )   < / A u t o m a t i o n P r o p e r t y H e l p e r T e x t > < I s F o c u s e d > t r u e < / I s F o c u s e d > < L a y e d O u t > t r u e < / L a y e d O u t > < P o i n t s   x m l n s : b = " h t t p : / / s c h e m a s . d a t a c o n t r a c t . o r g / 2 0 0 4 / 0 7 / S y s t e m . W i n d o w s " > < b : P o i n t > < b : _ x > 2 6 2 . 4 7 4 2 8 7 8 0 1 9 9 8 2 9 < / b : _ x > < b : _ y > 1 4 5 < / b : _ y > < / b : P o i n t > < b : P o i n t > < b : _ x > 2 4 1 . 2 3 7 1 4 4 < / b : _ x > < b : _ y > 1 4 5 < / b : _ y > < / b : P o i n t > < b : P o i n t > < b : _ x > 2 3 9 . 2 3 7 1 4 4 < / b : _ x > < b : _ y > 1 4 3 < / b : _ y > < / b : P o i n t > < b : P o i n t > < b : _ x > 2 3 9 . 2 3 7 1 4 4 < / b : _ x > < b : _ y > 7 7 < / b : _ y > < / b : P o i n t > < b : P o i n t > < b : _ x > 2 3 7 . 2 3 7 1 4 4 < / b : _ x > < b : _ y > 7 5 < / b : _ y > < / b : P o i n t > < b : P o i n t > < b : _ x > 2 1 5 . 9 9 9 9 9 9 9 9 9 9 9 9 9 4 < / b : _ x > < b : _ y > 7 5 < / b : _ y > < / b : P o i n t > < / P o i n t s > < / a : V a l u e > < / a : K e y V a l u e O f D i a g r a m O b j e c t K e y a n y T y p e z b w N T n L X > < a : K e y V a l u e O f D i a g r a m O b j e c t K e y a n y T y p e z b w N T n L X > < a : K e y > < K e y > R e l a t i o n s h i p s \ & l t ; T a b l e s \ O r d e r s \ C o l u m n s \ P r o d u c t & g t ; - & l t ; T a b l e s \ C o o k i e s   t y p e s \ C o l u m n s \ C o o k i e   T y p e & g t ; \ F K < / K e y > < / a : K e y > < a : V a l u e   i : t y p e = " D i a g r a m D i s p l a y L i n k E n d p o i n t V i e w S t a t e " > < H e i g h t > 1 6 < / H e i g h t > < L a b e l L o c a t i o n   x m l n s : b = " h t t p : / / s c h e m a s . d a t a c o n t r a c t . o r g / 2 0 0 4 / 0 7 / S y s t e m . W i n d o w s " > < b : _ x > 2 6 2 . 4 7 4 2 8 7 8 0 1 9 9 8 2 9 < / b : _ x > < b : _ y > 1 3 7 < / b : _ y > < / L a b e l L o c a t i o n > < L o c a t i o n   x m l n s : b = " h t t p : / / s c h e m a s . d a t a c o n t r a c t . o r g / 2 0 0 4 / 0 7 / S y s t e m . W i n d o w s " > < b : _ x > 2 7 8 . 4 7 4 2 8 7 8 0 1 9 9 8 2 9 < / b : _ x > < b : _ y > 1 4 5 < / b : _ y > < / L o c a t i o n > < S h a p e R o t a t e A n g l e > 1 8 0 < / S h a p e R o t a t e A n g l e > < W i d t h > 1 6 < / W i d t h > < / a : V a l u e > < / a : K e y V a l u e O f D i a g r a m O b j e c t K e y a n y T y p e z b w N T n L X > < a : K e y V a l u e O f D i a g r a m O b j e c t K e y a n y T y p e z b w N T n L X > < a : K e y > < K e y > R e l a t i o n s h i p s \ & l t ; T a b l e s \ O r d e r s \ C o l u m n s \ P r o d u c t & g t ; - & l t ; T a b l e s \ C o o k i e s   t y p e s \ C o l u m n s \ C o o k i e   T y p e & g t ; \ P K < / K e y > < / a : K e y > < a : V a l u e   i : t y p e = " D i a g r a m D i s p l a y L i n k E n d p o i n t V i e w S t a t e " > < H e i g h t > 1 6 < / H e i g h t > < L a b e l L o c a t i o n   x m l n s : b = " h t t p : / / s c h e m a s . d a t a c o n t r a c t . o r g / 2 0 0 4 / 0 7 / S y s t e m . W i n d o w s " > < b : _ x > 1 9 9 . 9 9 9 9 9 9 9 9 9 9 9 9 9 4 < / b : _ x > < b : _ y > 6 7 < / b : _ y > < / L a b e l L o c a t i o n > < L o c a t i o n   x m l n s : b = " h t t p : / / s c h e m a s . d a t a c o n t r a c t . o r g / 2 0 0 4 / 0 7 / S y s t e m . W i n d o w s " > < b : _ x > 1 9 9 . 9 9 9 9 9 9 9 9 9 9 9 9 9 4 < / b : _ x > < b : _ y > 7 5 < / b : _ y > < / L o c a t i o n > < S h a p e R o t a t e A n g l e > 3 6 0 < / S h a p e R o t a t e A n g l e > < W i d t h > 1 6 < / W i d t h > < / a : V a l u e > < / a : K e y V a l u e O f D i a g r a m O b j e c t K e y a n y T y p e z b w N T n L X > < a : K e y V a l u e O f D i a g r a m O b j e c t K e y a n y T y p e z b w N T n L X > < a : K e y > < K e y > R e l a t i o n s h i p s \ & l t ; T a b l e s \ O r d e r s \ C o l u m n s \ P r o d u c t & g t ; - & l t ; T a b l e s \ C o o k i e s   t y p e s \ C o l u m n s \ C o o k i e   T y p e & g t ; \ C r o s s F i l t e r < / K e y > < / a : K e y > < a : V a l u e   i : t y p e = " D i a g r a m D i s p l a y L i n k C r o s s F i l t e r V i e w S t a t e " > < P o i n t s   x m l n s : b = " h t t p : / / s c h e m a s . d a t a c o n t r a c t . o r g / 2 0 0 4 / 0 7 / S y s t e m . W i n d o w s " > < b : P o i n t > < b : _ x > 2 6 2 . 4 7 4 2 8 7 8 0 1 9 9 8 2 9 < / b : _ x > < b : _ y > 1 4 5 < / b : _ y > < / b : P o i n t > < b : P o i n t > < b : _ x > 2 4 1 . 2 3 7 1 4 4 < / b : _ x > < b : _ y > 1 4 5 < / b : _ y > < / b : P o i n t > < b : P o i n t > < b : _ x > 2 3 9 . 2 3 7 1 4 4 < / b : _ x > < b : _ y > 1 4 3 < / b : _ y > < / b : P o i n t > < b : P o i n t > < b : _ x > 2 3 9 . 2 3 7 1 4 4 < / b : _ x > < b : _ y > 7 7 < / b : _ y > < / b : P o i n t > < b : P o i n t > < b : _ x > 2 3 7 . 2 3 7 1 4 4 < / b : _ x > < b : _ y > 7 5 < / b : _ y > < / b : P o i n t > < b : P o i n t > < b : _ x > 2 1 5 . 9 9 9 9 9 9 9 9 9 9 9 9 9 4 < / b : _ x > < b : _ y > 7 5 < / b : _ y > < / b : P o i n t > < / P o i n t s > < / a : V a l u e > < / a : K e y V a l u e O f D i a g r a m O b j e c t K e y a n y T y p e z b w N T n L X > < / V i e w S t a t e s > < / D i a g r a m M a n a g e r . S e r i a l i z a b l e D i a g r a m > < D i a g r a m M a n a g e r . S e r i a l i z a b l e D i a g r a m > < A d a p t e r   i : t y p e = " M e a s u r e D i a g r a m S a n d b o x A d a p t e r " > < T a b l e N a m e > C o o k i e s 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 C o o k i e s 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 P e r   C o o k i e < / K e y > < / D i a g r a m O b j e c t K e y > < D i a g r a m O b j e c t K e y > < K e y > M e a s u r e s \ S u m   o f   R e v e n u e   P e r   C o o k i e \ T a g I n f o \ F o r m u l a < / K e y > < / D i a g r a m O b j e c t K e y > < D i a g r a m O b j e c t K e y > < K e y > M e a s u r e s \ S u m   o f   R e v e n u e   P e r   C o o k i e \ T a g I n f o \ V a l u e < / K e y > < / D i a g r a m O b j e c t K e y > < D i a g r a m O b j e c t K e y > < K e y > C o l u m n s \ C o o k i e   T y p e < / K e y > < / D i a g r a m O b j e c t K e y > < D i a g r a m O b j e c t K e y > < K e y > C o l u m n s \ U n i t s   S o l d < / K e y > < / D i a g r a m O b j e c t K e y > < D i a g r a m O b j e c t K e y > < K e y > C o l u m n s \ R e v e n u e   P e r   C o o k i e < / K e y > < / D i a g r a m O b j e c t K e y > < D i a g r a m O b j e c t K e y > < K e y > C o l u m n s \ C o s t   P e r   C o o k i e < / K e y > < / D i a g r a m O b j e c t K e y > < D i a g r a m O b j e c t K e y > < K e y > L i n k s \ & l t ; C o l u m n s \ S u m   o f   R e v e n u e   P e r   C o o k i e & g t ; - & l t ; M e a s u r e s \ R e v e n u e   P e r   C o o k i e & g t ; < / K e y > < / D i a g r a m O b j e c t K e y > < D i a g r a m O b j e c t K e y > < K e y > L i n k s \ & l t ; C o l u m n s \ S u m   o f   R e v e n u e   P e r   C o o k i e & g t ; - & l t ; M e a s u r e s \ R e v e n u e   P e r   C o o k i e & g t ; \ C O L U M N < / K e y > < / D i a g r a m O b j e c t K e y > < D i a g r a m O b j e c t K e y > < K e y > L i n k s \ & l t ; C o l u m n s \ S u m   o f   R e v e n u e   P e r   C o o k i e & g t ; - & l t ; M e a s u r e s \ R e v e n u e   P e r   C o o k i e & g t ; \ M E A S U R E 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 P e r   C o o k i e < / K e y > < / a : K e y > < a : V a l u e   i : t y p e = " M e a s u r e G r i d N o d e V i e w S t a t e " > < C o l u m n > 2 < / C o l u m n > < L a y e d O u t > t r u e < / L a y e d O u t > < W a s U I I n v i s i b l e > t r u e < / W a s U I I n v i s i b l e > < / a : V a l u e > < / a : K e y V a l u e O f D i a g r a m O b j e c t K e y a n y T y p e z b w N T n L X > < a : K e y V a l u e O f D i a g r a m O b j e c t K e y a n y T y p e z b w N T n L X > < a : K e y > < K e y > M e a s u r e s \ S u m   o f   R e v e n u e   P e r   C o o k i e \ T a g I n f o \ F o r m u l a < / K e y > < / a : K e y > < a : V a l u e   i : t y p e = " M e a s u r e G r i d V i e w S t a t e I D i a g r a m T a g A d d i t i o n a l I n f o " / > < / a : K e y V a l u e O f D i a g r a m O b j e c t K e y a n y T y p e z b w N T n L X > < a : K e y V a l u e O f D i a g r a m O b j e c t K e y a n y T y p e z b w N T n L X > < a : K e y > < K e y > M e a s u r e s \ S u m   o f   R e v e n u e   P e r   C o o k i e \ T a g I n f o \ V a l u e < / K e y > < / a : K e y > < a : V a l u e   i : t y p e = " M e a s u r e G r i d V i e w S t a t e I D i a g r a m T a g A d d i t i o n a l I n f o " / > < / a : K e y V a l u e O f D i a g r a m O b j e c t K e y a n y T y p e z b w N T n L X > < a : K e y V a l u e O f D i a g r a m O b j e c t K e y a n y T y p e z b w N T n L X > < a : K e y > < K e y > C o l u m n s \ C o o k i e   T y p e < / K e y > < / a : K e y > < a : V a l u e   i : t y p e = " M e a s u r e G r i d N o d e V i e w S t a t e " > < L a y e d O u t > t r u e < / L a y e d O u t > < / a : V a l u e > < / a : K e y V a l u e O f D i a g r a m O b j e c t K e y a n y T y p e z b w N T n L X > < a : K e y V a l u e O f D i a g r a m O b j e c t K e y a n y T y p e z b w N T n L X > < a : K e y > < K e y > C o l u m n s \ U n i t s   S o l d < / K e y > < / a : K e y > < a : V a l u e   i : t y p e = " M e a s u r e G r i d N o d e V i e w S t a t e " > < C o l u m n > 1 < / C o l u m n > < L a y e d O u t > t r u e < / L a y e d O u t > < / a : V a l u e > < / a : K e y V a l u e O f D i a g r a m O b j e c t K e y a n y T y p e z b w N T n L X > < a : K e y V a l u e O f D i a g r a m O b j e c t K e y a n y T y p e z b w N T n L X > < a : K e y > < K e y > C o l u m n s \ R e v e n u e   P e r   C o o k i e < / K e y > < / a : K e y > < a : V a l u e   i : t y p e = " M e a s u r e G r i d N o d e V i e w S t a t e " > < C o l u m n > 2 < / C o l u m n > < L a y e d O u t > t r u e < / L a y e d O u t > < / a : V a l u e > < / a : K e y V a l u e O f D i a g r a m O b j e c t K e y a n y T y p e z b w N T n L X > < a : K e y V a l u e O f D i a g r a m O b j e c t K e y a n y T y p e z b w N T n L X > < a : K e y > < K e y > C o l u m n s \ C o s t   P e r   C o o k i e < / K e y > < / a : K e y > < a : V a l u e   i : t y p e = " M e a s u r e G r i d N o d e V i e w S t a t e " > < C o l u m n > 3 < / C o l u m n > < L a y e d O u t > t r u e < / L a y e d O u t > < / a : V a l u e > < / a : K e y V a l u e O f D i a g r a m O b j e c t K e y a n y T y p e z b w N T n L X > < a : K e y V a l u e O f D i a g r a m O b j e c t K e y a n y T y p e z b w N T n L X > < a : K e y > < K e y > L i n k s \ & l t ; C o l u m n s \ S u m   o f   R e v e n u e   P e r   C o o k i e & g t ; - & l t ; M e a s u r e s \ R e v e n u e   P e r   C o o k i e & g t ; < / K e y > < / a : K e y > < a : V a l u e   i : t y p e = " M e a s u r e G r i d V i e w S t a t e I D i a g r a m L i n k " / > < / a : K e y V a l u e O f D i a g r a m O b j e c t K e y a n y T y p e z b w N T n L X > < a : K e y V a l u e O f D i a g r a m O b j e c t K e y a n y T y p e z b w N T n L X > < a : K e y > < K e y > L i n k s \ & l t ; C o l u m n s \ S u m   o f   R e v e n u e   P e r   C o o k i e & g t ; - & l t ; M e a s u r e s \ R e v e n u e   P e r   C o o k i e & g t ; \ C O L U M N < / K e y > < / a : K e y > < a : V a l u e   i : t y p e = " M e a s u r e G r i d V i e w S t a t e I D i a g r a m L i n k E n d p o i n t " / > < / a : K e y V a l u e O f D i a g r a m O b j e c t K e y a n y T y p e z b w N T n L X > < a : K e y V a l u e O f D i a g r a m O b j e c t K e y a n y T y p e z b w N T n L X > < a : K e y > < K e y > L i n k s \ & l t ; C o l u m n s \ S u m   o f   R e v e n u e   P e r   C o o k i e & g t ; - & l t ; M e a s u r e s \ R e v e n u e   P e r   C o o k i e & g t ; \ M E A S U R E 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D i a g r a m M a n a g e r . S e r i a l i z a b l e D i a g r a m > < A d a p t e r   i : t y p e = " T a b l e W i d g e t V i e w M o d e l S a n d b o x A d a p t e r " > < T a b l e N a m e > C o o k i e s 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 C o o k i e s 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S h o w H i d d e n " > < C u s t o m C o n t e n t > < ! [ C D A T A [ T r u 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 2 0 2 4 - 0 5 - 1 0 T 1 4 : 0 8 : 3 4 . 0 8 5 1 7 7 4 + 0 5 : 3 0 < / L a s t P r o c e s s e d T i m e > < / D a t a M o d e l i n g S a n d b o x . S e r i a l i z e d S a n d b o x E r r o r C a c h 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C16E091A-1A2E-4E35-B3F9-11CB62109665}">
  <ds:schemaRefs/>
</ds:datastoreItem>
</file>

<file path=customXml/itemProps10.xml><?xml version="1.0" encoding="utf-8"?>
<ds:datastoreItem xmlns:ds="http://schemas.openxmlformats.org/officeDocument/2006/customXml" ds:itemID="{61615153-5DBC-4FB4-BD3B-F5E7EC129C0A}">
  <ds:schemaRefs/>
</ds:datastoreItem>
</file>

<file path=customXml/itemProps11.xml><?xml version="1.0" encoding="utf-8"?>
<ds:datastoreItem xmlns:ds="http://schemas.openxmlformats.org/officeDocument/2006/customXml" ds:itemID="{34AA7758-549F-444B-8401-FA512BEE4B8B}">
  <ds:schemaRefs/>
</ds:datastoreItem>
</file>

<file path=customXml/itemProps12.xml><?xml version="1.0" encoding="utf-8"?>
<ds:datastoreItem xmlns:ds="http://schemas.openxmlformats.org/officeDocument/2006/customXml" ds:itemID="{0ADA9897-8DFA-4F71-8108-B223BE8369F8}">
  <ds:schemaRefs/>
</ds:datastoreItem>
</file>

<file path=customXml/itemProps13.xml><?xml version="1.0" encoding="utf-8"?>
<ds:datastoreItem xmlns:ds="http://schemas.openxmlformats.org/officeDocument/2006/customXml" ds:itemID="{A849FE61-01CF-4502-B9D4-2D4DFA582412}">
  <ds:schemaRefs>
    <ds:schemaRef ds:uri="http://schemas.microsoft.com/DataMashup"/>
  </ds:schemaRefs>
</ds:datastoreItem>
</file>

<file path=customXml/itemProps14.xml><?xml version="1.0" encoding="utf-8"?>
<ds:datastoreItem xmlns:ds="http://schemas.openxmlformats.org/officeDocument/2006/customXml" ds:itemID="{9C8C5D71-0953-4639-B626-C8A8C71D4D34}">
  <ds:schemaRefs/>
</ds:datastoreItem>
</file>

<file path=customXml/itemProps15.xml><?xml version="1.0" encoding="utf-8"?>
<ds:datastoreItem xmlns:ds="http://schemas.openxmlformats.org/officeDocument/2006/customXml" ds:itemID="{5D4BE324-A88D-4881-90E0-FC88CA00AEE6}">
  <ds:schemaRefs/>
</ds:datastoreItem>
</file>

<file path=customXml/itemProps16.xml><?xml version="1.0" encoding="utf-8"?>
<ds:datastoreItem xmlns:ds="http://schemas.openxmlformats.org/officeDocument/2006/customXml" ds:itemID="{DD5B562E-97C3-43BA-ABFA-924E210B6E1B}">
  <ds:schemaRefs/>
</ds:datastoreItem>
</file>

<file path=customXml/itemProps17.xml><?xml version="1.0" encoding="utf-8"?>
<ds:datastoreItem xmlns:ds="http://schemas.openxmlformats.org/officeDocument/2006/customXml" ds:itemID="{E67E56AC-A1CA-44FA-91FD-42001409CAE9}">
  <ds:schemaRefs/>
</ds:datastoreItem>
</file>

<file path=customXml/itemProps18.xml><?xml version="1.0" encoding="utf-8"?>
<ds:datastoreItem xmlns:ds="http://schemas.openxmlformats.org/officeDocument/2006/customXml" ds:itemID="{7BB9720A-B8CD-45BF-A9DA-72AECD1FFD80}">
  <ds:schemaRefs/>
</ds:datastoreItem>
</file>

<file path=customXml/itemProps19.xml><?xml version="1.0" encoding="utf-8"?>
<ds:datastoreItem xmlns:ds="http://schemas.openxmlformats.org/officeDocument/2006/customXml" ds:itemID="{A343904A-093B-4F78-A82A-00D45EF0DD78}">
  <ds:schemaRefs/>
</ds:datastoreItem>
</file>

<file path=customXml/itemProps2.xml><?xml version="1.0" encoding="utf-8"?>
<ds:datastoreItem xmlns:ds="http://schemas.openxmlformats.org/officeDocument/2006/customXml" ds:itemID="{F496289E-4523-4A25-9464-59F659E788A3}">
  <ds:schemaRefs/>
</ds:datastoreItem>
</file>

<file path=customXml/itemProps3.xml><?xml version="1.0" encoding="utf-8"?>
<ds:datastoreItem xmlns:ds="http://schemas.openxmlformats.org/officeDocument/2006/customXml" ds:itemID="{44473A82-5880-419C-9B99-CE853FD5E728}">
  <ds:schemaRefs/>
</ds:datastoreItem>
</file>

<file path=customXml/itemProps4.xml><?xml version="1.0" encoding="utf-8"?>
<ds:datastoreItem xmlns:ds="http://schemas.openxmlformats.org/officeDocument/2006/customXml" ds:itemID="{1F9755AE-4AD9-4E95-ACE8-C62123299CB2}">
  <ds:schemaRefs/>
</ds:datastoreItem>
</file>

<file path=customXml/itemProps5.xml><?xml version="1.0" encoding="utf-8"?>
<ds:datastoreItem xmlns:ds="http://schemas.openxmlformats.org/officeDocument/2006/customXml" ds:itemID="{613948B8-C332-42E1-957D-824C5AD68463}">
  <ds:schemaRefs/>
</ds:datastoreItem>
</file>

<file path=customXml/itemProps6.xml><?xml version="1.0" encoding="utf-8"?>
<ds:datastoreItem xmlns:ds="http://schemas.openxmlformats.org/officeDocument/2006/customXml" ds:itemID="{17E12913-6882-45C8-844E-AA16A7E89FD8}">
  <ds:schemaRefs/>
</ds:datastoreItem>
</file>

<file path=customXml/itemProps7.xml><?xml version="1.0" encoding="utf-8"?>
<ds:datastoreItem xmlns:ds="http://schemas.openxmlformats.org/officeDocument/2006/customXml" ds:itemID="{4A2444EC-3289-4911-BCB0-1FD00B715E3A}">
  <ds:schemaRefs/>
</ds:datastoreItem>
</file>

<file path=customXml/itemProps8.xml><?xml version="1.0" encoding="utf-8"?>
<ds:datastoreItem xmlns:ds="http://schemas.openxmlformats.org/officeDocument/2006/customXml" ds:itemID="{68118F18-F9DD-46D6-84DC-51E736422A7A}">
  <ds:schemaRefs/>
</ds:datastoreItem>
</file>

<file path=customXml/itemProps9.xml><?xml version="1.0" encoding="utf-8"?>
<ds:datastoreItem xmlns:ds="http://schemas.openxmlformats.org/officeDocument/2006/customXml" ds:itemID="{AF972A53-3CB0-4A6A-9016-15BEF16ADEC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Sales DB</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dc:creator>
  <cp:lastModifiedBy>Arti</cp:lastModifiedBy>
  <cp:lastPrinted>2025-01-02T11:34:59Z</cp:lastPrinted>
  <dcterms:created xsi:type="dcterms:W3CDTF">2024-05-09T07:37:16Z</dcterms:created>
  <dcterms:modified xsi:type="dcterms:W3CDTF">2025-01-02T11:35:23Z</dcterms:modified>
</cp:coreProperties>
</file>