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N_Study\Autonomous-Car-CHEBB\Documentation\"/>
    </mc:Choice>
  </mc:AlternateContent>
  <xr:revisionPtr revIDLastSave="0" documentId="13_ncr:1_{78E6E7A0-DFFB-45F5-9662-E59F938D6D67}" xr6:coauthVersionLast="36" xr6:coauthVersionMax="36" xr10:uidLastSave="{00000000-0000-0000-0000-000000000000}"/>
  <bookViews>
    <workbookView xWindow="0" yWindow="0" windowWidth="20490" windowHeight="7545" xr2:uid="{905A884C-9D4C-4A7C-B630-7EA46FA9D602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H10" i="1"/>
  <c r="E10" i="1"/>
  <c r="F10" i="1"/>
  <c r="D10" i="1"/>
  <c r="I10" i="1"/>
  <c r="I9" i="1"/>
  <c r="H9" i="1"/>
  <c r="F9" i="1"/>
  <c r="D9" i="1"/>
  <c r="E9" i="1"/>
  <c r="H5" i="1" l="1"/>
  <c r="I5" i="1" s="1"/>
  <c r="H6" i="1"/>
  <c r="I6" i="1" s="1"/>
  <c r="H7" i="1"/>
  <c r="I7" i="1" s="1"/>
  <c r="H8" i="1"/>
  <c r="I8" i="1" s="1"/>
  <c r="H4" i="1"/>
  <c r="I4" i="1" s="1"/>
  <c r="H3" i="1"/>
  <c r="I3" i="1" s="1"/>
</calcChain>
</file>

<file path=xl/sharedStrings.xml><?xml version="1.0" encoding="utf-8"?>
<sst xmlns="http://schemas.openxmlformats.org/spreadsheetml/2006/main" count="33" uniqueCount="26">
  <si>
    <t>Three point estimates</t>
  </si>
  <si>
    <t>WBS ID</t>
  </si>
  <si>
    <t>Optimistic cost</t>
  </si>
  <si>
    <t>Most likely cost</t>
  </si>
  <si>
    <t>Pessimistic cost</t>
  </si>
  <si>
    <t>Weighting equation</t>
  </si>
  <si>
    <t>Expected cost est.</t>
  </si>
  <si>
    <t>GPU</t>
  </si>
  <si>
    <t>RTX 2080 ti</t>
  </si>
  <si>
    <t>total estimate</t>
  </si>
  <si>
    <t>quantity</t>
  </si>
  <si>
    <t>On board pc</t>
  </si>
  <si>
    <t>TX2</t>
  </si>
  <si>
    <t>Battery</t>
  </si>
  <si>
    <t>ZOP Power 14.8V</t>
  </si>
  <si>
    <t>Frame</t>
  </si>
  <si>
    <t>RC Car Chassis</t>
  </si>
  <si>
    <t>Motor</t>
  </si>
  <si>
    <t>DC Motor</t>
  </si>
  <si>
    <t xml:space="preserve">Wheels </t>
  </si>
  <si>
    <t>Rubber tires</t>
  </si>
  <si>
    <t>(OC + 4*MC+PC)/6</t>
  </si>
  <si>
    <t>software</t>
  </si>
  <si>
    <t>sharelatex/visual sudio</t>
  </si>
  <si>
    <t>Sum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</si>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</sst>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6241BBB-8002-40C5-BDC2-5173C611C70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B3F4-702F-4AA3-8E67-CA9AA0FDE8F6}">
  <dimension ref="A1:I11"/>
  <sheetViews>
    <sheetView tabSelected="1" workbookViewId="0">
      <selection activeCell="I11" sqref="I11"/>
    </sheetView>
  </sheetViews>
  <sheetFormatPr defaultColWidth="11.42578125" defaultRowHeight="15" x14ac:dyDescent="0.25"/>
  <cols>
    <col min="1" max="1" width="11.42578125" style="1"/>
    <col min="2" max="2" width="22.85546875" style="1" customWidth="1"/>
    <col min="3" max="9" width="17" style="1" customWidth="1"/>
    <col min="10" max="16384" width="11.42578125" style="1"/>
  </cols>
  <sheetData>
    <row r="1" spans="1:9" ht="18.75" x14ac:dyDescent="0.25">
      <c r="A1" s="32" t="s">
        <v>0</v>
      </c>
      <c r="B1" s="33"/>
      <c r="C1" s="33"/>
      <c r="D1" s="33"/>
      <c r="E1" s="33"/>
      <c r="F1" s="33"/>
      <c r="G1" s="33"/>
      <c r="H1" s="33"/>
      <c r="I1" s="34"/>
    </row>
    <row r="2" spans="1:9" x14ac:dyDescent="0.25">
      <c r="A2" s="2"/>
      <c r="B2" s="3" t="s">
        <v>1</v>
      </c>
      <c r="C2" s="3" t="s">
        <v>10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9</v>
      </c>
    </row>
    <row r="3" spans="1:9" x14ac:dyDescent="0.25">
      <c r="A3" s="5" t="s">
        <v>7</v>
      </c>
      <c r="B3" s="6" t="s">
        <v>8</v>
      </c>
      <c r="C3" s="11">
        <v>4</v>
      </c>
      <c r="D3" s="12">
        <v>12000</v>
      </c>
      <c r="E3" s="12">
        <v>13500</v>
      </c>
      <c r="F3" s="12">
        <v>15000</v>
      </c>
      <c r="G3" s="12" t="s">
        <v>21</v>
      </c>
      <c r="H3" s="12">
        <f>(D3+E3*4+F3)/6</f>
        <v>13500</v>
      </c>
      <c r="I3" s="13">
        <f>C3*H3</f>
        <v>54000</v>
      </c>
    </row>
    <row r="4" spans="1:9" x14ac:dyDescent="0.25">
      <c r="A4" s="7" t="s">
        <v>11</v>
      </c>
      <c r="B4" s="8" t="s">
        <v>12</v>
      </c>
      <c r="C4" s="14">
        <v>1</v>
      </c>
      <c r="D4" s="15">
        <v>3560</v>
      </c>
      <c r="E4" s="15">
        <v>4560</v>
      </c>
      <c r="F4" s="15">
        <v>6000</v>
      </c>
      <c r="G4" s="15" t="s">
        <v>21</v>
      </c>
      <c r="H4" s="15">
        <f>(D4+E4*4+F4)/6</f>
        <v>4633.333333333333</v>
      </c>
      <c r="I4" s="16">
        <f>C4*H4</f>
        <v>4633.333333333333</v>
      </c>
    </row>
    <row r="5" spans="1:9" x14ac:dyDescent="0.25">
      <c r="A5" s="7" t="s">
        <v>13</v>
      </c>
      <c r="B5" s="8" t="s">
        <v>14</v>
      </c>
      <c r="C5" s="14">
        <v>1</v>
      </c>
      <c r="D5" s="15">
        <v>250</v>
      </c>
      <c r="E5" s="15">
        <v>350</v>
      </c>
      <c r="F5" s="15">
        <v>400</v>
      </c>
      <c r="G5" s="15" t="s">
        <v>21</v>
      </c>
      <c r="H5" s="15">
        <f t="shared" ref="H5:H10" si="0">(D5+E5*4+F5)/6</f>
        <v>341.66666666666669</v>
      </c>
      <c r="I5" s="16">
        <f t="shared" ref="I5:I9" si="1">C5*H5</f>
        <v>341.66666666666669</v>
      </c>
    </row>
    <row r="6" spans="1:9" x14ac:dyDescent="0.25">
      <c r="A6" s="7" t="s">
        <v>15</v>
      </c>
      <c r="B6" s="8" t="s">
        <v>16</v>
      </c>
      <c r="C6" s="14">
        <v>1</v>
      </c>
      <c r="D6" s="15">
        <v>700</v>
      </c>
      <c r="E6" s="15">
        <v>1000</v>
      </c>
      <c r="F6" s="15">
        <v>2000</v>
      </c>
      <c r="G6" s="15" t="s">
        <v>21</v>
      </c>
      <c r="H6" s="15">
        <f t="shared" si="0"/>
        <v>1116.6666666666667</v>
      </c>
      <c r="I6" s="16">
        <f t="shared" si="1"/>
        <v>1116.6666666666667</v>
      </c>
    </row>
    <row r="7" spans="1:9" x14ac:dyDescent="0.25">
      <c r="A7" s="7" t="s">
        <v>17</v>
      </c>
      <c r="B7" s="8" t="s">
        <v>18</v>
      </c>
      <c r="C7" s="14">
        <v>1</v>
      </c>
      <c r="D7" s="15">
        <v>350</v>
      </c>
      <c r="E7" s="15">
        <v>900</v>
      </c>
      <c r="F7" s="15">
        <v>2000</v>
      </c>
      <c r="G7" s="15" t="s">
        <v>21</v>
      </c>
      <c r="H7" s="15">
        <f t="shared" si="0"/>
        <v>991.66666666666663</v>
      </c>
      <c r="I7" s="16">
        <f t="shared" si="1"/>
        <v>991.66666666666663</v>
      </c>
    </row>
    <row r="8" spans="1:9" x14ac:dyDescent="0.25">
      <c r="A8" s="7" t="s">
        <v>19</v>
      </c>
      <c r="B8" s="8" t="s">
        <v>20</v>
      </c>
      <c r="C8" s="14">
        <v>2</v>
      </c>
      <c r="D8" s="15">
        <v>250</v>
      </c>
      <c r="E8" s="15">
        <v>300</v>
      </c>
      <c r="F8" s="15">
        <v>450</v>
      </c>
      <c r="G8" s="15" t="s">
        <v>21</v>
      </c>
      <c r="H8" s="15">
        <f t="shared" si="0"/>
        <v>316.66666666666669</v>
      </c>
      <c r="I8" s="16">
        <f t="shared" si="1"/>
        <v>633.33333333333337</v>
      </c>
    </row>
    <row r="9" spans="1:9" x14ac:dyDescent="0.25">
      <c r="A9" s="9" t="s">
        <v>22</v>
      </c>
      <c r="B9" s="10" t="s">
        <v>23</v>
      </c>
      <c r="C9" s="17">
        <v>4</v>
      </c>
      <c r="D9" s="18">
        <f>880+14400</f>
        <v>15280</v>
      </c>
      <c r="E9" s="18">
        <f>880+16000</f>
        <v>16880</v>
      </c>
      <c r="F9" s="18">
        <f>1760+24000</f>
        <v>25760</v>
      </c>
      <c r="G9" s="15" t="s">
        <v>21</v>
      </c>
      <c r="H9" s="18">
        <f t="shared" si="0"/>
        <v>18093.333333333332</v>
      </c>
      <c r="I9" s="19">
        <f t="shared" si="1"/>
        <v>72373.333333333328</v>
      </c>
    </row>
    <row r="10" spans="1:9" x14ac:dyDescent="0.25">
      <c r="A10" s="27" t="s">
        <v>24</v>
      </c>
      <c r="B10" s="28"/>
      <c r="C10" s="20"/>
      <c r="D10" s="22">
        <f>$C$3*D3+$C$4*D4+$C$5*D5+$C$6*D6+$C$7*D7+$C$8*D8+$C$9*D9</f>
        <v>114480</v>
      </c>
      <c r="E10" s="22">
        <f t="shared" ref="E10:F10" si="2">$C$3*E3+$C$4*E4+$C$5*E5+$C$6*E6+$C$7*E7+$C$8*E8+$C$9*E9</f>
        <v>128930</v>
      </c>
      <c r="F10" s="22">
        <f t="shared" si="2"/>
        <v>174340</v>
      </c>
      <c r="G10" s="23" t="s">
        <v>21</v>
      </c>
      <c r="H10" s="24">
        <f t="shared" si="0"/>
        <v>134090</v>
      </c>
      <c r="I10" s="21">
        <f>SUM(I3:I9)</f>
        <v>134090</v>
      </c>
    </row>
    <row r="11" spans="1:9" x14ac:dyDescent="0.25">
      <c r="A11" s="29"/>
      <c r="B11" s="30"/>
      <c r="C11" s="30"/>
      <c r="D11" s="30"/>
      <c r="E11" s="30"/>
      <c r="F11" s="30"/>
      <c r="G11" s="31"/>
      <c r="H11" s="25" t="s">
        <v>25</v>
      </c>
      <c r="I11" s="26">
        <f>I10*1.15</f>
        <v>154203.5</v>
      </c>
    </row>
  </sheetData>
  <mergeCells count="3">
    <mergeCell ref="A1:I1"/>
    <mergeCell ref="A10:B10"/>
    <mergeCell ref="A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Bozhao Liu</cp:lastModifiedBy>
  <dcterms:created xsi:type="dcterms:W3CDTF">2018-09-25T08:11:15Z</dcterms:created>
  <dcterms:modified xsi:type="dcterms:W3CDTF">2018-09-27T18:56:14Z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e0544e3e-8b56-4814-956e-23828ce1f6b0</vt:lpwstr>
  </property>
</Properties>
</file>