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53" i="1" s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33" i="1" s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93" i="1" s="1"/>
  <c r="E82" i="1"/>
  <c r="E81" i="1"/>
  <c r="E80" i="1"/>
  <c r="E79" i="1"/>
  <c r="E78" i="1"/>
  <c r="E77" i="1"/>
  <c r="E76" i="1"/>
  <c r="E83" i="1" s="1"/>
  <c r="E72" i="1"/>
  <c r="E71" i="1"/>
  <c r="E70" i="1"/>
  <c r="E69" i="1"/>
  <c r="E68" i="1"/>
  <c r="E67" i="1"/>
  <c r="E66" i="1"/>
  <c r="E73" i="1" s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33" i="1" l="1"/>
  <c r="E154" i="1" s="1"/>
  <c r="E13" i="1"/>
  <c r="E14" i="1"/>
  <c r="E24" i="1"/>
  <c r="E64" i="1" l="1"/>
  <c r="E84" i="1"/>
  <c r="E34" i="1"/>
  <c r="E164" i="1"/>
  <c r="E114" i="1"/>
  <c r="E44" i="1"/>
  <c r="E104" i="1"/>
  <c r="E144" i="1"/>
  <c r="E124" i="1"/>
  <c r="E174" i="1"/>
  <c r="E74" i="1"/>
  <c r="E54" i="1"/>
  <c r="E184" i="1"/>
  <c r="E94" i="1"/>
  <c r="E134" i="1"/>
</calcChain>
</file>

<file path=xl/sharedStrings.xml><?xml version="1.0" encoding="utf-8"?>
<sst xmlns="http://schemas.openxmlformats.org/spreadsheetml/2006/main" count="323" uniqueCount="153">
  <si>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</si>
  <si>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</si>
  <si>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</si>
  <si>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</si>
  <si>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</si>
  <si>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</si>
  <si>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</si>
  <si>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</si>
  <si>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</si>
  <si>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</si>
  <si>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</si>
  <si>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</si>
  <si>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Sketch &amp; Konzept Raum 1</t>
  </si>
  <si>
    <t>Mi., 11.04.2018</t>
  </si>
  <si>
    <t>Konzept Raum 1 &amp; Sketch Raum 2</t>
  </si>
  <si>
    <t>Do., 12.04.2018</t>
  </si>
  <si>
    <t>Konzept Raum 1 &amp; Loa &amp; Gegenstände in Raum1</t>
  </si>
  <si>
    <t>Fr., 13.04.2018</t>
  </si>
  <si>
    <t>Gate 0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</si>
  <si>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</si>
  <si>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</si>
  <si>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</si>
  <si>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</si>
  <si>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</si>
  <si>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</si>
  <si>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</si>
  <si>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</si>
  <si>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Neues Konzept Raum 1</t>
  </si>
  <si>
    <t>Fr., 20.04.2018</t>
  </si>
  <si>
    <t>Referenzen, Konzept Raum 2</t>
  </si>
  <si>
    <t>Sa., 21.04.2018</t>
  </si>
  <si>
    <t>So., 22.04.2018</t>
  </si>
  <si>
    <t>Mo., 23.04.2018</t>
  </si>
  <si>
    <t>Konzept Fetisch, 3D Wand &amp; Tür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</si>
  <si>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</si>
  <si>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</si>
  <si>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</si>
  <si>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</si>
  <si>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</si>
  <si>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</si>
  <si>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</si>
  <si>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</si>
  <si>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</si>
  <si>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</si>
  <si>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</si>
  <si>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</si>
  <si>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</si>
  <si>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</si>
  <si>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</si>
  <si>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</si>
  <si>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</si>
  <si>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</si>
  <si>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</si>
  <si>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</si>
  <si>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</si>
  <si>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</si>
  <si>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</si>
  <si>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</si>
  <si>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</si>
  <si>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</si>
  <si>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</si>
  <si>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</si>
  <si>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</si>
  <si>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</si>
  <si>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</si>
  <si>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</si>
  <si>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</si>
  <si>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</si>
  <si>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</si>
  <si>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</si>
  <si>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</si>
  <si>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</si>
  <si>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</si>
  <si>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</si>
  <si>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</si>
  <si>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</si>
  <si>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</si>
  <si>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</si>
  <si>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</si>
  <si>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</si>
  <si>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</si>
  <si>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</si>
  <si>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</si>
  <si>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</si>
  <si>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</si>
  <si>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</si>
  <si>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</si>
  <si>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</si>
  <si>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</si>
  <si>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</si>
  <si>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</si>
  <si>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</si>
  <si>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</si>
  <si>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</si>
  <si>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</si>
  <si>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</si>
  <si>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</si>
  <si>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</si>
  <si>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</si>
  <si>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</si>
  <si>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</si>
  <si>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</si>
  <si>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</si>
  <si>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</si>
  <si>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</si>
  <si>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</si>
  <si>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</si>
  <si>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</si>
  <si>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</si>
  <si>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</si>
  <si>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</si>
  <si>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</si>
  <si>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</si>
  <si>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</si>
  <si>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</si>
  <si>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</si>
  <si>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</si>
  <si>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</si>
  <si>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</si>
  <si>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</si>
  <si>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</si>
  <si>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</si>
  <si>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</si>
  <si>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</si>
  <si>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</si>
  <si>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</si>
  <si>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</si>
  <si>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</si>
  <si>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</si>
  <si>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</si>
  <si>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</si>
  <si>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</si>
  <si>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</si>
  <si>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</si>
  <si>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</si>
  <si>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</si>
  <si>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</si>
  <si>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</si>
  <si>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</si>
  <si>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</si>
  <si>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</si>
  <si>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</si>
  <si>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</si>
  <si>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</si>
  <si>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</si>
  <si>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</si>
  <si>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Konnzept Fetisch</t>
  </si>
  <si>
    <t>3D Boden-/Deckenplatten &amp; Kisten</t>
  </si>
  <si>
    <t>3D Fenster &amp; Regal</t>
  </si>
  <si>
    <t>Meeting</t>
  </si>
  <si>
    <t>Krank/Home Office</t>
  </si>
  <si>
    <t>3D Kisten</t>
  </si>
  <si>
    <t>3D Schreibtisch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</si>
</sst>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34" workbookViewId="0">
      <selection activeCell="G48" sqref="G48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85546875" customWidth="1"/>
    <col min="4" max="4" width="26.28515625" style="29" customWidth="1"/>
    <col min="5" max="5" width="23.42578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0.77083333333333337</v>
      </c>
      <c r="D6" s="8">
        <v>1</v>
      </c>
      <c r="E6" s="9">
        <f>(B6-C6)*-24-D6</f>
        <v>8.5</v>
      </c>
      <c r="F6" s="10"/>
      <c r="G6" s="11"/>
      <c r="H6" s="12" t="s">
        <v>149</v>
      </c>
    </row>
    <row r="7" spans="1:8" ht="15.75" thickBot="1" x14ac:dyDescent="0.3">
      <c r="A7" s="6" t="s">
        <v>11</v>
      </c>
      <c r="B7" s="13">
        <v>0.36458333333333331</v>
      </c>
      <c r="C7" s="13">
        <v>0.72916666666666663</v>
      </c>
      <c r="D7" s="14">
        <v>1</v>
      </c>
      <c r="E7" s="9">
        <f t="shared" ref="E7:E12" si="0">(B7-C7)*-24-D7</f>
        <v>7.75</v>
      </c>
      <c r="F7" s="12"/>
      <c r="G7" s="12" t="s">
        <v>12</v>
      </c>
      <c r="H7" s="12"/>
    </row>
    <row r="8" spans="1:8" ht="15.75" thickBot="1" x14ac:dyDescent="0.3">
      <c r="A8" s="6" t="s">
        <v>13</v>
      </c>
      <c r="B8" s="13">
        <v>0.375</v>
      </c>
      <c r="C8" s="13">
        <v>0.72916666666666663</v>
      </c>
      <c r="D8" s="14">
        <v>1</v>
      </c>
      <c r="E8" s="9">
        <f t="shared" si="0"/>
        <v>7.5</v>
      </c>
      <c r="F8" s="12"/>
      <c r="G8" s="12" t="s">
        <v>14</v>
      </c>
      <c r="H8" s="12"/>
    </row>
    <row r="9" spans="1:8" ht="27" thickBot="1" x14ac:dyDescent="0.3">
      <c r="A9" s="6" t="s">
        <v>15</v>
      </c>
      <c r="B9" s="13">
        <v>0.36458333333333331</v>
      </c>
      <c r="C9" s="13">
        <v>0.72916666666666663</v>
      </c>
      <c r="D9" s="14">
        <v>0.3</v>
      </c>
      <c r="E9" s="9">
        <f t="shared" si="0"/>
        <v>8.4499999999999993</v>
      </c>
      <c r="F9" s="12"/>
      <c r="G9" s="12" t="s">
        <v>16</v>
      </c>
      <c r="H9" s="12"/>
    </row>
    <row r="10" spans="1:8" ht="15.75" thickBot="1" x14ac:dyDescent="0.3">
      <c r="A10" s="6" t="s">
        <v>17</v>
      </c>
      <c r="B10" s="13">
        <v>0.375</v>
      </c>
      <c r="C10" s="13">
        <v>0.64583333333333337</v>
      </c>
      <c r="D10" s="14">
        <v>1</v>
      </c>
      <c r="E10" s="9">
        <f t="shared" si="0"/>
        <v>5.5000000000000009</v>
      </c>
      <c r="F10" s="12"/>
      <c r="G10" s="12"/>
      <c r="H10" s="12" t="s">
        <v>18</v>
      </c>
    </row>
    <row r="11" spans="1:8" ht="15.75" thickBot="1" x14ac:dyDescent="0.3">
      <c r="A11" s="6" t="s">
        <v>19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20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21</v>
      </c>
      <c r="E13" s="21">
        <f>SUM(E6:E12)</f>
        <v>37.700000000000003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22</v>
      </c>
      <c r="E14" s="22">
        <f>SUM(E13)</f>
        <v>37.700000000000003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23</v>
      </c>
      <c r="B16" s="13"/>
      <c r="C16" s="13"/>
      <c r="D16" s="23"/>
      <c r="E16" s="9">
        <f>(B16-C16)*-24-D16</f>
        <v>0</v>
      </c>
      <c r="F16" s="12"/>
      <c r="G16" s="12"/>
      <c r="H16" s="12"/>
    </row>
    <row r="17" spans="1:8" ht="15.75" thickBot="1" x14ac:dyDescent="0.3">
      <c r="A17" s="6" t="s">
        <v>24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/>
    </row>
    <row r="18" spans="1:8" ht="15.75" thickBot="1" x14ac:dyDescent="0.3">
      <c r="A18" s="6" t="s">
        <v>25</v>
      </c>
      <c r="B18" s="13"/>
      <c r="C18" s="13"/>
      <c r="D18" s="14"/>
      <c r="E18" s="9">
        <f t="shared" si="1"/>
        <v>0</v>
      </c>
      <c r="F18" s="12"/>
      <c r="G18" s="12"/>
      <c r="H18" s="12"/>
    </row>
    <row r="19" spans="1:8" ht="15.75" thickBot="1" x14ac:dyDescent="0.3">
      <c r="A19" s="6" t="s">
        <v>26</v>
      </c>
      <c r="B19" s="13">
        <v>0.375</v>
      </c>
      <c r="C19" s="13">
        <v>0.52083333333333337</v>
      </c>
      <c r="D19" s="14">
        <v>0</v>
      </c>
      <c r="E19" s="9">
        <f t="shared" si="1"/>
        <v>3.5000000000000009</v>
      </c>
      <c r="F19" s="12"/>
      <c r="G19" s="12" t="s">
        <v>27</v>
      </c>
      <c r="H19" s="12"/>
    </row>
    <row r="20" spans="1:8" ht="15.75" thickBot="1" x14ac:dyDescent="0.3">
      <c r="A20" s="6" t="s">
        <v>28</v>
      </c>
      <c r="B20" s="13">
        <v>0.36458333333333331</v>
      </c>
      <c r="C20" s="13">
        <v>0.60416666666666663</v>
      </c>
      <c r="D20" s="14">
        <v>0.3</v>
      </c>
      <c r="E20" s="9">
        <f t="shared" si="1"/>
        <v>5.45</v>
      </c>
      <c r="F20" s="12"/>
      <c r="G20" s="12" t="s">
        <v>29</v>
      </c>
      <c r="H20" s="12"/>
    </row>
    <row r="21" spans="1:8" ht="15.75" thickBot="1" x14ac:dyDescent="0.3">
      <c r="A21" s="6" t="s">
        <v>30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31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21</v>
      </c>
      <c r="E23" s="21">
        <f>SUM(E16:E22)</f>
        <v>8.9500000000000011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22</v>
      </c>
      <c r="E24" s="22">
        <f>SUM(E13+E23)</f>
        <v>46.650000000000006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32</v>
      </c>
      <c r="B26" s="13">
        <v>0.39583333333333331</v>
      </c>
      <c r="C26" s="13">
        <v>0.72916666666666663</v>
      </c>
      <c r="D26" s="23">
        <v>1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/>
      <c r="C27" s="13"/>
      <c r="D27" s="14"/>
      <c r="E27" s="9">
        <f t="shared" ref="E27:E32" si="2">(B27-C27)*-24-D27</f>
        <v>0</v>
      </c>
      <c r="F27" s="12" t="s">
        <v>145</v>
      </c>
      <c r="G27" s="12"/>
      <c r="H27" s="12"/>
    </row>
    <row r="28" spans="1:8" ht="15.75" thickBot="1" x14ac:dyDescent="0.3">
      <c r="A28" s="6" t="s">
        <v>35</v>
      </c>
      <c r="B28" s="13">
        <v>0.5</v>
      </c>
      <c r="C28" s="13">
        <v>0.625</v>
      </c>
      <c r="D28" s="14">
        <v>0</v>
      </c>
      <c r="E28" s="9">
        <f t="shared" si="2"/>
        <v>3</v>
      </c>
      <c r="F28" s="12" t="s">
        <v>150</v>
      </c>
      <c r="G28" s="12" t="s">
        <v>146</v>
      </c>
      <c r="H28" s="12"/>
    </row>
    <row r="29" spans="1:8" ht="15.75" thickBot="1" x14ac:dyDescent="0.3">
      <c r="A29" s="6" t="s">
        <v>36</v>
      </c>
      <c r="B29" s="13"/>
      <c r="C29" s="13"/>
      <c r="D29" s="14"/>
      <c r="E29" s="9">
        <f t="shared" si="2"/>
        <v>0</v>
      </c>
      <c r="F29" s="12"/>
      <c r="G29" s="12" t="s">
        <v>147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 t="s">
        <v>148</v>
      </c>
      <c r="H30" s="12"/>
    </row>
    <row r="31" spans="1:8" ht="15.75" thickBot="1" x14ac:dyDescent="0.3">
      <c r="A31" s="6" t="s">
        <v>38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21</v>
      </c>
      <c r="E33" s="21">
        <f>SUM(E26:E32)</f>
        <v>10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22</v>
      </c>
      <c r="E34" s="22">
        <f>SUM(E13+E23+E33)</f>
        <v>56.650000000000006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40</v>
      </c>
      <c r="B36" s="13">
        <v>0.6875</v>
      </c>
      <c r="C36" s="13">
        <v>0.72916666666666663</v>
      </c>
      <c r="D36" s="23"/>
      <c r="E36" s="9">
        <f>(B36-C36)*-24-D36</f>
        <v>0.99999999999999911</v>
      </c>
      <c r="F36" s="12"/>
      <c r="G36" s="12" t="s">
        <v>151</v>
      </c>
      <c r="H36" s="12"/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/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45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46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21</v>
      </c>
      <c r="E43" s="21">
        <f>SUM(E36:E42)</f>
        <v>0.99999999999999911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22</v>
      </c>
      <c r="E44" s="22">
        <f>SUM(E13+E23+E33+E43)</f>
        <v>57.650000000000006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47</v>
      </c>
      <c r="B46" s="13">
        <v>0.40625</v>
      </c>
      <c r="C46" s="13"/>
      <c r="D46" s="23"/>
      <c r="E46" s="9">
        <f>(B46-C46)*-24-D46</f>
        <v>-9.75</v>
      </c>
      <c r="F46" s="12"/>
      <c r="G46" s="12" t="s">
        <v>152</v>
      </c>
      <c r="H46" s="12"/>
    </row>
    <row r="47" spans="1:8" ht="15.75" thickBot="1" x14ac:dyDescent="0.3">
      <c r="A47" s="6" t="s">
        <v>48</v>
      </c>
      <c r="B47" s="13"/>
      <c r="C47" s="13"/>
      <c r="D47" s="14"/>
      <c r="E47" s="9">
        <f t="shared" ref="E47:E52" si="4">(B47-C47)*-24-D47</f>
        <v>0</v>
      </c>
      <c r="F47" s="12"/>
      <c r="G47" s="12"/>
      <c r="H47" s="12"/>
    </row>
    <row r="48" spans="1:8" ht="15.75" thickBot="1" x14ac:dyDescent="0.3">
      <c r="A48" s="6" t="s">
        <v>49</v>
      </c>
      <c r="B48" s="13"/>
      <c r="C48" s="13"/>
      <c r="D48" s="14"/>
      <c r="E48" s="9">
        <f t="shared" si="4"/>
        <v>0</v>
      </c>
      <c r="F48" s="12"/>
      <c r="G48" s="12"/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/>
    </row>
    <row r="50" spans="1:8" ht="15.75" thickBot="1" x14ac:dyDescent="0.3">
      <c r="A50" s="6" t="s">
        <v>51</v>
      </c>
      <c r="B50" s="13"/>
      <c r="C50" s="13"/>
      <c r="D50" s="14"/>
      <c r="E50" s="9">
        <f t="shared" si="4"/>
        <v>0</v>
      </c>
      <c r="F50" s="12"/>
      <c r="G50" s="12"/>
      <c r="H50" s="12"/>
    </row>
    <row r="51" spans="1:8" ht="15.75" thickBot="1" x14ac:dyDescent="0.3">
      <c r="A51" s="6" t="s">
        <v>52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53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21</v>
      </c>
      <c r="E53" s="21">
        <f>SUM(E46:E52)</f>
        <v>-9.75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22</v>
      </c>
      <c r="E54" s="22">
        <f>SUM(E13+E23+E33+E43+E53)</f>
        <v>47.900000000000006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54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59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60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21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22</v>
      </c>
      <c r="E64" s="22">
        <f>SUM(E13+E23+E33+E43+E53+E63)</f>
        <v>47.900000000000006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61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62</v>
      </c>
      <c r="B67" s="13"/>
      <c r="C67" s="13"/>
      <c r="D67" s="14"/>
      <c r="E67" s="9">
        <f t="shared" ref="E67:E72" si="6">(B67-C67)*-24-D67</f>
        <v>0</v>
      </c>
      <c r="F67" s="12"/>
      <c r="G67" s="12"/>
      <c r="H67" s="12"/>
    </row>
    <row r="68" spans="1:8" ht="15.75" thickBot="1" x14ac:dyDescent="0.3">
      <c r="A68" s="6" t="s">
        <v>63</v>
      </c>
      <c r="B68" s="13"/>
      <c r="C68" s="13"/>
      <c r="D68" s="14"/>
      <c r="E68" s="9">
        <f t="shared" si="6"/>
        <v>0</v>
      </c>
      <c r="F68" s="12"/>
      <c r="G68" s="12"/>
      <c r="H68" s="12"/>
    </row>
    <row r="69" spans="1:8" ht="15.75" thickBot="1" x14ac:dyDescent="0.3">
      <c r="A69" s="6" t="s">
        <v>64</v>
      </c>
      <c r="B69" s="13"/>
      <c r="C69" s="13"/>
      <c r="D69" s="14"/>
      <c r="E69" s="9">
        <f t="shared" si="6"/>
        <v>0</v>
      </c>
      <c r="F69" s="12"/>
      <c r="G69" s="12"/>
      <c r="H69" s="12"/>
    </row>
    <row r="70" spans="1:8" ht="15.75" thickBot="1" x14ac:dyDescent="0.3">
      <c r="A70" s="6" t="s">
        <v>65</v>
      </c>
      <c r="B70" s="13"/>
      <c r="C70" s="13"/>
      <c r="D70" s="14"/>
      <c r="E70" s="9">
        <f t="shared" si="6"/>
        <v>0</v>
      </c>
      <c r="F70" s="12"/>
      <c r="G70" s="12"/>
      <c r="H70" s="12"/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67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21</v>
      </c>
      <c r="E73" s="27">
        <f>SUM(E66:E72)</f>
        <v>0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22</v>
      </c>
      <c r="E74" s="22">
        <f>SUM(E13+E23+E33+E43+E53+E63+E73)</f>
        <v>47.900000000000006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68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74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21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22</v>
      </c>
      <c r="E84" s="22">
        <f>SUM(E13+E23+E33+E43+E53+E63+E73+E83)</f>
        <v>47.900000000000006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75</v>
      </c>
      <c r="B86" s="13"/>
      <c r="C86" s="13"/>
      <c r="D86" s="23"/>
      <c r="E86" s="9">
        <f>(B86-C86)*-24-D86</f>
        <v>0</v>
      </c>
      <c r="F86" s="12"/>
      <c r="G86" s="12"/>
      <c r="H86" s="12"/>
    </row>
    <row r="87" spans="1:8" ht="15.75" thickBot="1" x14ac:dyDescent="0.3">
      <c r="A87" s="6" t="s">
        <v>76</v>
      </c>
      <c r="B87" s="13"/>
      <c r="C87" s="13"/>
      <c r="D87" s="14"/>
      <c r="E87" s="9">
        <f t="shared" ref="E87:E92" si="8">(B87-C87)*-24-D87</f>
        <v>0</v>
      </c>
      <c r="F87" s="12"/>
      <c r="G87" s="12"/>
      <c r="H87" s="12"/>
    </row>
    <row r="88" spans="1:8" ht="15.75" thickBot="1" x14ac:dyDescent="0.3">
      <c r="A88" s="6" t="s">
        <v>77</v>
      </c>
      <c r="B88" s="13"/>
      <c r="C88" s="13"/>
      <c r="D88" s="14"/>
      <c r="E88" s="9">
        <f t="shared" si="8"/>
        <v>0</v>
      </c>
      <c r="F88" s="12"/>
      <c r="G88" s="12"/>
      <c r="H88" s="12"/>
    </row>
    <row r="89" spans="1:8" ht="15.75" thickBot="1" x14ac:dyDescent="0.3">
      <c r="A89" s="6" t="s">
        <v>78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79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81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21</v>
      </c>
      <c r="E93" s="27">
        <f>SUM(E86:E92)</f>
        <v>0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22</v>
      </c>
      <c r="E94" s="22">
        <f>SUM(E13+E23+E33+E43+E53+E63+E73+E83+E93)</f>
        <v>47.900000000000006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82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88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21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22</v>
      </c>
      <c r="E104" s="22">
        <f>SUM(E13+E23+E33+E43+E53+E63+E73+E83+E93+E103)</f>
        <v>47.900000000000006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89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90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91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92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93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95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21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22</v>
      </c>
      <c r="E114" s="22">
        <f>SUM(E13+E23+E33+E43+E53+E63+E73+E83+E93+E103+E113)</f>
        <v>47.900000000000006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96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102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21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22</v>
      </c>
      <c r="E124" s="22">
        <f>SUM(E13+E23+E33+E43+E53+E63+E73+E83+E93+E103+E113+E123)</f>
        <v>47.900000000000006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103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105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106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109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21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22</v>
      </c>
      <c r="E134" s="22">
        <f>SUM(E13+E23+E33+E43+E53+E63+E73+E83+E93+E103+E113+E123+E133)</f>
        <v>47.900000000000006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110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116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21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22</v>
      </c>
      <c r="E144" s="22">
        <f>SUM(E13+E23+E33+E43+E53+E63+E73+E83+E93+E103+E113+E123+E133+E143)</f>
        <v>47.900000000000006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117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118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120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121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122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123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21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22</v>
      </c>
      <c r="E154" s="22">
        <f>SUM(E13+E23+E33+E43+E53+E63+E73+E83+E93+E103+E113+E123+E133+E143+E153)</f>
        <v>47.900000000000006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124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127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128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130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21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22</v>
      </c>
      <c r="E164" s="22">
        <f>SUM(E13+E23+E33+E43+E53+E63+E73+E83+E93+E103+E113+E123+E133+E143+E153+E163)</f>
        <v>47.900000000000006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131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132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134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135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137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21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22</v>
      </c>
      <c r="E174" s="22">
        <f>SUM(E13+E23+E33+E43+E53+E63+E73+E83+E93+E103+E113+E123+E133+E143+E153+E163+E173)</f>
        <v>47.900000000000006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138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144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21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22</v>
      </c>
      <c r="E184" s="27">
        <f>SUM(E13+E23+E33+E43+E53+E63+E73+E83+E93+E103+E113+E123+E133+E143+E153+E163+E173+E183)</f>
        <v>47.900000000000006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Michelle Mohn</cp:lastModifiedBy>
  <dcterms:created xsi:type="dcterms:W3CDTF">2018-04-30T06:53:16Z</dcterms:created>
  <dcterms:modified xsi:type="dcterms:W3CDTF">2018-05-07T08:31:43Z</dcterms:modified>
</cp:coreProperties>
</file>