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zarus\Documents\GitHub\Voodoo\_WIP\Tobias\"/>
    </mc:Choice>
  </mc:AlternateContent>
  <bookViews>
    <workbookView xWindow="0" yWindow="0" windowWidth="27870" windowHeight="1288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53" i="1" s="1"/>
  <c r="E142" i="1"/>
  <c r="E141" i="1"/>
  <c r="E140" i="1"/>
  <c r="E139" i="1"/>
  <c r="E138" i="1"/>
  <c r="E143" i="1" s="1"/>
  <c r="E137" i="1"/>
  <c r="E136" i="1"/>
  <c r="E132" i="1"/>
  <c r="E131" i="1"/>
  <c r="E130" i="1"/>
  <c r="E129" i="1"/>
  <c r="E133" i="1" s="1"/>
  <c r="E128" i="1"/>
  <c r="E127" i="1"/>
  <c r="E126" i="1"/>
  <c r="E122" i="1"/>
  <c r="E121" i="1"/>
  <c r="E120" i="1"/>
  <c r="E119" i="1"/>
  <c r="E118" i="1"/>
  <c r="E117" i="1"/>
  <c r="E116" i="1"/>
  <c r="E123" i="1" s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103" i="1" s="1"/>
  <c r="E97" i="1"/>
  <c r="E96" i="1"/>
  <c r="E92" i="1"/>
  <c r="E91" i="1"/>
  <c r="E90" i="1"/>
  <c r="E89" i="1"/>
  <c r="E93" i="1" s="1"/>
  <c r="E88" i="1"/>
  <c r="E87" i="1"/>
  <c r="E86" i="1"/>
  <c r="E82" i="1"/>
  <c r="E81" i="1"/>
  <c r="E80" i="1"/>
  <c r="E79" i="1"/>
  <c r="E78" i="1"/>
  <c r="E77" i="1"/>
  <c r="E76" i="1"/>
  <c r="E83" i="1" s="1"/>
  <c r="E72" i="1"/>
  <c r="E71" i="1"/>
  <c r="E70" i="1"/>
  <c r="E69" i="1"/>
  <c r="E68" i="1"/>
  <c r="E67" i="1"/>
  <c r="E66" i="1"/>
  <c r="E73" i="1" s="1"/>
  <c r="E62" i="1"/>
  <c r="E61" i="1"/>
  <c r="E60" i="1"/>
  <c r="E59" i="1"/>
  <c r="E58" i="1"/>
  <c r="E63" i="1" s="1"/>
  <c r="E57" i="1"/>
  <c r="E56" i="1"/>
  <c r="E52" i="1"/>
  <c r="E51" i="1"/>
  <c r="E50" i="1"/>
  <c r="E49" i="1"/>
  <c r="E53" i="1" s="1"/>
  <c r="E48" i="1"/>
  <c r="E47" i="1"/>
  <c r="E46" i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33" i="1" s="1"/>
  <c r="E22" i="1"/>
  <c r="E21" i="1"/>
  <c r="E20" i="1"/>
  <c r="E19" i="1"/>
  <c r="E18" i="1"/>
  <c r="E23" i="1" s="1"/>
  <c r="E17" i="1"/>
  <c r="E16" i="1"/>
  <c r="E12" i="1"/>
  <c r="E11" i="1"/>
  <c r="E10" i="1"/>
  <c r="E9" i="1"/>
  <c r="E13" i="1" s="1"/>
  <c r="E8" i="1"/>
  <c r="E7" i="1"/>
  <c r="E6" i="1"/>
  <c r="E184" i="1" l="1"/>
  <c r="E134" i="1"/>
  <c r="E84" i="1"/>
  <c r="E174" i="1"/>
  <c r="E124" i="1"/>
  <c r="E44" i="1"/>
  <c r="E164" i="1"/>
  <c r="E154" i="1"/>
  <c r="E114" i="1"/>
  <c r="E74" i="1"/>
  <c r="E34" i="1"/>
  <c r="E54" i="1"/>
  <c r="E14" i="1"/>
  <c r="E144" i="1"/>
  <c r="E104" i="1"/>
  <c r="E64" i="1"/>
  <c r="E24" i="1"/>
  <c r="E94" i="1"/>
</calcChain>
</file>

<file path=xl/sharedStrings.xml><?xml version="1.0" encoding="utf-8"?>
<sst xmlns="http://schemas.openxmlformats.org/spreadsheetml/2006/main" count="318" uniqueCount="145">
  <si>
    <t>Zeiterfassung</t>
  </si>
  <si>
    <t>Name</t>
  </si>
  <si>
    <t>Tobias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</si>
  <si>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</si>
  <si>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</si>
  <si>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</si>
  <si>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</si>
  <si>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</si>
  <si>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</si>
  <si>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</si>
  <si>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</si>
  <si>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</si>
  <si>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Vision Meeting</t>
  </si>
  <si>
    <t>Di., 10.04.2018</t>
  </si>
  <si>
    <t>GDD erstellt, Mechaniken ausgearbeitet</t>
  </si>
  <si>
    <t>Mi., 11.04.2018</t>
  </si>
  <si>
    <t>Mechaniken ausgearbeiten, Art Meeting</t>
  </si>
  <si>
    <t>Do., 12.04.2018</t>
  </si>
  <si>
    <t>Mechaniken + GDD ausgearbeitet (Game Loop)</t>
  </si>
  <si>
    <t>Fr., 13.04.2018</t>
  </si>
  <si>
    <t>Pitch-Präsentation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</si>
  <si>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</si>
  <si>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</si>
  <si>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</si>
  <si>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</si>
  <si>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</si>
  <si>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</si>
  <si>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</si>
  <si>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</si>
  <si>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</si>
  <si>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</si>
  <si>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</si>
  <si>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</si>
  <si>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GDD, Level Design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</si>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</sst>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0" fontId="0" fillId="0" borderId="0" xfId="0" applyNumberFormat="1"/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workbookViewId="0">
      <selection activeCell="E18" sqref="E18"/>
    </sheetView>
  </sheetViews>
  <sheetFormatPr baseColWidth="10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2</v>
      </c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</row>
    <row r="6" spans="1:8" ht="15.75" thickBot="1" x14ac:dyDescent="0.3">
      <c r="A6" s="6" t="s">
        <v>11</v>
      </c>
      <c r="B6" s="7">
        <v>0.41666666666666669</v>
      </c>
      <c r="C6" s="7">
        <v>0.75</v>
      </c>
      <c r="D6" s="8">
        <v>1</v>
      </c>
      <c r="E6" s="9">
        <f>(B6-C6)*-24-D6</f>
        <v>7</v>
      </c>
      <c r="F6" s="10"/>
      <c r="G6" s="11" t="s">
        <v>12</v>
      </c>
      <c r="H6" s="12"/>
    </row>
    <row r="7" spans="1:8" ht="27" thickBot="1" x14ac:dyDescent="0.3">
      <c r="A7" s="6" t="s">
        <v>13</v>
      </c>
      <c r="B7" s="13">
        <v>0.375</v>
      </c>
      <c r="C7" s="13">
        <v>0.75</v>
      </c>
      <c r="D7" s="14">
        <v>1</v>
      </c>
      <c r="E7" s="9">
        <f>(B7-C7)*-24-D7</f>
        <v>8</v>
      </c>
      <c r="F7" s="12"/>
      <c r="G7" s="12" t="s">
        <v>14</v>
      </c>
      <c r="H7" s="12"/>
    </row>
    <row r="8" spans="1:8" ht="39.75" thickBot="1" x14ac:dyDescent="0.3">
      <c r="A8" s="6" t="s">
        <v>15</v>
      </c>
      <c r="B8" s="13">
        <v>0.39583333333333331</v>
      </c>
      <c r="C8" s="13">
        <v>0.72916666666666663</v>
      </c>
      <c r="D8" s="14">
        <v>2</v>
      </c>
      <c r="E8" s="9">
        <f>(B8-C8)*-24-D8</f>
        <v>6</v>
      </c>
      <c r="F8" s="12"/>
      <c r="G8" s="12" t="s">
        <v>16</v>
      </c>
      <c r="H8" s="12"/>
    </row>
    <row r="9" spans="1:8" ht="39.75" thickBot="1" x14ac:dyDescent="0.3">
      <c r="A9" s="6" t="s">
        <v>17</v>
      </c>
      <c r="B9" s="13">
        <v>0.38194444444444442</v>
      </c>
      <c r="C9" s="13">
        <v>0.77083333333333337</v>
      </c>
      <c r="D9" s="14">
        <v>1.5</v>
      </c>
      <c r="E9" s="9">
        <f t="shared" ref="E9:E12" si="0">(B9-C9)*-24-D9</f>
        <v>7.8333333333333357</v>
      </c>
      <c r="F9" s="12"/>
      <c r="G9" s="12" t="s">
        <v>18</v>
      </c>
      <c r="H9" s="12"/>
    </row>
    <row r="10" spans="1:8" ht="15.75" thickBot="1" x14ac:dyDescent="0.3">
      <c r="A10" s="6" t="s">
        <v>19</v>
      </c>
      <c r="B10" s="13">
        <v>0.39583333333333331</v>
      </c>
      <c r="C10" s="15">
        <v>0.70833333333333337</v>
      </c>
      <c r="D10" s="14">
        <v>1</v>
      </c>
      <c r="E10" s="9">
        <f t="shared" si="0"/>
        <v>6.5000000000000018</v>
      </c>
      <c r="F10" s="12"/>
      <c r="G10" s="12" t="s">
        <v>20</v>
      </c>
      <c r="H10" s="12"/>
    </row>
    <row r="11" spans="1:8" ht="15.75" thickBot="1" x14ac:dyDescent="0.3">
      <c r="A11" s="6" t="s">
        <v>21</v>
      </c>
      <c r="B11" s="13"/>
      <c r="C11" s="13"/>
      <c r="D11" s="14"/>
      <c r="E11" s="16">
        <f t="shared" si="0"/>
        <v>0</v>
      </c>
      <c r="F11" s="12"/>
      <c r="G11" s="12"/>
      <c r="H11" s="12"/>
    </row>
    <row r="12" spans="1:8" ht="15.75" thickBot="1" x14ac:dyDescent="0.3">
      <c r="A12" s="6" t="s">
        <v>22</v>
      </c>
      <c r="B12" s="17"/>
      <c r="C12" s="17"/>
      <c r="D12" s="18"/>
      <c r="E12" s="19">
        <f t="shared" si="0"/>
        <v>0</v>
      </c>
      <c r="F12" s="20"/>
      <c r="G12" s="21"/>
      <c r="H12" s="21"/>
    </row>
    <row r="13" spans="1:8" ht="15.75" thickBot="1" x14ac:dyDescent="0.3">
      <c r="A13" s="2"/>
      <c r="B13" s="2"/>
      <c r="C13" s="2"/>
      <c r="D13" s="2" t="s">
        <v>23</v>
      </c>
      <c r="E13" s="22">
        <f>SUM(E6:E12)</f>
        <v>35.333333333333336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24</v>
      </c>
      <c r="E14" s="23">
        <f>SUM(E13)</f>
        <v>35.333333333333336</v>
      </c>
      <c r="F14" s="3"/>
      <c r="G14" s="3"/>
      <c r="H14" s="3"/>
    </row>
    <row r="15" spans="1:8" ht="15.75" thickBot="1" x14ac:dyDescent="0.3">
      <c r="A15" s="4" t="s">
        <v>3</v>
      </c>
      <c r="B15" s="5" t="s">
        <v>4</v>
      </c>
      <c r="C15" s="5" t="s">
        <v>5</v>
      </c>
      <c r="D15" s="5" t="s">
        <v>6</v>
      </c>
      <c r="E15" s="5" t="s">
        <v>7</v>
      </c>
      <c r="F15" s="5" t="s">
        <v>8</v>
      </c>
      <c r="G15" s="5" t="s">
        <v>9</v>
      </c>
      <c r="H15" s="5" t="s">
        <v>10</v>
      </c>
    </row>
    <row r="16" spans="1:8" ht="15.75" thickBot="1" x14ac:dyDescent="0.3">
      <c r="A16" s="6" t="s">
        <v>25</v>
      </c>
      <c r="B16" s="13"/>
      <c r="C16" s="13"/>
      <c r="D16" s="24"/>
      <c r="E16" s="9">
        <f>(B16-C16)*-24-D16</f>
        <v>0</v>
      </c>
      <c r="F16" s="12"/>
      <c r="G16" s="12"/>
      <c r="H16" s="12"/>
    </row>
    <row r="17" spans="1:8" ht="15.75" thickBot="1" x14ac:dyDescent="0.3">
      <c r="A17" s="6" t="s">
        <v>26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/>
    </row>
    <row r="18" spans="1:8" ht="15.75" thickBot="1" x14ac:dyDescent="0.3">
      <c r="A18" s="6" t="s">
        <v>27</v>
      </c>
      <c r="B18" s="13">
        <v>0.69791666666666663</v>
      </c>
      <c r="C18" s="13">
        <v>0.75</v>
      </c>
      <c r="D18" s="14"/>
      <c r="E18" s="9">
        <f t="shared" si="1"/>
        <v>1.2500000000000009</v>
      </c>
      <c r="F18" s="12"/>
      <c r="G18" s="12" t="s">
        <v>12</v>
      </c>
      <c r="H18" s="12"/>
    </row>
    <row r="19" spans="1:8" ht="15.75" thickBot="1" x14ac:dyDescent="0.3">
      <c r="A19" s="6" t="s">
        <v>28</v>
      </c>
      <c r="B19" s="13"/>
      <c r="C19" s="13"/>
      <c r="D19" s="14"/>
      <c r="E19" s="9">
        <f t="shared" si="1"/>
        <v>0</v>
      </c>
      <c r="F19" s="12"/>
      <c r="G19" s="12"/>
      <c r="H19" s="12"/>
    </row>
    <row r="20" spans="1:8" ht="15.75" thickBot="1" x14ac:dyDescent="0.3">
      <c r="A20" s="6" t="s">
        <v>29</v>
      </c>
      <c r="B20" s="13"/>
      <c r="C20" s="13"/>
      <c r="D20" s="14"/>
      <c r="E20" s="9">
        <f t="shared" si="1"/>
        <v>0</v>
      </c>
      <c r="F20" s="12"/>
      <c r="G20" s="12"/>
      <c r="H20" s="12"/>
    </row>
    <row r="21" spans="1:8" ht="15.75" thickBot="1" x14ac:dyDescent="0.3">
      <c r="A21" s="6" t="s">
        <v>30</v>
      </c>
      <c r="B21" s="13"/>
      <c r="C21" s="13"/>
      <c r="D21" s="14"/>
      <c r="E21" s="16">
        <f t="shared" si="1"/>
        <v>0</v>
      </c>
      <c r="F21" s="12"/>
      <c r="G21" s="12"/>
      <c r="H21" s="12"/>
    </row>
    <row r="22" spans="1:8" ht="15.75" thickBot="1" x14ac:dyDescent="0.3">
      <c r="A22" s="6" t="s">
        <v>31</v>
      </c>
      <c r="B22" s="17"/>
      <c r="C22" s="17"/>
      <c r="D22" s="18"/>
      <c r="E22" s="19">
        <f t="shared" si="1"/>
        <v>0</v>
      </c>
      <c r="F22" s="20"/>
      <c r="G22" s="21"/>
      <c r="H22" s="21"/>
    </row>
    <row r="23" spans="1:8" ht="15.75" thickBot="1" x14ac:dyDescent="0.3">
      <c r="A23" s="2"/>
      <c r="B23" s="2"/>
      <c r="C23" s="2"/>
      <c r="D23" s="2" t="s">
        <v>23</v>
      </c>
      <c r="E23" s="22">
        <f>SUM(E16:E22)</f>
        <v>1.2500000000000009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24</v>
      </c>
      <c r="E24" s="23">
        <f>SUM(E13+E23)</f>
        <v>36.583333333333336</v>
      </c>
      <c r="F24" s="3"/>
      <c r="G24" s="3"/>
      <c r="H24" s="3"/>
    </row>
    <row r="25" spans="1:8" ht="15.75" thickBot="1" x14ac:dyDescent="0.3">
      <c r="A25" s="4" t="s">
        <v>3</v>
      </c>
      <c r="B25" s="5" t="s">
        <v>4</v>
      </c>
      <c r="C25" s="5" t="s">
        <v>5</v>
      </c>
      <c r="D25" s="5" t="s">
        <v>6</v>
      </c>
      <c r="E25" s="5" t="s">
        <v>7</v>
      </c>
      <c r="F25" s="5" t="s">
        <v>8</v>
      </c>
      <c r="G25" s="5" t="s">
        <v>9</v>
      </c>
      <c r="H25" s="5" t="s">
        <v>10</v>
      </c>
    </row>
    <row r="26" spans="1:8" ht="15.75" thickBot="1" x14ac:dyDescent="0.3">
      <c r="A26" s="6" t="s">
        <v>32</v>
      </c>
      <c r="B26" s="13">
        <v>0.375</v>
      </c>
      <c r="C26" s="13">
        <v>0.72916666666666663</v>
      </c>
      <c r="D26" s="24">
        <v>1.5</v>
      </c>
      <c r="E26" s="9">
        <f>(B26-C26)*-24-D26</f>
        <v>7</v>
      </c>
      <c r="F26" s="12"/>
      <c r="G26" s="12" t="s">
        <v>33</v>
      </c>
      <c r="H26" s="12"/>
    </row>
    <row r="27" spans="1:8" ht="15.75" thickBot="1" x14ac:dyDescent="0.3">
      <c r="A27" s="6" t="s">
        <v>34</v>
      </c>
      <c r="B27" s="13">
        <v>0.39583333333333331</v>
      </c>
      <c r="C27" s="13">
        <v>0.69444444444444453</v>
      </c>
      <c r="D27" s="14">
        <v>1.25</v>
      </c>
      <c r="E27" s="9">
        <f t="shared" ref="E27:E32" si="2">(B27-C27)*-24-D27</f>
        <v>5.9166666666666696</v>
      </c>
      <c r="F27" s="12"/>
      <c r="G27" s="12" t="s">
        <v>33</v>
      </c>
      <c r="H27" s="12"/>
    </row>
    <row r="28" spans="1:8" ht="15.75" thickBot="1" x14ac:dyDescent="0.3">
      <c r="A28" s="6" t="s">
        <v>35</v>
      </c>
      <c r="B28" s="13">
        <v>0.375</v>
      </c>
      <c r="C28" s="13">
        <v>0.72222222222222221</v>
      </c>
      <c r="D28" s="14">
        <v>1.5</v>
      </c>
      <c r="E28" s="9">
        <f t="shared" si="2"/>
        <v>6.8333333333333321</v>
      </c>
      <c r="F28" s="12"/>
      <c r="G28" s="12" t="s">
        <v>33</v>
      </c>
      <c r="H28" s="12"/>
    </row>
    <row r="29" spans="1:8" ht="15.75" thickBot="1" x14ac:dyDescent="0.3">
      <c r="A29" s="6" t="s">
        <v>36</v>
      </c>
      <c r="B29" s="13"/>
      <c r="C29" s="13"/>
      <c r="D29" s="14"/>
      <c r="E29" s="9">
        <f t="shared" si="2"/>
        <v>0</v>
      </c>
      <c r="F29" s="12"/>
      <c r="G29" s="12"/>
      <c r="H29" s="12"/>
    </row>
    <row r="30" spans="1:8" ht="15.75" thickBot="1" x14ac:dyDescent="0.3">
      <c r="A30" s="6" t="s">
        <v>37</v>
      </c>
      <c r="B30" s="13"/>
      <c r="C30" s="13"/>
      <c r="D30" s="14"/>
      <c r="E30" s="9">
        <f t="shared" si="2"/>
        <v>0</v>
      </c>
      <c r="F30" s="12"/>
      <c r="G30" s="12"/>
      <c r="H30" s="12"/>
    </row>
    <row r="31" spans="1:8" ht="15.75" thickBot="1" x14ac:dyDescent="0.3">
      <c r="A31" s="6" t="s">
        <v>38</v>
      </c>
      <c r="B31" s="13"/>
      <c r="C31" s="13"/>
      <c r="D31" s="14"/>
      <c r="E31" s="16">
        <f t="shared" si="2"/>
        <v>0</v>
      </c>
      <c r="F31" s="12"/>
      <c r="G31" s="12"/>
      <c r="H31" s="12"/>
    </row>
    <row r="32" spans="1:8" ht="15.75" thickBot="1" x14ac:dyDescent="0.3">
      <c r="A32" s="6" t="s">
        <v>39</v>
      </c>
      <c r="B32" s="17"/>
      <c r="C32" s="17"/>
      <c r="D32" s="18"/>
      <c r="E32" s="19">
        <f t="shared" si="2"/>
        <v>0</v>
      </c>
      <c r="F32" s="20"/>
      <c r="G32" s="21"/>
      <c r="H32" s="21"/>
    </row>
    <row r="33" spans="1:8" ht="15.75" thickBot="1" x14ac:dyDescent="0.3">
      <c r="A33" s="2"/>
      <c r="B33" s="2"/>
      <c r="C33" s="2"/>
      <c r="D33" s="2" t="s">
        <v>23</v>
      </c>
      <c r="E33" s="22">
        <f>SUM(E26:E32)</f>
        <v>19.75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24</v>
      </c>
      <c r="E34" s="23">
        <f>SUM(E13+E23+E33)</f>
        <v>56.333333333333336</v>
      </c>
      <c r="F34" s="3"/>
      <c r="G34" s="3"/>
      <c r="H34" s="3"/>
    </row>
    <row r="35" spans="1:8" ht="15.75" thickBot="1" x14ac:dyDescent="0.3">
      <c r="A35" s="4" t="s">
        <v>3</v>
      </c>
      <c r="B35" s="5" t="s">
        <v>4</v>
      </c>
      <c r="C35" s="5" t="s">
        <v>5</v>
      </c>
      <c r="D35" s="5" t="s">
        <v>6</v>
      </c>
      <c r="E35" s="25" t="s">
        <v>7</v>
      </c>
      <c r="F35" s="5" t="s">
        <v>8</v>
      </c>
      <c r="G35" s="5" t="s">
        <v>9</v>
      </c>
      <c r="H35" s="5" t="s">
        <v>10</v>
      </c>
    </row>
    <row r="36" spans="1:8" ht="15.75" thickBot="1" x14ac:dyDescent="0.3">
      <c r="A36" s="6" t="s">
        <v>40</v>
      </c>
      <c r="B36" s="13"/>
      <c r="C36" s="13"/>
      <c r="D36" s="24"/>
      <c r="E36" s="9">
        <f>(B36-C36)*-24-D36</f>
        <v>0</v>
      </c>
      <c r="F36" s="12"/>
      <c r="G36" s="12"/>
      <c r="H36" s="12"/>
    </row>
    <row r="37" spans="1:8" ht="15.75" thickBot="1" x14ac:dyDescent="0.3">
      <c r="A37" s="6" t="s">
        <v>41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/>
    </row>
    <row r="38" spans="1:8" ht="15.75" thickBot="1" x14ac:dyDescent="0.3">
      <c r="A38" s="6" t="s">
        <v>42</v>
      </c>
      <c r="B38" s="13"/>
      <c r="C38" s="13"/>
      <c r="D38" s="14"/>
      <c r="E38" s="9">
        <f t="shared" si="3"/>
        <v>0</v>
      </c>
      <c r="F38" s="12"/>
      <c r="G38" s="12"/>
      <c r="H38" s="12"/>
    </row>
    <row r="39" spans="1:8" ht="15.75" thickBot="1" x14ac:dyDescent="0.3">
      <c r="A39" s="6" t="s">
        <v>43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44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45</v>
      </c>
      <c r="B41" s="13"/>
      <c r="C41" s="13"/>
      <c r="D41" s="14"/>
      <c r="E41" s="16">
        <f t="shared" si="3"/>
        <v>0</v>
      </c>
      <c r="F41" s="12"/>
      <c r="G41" s="12"/>
      <c r="H41" s="12"/>
    </row>
    <row r="42" spans="1:8" ht="15.75" thickBot="1" x14ac:dyDescent="0.3">
      <c r="A42" s="6" t="s">
        <v>46</v>
      </c>
      <c r="B42" s="17"/>
      <c r="C42" s="17"/>
      <c r="D42" s="18"/>
      <c r="E42" s="19">
        <f t="shared" si="3"/>
        <v>0</v>
      </c>
      <c r="F42" s="20"/>
      <c r="G42" s="21"/>
      <c r="H42" s="21"/>
    </row>
    <row r="43" spans="1:8" ht="15.75" thickBot="1" x14ac:dyDescent="0.3">
      <c r="A43" s="2"/>
      <c r="B43" s="2"/>
      <c r="C43" s="2"/>
      <c r="D43" s="2" t="s">
        <v>23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24</v>
      </c>
      <c r="E44" s="23">
        <f>SUM(E13+E23+E33+E43)</f>
        <v>56.333333333333336</v>
      </c>
      <c r="F44" s="3"/>
      <c r="G44" s="3"/>
      <c r="H44" s="3"/>
    </row>
    <row r="45" spans="1:8" ht="15.75" thickBot="1" x14ac:dyDescent="0.3">
      <c r="A45" s="4" t="s">
        <v>3</v>
      </c>
      <c r="B45" s="5" t="s">
        <v>4</v>
      </c>
      <c r="C45" s="5" t="s">
        <v>5</v>
      </c>
      <c r="D45" s="5" t="s">
        <v>6</v>
      </c>
      <c r="E45" s="5" t="s">
        <v>7</v>
      </c>
      <c r="F45" s="5" t="s">
        <v>8</v>
      </c>
      <c r="G45" s="5" t="s">
        <v>9</v>
      </c>
      <c r="H45" s="5" t="s">
        <v>10</v>
      </c>
    </row>
    <row r="46" spans="1:8" ht="15.75" thickBot="1" x14ac:dyDescent="0.3">
      <c r="A46" s="6" t="s">
        <v>47</v>
      </c>
      <c r="B46" s="13"/>
      <c r="C46" s="13"/>
      <c r="D46" s="24"/>
      <c r="E46" s="9">
        <f>(B46-C46)*-24-D46</f>
        <v>0</v>
      </c>
      <c r="F46" s="12"/>
      <c r="G46" s="12"/>
      <c r="H46" s="12"/>
    </row>
    <row r="47" spans="1:8" ht="15.75" thickBot="1" x14ac:dyDescent="0.3">
      <c r="A47" s="6" t="s">
        <v>48</v>
      </c>
      <c r="B47" s="13"/>
      <c r="C47" s="13"/>
      <c r="D47" s="14"/>
      <c r="E47" s="9">
        <f t="shared" ref="E47:E52" si="4">(B47-C47)*-24-D47</f>
        <v>0</v>
      </c>
      <c r="F47" s="12"/>
      <c r="G47" s="12"/>
      <c r="H47" s="12"/>
    </row>
    <row r="48" spans="1:8" ht="15.75" thickBot="1" x14ac:dyDescent="0.3">
      <c r="A48" s="6" t="s">
        <v>49</v>
      </c>
      <c r="B48" s="13"/>
      <c r="C48" s="13"/>
      <c r="D48" s="14"/>
      <c r="E48" s="9">
        <f t="shared" si="4"/>
        <v>0</v>
      </c>
      <c r="F48" s="12"/>
      <c r="G48" s="12"/>
      <c r="H48" s="12"/>
    </row>
    <row r="49" spans="1:8" ht="15.75" thickBot="1" x14ac:dyDescent="0.3">
      <c r="A49" s="6" t="s">
        <v>50</v>
      </c>
      <c r="B49" s="13"/>
      <c r="C49" s="13"/>
      <c r="D49" s="14"/>
      <c r="E49" s="9">
        <f t="shared" si="4"/>
        <v>0</v>
      </c>
      <c r="F49" s="12"/>
      <c r="G49" s="12"/>
      <c r="H49" s="12"/>
    </row>
    <row r="50" spans="1:8" ht="15.75" thickBot="1" x14ac:dyDescent="0.3">
      <c r="A50" s="6" t="s">
        <v>51</v>
      </c>
      <c r="B50" s="13"/>
      <c r="C50" s="13"/>
      <c r="D50" s="14"/>
      <c r="E50" s="9">
        <f t="shared" si="4"/>
        <v>0</v>
      </c>
      <c r="F50" s="12"/>
      <c r="G50" s="12"/>
      <c r="H50" s="12"/>
    </row>
    <row r="51" spans="1:8" ht="15.75" thickBot="1" x14ac:dyDescent="0.3">
      <c r="A51" s="6" t="s">
        <v>52</v>
      </c>
      <c r="B51" s="13"/>
      <c r="C51" s="13"/>
      <c r="D51" s="14"/>
      <c r="E51" s="16">
        <f t="shared" si="4"/>
        <v>0</v>
      </c>
      <c r="F51" s="12"/>
      <c r="G51" s="12"/>
      <c r="H51" s="12"/>
    </row>
    <row r="52" spans="1:8" ht="15.75" thickBot="1" x14ac:dyDescent="0.3">
      <c r="A52" s="6" t="s">
        <v>53</v>
      </c>
      <c r="B52" s="17"/>
      <c r="C52" s="17"/>
      <c r="D52" s="18"/>
      <c r="E52" s="19">
        <f t="shared" si="4"/>
        <v>0</v>
      </c>
      <c r="F52" s="20"/>
      <c r="G52" s="21"/>
      <c r="H52" s="21"/>
    </row>
    <row r="53" spans="1:8" ht="15.75" thickBot="1" x14ac:dyDescent="0.3">
      <c r="A53" s="2"/>
      <c r="B53" s="2"/>
      <c r="C53" s="2"/>
      <c r="D53" s="2" t="s">
        <v>23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24</v>
      </c>
      <c r="E54" s="23">
        <f>SUM(E13+E23+E33+E43+E53)</f>
        <v>56.333333333333336</v>
      </c>
      <c r="F54" s="3"/>
      <c r="G54" s="3"/>
      <c r="H54" s="3"/>
    </row>
    <row r="55" spans="1:8" ht="15.75" thickBot="1" x14ac:dyDescent="0.3">
      <c r="A55" s="4" t="s">
        <v>3</v>
      </c>
      <c r="B55" s="5" t="s">
        <v>4</v>
      </c>
      <c r="C55" s="5" t="s">
        <v>5</v>
      </c>
      <c r="D55" s="5" t="s">
        <v>6</v>
      </c>
      <c r="E55" s="5" t="s">
        <v>7</v>
      </c>
      <c r="F55" s="5" t="s">
        <v>8</v>
      </c>
      <c r="G55" s="5" t="s">
        <v>9</v>
      </c>
      <c r="H55" s="5" t="s">
        <v>10</v>
      </c>
    </row>
    <row r="56" spans="1:8" ht="15.75" thickBot="1" x14ac:dyDescent="0.3">
      <c r="A56" s="6" t="s">
        <v>54</v>
      </c>
      <c r="B56" s="13"/>
      <c r="C56" s="13"/>
      <c r="D56" s="24"/>
      <c r="E56" s="9">
        <f>(B56-C56)*-24-D56</f>
        <v>0</v>
      </c>
      <c r="F56" s="12"/>
      <c r="G56" s="12"/>
      <c r="H56" s="12"/>
    </row>
    <row r="57" spans="1:8" ht="15.75" thickBot="1" x14ac:dyDescent="0.3">
      <c r="A57" s="6" t="s">
        <v>55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56</v>
      </c>
      <c r="B58" s="13"/>
      <c r="C58" s="13"/>
      <c r="D58" s="14"/>
      <c r="E58" s="9">
        <f t="shared" si="5"/>
        <v>0</v>
      </c>
      <c r="F58" s="12"/>
      <c r="G58" s="12"/>
      <c r="H58" s="12"/>
    </row>
    <row r="59" spans="1:8" ht="15.75" thickBot="1" x14ac:dyDescent="0.3">
      <c r="A59" s="6" t="s">
        <v>57</v>
      </c>
      <c r="B59" s="13"/>
      <c r="C59" s="13"/>
      <c r="D59" s="14"/>
      <c r="E59" s="9">
        <f t="shared" si="5"/>
        <v>0</v>
      </c>
      <c r="F59" s="12"/>
      <c r="G59" s="12"/>
      <c r="H59" s="12"/>
    </row>
    <row r="60" spans="1:8" ht="15.75" thickBot="1" x14ac:dyDescent="0.3">
      <c r="A60" s="6" t="s">
        <v>58</v>
      </c>
      <c r="B60" s="13"/>
      <c r="C60" s="13"/>
      <c r="D60" s="14"/>
      <c r="E60" s="9">
        <f t="shared" si="5"/>
        <v>0</v>
      </c>
      <c r="F60" s="12"/>
      <c r="G60" s="12"/>
      <c r="H60" s="12"/>
    </row>
    <row r="61" spans="1:8" ht="15.75" thickBot="1" x14ac:dyDescent="0.3">
      <c r="A61" s="6" t="s">
        <v>59</v>
      </c>
      <c r="B61" s="13"/>
      <c r="C61" s="13"/>
      <c r="D61" s="14"/>
      <c r="E61" s="16">
        <f t="shared" si="5"/>
        <v>0</v>
      </c>
      <c r="F61" s="12"/>
      <c r="G61" s="12"/>
      <c r="H61" s="12"/>
    </row>
    <row r="62" spans="1:8" ht="15.75" thickBot="1" x14ac:dyDescent="0.3">
      <c r="A62" s="6" t="s">
        <v>60</v>
      </c>
      <c r="B62" s="17"/>
      <c r="C62" s="17"/>
      <c r="D62" s="18"/>
      <c r="E62" s="19">
        <f t="shared" si="5"/>
        <v>0</v>
      </c>
      <c r="F62" s="20"/>
      <c r="G62" s="21"/>
      <c r="H62" s="21"/>
    </row>
    <row r="63" spans="1:8" ht="15.75" thickBot="1" x14ac:dyDescent="0.3">
      <c r="A63" s="2"/>
      <c r="B63" s="2"/>
      <c r="C63" s="2"/>
      <c r="D63" s="2" t="s">
        <v>23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24</v>
      </c>
      <c r="E64" s="23">
        <f>SUM(E13+E23+E33+E43+E53+E63)</f>
        <v>56.333333333333336</v>
      </c>
      <c r="F64" s="3"/>
      <c r="G64" s="3"/>
      <c r="H64" s="3"/>
    </row>
    <row r="65" spans="1:8" ht="15.75" thickBot="1" x14ac:dyDescent="0.3">
      <c r="A65" s="4" t="s">
        <v>3</v>
      </c>
      <c r="B65" s="5" t="s">
        <v>4</v>
      </c>
      <c r="C65" s="5" t="s">
        <v>5</v>
      </c>
      <c r="D65" s="5" t="s">
        <v>6</v>
      </c>
      <c r="E65" s="5" t="s">
        <v>7</v>
      </c>
      <c r="F65" s="5" t="s">
        <v>8</v>
      </c>
      <c r="G65" s="5" t="s">
        <v>9</v>
      </c>
      <c r="H65" s="5" t="s">
        <v>10</v>
      </c>
    </row>
    <row r="66" spans="1:8" ht="15.75" thickBot="1" x14ac:dyDescent="0.3">
      <c r="A66" s="6" t="s">
        <v>61</v>
      </c>
      <c r="B66" s="13"/>
      <c r="C66" s="13"/>
      <c r="D66" s="24"/>
      <c r="E66" s="9">
        <f>(B66-C66)*-24-D66</f>
        <v>0</v>
      </c>
      <c r="F66" s="12"/>
      <c r="G66" s="12"/>
      <c r="H66" s="12"/>
    </row>
    <row r="67" spans="1:8" ht="15.75" thickBot="1" x14ac:dyDescent="0.3">
      <c r="A67" s="6" t="s">
        <v>62</v>
      </c>
      <c r="B67" s="13"/>
      <c r="C67" s="13"/>
      <c r="D67" s="14"/>
      <c r="E67" s="9">
        <f t="shared" ref="E67:E72" si="6">(B67-C67)*-24-D67</f>
        <v>0</v>
      </c>
      <c r="F67" s="12"/>
      <c r="G67" s="12"/>
      <c r="H67" s="12"/>
    </row>
    <row r="68" spans="1:8" ht="15.75" thickBot="1" x14ac:dyDescent="0.3">
      <c r="A68" s="6" t="s">
        <v>63</v>
      </c>
      <c r="B68" s="13"/>
      <c r="C68" s="13"/>
      <c r="D68" s="14"/>
      <c r="E68" s="9">
        <f t="shared" si="6"/>
        <v>0</v>
      </c>
      <c r="F68" s="12"/>
      <c r="G68" s="12"/>
      <c r="H68" s="12"/>
    </row>
    <row r="69" spans="1:8" ht="15.75" thickBot="1" x14ac:dyDescent="0.3">
      <c r="A69" s="6" t="s">
        <v>64</v>
      </c>
      <c r="B69" s="13"/>
      <c r="C69" s="13"/>
      <c r="D69" s="14"/>
      <c r="E69" s="9">
        <f t="shared" si="6"/>
        <v>0</v>
      </c>
      <c r="F69" s="12"/>
      <c r="G69" s="12"/>
      <c r="H69" s="12"/>
    </row>
    <row r="70" spans="1:8" ht="15.75" thickBot="1" x14ac:dyDescent="0.3">
      <c r="A70" s="6" t="s">
        <v>65</v>
      </c>
      <c r="B70" s="13"/>
      <c r="C70" s="13"/>
      <c r="D70" s="14"/>
      <c r="E70" s="9">
        <f t="shared" si="6"/>
        <v>0</v>
      </c>
      <c r="F70" s="12"/>
      <c r="G70" s="12"/>
      <c r="H70" s="12"/>
    </row>
    <row r="71" spans="1:8" ht="15.75" thickBot="1" x14ac:dyDescent="0.3">
      <c r="A71" s="6" t="s">
        <v>66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67</v>
      </c>
      <c r="B72" s="17"/>
      <c r="C72" s="17"/>
      <c r="D72" s="26"/>
      <c r="E72" s="27">
        <f t="shared" si="6"/>
        <v>0</v>
      </c>
      <c r="F72" s="21"/>
      <c r="G72" s="21"/>
      <c r="H72" s="21"/>
    </row>
    <row r="73" spans="1:8" ht="15.75" thickBot="1" x14ac:dyDescent="0.3">
      <c r="A73" s="2"/>
      <c r="B73" s="2"/>
      <c r="C73" s="2"/>
      <c r="D73" s="2" t="s">
        <v>23</v>
      </c>
      <c r="E73" s="2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24</v>
      </c>
      <c r="E74" s="23">
        <f>SUM(E13+E23+E33+E43+E53+E63+E73)</f>
        <v>56.333333333333336</v>
      </c>
      <c r="F74" s="3"/>
      <c r="G74" s="3"/>
      <c r="H74" s="3"/>
    </row>
    <row r="75" spans="1:8" ht="15.75" thickBot="1" x14ac:dyDescent="0.3">
      <c r="A75" s="4" t="s">
        <v>3</v>
      </c>
      <c r="B75" s="5" t="s">
        <v>4</v>
      </c>
      <c r="C75" s="5" t="s">
        <v>5</v>
      </c>
      <c r="D75" s="5" t="s">
        <v>6</v>
      </c>
      <c r="E75" s="5" t="s">
        <v>7</v>
      </c>
      <c r="F75" s="5" t="s">
        <v>8</v>
      </c>
      <c r="G75" s="5" t="s">
        <v>9</v>
      </c>
      <c r="H75" s="5" t="s">
        <v>10</v>
      </c>
    </row>
    <row r="76" spans="1:8" ht="15.75" thickBot="1" x14ac:dyDescent="0.3">
      <c r="A76" s="6" t="s">
        <v>68</v>
      </c>
      <c r="B76" s="13"/>
      <c r="C76" s="13"/>
      <c r="D76" s="24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69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/>
    </row>
    <row r="78" spans="1:8" ht="15.75" thickBot="1" x14ac:dyDescent="0.3">
      <c r="A78" s="6" t="s">
        <v>70</v>
      </c>
      <c r="B78" s="13"/>
      <c r="C78" s="13"/>
      <c r="D78" s="14"/>
      <c r="E78" s="9">
        <f t="shared" si="7"/>
        <v>0</v>
      </c>
      <c r="F78" s="12"/>
      <c r="G78" s="12"/>
      <c r="H78" s="12"/>
    </row>
    <row r="79" spans="1:8" ht="15.75" thickBot="1" x14ac:dyDescent="0.3">
      <c r="A79" s="6" t="s">
        <v>71</v>
      </c>
      <c r="B79" s="13"/>
      <c r="C79" s="13"/>
      <c r="D79" s="14"/>
      <c r="E79" s="9">
        <f t="shared" si="7"/>
        <v>0</v>
      </c>
      <c r="F79" s="12"/>
      <c r="G79" s="12"/>
      <c r="H79" s="12"/>
    </row>
    <row r="80" spans="1:8" ht="15.75" thickBot="1" x14ac:dyDescent="0.3">
      <c r="A80" s="6" t="s">
        <v>72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73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74</v>
      </c>
      <c r="B82" s="17"/>
      <c r="C82" s="17"/>
      <c r="D82" s="26"/>
      <c r="E82" s="27">
        <f t="shared" si="7"/>
        <v>0</v>
      </c>
      <c r="F82" s="21"/>
      <c r="G82" s="21"/>
      <c r="H82" s="21"/>
    </row>
    <row r="83" spans="1:8" ht="15.75" thickBot="1" x14ac:dyDescent="0.3">
      <c r="A83" s="2"/>
      <c r="B83" s="2"/>
      <c r="C83" s="2"/>
      <c r="D83" s="2" t="s">
        <v>23</v>
      </c>
      <c r="E83" s="2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24</v>
      </c>
      <c r="E84" s="23">
        <f>SUM(E13+E23+E33+E43+E53+E63+E73+E83)</f>
        <v>56.333333333333336</v>
      </c>
      <c r="F84" s="3"/>
      <c r="G84" s="3"/>
      <c r="H84" s="3"/>
    </row>
    <row r="85" spans="1:8" ht="15.75" thickBot="1" x14ac:dyDescent="0.3">
      <c r="A85" s="4" t="s">
        <v>3</v>
      </c>
      <c r="B85" s="5" t="s">
        <v>4</v>
      </c>
      <c r="C85" s="5" t="s">
        <v>5</v>
      </c>
      <c r="D85" s="5" t="s">
        <v>6</v>
      </c>
      <c r="E85" s="5" t="s">
        <v>7</v>
      </c>
      <c r="F85" s="5" t="s">
        <v>8</v>
      </c>
      <c r="G85" s="5" t="s">
        <v>9</v>
      </c>
      <c r="H85" s="5" t="s">
        <v>10</v>
      </c>
    </row>
    <row r="86" spans="1:8" ht="15.75" thickBot="1" x14ac:dyDescent="0.3">
      <c r="A86" s="6" t="s">
        <v>75</v>
      </c>
      <c r="B86" s="13"/>
      <c r="C86" s="13"/>
      <c r="D86" s="24"/>
      <c r="E86" s="9">
        <f>(B86-C86)*-24-D86</f>
        <v>0</v>
      </c>
      <c r="F86" s="12"/>
      <c r="G86" s="12"/>
      <c r="H86" s="12"/>
    </row>
    <row r="87" spans="1:8" ht="15.75" thickBot="1" x14ac:dyDescent="0.3">
      <c r="A87" s="6" t="s">
        <v>76</v>
      </c>
      <c r="B87" s="13"/>
      <c r="C87" s="13"/>
      <c r="D87" s="14"/>
      <c r="E87" s="9">
        <f t="shared" ref="E87:E92" si="8">(B87-C87)*-24-D87</f>
        <v>0</v>
      </c>
      <c r="F87" s="12"/>
      <c r="G87" s="12"/>
      <c r="H87" s="12"/>
    </row>
    <row r="88" spans="1:8" ht="15.75" thickBot="1" x14ac:dyDescent="0.3">
      <c r="A88" s="6" t="s">
        <v>77</v>
      </c>
      <c r="B88" s="13"/>
      <c r="C88" s="13"/>
      <c r="D88" s="14"/>
      <c r="E88" s="9">
        <f t="shared" si="8"/>
        <v>0</v>
      </c>
      <c r="F88" s="12"/>
      <c r="G88" s="12"/>
      <c r="H88" s="12"/>
    </row>
    <row r="89" spans="1:8" ht="15.75" thickBot="1" x14ac:dyDescent="0.3">
      <c r="A89" s="6" t="s">
        <v>78</v>
      </c>
      <c r="B89" s="13"/>
      <c r="C89" s="13"/>
      <c r="D89" s="14"/>
      <c r="E89" s="9">
        <f t="shared" si="8"/>
        <v>0</v>
      </c>
      <c r="F89" s="12"/>
      <c r="G89" s="12"/>
      <c r="H89" s="12"/>
    </row>
    <row r="90" spans="1:8" ht="15.75" thickBot="1" x14ac:dyDescent="0.3">
      <c r="A90" s="6" t="s">
        <v>79</v>
      </c>
      <c r="B90" s="13"/>
      <c r="C90" s="13"/>
      <c r="D90" s="14"/>
      <c r="E90" s="9">
        <f t="shared" si="8"/>
        <v>0</v>
      </c>
      <c r="F90" s="12"/>
      <c r="G90" s="12"/>
      <c r="H90" s="12"/>
    </row>
    <row r="91" spans="1:8" ht="15.75" thickBot="1" x14ac:dyDescent="0.3">
      <c r="A91" s="6" t="s">
        <v>80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81</v>
      </c>
      <c r="B92" s="17"/>
      <c r="C92" s="17"/>
      <c r="D92" s="26"/>
      <c r="E92" s="27">
        <f t="shared" si="8"/>
        <v>0</v>
      </c>
      <c r="F92" s="21"/>
      <c r="G92" s="21"/>
      <c r="H92" s="21"/>
    </row>
    <row r="93" spans="1:8" ht="15.75" thickBot="1" x14ac:dyDescent="0.3">
      <c r="A93" s="2"/>
      <c r="B93" s="2"/>
      <c r="C93" s="2"/>
      <c r="D93" s="2" t="s">
        <v>23</v>
      </c>
      <c r="E93" s="2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24</v>
      </c>
      <c r="E94" s="23">
        <f>SUM(E13+E23+E33+E43+E53+E63+E73+E83+E93)</f>
        <v>56.333333333333336</v>
      </c>
      <c r="F94" s="3"/>
      <c r="G94" s="3"/>
      <c r="H94" s="3"/>
    </row>
    <row r="95" spans="1:8" ht="15.75" thickBot="1" x14ac:dyDescent="0.3">
      <c r="A95" s="4" t="s">
        <v>3</v>
      </c>
      <c r="B95" s="5" t="s">
        <v>4</v>
      </c>
      <c r="C95" s="5" t="s">
        <v>5</v>
      </c>
      <c r="D95" s="5" t="s">
        <v>6</v>
      </c>
      <c r="E95" s="5" t="s">
        <v>7</v>
      </c>
      <c r="F95" s="5" t="s">
        <v>8</v>
      </c>
      <c r="G95" s="5" t="s">
        <v>9</v>
      </c>
      <c r="H95" s="5" t="s">
        <v>10</v>
      </c>
    </row>
    <row r="96" spans="1:8" ht="15.75" thickBot="1" x14ac:dyDescent="0.3">
      <c r="A96" s="6" t="s">
        <v>82</v>
      </c>
      <c r="B96" s="13"/>
      <c r="C96" s="13"/>
      <c r="D96" s="24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83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84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85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86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87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88</v>
      </c>
      <c r="B102" s="17"/>
      <c r="C102" s="17"/>
      <c r="D102" s="26"/>
      <c r="E102" s="27">
        <f t="shared" si="9"/>
        <v>0</v>
      </c>
      <c r="F102" s="21"/>
      <c r="G102" s="21"/>
      <c r="H102" s="21"/>
    </row>
    <row r="103" spans="1:8" ht="15.75" thickBot="1" x14ac:dyDescent="0.3">
      <c r="A103" s="2"/>
      <c r="B103" s="2"/>
      <c r="C103" s="2"/>
      <c r="D103" s="2" t="s">
        <v>23</v>
      </c>
      <c r="E103" s="2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24</v>
      </c>
      <c r="E104" s="23">
        <f>SUM(E13+E23+E33+E43+E53+E63+E73+E83+E93+E103)</f>
        <v>56.333333333333336</v>
      </c>
      <c r="F104" s="3"/>
      <c r="G104" s="3"/>
      <c r="H104" s="3"/>
    </row>
    <row r="105" spans="1:8" ht="15.75" thickBot="1" x14ac:dyDescent="0.3">
      <c r="A105" s="4" t="s">
        <v>3</v>
      </c>
      <c r="B105" s="5" t="s">
        <v>4</v>
      </c>
      <c r="C105" s="5" t="s">
        <v>5</v>
      </c>
      <c r="D105" s="5" t="s">
        <v>6</v>
      </c>
      <c r="E105" s="5" t="s">
        <v>7</v>
      </c>
      <c r="F105" s="5" t="s">
        <v>8</v>
      </c>
      <c r="G105" s="5" t="s">
        <v>9</v>
      </c>
      <c r="H105" s="5" t="s">
        <v>10</v>
      </c>
    </row>
    <row r="106" spans="1:8" ht="15.75" thickBot="1" x14ac:dyDescent="0.3">
      <c r="A106" s="6" t="s">
        <v>89</v>
      </c>
      <c r="B106" s="13"/>
      <c r="C106" s="13"/>
      <c r="D106" s="24"/>
      <c r="E106" s="9">
        <f>(B106-C106)*-24-D106</f>
        <v>0</v>
      </c>
      <c r="F106" s="12"/>
      <c r="G106" s="12"/>
      <c r="H106" s="12"/>
    </row>
    <row r="107" spans="1:8" ht="15.75" thickBot="1" x14ac:dyDescent="0.3">
      <c r="A107" s="6" t="s">
        <v>90</v>
      </c>
      <c r="B107" s="13"/>
      <c r="C107" s="13"/>
      <c r="D107" s="14"/>
      <c r="E107" s="9">
        <f t="shared" ref="E107:E112" si="10">(B107-C107)*-24-D107</f>
        <v>0</v>
      </c>
      <c r="F107" s="12"/>
      <c r="G107" s="12"/>
      <c r="H107" s="12"/>
    </row>
    <row r="108" spans="1:8" ht="15.75" thickBot="1" x14ac:dyDescent="0.3">
      <c r="A108" s="6" t="s">
        <v>91</v>
      </c>
      <c r="B108" s="13"/>
      <c r="C108" s="13"/>
      <c r="D108" s="14"/>
      <c r="E108" s="9">
        <f t="shared" si="10"/>
        <v>0</v>
      </c>
      <c r="F108" s="12"/>
      <c r="G108" s="12"/>
      <c r="H108" s="12"/>
    </row>
    <row r="109" spans="1:8" ht="15.75" thickBot="1" x14ac:dyDescent="0.3">
      <c r="A109" s="6" t="s">
        <v>92</v>
      </c>
      <c r="B109" s="13"/>
      <c r="C109" s="13"/>
      <c r="D109" s="14"/>
      <c r="E109" s="9">
        <f t="shared" si="10"/>
        <v>0</v>
      </c>
      <c r="F109" s="12"/>
      <c r="G109" s="12"/>
      <c r="H109" s="12"/>
    </row>
    <row r="110" spans="1:8" ht="15.75" thickBot="1" x14ac:dyDescent="0.3">
      <c r="A110" s="6" t="s">
        <v>93</v>
      </c>
      <c r="B110" s="13"/>
      <c r="C110" s="13"/>
      <c r="D110" s="14"/>
      <c r="E110" s="9">
        <f t="shared" si="10"/>
        <v>0</v>
      </c>
      <c r="F110" s="12"/>
      <c r="G110" s="12"/>
      <c r="H110" s="12"/>
    </row>
    <row r="111" spans="1:8" ht="15.75" thickBot="1" x14ac:dyDescent="0.3">
      <c r="A111" s="6" t="s">
        <v>94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95</v>
      </c>
      <c r="B112" s="17"/>
      <c r="C112" s="17"/>
      <c r="D112" s="26"/>
      <c r="E112" s="27">
        <f t="shared" si="10"/>
        <v>0</v>
      </c>
      <c r="F112" s="21"/>
      <c r="G112" s="21"/>
      <c r="H112" s="21"/>
    </row>
    <row r="113" spans="1:8" ht="15.75" thickBot="1" x14ac:dyDescent="0.3">
      <c r="A113" s="2"/>
      <c r="B113" s="2"/>
      <c r="C113" s="2"/>
      <c r="D113" s="2" t="s">
        <v>23</v>
      </c>
      <c r="E113" s="2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24</v>
      </c>
      <c r="E114" s="23">
        <f>SUM(E13+E23+E33+E43+E53+E63+E73+E83+E93+E103+E113)</f>
        <v>56.333333333333336</v>
      </c>
      <c r="F114" s="3"/>
      <c r="G114" s="3"/>
      <c r="H114" s="3"/>
    </row>
    <row r="115" spans="1:8" ht="15.75" thickBot="1" x14ac:dyDescent="0.3">
      <c r="A115" s="4" t="s">
        <v>3</v>
      </c>
      <c r="B115" s="5" t="s">
        <v>4</v>
      </c>
      <c r="C115" s="5" t="s">
        <v>5</v>
      </c>
      <c r="D115" s="5" t="s">
        <v>6</v>
      </c>
      <c r="E115" s="5" t="s">
        <v>7</v>
      </c>
      <c r="F115" s="5" t="s">
        <v>8</v>
      </c>
      <c r="G115" s="5" t="s">
        <v>9</v>
      </c>
      <c r="H115" s="5" t="s">
        <v>10</v>
      </c>
    </row>
    <row r="116" spans="1:8" ht="15.75" thickBot="1" x14ac:dyDescent="0.3">
      <c r="A116" s="6" t="s">
        <v>96</v>
      </c>
      <c r="B116" s="13"/>
      <c r="C116" s="13"/>
      <c r="D116" s="24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97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98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99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100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101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102</v>
      </c>
      <c r="B122" s="17"/>
      <c r="C122" s="17"/>
      <c r="D122" s="26"/>
      <c r="E122" s="27">
        <f t="shared" si="11"/>
        <v>0</v>
      </c>
      <c r="F122" s="21"/>
      <c r="G122" s="21"/>
      <c r="H122" s="21"/>
    </row>
    <row r="123" spans="1:8" ht="15.75" thickBot="1" x14ac:dyDescent="0.3">
      <c r="A123" s="2"/>
      <c r="B123" s="2"/>
      <c r="C123" s="2"/>
      <c r="D123" s="2" t="s">
        <v>23</v>
      </c>
      <c r="E123" s="2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24</v>
      </c>
      <c r="E124" s="23">
        <f>SUM(E13+E23+E33+E43+E53+E63+E73+E83+E93+E103+E113+E123)</f>
        <v>56.333333333333336</v>
      </c>
      <c r="F124" s="3"/>
      <c r="G124" s="3"/>
      <c r="H124" s="3"/>
    </row>
    <row r="125" spans="1:8" ht="15.75" thickBot="1" x14ac:dyDescent="0.3">
      <c r="A125" s="4" t="s">
        <v>3</v>
      </c>
      <c r="B125" s="5" t="s">
        <v>4</v>
      </c>
      <c r="C125" s="5" t="s">
        <v>5</v>
      </c>
      <c r="D125" s="5" t="s">
        <v>6</v>
      </c>
      <c r="E125" s="5" t="s">
        <v>7</v>
      </c>
      <c r="F125" s="5" t="s">
        <v>8</v>
      </c>
      <c r="G125" s="5" t="s">
        <v>9</v>
      </c>
      <c r="H125" s="5" t="s">
        <v>10</v>
      </c>
    </row>
    <row r="126" spans="1:8" ht="15.75" thickBot="1" x14ac:dyDescent="0.3">
      <c r="A126" s="29" t="s">
        <v>103</v>
      </c>
      <c r="B126" s="13"/>
      <c r="C126" s="13"/>
      <c r="D126" s="24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9" t="s">
        <v>104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/>
    </row>
    <row r="128" spans="1:8" ht="15.75" thickBot="1" x14ac:dyDescent="0.3">
      <c r="A128" s="29" t="s">
        <v>105</v>
      </c>
      <c r="B128" s="13"/>
      <c r="C128" s="13"/>
      <c r="D128" s="14"/>
      <c r="E128" s="9">
        <f t="shared" si="12"/>
        <v>0</v>
      </c>
      <c r="F128" s="12"/>
      <c r="G128" s="12"/>
      <c r="H128" s="12"/>
    </row>
    <row r="129" spans="1:8" ht="15.75" thickBot="1" x14ac:dyDescent="0.3">
      <c r="A129" s="29" t="s">
        <v>106</v>
      </c>
      <c r="B129" s="13"/>
      <c r="C129" s="13"/>
      <c r="D129" s="14"/>
      <c r="E129" s="9">
        <f t="shared" si="12"/>
        <v>0</v>
      </c>
      <c r="F129" s="12"/>
      <c r="G129" s="12"/>
      <c r="H129" s="12"/>
    </row>
    <row r="130" spans="1:8" ht="15.75" thickBot="1" x14ac:dyDescent="0.3">
      <c r="A130" s="29" t="s">
        <v>107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9" t="s">
        <v>108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9" t="s">
        <v>109</v>
      </c>
      <c r="B132" s="17"/>
      <c r="C132" s="17"/>
      <c r="D132" s="26"/>
      <c r="E132" s="27">
        <f t="shared" si="12"/>
        <v>0</v>
      </c>
      <c r="F132" s="21"/>
      <c r="G132" s="21"/>
      <c r="H132" s="21"/>
    </row>
    <row r="133" spans="1:8" ht="15.75" thickBot="1" x14ac:dyDescent="0.3">
      <c r="A133" s="2"/>
      <c r="B133" s="2"/>
      <c r="C133" s="2"/>
      <c r="D133" s="2" t="s">
        <v>23</v>
      </c>
      <c r="E133" s="2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24</v>
      </c>
      <c r="E134" s="23">
        <f>SUM(E13+E23+E33+E43+E53+E63+E73+E83+E93+E103+E113+E123+E133)</f>
        <v>56.333333333333336</v>
      </c>
      <c r="F134" s="3"/>
      <c r="G134" s="3"/>
      <c r="H134" s="3"/>
    </row>
    <row r="135" spans="1:8" ht="15.75" thickBot="1" x14ac:dyDescent="0.3">
      <c r="A135" s="4" t="s">
        <v>3</v>
      </c>
      <c r="B135" s="5" t="s">
        <v>4</v>
      </c>
      <c r="C135" s="5" t="s">
        <v>5</v>
      </c>
      <c r="D135" s="5" t="s">
        <v>6</v>
      </c>
      <c r="E135" s="5" t="s">
        <v>7</v>
      </c>
      <c r="F135" s="5" t="s">
        <v>8</v>
      </c>
      <c r="G135" s="5" t="s">
        <v>9</v>
      </c>
      <c r="H135" s="5" t="s">
        <v>10</v>
      </c>
    </row>
    <row r="136" spans="1:8" ht="15.75" thickBot="1" x14ac:dyDescent="0.3">
      <c r="A136" s="29" t="s">
        <v>110</v>
      </c>
      <c r="B136" s="13"/>
      <c r="C136" s="13"/>
      <c r="D136" s="24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9" t="s">
        <v>111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9" t="s">
        <v>112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9" t="s">
        <v>113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9" t="s">
        <v>114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9" t="s">
        <v>115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9" t="s">
        <v>116</v>
      </c>
      <c r="B142" s="17"/>
      <c r="C142" s="17"/>
      <c r="D142" s="26"/>
      <c r="E142" s="27">
        <f t="shared" si="13"/>
        <v>0</v>
      </c>
      <c r="F142" s="21"/>
      <c r="G142" s="21"/>
      <c r="H142" s="21"/>
    </row>
    <row r="143" spans="1:8" ht="15.75" thickBot="1" x14ac:dyDescent="0.3">
      <c r="A143" s="2"/>
      <c r="B143" s="2"/>
      <c r="C143" s="2"/>
      <c r="D143" s="2" t="s">
        <v>23</v>
      </c>
      <c r="E143" s="2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24</v>
      </c>
      <c r="E144" s="23">
        <f>SUM(E13+E23+E33+E43+E53+E63+E73+E83+E93+E103+E113+E123+E133+E143)</f>
        <v>56.333333333333336</v>
      </c>
      <c r="F144" s="3"/>
      <c r="G144" s="3"/>
      <c r="H144" s="3"/>
    </row>
    <row r="145" spans="1:8" ht="15.75" thickBot="1" x14ac:dyDescent="0.3">
      <c r="A145" s="4" t="s">
        <v>3</v>
      </c>
      <c r="B145" s="5" t="s">
        <v>4</v>
      </c>
      <c r="C145" s="5" t="s">
        <v>5</v>
      </c>
      <c r="D145" s="5" t="s">
        <v>6</v>
      </c>
      <c r="E145" s="5" t="s">
        <v>7</v>
      </c>
      <c r="F145" s="5" t="s">
        <v>8</v>
      </c>
      <c r="G145" s="5" t="s">
        <v>9</v>
      </c>
      <c r="H145" s="5" t="s">
        <v>10</v>
      </c>
    </row>
    <row r="146" spans="1:8" ht="15.75" thickBot="1" x14ac:dyDescent="0.3">
      <c r="A146" s="29" t="s">
        <v>117</v>
      </c>
      <c r="B146" s="13"/>
      <c r="C146" s="13"/>
      <c r="D146" s="24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9" t="s">
        <v>118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9" t="s">
        <v>119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9" t="s">
        <v>120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9" t="s">
        <v>121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9" t="s">
        <v>122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9" t="s">
        <v>123</v>
      </c>
      <c r="B152" s="17"/>
      <c r="C152" s="17"/>
      <c r="D152" s="26"/>
      <c r="E152" s="27">
        <f t="shared" si="14"/>
        <v>0</v>
      </c>
      <c r="F152" s="21"/>
      <c r="G152" s="21"/>
      <c r="H152" s="21"/>
    </row>
    <row r="153" spans="1:8" ht="15.75" thickBot="1" x14ac:dyDescent="0.3">
      <c r="A153" s="2"/>
      <c r="B153" s="2"/>
      <c r="C153" s="2"/>
      <c r="D153" s="2" t="s">
        <v>23</v>
      </c>
      <c r="E153" s="2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24</v>
      </c>
      <c r="E154" s="23">
        <f>SUM(E13+E23+E33+E43+E53+E63+E73+E83+E93+E103+E113+E123+E133+E143+E153)</f>
        <v>56.333333333333336</v>
      </c>
      <c r="F154" s="3"/>
      <c r="G154" s="3"/>
      <c r="H154" s="3"/>
    </row>
    <row r="155" spans="1:8" ht="15.75" thickBot="1" x14ac:dyDescent="0.3">
      <c r="A155" s="4" t="s">
        <v>3</v>
      </c>
      <c r="B155" s="5" t="s">
        <v>4</v>
      </c>
      <c r="C155" s="5" t="s">
        <v>5</v>
      </c>
      <c r="D155" s="5" t="s">
        <v>6</v>
      </c>
      <c r="E155" s="5" t="s">
        <v>7</v>
      </c>
      <c r="F155" s="5" t="s">
        <v>8</v>
      </c>
      <c r="G155" s="5" t="s">
        <v>9</v>
      </c>
      <c r="H155" s="5" t="s">
        <v>10</v>
      </c>
    </row>
    <row r="156" spans="1:8" ht="15.75" thickBot="1" x14ac:dyDescent="0.3">
      <c r="A156" s="29" t="s">
        <v>124</v>
      </c>
      <c r="B156" s="13"/>
      <c r="C156" s="13"/>
      <c r="D156" s="24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9" t="s">
        <v>125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9" t="s">
        <v>126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9" t="s">
        <v>127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9" t="s">
        <v>128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9" t="s">
        <v>129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9" t="s">
        <v>130</v>
      </c>
      <c r="B162" s="17"/>
      <c r="C162" s="17"/>
      <c r="D162" s="26"/>
      <c r="E162" s="26">
        <v>0</v>
      </c>
      <c r="F162" s="21"/>
      <c r="G162" s="21"/>
      <c r="H162" s="21"/>
    </row>
    <row r="163" spans="1:8" ht="15.75" thickBot="1" x14ac:dyDescent="0.3">
      <c r="A163" s="2"/>
      <c r="B163" s="2"/>
      <c r="C163" s="2"/>
      <c r="D163" s="2" t="s">
        <v>23</v>
      </c>
      <c r="E163" s="2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24</v>
      </c>
      <c r="E164" s="23">
        <f>SUM(E13+E23+E33+E43+E53+E63+E73+E83+E93+E103+E113+E123+E133+E143+E153+E163)</f>
        <v>56.333333333333336</v>
      </c>
      <c r="F164" s="3"/>
      <c r="G164" s="3"/>
      <c r="H164" s="3"/>
    </row>
    <row r="165" spans="1:8" ht="15.75" thickBot="1" x14ac:dyDescent="0.3">
      <c r="A165" s="4" t="s">
        <v>3</v>
      </c>
      <c r="B165" s="5" t="s">
        <v>4</v>
      </c>
      <c r="C165" s="5" t="s">
        <v>5</v>
      </c>
      <c r="D165" s="5" t="s">
        <v>6</v>
      </c>
      <c r="E165" s="5" t="s">
        <v>7</v>
      </c>
      <c r="F165" s="5" t="s">
        <v>8</v>
      </c>
      <c r="G165" s="5" t="s">
        <v>9</v>
      </c>
      <c r="H165" s="5" t="s">
        <v>10</v>
      </c>
    </row>
    <row r="166" spans="1:8" ht="15.75" thickBot="1" x14ac:dyDescent="0.3">
      <c r="A166" s="29" t="s">
        <v>131</v>
      </c>
      <c r="B166" s="13"/>
      <c r="C166" s="13"/>
      <c r="D166" s="24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9" t="s">
        <v>132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9" t="s">
        <v>133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9" t="s">
        <v>134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9" t="s">
        <v>135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9" t="s">
        <v>136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9" t="s">
        <v>137</v>
      </c>
      <c r="B172" s="17"/>
      <c r="C172" s="17"/>
      <c r="D172" s="26"/>
      <c r="E172" s="27">
        <f t="shared" si="16"/>
        <v>0</v>
      </c>
      <c r="F172" s="21"/>
      <c r="G172" s="21"/>
      <c r="H172" s="21"/>
    </row>
    <row r="173" spans="1:8" ht="15.75" thickBot="1" x14ac:dyDescent="0.3">
      <c r="A173" s="2"/>
      <c r="B173" s="2"/>
      <c r="C173" s="2"/>
      <c r="D173" s="2" t="s">
        <v>23</v>
      </c>
      <c r="E173" s="2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24</v>
      </c>
      <c r="E174" s="23">
        <f>SUM(E13+E23+E33+E43+E53+E63+E73+E83+E93+E103+E113+E123+E133+E143+E153+E163+E173)</f>
        <v>56.333333333333336</v>
      </c>
      <c r="F174" s="3"/>
      <c r="G174" s="3"/>
      <c r="H174" s="3"/>
    </row>
    <row r="175" spans="1:8" ht="15.75" thickBot="1" x14ac:dyDescent="0.3">
      <c r="A175" s="4" t="s">
        <v>3</v>
      </c>
      <c r="B175" s="5" t="s">
        <v>4</v>
      </c>
      <c r="C175" s="5" t="s">
        <v>5</v>
      </c>
      <c r="D175" s="5" t="s">
        <v>6</v>
      </c>
      <c r="E175" s="5" t="s">
        <v>7</v>
      </c>
      <c r="F175" s="5" t="s">
        <v>8</v>
      </c>
      <c r="G175" s="5" t="s">
        <v>9</v>
      </c>
      <c r="H175" s="5" t="s">
        <v>10</v>
      </c>
    </row>
    <row r="176" spans="1:8" ht="15.75" thickBot="1" x14ac:dyDescent="0.3">
      <c r="A176" s="29" t="s">
        <v>138</v>
      </c>
      <c r="B176" s="13"/>
      <c r="C176" s="13"/>
      <c r="D176" s="24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9" t="s">
        <v>139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9" t="s">
        <v>140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9" t="s">
        <v>141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9" t="s">
        <v>142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9" t="s">
        <v>143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9" t="s">
        <v>144</v>
      </c>
      <c r="B182" s="17"/>
      <c r="C182" s="17"/>
      <c r="D182" s="26"/>
      <c r="E182" s="27">
        <f t="shared" si="17"/>
        <v>0</v>
      </c>
      <c r="F182" s="21"/>
      <c r="G182" s="21"/>
      <c r="H182" s="21"/>
    </row>
    <row r="183" spans="1:8" ht="15.75" thickBot="1" x14ac:dyDescent="0.3">
      <c r="A183" s="2"/>
      <c r="B183" s="2"/>
      <c r="C183" s="2"/>
      <c r="D183" s="2" t="s">
        <v>23</v>
      </c>
      <c r="E183" s="2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24</v>
      </c>
      <c r="E184" s="28">
        <f>SUM(E13+E23+E33+E43+E53+E63+E73+E83+E93+E103+E113+E123+E133+E143+E153+E163+E173+E183)</f>
        <v>56.333333333333336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Lazarus</cp:lastModifiedBy>
  <dcterms:created xsi:type="dcterms:W3CDTF">2018-04-30T06:49:48Z</dcterms:created>
  <dcterms:modified xsi:type="dcterms:W3CDTF">2018-04-30T06:50:15Z</dcterms:modified>
</cp:coreProperties>
</file>