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0115" windowHeight="8265" activeTab="4"/>
  </bookViews>
  <sheets>
    <sheet name="Tobias" sheetId="1" r:id="rId1"/>
    <sheet name="Lou" sheetId="2" r:id="rId2"/>
    <sheet name="Jesse" sheetId="3" r:id="rId3"/>
    <sheet name="Michelle" sheetId="4" r:id="rId4"/>
    <sheet name="Levin" sheetId="5" r:id="rId5"/>
    <sheet name="Michi" sheetId="6" r:id="rId6"/>
    <sheet name="Sonja" sheetId="7" r:id="rId7"/>
  </sheets>
  <calcPr calcId="145621"/>
</workbook>
</file>

<file path=xl/calcChain.xml><?xml version="1.0" encoding="utf-8"?>
<calcChain xmlns="http://schemas.openxmlformats.org/spreadsheetml/2006/main">
  <c r="E10" i="2" l="1"/>
  <c r="E8" i="1" l="1"/>
  <c r="E182" i="7" l="1"/>
  <c r="E181" i="7"/>
  <c r="E180" i="7"/>
  <c r="E179" i="7"/>
  <c r="E178" i="7"/>
  <c r="E177" i="7"/>
  <c r="E176" i="7"/>
  <c r="E172" i="7"/>
  <c r="E171" i="7"/>
  <c r="E170" i="7"/>
  <c r="E169" i="7"/>
  <c r="E168" i="7"/>
  <c r="E167" i="7"/>
  <c r="E166" i="7"/>
  <c r="E161" i="7"/>
  <c r="E160" i="7"/>
  <c r="E159" i="7"/>
  <c r="E158" i="7"/>
  <c r="E163" i="7" s="1"/>
  <c r="E157" i="7"/>
  <c r="E156" i="7"/>
  <c r="E152" i="7"/>
  <c r="E151" i="7"/>
  <c r="E150" i="7"/>
  <c r="E149" i="7"/>
  <c r="E148" i="7"/>
  <c r="E147" i="7"/>
  <c r="E146" i="7"/>
  <c r="E142" i="7"/>
  <c r="E141" i="7"/>
  <c r="E140" i="7"/>
  <c r="E139" i="7"/>
  <c r="E138" i="7"/>
  <c r="E137" i="7"/>
  <c r="E136" i="7"/>
  <c r="E132" i="7"/>
  <c r="E131" i="7"/>
  <c r="E130" i="7"/>
  <c r="E129" i="7"/>
  <c r="E128" i="7"/>
  <c r="E127" i="7"/>
  <c r="E126" i="7"/>
  <c r="E133" i="7" s="1"/>
  <c r="E122" i="7"/>
  <c r="E121" i="7"/>
  <c r="E120" i="7"/>
  <c r="E119" i="7"/>
  <c r="E118" i="7"/>
  <c r="E117" i="7"/>
  <c r="E116" i="7"/>
  <c r="E112" i="7"/>
  <c r="E111" i="7"/>
  <c r="E110" i="7"/>
  <c r="E109" i="7"/>
  <c r="E108" i="7"/>
  <c r="E107" i="7"/>
  <c r="E106" i="7"/>
  <c r="E102" i="7"/>
  <c r="E101" i="7"/>
  <c r="E100" i="7"/>
  <c r="E99" i="7"/>
  <c r="E98" i="7"/>
  <c r="E97" i="7"/>
  <c r="E96" i="7"/>
  <c r="E92" i="7"/>
  <c r="E91" i="7"/>
  <c r="E90" i="7"/>
  <c r="E89" i="7"/>
  <c r="E88" i="7"/>
  <c r="E87" i="7"/>
  <c r="E86" i="7"/>
  <c r="E82" i="7"/>
  <c r="E81" i="7"/>
  <c r="E80" i="7"/>
  <c r="E79" i="7"/>
  <c r="E78" i="7"/>
  <c r="E77" i="7"/>
  <c r="E76" i="7"/>
  <c r="E72" i="7"/>
  <c r="E71" i="7"/>
  <c r="E70" i="7"/>
  <c r="E69" i="7"/>
  <c r="E68" i="7"/>
  <c r="E67" i="7"/>
  <c r="E66" i="7"/>
  <c r="E62" i="7"/>
  <c r="E61" i="7"/>
  <c r="E60" i="7"/>
  <c r="E59" i="7"/>
  <c r="E58" i="7"/>
  <c r="E57" i="7"/>
  <c r="E56" i="7"/>
  <c r="E52" i="7"/>
  <c r="E51" i="7"/>
  <c r="E50" i="7"/>
  <c r="E49" i="7"/>
  <c r="E48" i="7"/>
  <c r="E47" i="7"/>
  <c r="E46" i="7"/>
  <c r="E53" i="7" s="1"/>
  <c r="E42" i="7"/>
  <c r="E41" i="7"/>
  <c r="E40" i="7"/>
  <c r="E39" i="7"/>
  <c r="E38" i="7"/>
  <c r="E37" i="7"/>
  <c r="E36" i="7"/>
  <c r="E43" i="7" s="1"/>
  <c r="E32" i="7"/>
  <c r="E31" i="7"/>
  <c r="E30" i="7"/>
  <c r="E29" i="7"/>
  <c r="E28" i="7"/>
  <c r="E27" i="7"/>
  <c r="E26" i="7"/>
  <c r="E22" i="7"/>
  <c r="E21" i="7"/>
  <c r="E20" i="7"/>
  <c r="E19" i="7"/>
  <c r="E18" i="7"/>
  <c r="E17" i="7"/>
  <c r="E16" i="7"/>
  <c r="E12" i="7"/>
  <c r="E11" i="7"/>
  <c r="E10" i="7"/>
  <c r="E9" i="7"/>
  <c r="E8" i="7"/>
  <c r="E7" i="7"/>
  <c r="E6" i="7"/>
  <c r="E182" i="6"/>
  <c r="E181" i="6"/>
  <c r="E180" i="6"/>
  <c r="E179" i="6"/>
  <c r="E178" i="6"/>
  <c r="E177" i="6"/>
  <c r="E176" i="6"/>
  <c r="E183" i="6" s="1"/>
  <c r="E172" i="6"/>
  <c r="E171" i="6"/>
  <c r="E170" i="6"/>
  <c r="E169" i="6"/>
  <c r="E168" i="6"/>
  <c r="E167" i="6"/>
  <c r="E166" i="6"/>
  <c r="E161" i="6"/>
  <c r="E160" i="6"/>
  <c r="E159" i="6"/>
  <c r="E158" i="6"/>
  <c r="E157" i="6"/>
  <c r="E156" i="6"/>
  <c r="E152" i="6"/>
  <c r="E151" i="6"/>
  <c r="E150" i="6"/>
  <c r="E149" i="6"/>
  <c r="E148" i="6"/>
  <c r="E147" i="6"/>
  <c r="E146" i="6"/>
  <c r="E153" i="6" s="1"/>
  <c r="E142" i="6"/>
  <c r="E141" i="6"/>
  <c r="E140" i="6"/>
  <c r="E139" i="6"/>
  <c r="E138" i="6"/>
  <c r="E137" i="6"/>
  <c r="E136" i="6"/>
  <c r="E143" i="6" s="1"/>
  <c r="E132" i="6"/>
  <c r="E131" i="6"/>
  <c r="E130" i="6"/>
  <c r="E129" i="6"/>
  <c r="E128" i="6"/>
  <c r="E127" i="6"/>
  <c r="E126" i="6"/>
  <c r="E122" i="6"/>
  <c r="E121" i="6"/>
  <c r="E120" i="6"/>
  <c r="E119" i="6"/>
  <c r="E118" i="6"/>
  <c r="E117" i="6"/>
  <c r="E116" i="6"/>
  <c r="E112" i="6"/>
  <c r="E111" i="6"/>
  <c r="E110" i="6"/>
  <c r="E109" i="6"/>
  <c r="E108" i="6"/>
  <c r="E107" i="6"/>
  <c r="E106" i="6"/>
  <c r="E102" i="6"/>
  <c r="E101" i="6"/>
  <c r="E100" i="6"/>
  <c r="E99" i="6"/>
  <c r="E98" i="6"/>
  <c r="E97" i="6"/>
  <c r="E96" i="6"/>
  <c r="E92" i="6"/>
  <c r="E91" i="6"/>
  <c r="E90" i="6"/>
  <c r="E89" i="6"/>
  <c r="E88" i="6"/>
  <c r="E87" i="6"/>
  <c r="E86" i="6"/>
  <c r="E82" i="6"/>
  <c r="E81" i="6"/>
  <c r="E80" i="6"/>
  <c r="E79" i="6"/>
  <c r="E78" i="6"/>
  <c r="E77" i="6"/>
  <c r="E76" i="6"/>
  <c r="E72" i="6"/>
  <c r="E71" i="6"/>
  <c r="E70" i="6"/>
  <c r="E69" i="6"/>
  <c r="E68" i="6"/>
  <c r="E67" i="6"/>
  <c r="E66" i="6"/>
  <c r="E62" i="6"/>
  <c r="E61" i="6"/>
  <c r="E60" i="6"/>
  <c r="E59" i="6"/>
  <c r="E58" i="6"/>
  <c r="E57" i="6"/>
  <c r="E56" i="6"/>
  <c r="E52" i="6"/>
  <c r="E51" i="6"/>
  <c r="E50" i="6"/>
  <c r="E49" i="6"/>
  <c r="E48" i="6"/>
  <c r="E47" i="6"/>
  <c r="E46" i="6"/>
  <c r="E42" i="6"/>
  <c r="E41" i="6"/>
  <c r="E40" i="6"/>
  <c r="E39" i="6"/>
  <c r="E38" i="6"/>
  <c r="E37" i="6"/>
  <c r="E36" i="6"/>
  <c r="E32" i="6"/>
  <c r="E31" i="6"/>
  <c r="E30" i="6"/>
  <c r="E29" i="6"/>
  <c r="E28" i="6"/>
  <c r="E27" i="6"/>
  <c r="E26" i="6"/>
  <c r="E22" i="6"/>
  <c r="E21" i="6"/>
  <c r="E20" i="6"/>
  <c r="E19" i="6"/>
  <c r="E18" i="6"/>
  <c r="E17" i="6"/>
  <c r="E16" i="6"/>
  <c r="E12" i="6"/>
  <c r="E11" i="6"/>
  <c r="E10" i="6"/>
  <c r="E9" i="6"/>
  <c r="E8" i="6"/>
  <c r="E7" i="6"/>
  <c r="E6" i="6"/>
  <c r="E182" i="5"/>
  <c r="E181" i="5"/>
  <c r="E180" i="5"/>
  <c r="E179" i="5"/>
  <c r="E178" i="5"/>
  <c r="E177" i="5"/>
  <c r="E176" i="5"/>
  <c r="E172" i="5"/>
  <c r="E171" i="5"/>
  <c r="E170" i="5"/>
  <c r="E169" i="5"/>
  <c r="E168" i="5"/>
  <c r="E167" i="5"/>
  <c r="E166" i="5"/>
  <c r="E161" i="5"/>
  <c r="E160" i="5"/>
  <c r="E159" i="5"/>
  <c r="E158" i="5"/>
  <c r="E157" i="5"/>
  <c r="E156" i="5"/>
  <c r="E152" i="5"/>
  <c r="E151" i="5"/>
  <c r="E150" i="5"/>
  <c r="E149" i="5"/>
  <c r="E148" i="5"/>
  <c r="E147" i="5"/>
  <c r="E146" i="5"/>
  <c r="E142" i="5"/>
  <c r="E141" i="5"/>
  <c r="E140" i="5"/>
  <c r="E139" i="5"/>
  <c r="E138" i="5"/>
  <c r="E137" i="5"/>
  <c r="E136" i="5"/>
  <c r="E132" i="5"/>
  <c r="E131" i="5"/>
  <c r="E130" i="5"/>
  <c r="E129" i="5"/>
  <c r="E128" i="5"/>
  <c r="E127" i="5"/>
  <c r="E126" i="5"/>
  <c r="E122" i="5"/>
  <c r="E121" i="5"/>
  <c r="E120" i="5"/>
  <c r="E119" i="5"/>
  <c r="E118" i="5"/>
  <c r="E117" i="5"/>
  <c r="E116" i="5"/>
  <c r="E112" i="5"/>
  <c r="E111" i="5"/>
  <c r="E110" i="5"/>
  <c r="E109" i="5"/>
  <c r="E113" i="5" s="1"/>
  <c r="E108" i="5"/>
  <c r="E107" i="5"/>
  <c r="E106" i="5"/>
  <c r="E102" i="5"/>
  <c r="E101" i="5"/>
  <c r="E100" i="5"/>
  <c r="E99" i="5"/>
  <c r="E98" i="5"/>
  <c r="E97" i="5"/>
  <c r="E96" i="5"/>
  <c r="E92" i="5"/>
  <c r="E91" i="5"/>
  <c r="E90" i="5"/>
  <c r="E89" i="5"/>
  <c r="E88" i="5"/>
  <c r="E87" i="5"/>
  <c r="E93" i="5" s="1"/>
  <c r="E86" i="5"/>
  <c r="E82" i="5"/>
  <c r="E81" i="5"/>
  <c r="E80" i="5"/>
  <c r="E79" i="5"/>
  <c r="E78" i="5"/>
  <c r="E77" i="5"/>
  <c r="E76" i="5"/>
  <c r="E83" i="5" s="1"/>
  <c r="E72" i="5"/>
  <c r="E71" i="5"/>
  <c r="E70" i="5"/>
  <c r="E69" i="5"/>
  <c r="E68" i="5"/>
  <c r="E67" i="5"/>
  <c r="E66" i="5"/>
  <c r="E62" i="5"/>
  <c r="E61" i="5"/>
  <c r="E60" i="5"/>
  <c r="E59" i="5"/>
  <c r="E58" i="5"/>
  <c r="E57" i="5"/>
  <c r="E56" i="5"/>
  <c r="E52" i="5"/>
  <c r="E51" i="5"/>
  <c r="E50" i="5"/>
  <c r="E49" i="5"/>
  <c r="E48" i="5"/>
  <c r="E47" i="5"/>
  <c r="E46" i="5"/>
  <c r="E42" i="5"/>
  <c r="E41" i="5"/>
  <c r="E40" i="5"/>
  <c r="E39" i="5"/>
  <c r="E38" i="5"/>
  <c r="E37" i="5"/>
  <c r="E36" i="5"/>
  <c r="E32" i="5"/>
  <c r="E31" i="5"/>
  <c r="E30" i="5"/>
  <c r="E29" i="5"/>
  <c r="E28" i="5"/>
  <c r="E27" i="5"/>
  <c r="E26" i="5"/>
  <c r="E33" i="5" s="1"/>
  <c r="E182" i="4"/>
  <c r="E181" i="4"/>
  <c r="E180" i="4"/>
  <c r="E179" i="4"/>
  <c r="E178" i="4"/>
  <c r="E177" i="4"/>
  <c r="E176" i="4"/>
  <c r="E172" i="4"/>
  <c r="E171" i="4"/>
  <c r="E170" i="4"/>
  <c r="E169" i="4"/>
  <c r="E168" i="4"/>
  <c r="E167" i="4"/>
  <c r="E166" i="4"/>
  <c r="E173" i="4" s="1"/>
  <c r="E161" i="4"/>
  <c r="E160" i="4"/>
  <c r="E159" i="4"/>
  <c r="E158" i="4"/>
  <c r="E157" i="4"/>
  <c r="E156" i="4"/>
  <c r="E152" i="4"/>
  <c r="E151" i="4"/>
  <c r="E150" i="4"/>
  <c r="E149" i="4"/>
  <c r="E148" i="4"/>
  <c r="E147" i="4"/>
  <c r="E146" i="4"/>
  <c r="E142" i="4"/>
  <c r="E141" i="4"/>
  <c r="E140" i="4"/>
  <c r="E139" i="4"/>
  <c r="E138" i="4"/>
  <c r="E137" i="4"/>
  <c r="E136" i="4"/>
  <c r="E143" i="4" s="1"/>
  <c r="E132" i="4"/>
  <c r="E131" i="4"/>
  <c r="E130" i="4"/>
  <c r="E129" i="4"/>
  <c r="E128" i="4"/>
  <c r="E127" i="4"/>
  <c r="E126" i="4"/>
  <c r="E122" i="4"/>
  <c r="E121" i="4"/>
  <c r="E120" i="4"/>
  <c r="E119" i="4"/>
  <c r="E118" i="4"/>
  <c r="E117" i="4"/>
  <c r="E116" i="4"/>
  <c r="E112" i="4"/>
  <c r="E111" i="4"/>
  <c r="E110" i="4"/>
  <c r="E109" i="4"/>
  <c r="E108" i="4"/>
  <c r="E107" i="4"/>
  <c r="E106" i="4"/>
  <c r="E113" i="4" s="1"/>
  <c r="E102" i="4"/>
  <c r="E101" i="4"/>
  <c r="E100" i="4"/>
  <c r="E99" i="4"/>
  <c r="E98" i="4"/>
  <c r="E97" i="4"/>
  <c r="E96" i="4"/>
  <c r="E92" i="4"/>
  <c r="E91" i="4"/>
  <c r="E90" i="4"/>
  <c r="E89" i="4"/>
  <c r="E88" i="4"/>
  <c r="E87" i="4"/>
  <c r="E86" i="4"/>
  <c r="E93" i="4" s="1"/>
  <c r="E82" i="4"/>
  <c r="E81" i="4"/>
  <c r="E80" i="4"/>
  <c r="E79" i="4"/>
  <c r="E78" i="4"/>
  <c r="E77" i="4"/>
  <c r="E76" i="4"/>
  <c r="E72" i="4"/>
  <c r="E71" i="4"/>
  <c r="E70" i="4"/>
  <c r="E69" i="4"/>
  <c r="E68" i="4"/>
  <c r="E67" i="4"/>
  <c r="E66" i="4"/>
  <c r="E62" i="4"/>
  <c r="E61" i="4"/>
  <c r="E60" i="4"/>
  <c r="E59" i="4"/>
  <c r="E58" i="4"/>
  <c r="E57" i="4"/>
  <c r="E56" i="4"/>
  <c r="E52" i="4"/>
  <c r="E51" i="4"/>
  <c r="E50" i="4"/>
  <c r="E49" i="4"/>
  <c r="E48" i="4"/>
  <c r="E47" i="4"/>
  <c r="E46" i="4"/>
  <c r="E53" i="4" s="1"/>
  <c r="E42" i="4"/>
  <c r="E41" i="4"/>
  <c r="E40" i="4"/>
  <c r="E39" i="4"/>
  <c r="E38" i="4"/>
  <c r="E37" i="4"/>
  <c r="E36" i="4"/>
  <c r="E32" i="4"/>
  <c r="E31" i="4"/>
  <c r="E30" i="4"/>
  <c r="E29" i="4"/>
  <c r="E28" i="4"/>
  <c r="E27" i="4"/>
  <c r="E26" i="4"/>
  <c r="E22" i="4"/>
  <c r="E21" i="4"/>
  <c r="E20" i="4"/>
  <c r="E19" i="4"/>
  <c r="E18" i="4"/>
  <c r="E17" i="4"/>
  <c r="E16" i="4"/>
  <c r="E12" i="4"/>
  <c r="E11" i="4"/>
  <c r="E10" i="4"/>
  <c r="E9" i="4"/>
  <c r="E8" i="4"/>
  <c r="E7" i="4"/>
  <c r="E6" i="4"/>
  <c r="E182" i="3"/>
  <c r="E181" i="3"/>
  <c r="E180" i="3"/>
  <c r="E179" i="3"/>
  <c r="E178" i="3"/>
  <c r="E177" i="3"/>
  <c r="E176" i="3"/>
  <c r="E172" i="3"/>
  <c r="E171" i="3"/>
  <c r="E170" i="3"/>
  <c r="E169" i="3"/>
  <c r="E168" i="3"/>
  <c r="E167" i="3"/>
  <c r="E166" i="3"/>
  <c r="E161" i="3"/>
  <c r="E160" i="3"/>
  <c r="E159" i="3"/>
  <c r="E158" i="3"/>
  <c r="E157" i="3"/>
  <c r="E156" i="3"/>
  <c r="E163" i="3" s="1"/>
  <c r="E152" i="3"/>
  <c r="E151" i="3"/>
  <c r="E150" i="3"/>
  <c r="E149" i="3"/>
  <c r="E148" i="3"/>
  <c r="E147" i="3"/>
  <c r="E146" i="3"/>
  <c r="E142" i="3"/>
  <c r="E141" i="3"/>
  <c r="E140" i="3"/>
  <c r="E139" i="3"/>
  <c r="E138" i="3"/>
  <c r="E137" i="3"/>
  <c r="E136" i="3"/>
  <c r="E132" i="3"/>
  <c r="E131" i="3"/>
  <c r="E130" i="3"/>
  <c r="E129" i="3"/>
  <c r="E128" i="3"/>
  <c r="E127" i="3"/>
  <c r="E126" i="3"/>
  <c r="E122" i="3"/>
  <c r="E121" i="3"/>
  <c r="E120" i="3"/>
  <c r="E119" i="3"/>
  <c r="E118" i="3"/>
  <c r="E117" i="3"/>
  <c r="E116" i="3"/>
  <c r="E123" i="3" s="1"/>
  <c r="E112" i="3"/>
  <c r="E111" i="3"/>
  <c r="E110" i="3"/>
  <c r="E109" i="3"/>
  <c r="E108" i="3"/>
  <c r="E107" i="3"/>
  <c r="E106" i="3"/>
  <c r="E113" i="3" s="1"/>
  <c r="E102" i="3"/>
  <c r="E101" i="3"/>
  <c r="E100" i="3"/>
  <c r="E99" i="3"/>
  <c r="E98" i="3"/>
  <c r="E97" i="3"/>
  <c r="E96" i="3"/>
  <c r="E92" i="3"/>
  <c r="E91" i="3"/>
  <c r="E90" i="3"/>
  <c r="E89" i="3"/>
  <c r="E88" i="3"/>
  <c r="E87" i="3"/>
  <c r="E86" i="3"/>
  <c r="E82" i="3"/>
  <c r="E81" i="3"/>
  <c r="E80" i="3"/>
  <c r="E79" i="3"/>
  <c r="E78" i="3"/>
  <c r="E77" i="3"/>
  <c r="E76" i="3"/>
  <c r="E72" i="3"/>
  <c r="E71" i="3"/>
  <c r="E70" i="3"/>
  <c r="E69" i="3"/>
  <c r="E68" i="3"/>
  <c r="E67" i="3"/>
  <c r="E66" i="3"/>
  <c r="E62" i="3"/>
  <c r="E61" i="3"/>
  <c r="E60" i="3"/>
  <c r="E59" i="3"/>
  <c r="E58" i="3"/>
  <c r="E57" i="3"/>
  <c r="E56" i="3"/>
  <c r="E52" i="3"/>
  <c r="E51" i="3"/>
  <c r="E50" i="3"/>
  <c r="E49" i="3"/>
  <c r="E48" i="3"/>
  <c r="E47" i="3"/>
  <c r="E46" i="3"/>
  <c r="E42" i="3"/>
  <c r="E41" i="3"/>
  <c r="E40" i="3"/>
  <c r="E39" i="3"/>
  <c r="E38" i="3"/>
  <c r="E37" i="3"/>
  <c r="E36" i="3"/>
  <c r="E32" i="3"/>
  <c r="E31" i="3"/>
  <c r="E30" i="3"/>
  <c r="E29" i="3"/>
  <c r="E28" i="3"/>
  <c r="E27" i="3"/>
  <c r="E26" i="3"/>
  <c r="E33" i="3" s="1"/>
  <c r="E22" i="3"/>
  <c r="E21" i="3"/>
  <c r="E20" i="3"/>
  <c r="E19" i="3"/>
  <c r="E18" i="3"/>
  <c r="E17" i="3"/>
  <c r="E16" i="3"/>
  <c r="E23" i="3" s="1"/>
  <c r="E12" i="3"/>
  <c r="E11" i="3"/>
  <c r="E10" i="3"/>
  <c r="E9" i="3"/>
  <c r="E8" i="3"/>
  <c r="E7" i="3"/>
  <c r="E6" i="3"/>
  <c r="E182" i="2"/>
  <c r="E181" i="2"/>
  <c r="E180" i="2"/>
  <c r="E179" i="2"/>
  <c r="E178" i="2"/>
  <c r="E177" i="2"/>
  <c r="E176" i="2"/>
  <c r="E172" i="2"/>
  <c r="E171" i="2"/>
  <c r="E170" i="2"/>
  <c r="E169" i="2"/>
  <c r="E168" i="2"/>
  <c r="E167" i="2"/>
  <c r="E166" i="2"/>
  <c r="E161" i="2"/>
  <c r="E160" i="2"/>
  <c r="E159" i="2"/>
  <c r="E158" i="2"/>
  <c r="E157" i="2"/>
  <c r="E156" i="2"/>
  <c r="E152" i="2"/>
  <c r="E151" i="2"/>
  <c r="E150" i="2"/>
  <c r="E149" i="2"/>
  <c r="E148" i="2"/>
  <c r="E147" i="2"/>
  <c r="E146" i="2"/>
  <c r="E142" i="2"/>
  <c r="E141" i="2"/>
  <c r="E140" i="2"/>
  <c r="E139" i="2"/>
  <c r="E138" i="2"/>
  <c r="E137" i="2"/>
  <c r="E136" i="2"/>
  <c r="E132" i="2"/>
  <c r="E131" i="2"/>
  <c r="E130" i="2"/>
  <c r="E129" i="2"/>
  <c r="E128" i="2"/>
  <c r="E127" i="2"/>
  <c r="E126" i="2"/>
  <c r="E133" i="2" s="1"/>
  <c r="E122" i="2"/>
  <c r="E121" i="2"/>
  <c r="E120" i="2"/>
  <c r="E119" i="2"/>
  <c r="E118" i="2"/>
  <c r="E117" i="2"/>
  <c r="E116" i="2"/>
  <c r="E112" i="2"/>
  <c r="E111" i="2"/>
  <c r="E110" i="2"/>
  <c r="E109" i="2"/>
  <c r="E108" i="2"/>
  <c r="E107" i="2"/>
  <c r="E106" i="2"/>
  <c r="E102" i="2"/>
  <c r="E101" i="2"/>
  <c r="E100" i="2"/>
  <c r="E99" i="2"/>
  <c r="E98" i="2"/>
  <c r="E97" i="2"/>
  <c r="E96" i="2"/>
  <c r="E92" i="2"/>
  <c r="E91" i="2"/>
  <c r="E90" i="2"/>
  <c r="E89" i="2"/>
  <c r="E88" i="2"/>
  <c r="E87" i="2"/>
  <c r="E86" i="2"/>
  <c r="E82" i="2"/>
  <c r="E81" i="2"/>
  <c r="E80" i="2"/>
  <c r="E79" i="2"/>
  <c r="E78" i="2"/>
  <c r="E77" i="2"/>
  <c r="E76" i="2"/>
  <c r="E72" i="2"/>
  <c r="E71" i="2"/>
  <c r="E70" i="2"/>
  <c r="E69" i="2"/>
  <c r="E68" i="2"/>
  <c r="E67" i="2"/>
  <c r="E66" i="2"/>
  <c r="E62" i="2"/>
  <c r="E61" i="2"/>
  <c r="E60" i="2"/>
  <c r="E59" i="2"/>
  <c r="E58" i="2"/>
  <c r="E57" i="2"/>
  <c r="E56" i="2"/>
  <c r="E63" i="2" s="1"/>
  <c r="E52" i="2"/>
  <c r="E51" i="2"/>
  <c r="E50" i="2"/>
  <c r="E49" i="2"/>
  <c r="E48" i="2"/>
  <c r="E47" i="2"/>
  <c r="E46" i="2"/>
  <c r="E42" i="2"/>
  <c r="E41" i="2"/>
  <c r="E40" i="2"/>
  <c r="E39" i="2"/>
  <c r="E38" i="2"/>
  <c r="E37" i="2"/>
  <c r="E36" i="2"/>
  <c r="E43" i="2" s="1"/>
  <c r="E32" i="2"/>
  <c r="E31" i="2"/>
  <c r="E30" i="2"/>
  <c r="E29" i="2"/>
  <c r="E28" i="2"/>
  <c r="E27" i="2"/>
  <c r="E26" i="2"/>
  <c r="E22" i="2"/>
  <c r="E21" i="2"/>
  <c r="E20" i="2"/>
  <c r="E19" i="2"/>
  <c r="E18" i="2"/>
  <c r="E17" i="2"/>
  <c r="E16" i="2"/>
  <c r="E12" i="2"/>
  <c r="E11" i="2"/>
  <c r="E9" i="2"/>
  <c r="E8" i="2"/>
  <c r="E7" i="2"/>
  <c r="E6" i="2"/>
  <c r="E177" i="1"/>
  <c r="E178" i="1"/>
  <c r="E179" i="1"/>
  <c r="E180" i="1"/>
  <c r="E181" i="1"/>
  <c r="E182" i="1"/>
  <c r="E176" i="1"/>
  <c r="E183" i="1" s="1"/>
  <c r="E167" i="1"/>
  <c r="E168" i="1"/>
  <c r="E169" i="1"/>
  <c r="E170" i="1"/>
  <c r="E171" i="1"/>
  <c r="E172" i="1"/>
  <c r="E166" i="1"/>
  <c r="E173" i="1" s="1"/>
  <c r="E157" i="1"/>
  <c r="E158" i="1"/>
  <c r="E159" i="1"/>
  <c r="E160" i="1"/>
  <c r="E161" i="1"/>
  <c r="E156" i="1"/>
  <c r="E147" i="1"/>
  <c r="E148" i="1"/>
  <c r="E149" i="1"/>
  <c r="E150" i="1"/>
  <c r="E151" i="1"/>
  <c r="E152" i="1"/>
  <c r="E146" i="1"/>
  <c r="E137" i="1"/>
  <c r="E138" i="1"/>
  <c r="E139" i="1"/>
  <c r="E140" i="1"/>
  <c r="E141" i="1"/>
  <c r="E142" i="1"/>
  <c r="E136" i="1"/>
  <c r="E127" i="1"/>
  <c r="E128" i="1"/>
  <c r="E129" i="1"/>
  <c r="E130" i="1"/>
  <c r="E131" i="1"/>
  <c r="E132" i="1"/>
  <c r="E126" i="1"/>
  <c r="E133" i="1" s="1"/>
  <c r="E117" i="1"/>
  <c r="E118" i="1"/>
  <c r="E119" i="1"/>
  <c r="E120" i="1"/>
  <c r="E121" i="1"/>
  <c r="E122" i="1"/>
  <c r="E116" i="1"/>
  <c r="E107" i="1"/>
  <c r="E108" i="1"/>
  <c r="E109" i="1"/>
  <c r="E110" i="1"/>
  <c r="E111" i="1"/>
  <c r="E112" i="1"/>
  <c r="E106" i="1"/>
  <c r="E97" i="1"/>
  <c r="E98" i="1"/>
  <c r="E99" i="1"/>
  <c r="E100" i="1"/>
  <c r="E101" i="1"/>
  <c r="E102" i="1"/>
  <c r="E96" i="1"/>
  <c r="E87" i="1"/>
  <c r="E88" i="1"/>
  <c r="E89" i="1"/>
  <c r="E90" i="1"/>
  <c r="E91" i="1"/>
  <c r="E92" i="1"/>
  <c r="E86" i="1"/>
  <c r="E77" i="1"/>
  <c r="E78" i="1"/>
  <c r="E79" i="1"/>
  <c r="E80" i="1"/>
  <c r="E81" i="1"/>
  <c r="E82" i="1"/>
  <c r="E76" i="1"/>
  <c r="E67" i="1"/>
  <c r="E68" i="1"/>
  <c r="E69" i="1"/>
  <c r="E70" i="1"/>
  <c r="E71" i="1"/>
  <c r="E72" i="1"/>
  <c r="E66" i="1"/>
  <c r="E57" i="1"/>
  <c r="E58" i="1"/>
  <c r="E59" i="1"/>
  <c r="E60" i="1"/>
  <c r="E61" i="1"/>
  <c r="E62" i="1"/>
  <c r="E56" i="1"/>
  <c r="E47" i="1"/>
  <c r="E48" i="1"/>
  <c r="E49" i="1"/>
  <c r="E50" i="1"/>
  <c r="E51" i="1"/>
  <c r="E52" i="1"/>
  <c r="E46" i="1"/>
  <c r="E37" i="1"/>
  <c r="E38" i="1"/>
  <c r="E39" i="1"/>
  <c r="E40" i="1"/>
  <c r="E41" i="1"/>
  <c r="E42" i="1"/>
  <c r="E36" i="1"/>
  <c r="E22" i="1"/>
  <c r="E12" i="1"/>
  <c r="E27" i="1"/>
  <c r="E28" i="1"/>
  <c r="E29" i="1"/>
  <c r="E30" i="1"/>
  <c r="E31" i="1"/>
  <c r="E32" i="1"/>
  <c r="E26" i="1"/>
  <c r="E17" i="1"/>
  <c r="E18" i="1"/>
  <c r="E19" i="1"/>
  <c r="E20" i="1"/>
  <c r="E21" i="1"/>
  <c r="E16" i="1"/>
  <c r="E7" i="1"/>
  <c r="E9" i="1"/>
  <c r="E10" i="1"/>
  <c r="E11" i="1"/>
  <c r="E6" i="1"/>
  <c r="E13" i="4" l="1"/>
  <c r="E154" i="4" s="1"/>
  <c r="E163" i="1"/>
  <c r="E83" i="1"/>
  <c r="E103" i="1"/>
  <c r="E113" i="1"/>
  <c r="E43" i="1"/>
  <c r="E93" i="1"/>
  <c r="E123" i="1"/>
  <c r="E33" i="1"/>
  <c r="E73" i="1"/>
  <c r="E63" i="1"/>
  <c r="E153" i="1"/>
  <c r="E53" i="1"/>
  <c r="E143" i="1"/>
  <c r="E23" i="1"/>
  <c r="E113" i="2"/>
  <c r="E183" i="2"/>
  <c r="E13" i="3"/>
  <c r="E164" i="3" s="1"/>
  <c r="E133" i="3"/>
  <c r="E173" i="3"/>
  <c r="E183" i="3"/>
  <c r="E73" i="4"/>
  <c r="E163" i="4"/>
  <c r="E63" i="5"/>
  <c r="E73" i="5"/>
  <c r="E43" i="6"/>
  <c r="E123" i="6"/>
  <c r="E23" i="7"/>
  <c r="E33" i="7"/>
  <c r="E153" i="7"/>
  <c r="E173" i="2"/>
  <c r="E53" i="3"/>
  <c r="E154" i="3" s="1"/>
  <c r="E83" i="3"/>
  <c r="E93" i="3"/>
  <c r="E63" i="4"/>
  <c r="E153" i="4"/>
  <c r="E143" i="5"/>
  <c r="E153" i="5"/>
  <c r="E33" i="6"/>
  <c r="E174" i="6" s="1"/>
  <c r="E63" i="6"/>
  <c r="E113" i="6"/>
  <c r="E13" i="7"/>
  <c r="E164" i="7" s="1"/>
  <c r="E103" i="7"/>
  <c r="E113" i="7"/>
  <c r="E183" i="7"/>
  <c r="E93" i="2"/>
  <c r="E73" i="3"/>
  <c r="E43" i="5"/>
  <c r="E134" i="5" s="1"/>
  <c r="E163" i="2"/>
  <c r="E63" i="3"/>
  <c r="E153" i="3"/>
  <c r="E43" i="4"/>
  <c r="E133" i="4"/>
  <c r="E123" i="5"/>
  <c r="E133" i="5"/>
  <c r="E13" i="6"/>
  <c r="E93" i="6"/>
  <c r="E173" i="6"/>
  <c r="E83" i="7"/>
  <c r="E23" i="2"/>
  <c r="E53" i="5"/>
  <c r="E93" i="7"/>
  <c r="E154" i="7" s="1"/>
  <c r="E13" i="1"/>
  <c r="E13" i="2"/>
  <c r="E73" i="2"/>
  <c r="E83" i="2"/>
  <c r="E103" i="2"/>
  <c r="E153" i="2"/>
  <c r="E143" i="3"/>
  <c r="E33" i="4"/>
  <c r="E123" i="4"/>
  <c r="E103" i="5"/>
  <c r="E83" i="6"/>
  <c r="E173" i="7"/>
  <c r="E53" i="2"/>
  <c r="E143" i="2"/>
  <c r="E43" i="3"/>
  <c r="E23" i="4"/>
  <c r="E103" i="4"/>
  <c r="E183" i="4"/>
  <c r="E94" i="5"/>
  <c r="E173" i="5"/>
  <c r="E183" i="5"/>
  <c r="E23" i="6"/>
  <c r="E73" i="6"/>
  <c r="E103" i="6"/>
  <c r="E163" i="6"/>
  <c r="E63" i="7"/>
  <c r="E143" i="7"/>
  <c r="E33" i="2"/>
  <c r="E123" i="2"/>
  <c r="E103" i="3"/>
  <c r="E83" i="4"/>
  <c r="E163" i="5"/>
  <c r="E53" i="6"/>
  <c r="E64" i="6" s="1"/>
  <c r="E133" i="6"/>
  <c r="E73" i="7"/>
  <c r="E184" i="7" s="1"/>
  <c r="E123" i="7"/>
  <c r="E14" i="7"/>
  <c r="E174" i="7"/>
  <c r="E84" i="7"/>
  <c r="E54" i="7"/>
  <c r="E114" i="7"/>
  <c r="E14" i="6"/>
  <c r="E134" i="6"/>
  <c r="E24" i="6"/>
  <c r="E184" i="5"/>
  <c r="E144" i="5"/>
  <c r="E34" i="5"/>
  <c r="E104" i="5"/>
  <c r="E14" i="3"/>
  <c r="E84" i="3"/>
  <c r="E24" i="3"/>
  <c r="E54" i="3"/>
  <c r="E44" i="3"/>
  <c r="E94" i="2" l="1"/>
  <c r="E24" i="1"/>
  <c r="E14" i="2"/>
  <c r="E64" i="2"/>
  <c r="E24" i="2"/>
  <c r="E84" i="2"/>
  <c r="E164" i="2"/>
  <c r="E34" i="2"/>
  <c r="E44" i="2"/>
  <c r="E74" i="2"/>
  <c r="E174" i="2"/>
  <c r="E54" i="2"/>
  <c r="E14" i="4"/>
  <c r="E164" i="4"/>
  <c r="E74" i="4"/>
  <c r="E114" i="4"/>
  <c r="E44" i="4"/>
  <c r="E134" i="3"/>
  <c r="E184" i="2"/>
  <c r="E64" i="3"/>
  <c r="E124" i="4"/>
  <c r="E84" i="4"/>
  <c r="E114" i="5"/>
  <c r="E154" i="5"/>
  <c r="E104" i="6"/>
  <c r="E144" i="6"/>
  <c r="E184" i="6"/>
  <c r="E134" i="7"/>
  <c r="E104" i="2"/>
  <c r="E144" i="2"/>
  <c r="E34" i="3"/>
  <c r="E144" i="3"/>
  <c r="E94" i="3"/>
  <c r="E54" i="4"/>
  <c r="E174" i="4"/>
  <c r="E44" i="5"/>
  <c r="E164" i="5"/>
  <c r="E34" i="6"/>
  <c r="E74" i="6"/>
  <c r="E24" i="7"/>
  <c r="E64" i="7"/>
  <c r="E94" i="7"/>
  <c r="E114" i="3"/>
  <c r="E134" i="4"/>
  <c r="E134" i="2"/>
  <c r="E74" i="5"/>
  <c r="E94" i="6"/>
  <c r="E184" i="3"/>
  <c r="E124" i="5"/>
  <c r="E84" i="5"/>
  <c r="E114" i="6"/>
  <c r="E154" i="6"/>
  <c r="E104" i="7"/>
  <c r="E144" i="7"/>
  <c r="E114" i="2"/>
  <c r="E154" i="2"/>
  <c r="E104" i="3"/>
  <c r="E74" i="3"/>
  <c r="E24" i="4"/>
  <c r="E64" i="4"/>
  <c r="E94" i="4"/>
  <c r="E54" i="5"/>
  <c r="E174" i="5"/>
  <c r="E44" i="6"/>
  <c r="E164" i="6"/>
  <c r="E44" i="7"/>
  <c r="E74" i="7"/>
  <c r="E174" i="3"/>
  <c r="E104" i="4"/>
  <c r="E144" i="4"/>
  <c r="E184" i="4"/>
  <c r="E124" i="6"/>
  <c r="E84" i="6"/>
  <c r="E124" i="7"/>
  <c r="E124" i="2"/>
  <c r="E124" i="3"/>
  <c r="E34" i="4"/>
  <c r="E24" i="5"/>
  <c r="E64" i="5"/>
  <c r="E54" i="6"/>
  <c r="E34" i="7"/>
  <c r="E14" i="1"/>
  <c r="E174" i="1"/>
  <c r="E84" i="1"/>
  <c r="E154" i="1"/>
  <c r="E74" i="1"/>
  <c r="E144" i="1"/>
  <c r="E64" i="1"/>
  <c r="E134" i="1"/>
  <c r="E54" i="1"/>
  <c r="E34" i="1"/>
  <c r="E124" i="1"/>
  <c r="E44" i="1"/>
  <c r="E114" i="1"/>
  <c r="E104" i="1"/>
  <c r="E184" i="1"/>
  <c r="E94" i="1"/>
  <c r="E164" i="1"/>
</calcChain>
</file>

<file path=xl/sharedStrings.xml><?xml version="1.0" encoding="utf-8"?>
<sst xmlns="http://schemas.openxmlformats.org/spreadsheetml/2006/main" count="2196" uniqueCount="165">
  <si>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</si>
  <si>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</si>
  <si>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</si>
  <si>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</si>
  <si>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</si>
  <si>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</si>
  <si>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</si>
  <si>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</si>
  <si>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</si>
  <si>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</si>
  <si>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</si>
  <si>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(zB krank, Arzt, Arbeit, etc)</t>
  </si>
  <si>
    <t>Di., 10.04.2018</t>
  </si>
  <si>
    <t>Mi., 11.04.2018</t>
  </si>
  <si>
    <t>Do., 12.04.2018</t>
  </si>
  <si>
    <t>Fr., 13.04.2018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</si>
  <si>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</si>
  <si>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</si>
  <si>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</si>
  <si>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</si>
  <si>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</si>
  <si>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</si>
  <si>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</si>
  <si>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</si>
  <si>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</si>
  <si>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</si>
  <si>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</si>
  <si>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</si>
  <si>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</si>
  <si>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</si>
  <si>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</si>
  <si>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</si>
  <si>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</si>
  <si>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</si>
  <si>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</si>
  <si>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</si>
  <si>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</si>
  <si>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</si>
  <si>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</si>
  <si>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</si>
  <si>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</si>
  <si>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</si>
  <si>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</si>
  <si>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</si>
  <si>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</si>
  <si>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</si>
  <si>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</si>
  <si>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</si>
  <si>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</si>
  <si>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</si>
  <si>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</si>
  <si>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</si>
  <si>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</si>
  <si>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</si>
  <si>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</si>
  <si>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</si>
  <si>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</si>
  <si>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</si>
  <si>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</si>
  <si>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</si>
  <si>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</si>
  <si>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</si>
  <si>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</si>
  <si>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</si>
  <si>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</si>
  <si>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</si>
  <si>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</si>
  <si>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</si>
  <si>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</si>
  <si>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</si>
  <si>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</si>
  <si>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</si>
  <si>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</si>
  <si>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</si>
  <si>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</si>
  <si>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</si>
  <si>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</si>
  <si>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</si>
  <si>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</si>
  <si>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</si>
  <si>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</si>
  <si>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</si>
  <si>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</si>
  <si>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</si>
  <si>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</si>
  <si>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</si>
  <si>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</si>
  <si>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</si>
  <si>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</si>
  <si>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</si>
  <si>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</si>
  <si>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</si>
  <si>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</si>
  <si>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</si>
  <si>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</si>
  <si>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</si>
  <si>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</si>
  <si>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</si>
  <si>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</si>
  <si>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</si>
  <si>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</si>
  <si>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</si>
  <si>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</si>
  <si>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</si>
  <si>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</si>
  <si>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</si>
  <si>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</si>
  <si>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</si>
  <si>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</si>
  <si>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</si>
  <si>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</si>
  <si>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</si>
  <si>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</si>
  <si>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</si>
  <si>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</si>
  <si>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</si>
  <si>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</si>
  <si>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</si>
  <si>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</si>
  <si>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</si>
  <si>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</si>
  <si>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</si>
  <si>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</si>
  <si>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</si>
  <si>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</si>
  <si>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</si>
  <si>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</si>
  <si>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</si>
  <si>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</si>
  <si>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</si>
  <si>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</si>
  <si>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</si>
  <si>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</si>
  <si>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</si>
  <si>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</si>
  <si>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</si>
  <si>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</si>
  <si>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</si>
  <si>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</si>
  <si>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Tobias</t>
  </si>
  <si>
    <t>GDD erstellt, Mechaniken ausgearbeitet</t>
  </si>
  <si>
    <t>Mechaniken ausgearbeiten, Art Meeting</t>
  </si>
  <si>
    <t>Konzept Raum 1 &amp; Sketch Raum 2</t>
  </si>
  <si>
    <t>Sketch &amp; Konzept Raum 1</t>
  </si>
  <si>
    <t>Konzept Raum 1 &amp; Loa &amp; Gegenstände in Raum1</t>
  </si>
  <si>
    <t>Mood Conzept, Farbpaltette, Art Meeting, Größenvergleiche</t>
  </si>
  <si>
    <t>Art Bibel, Voodoo Puppe, Blockout Puppe, Puppenansichten</t>
  </si>
  <si>
    <t xml:space="preserve">Farb Conzepte </t>
  </si>
  <si>
    <t>Vision Meeting</t>
  </si>
  <si>
    <t>Pitch-Präsentation</t>
  </si>
  <si>
    <t>Mechaniken + GDD ausgearbeitet (Game Loop)</t>
  </si>
  <si>
    <t>??</t>
  </si>
  <si>
    <t>Meeting</t>
  </si>
  <si>
    <t>Gate 0</t>
  </si>
  <si>
    <t>Lang</t>
  </si>
  <si>
    <t>Vorname</t>
  </si>
  <si>
    <t>Levin</t>
  </si>
  <si>
    <t>Fill Assets suchen, Mood Picture, Arstile reference ordner, Conzepte Real</t>
  </si>
  <si>
    <t>Concepte real, Concepte Stilized</t>
  </si>
  <si>
    <t>Concepte stilized, Vison Meeting</t>
  </si>
  <si>
    <t>Concepte für Maken und Guard und Doctor</t>
  </si>
  <si>
    <t>Zeiterfassung nacharbeiten+Slack und Github fixen(40min), Ref Ordner Secr Society, 30's enviorment, Voodoo(2:20h); charakterconcept paper(2h)</t>
  </si>
  <si>
    <t>Artist Meeting, Concept Guard</t>
  </si>
  <si>
    <t>Untericht</t>
  </si>
  <si>
    <t>Conzept Guard für topo(4:15h); einzelgespräch(45min)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</si>
</sst>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31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4" fillId="3" borderId="3" xfId="0" applyFont="1" applyFill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3" borderId="3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2" fontId="4" fillId="0" borderId="4" xfId="0" applyNumberFormat="1" applyFont="1" applyBorder="1" applyAlignment="1">
      <alignment horizontal="right" wrapText="1"/>
    </xf>
    <xf numFmtId="2" fontId="4" fillId="4" borderId="4" xfId="0" applyNumberFormat="1" applyFont="1" applyFill="1" applyBorder="1" applyAlignment="1">
      <alignment horizontal="right" wrapText="1"/>
    </xf>
    <xf numFmtId="164" fontId="4" fillId="0" borderId="4" xfId="0" applyNumberFormat="1" applyFont="1" applyBorder="1" applyAlignment="1">
      <alignment horizontal="right" wrapText="1"/>
    </xf>
    <xf numFmtId="164" fontId="2" fillId="0" borderId="4" xfId="0" applyNumberFormat="1" applyFont="1" applyBorder="1" applyAlignment="1">
      <alignment wrapText="1"/>
    </xf>
    <xf numFmtId="2" fontId="2" fillId="4" borderId="4" xfId="0" applyNumberFormat="1" applyFont="1" applyFill="1" applyBorder="1" applyAlignment="1">
      <alignment wrapText="1"/>
    </xf>
    <xf numFmtId="2" fontId="2" fillId="0" borderId="4" xfId="0" applyNumberFormat="1" applyFont="1" applyBorder="1" applyAlignment="1">
      <alignment wrapText="1"/>
    </xf>
    <xf numFmtId="2" fontId="5" fillId="0" borderId="1" xfId="0" applyNumberFormat="1" applyFont="1" applyBorder="1" applyAlignment="1">
      <alignment horizontal="right" wrapText="1"/>
    </xf>
    <xf numFmtId="2" fontId="5" fillId="0" borderId="2" xfId="0" applyNumberFormat="1" applyFont="1" applyBorder="1" applyAlignment="1">
      <alignment horizontal="right" wrapText="1"/>
    </xf>
    <xf numFmtId="0" fontId="6" fillId="5" borderId="4" xfId="1" applyBorder="1" applyAlignment="1">
      <alignment wrapText="1"/>
    </xf>
    <xf numFmtId="2" fontId="4" fillId="0" borderId="8" xfId="0" applyNumberFormat="1" applyFont="1" applyBorder="1" applyAlignment="1">
      <alignment horizontal="right" wrapText="1"/>
    </xf>
    <xf numFmtId="2" fontId="5" fillId="0" borderId="9" xfId="0" applyNumberFormat="1" applyFont="1" applyBorder="1" applyAlignment="1">
      <alignment horizontal="right" wrapText="1"/>
    </xf>
    <xf numFmtId="164" fontId="6" fillId="5" borderId="4" xfId="1" applyNumberFormat="1" applyBorder="1" applyAlignment="1">
      <alignment wrapText="1"/>
    </xf>
    <xf numFmtId="2" fontId="6" fillId="5" borderId="6" xfId="1" applyNumberFormat="1" applyBorder="1" applyAlignment="1">
      <alignment wrapText="1"/>
    </xf>
    <xf numFmtId="2" fontId="6" fillId="5" borderId="5" xfId="1" applyNumberFormat="1" applyBorder="1" applyAlignment="1">
      <alignment horizontal="right" wrapText="1"/>
    </xf>
    <xf numFmtId="0" fontId="6" fillId="5" borderId="7" xfId="1" applyBorder="1" applyAlignment="1">
      <alignment wrapText="1"/>
    </xf>
    <xf numFmtId="2" fontId="3" fillId="2" borderId="4" xfId="0" applyNumberFormat="1" applyFont="1" applyFill="1" applyBorder="1" applyAlignment="1">
      <alignment wrapText="1"/>
    </xf>
    <xf numFmtId="2" fontId="6" fillId="5" borderId="4" xfId="1" applyNumberFormat="1" applyBorder="1" applyAlignment="1">
      <alignment wrapText="1"/>
    </xf>
    <xf numFmtId="2" fontId="6" fillId="5" borderId="4" xfId="1" applyNumberFormat="1" applyBorder="1" applyAlignment="1">
      <alignment horizontal="right" wrapText="1"/>
    </xf>
    <xf numFmtId="164" fontId="2" fillId="6" borderId="4" xfId="0" applyNumberFormat="1" applyFont="1" applyFill="1" applyBorder="1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B18" sqref="B18:C18"/>
    </sheetView>
  </sheetViews>
  <sheetFormatPr baseColWidth="10" defaultRowHeight="15" x14ac:dyDescent="0.25"/>
  <cols>
    <col min="1" max="1" width="22.85546875" customWidth="1"/>
    <col min="2" max="2" width="22.7109375" customWidth="1"/>
    <col min="3" max="4" width="22.85546875" customWidth="1"/>
    <col min="5" max="7" width="22.7109375" customWidth="1"/>
    <col min="8" max="8" width="22.85546875" customWidth="1"/>
  </cols>
  <sheetData>
    <row r="1" spans="1:8" ht="30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 t="s">
        <v>139</v>
      </c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30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/>
      <c r="G6" s="8" t="s">
        <v>148</v>
      </c>
      <c r="H6" s="9"/>
    </row>
    <row r="7" spans="1:8" ht="27" thickBot="1" x14ac:dyDescent="0.3">
      <c r="A7" s="6" t="s">
        <v>12</v>
      </c>
      <c r="B7" s="15">
        <v>0.375</v>
      </c>
      <c r="C7" s="15">
        <v>0.75</v>
      </c>
      <c r="D7" s="17">
        <v>1</v>
      </c>
      <c r="E7" s="12">
        <f>(B7-C7)*-24-D7</f>
        <v>8</v>
      </c>
      <c r="F7" s="9"/>
      <c r="G7" s="9" t="s">
        <v>140</v>
      </c>
      <c r="H7" s="9"/>
    </row>
    <row r="8" spans="1:8" ht="39.75" thickBot="1" x14ac:dyDescent="0.3">
      <c r="A8" s="6" t="s">
        <v>13</v>
      </c>
      <c r="B8" s="15">
        <v>0.39583333333333331</v>
      </c>
      <c r="C8" s="15">
        <v>0.72916666666666663</v>
      </c>
      <c r="D8" s="17">
        <v>2</v>
      </c>
      <c r="E8" s="12">
        <f>(B8-C8)*-24-D8</f>
        <v>6</v>
      </c>
      <c r="F8" s="9"/>
      <c r="G8" s="9" t="s">
        <v>141</v>
      </c>
      <c r="H8" s="9"/>
    </row>
    <row r="9" spans="1:8" ht="39.75" thickBot="1" x14ac:dyDescent="0.3">
      <c r="A9" s="6" t="s">
        <v>14</v>
      </c>
      <c r="B9" s="15">
        <v>0.38194444444444442</v>
      </c>
      <c r="C9" s="15">
        <v>0.77083333333333337</v>
      </c>
      <c r="D9" s="17">
        <v>1.5</v>
      </c>
      <c r="E9" s="12">
        <f t="shared" ref="E9:E12" si="0">(B9-C9)*-24-D9</f>
        <v>7.8333333333333357</v>
      </c>
      <c r="F9" s="9"/>
      <c r="G9" s="9" t="s">
        <v>150</v>
      </c>
      <c r="H9" s="9"/>
    </row>
    <row r="10" spans="1:8" ht="15.75" thickBot="1" x14ac:dyDescent="0.3">
      <c r="A10" s="6" t="s">
        <v>15</v>
      </c>
      <c r="B10" s="15">
        <v>0.39583333333333331</v>
      </c>
      <c r="C10" s="30" t="s">
        <v>151</v>
      </c>
      <c r="D10" s="17">
        <v>1</v>
      </c>
      <c r="E10" s="12" t="e">
        <f t="shared" si="0"/>
        <v>#VALUE!</v>
      </c>
      <c r="F10" s="9"/>
      <c r="G10" s="9" t="s">
        <v>149</v>
      </c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 t="e">
        <f>SUM(E6:E12)</f>
        <v>#VALUE!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 t="e">
        <f>SUM(E13)</f>
        <v>#VALUE!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>
        <v>0.69791666666666663</v>
      </c>
      <c r="C18" s="15">
        <v>0.75</v>
      </c>
      <c r="D18" s="17"/>
      <c r="E18" s="12">
        <f t="shared" si="1"/>
        <v>1.2500000000000009</v>
      </c>
      <c r="F18" s="9"/>
      <c r="G18" s="9" t="s">
        <v>148</v>
      </c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1.2500000000000009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 t="e">
        <f>SUM(E13+E23)</f>
        <v>#VALUE!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 t="e">
        <f>SUM(E13+E23+E33)</f>
        <v>#VALUE!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 t="e">
        <f>SUM(E13+E23+E33+E43)</f>
        <v>#VALUE!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 t="e">
        <f>SUM(E13+E23+E33+E43+E53)</f>
        <v>#VALUE!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 t="e">
        <f>SUM(E13+E23+E33+E43+E53+E63)</f>
        <v>#VALUE!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 t="e">
        <f>SUM(E13+E23+E33+E43+E53+E63+E73)</f>
        <v>#VALUE!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 t="e">
        <f>SUM(E13+E23+E33+E43+E53+E63+E73+E83)</f>
        <v>#VALUE!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 t="e">
        <f>SUM(E13+E23+E33+E43+E53+E63+E73+E83+E93)</f>
        <v>#VALUE!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 t="e">
        <f>SUM(E13+E23+E33+E43+E53+E63+E73+E83+E93+E103)</f>
        <v>#VALUE!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 t="e">
        <f>SUM(E13+E23+E33+E43+E53+E63+E73+E83+E93+E103+E113)</f>
        <v>#VALUE!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 t="e">
        <f>SUM(E13+E23+E33+E43+E53+E63+E73+E83+E93+E103+E113+E123)</f>
        <v>#VALUE!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 t="e">
        <f>SUM(E13+E23+E33+E43+E53+E63+E73+E83+E93+E103+E113+E123+E133)</f>
        <v>#VALUE!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 t="e">
        <f>SUM(E13+E23+E33+E43+E53+E63+E73+E83+E93+E103+E113+E123+E133+E143)</f>
        <v>#VALUE!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 t="e">
        <f>SUM(E13+E23+E33+E43+E53+E63+E73+E83+E93+E103+E113+E123+E133+E143+E153)</f>
        <v>#VALUE!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 t="e">
        <f>SUM(E13+E23+E33+E43+E53+E63+E73+E83+E93+E103+E113+E123+E133+E143+E153+E163)</f>
        <v>#VALUE!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 t="e">
        <f>SUM(E13+E23+E33+E43+E53+E63+E73+E83+E93+E103+E113+E123+E133+E143+E153+E163+E173)</f>
        <v>#VALUE!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 t="e">
        <f>SUM(E13+E23+E33+E43+E53+E63+E73+E83+E93+E103+E113+E123+E133+E143+E153+E163+E173+E183)</f>
        <v>#VALUE!</v>
      </c>
      <c r="F184" s="2"/>
      <c r="G184" s="2"/>
      <c r="H184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G19" sqref="G19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6.140625" customWidth="1"/>
    <col min="4" max="4" width="26" style="11" customWidth="1"/>
    <col min="5" max="5" width="25.8554687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15">
        <v>0.69791666666666663</v>
      </c>
      <c r="C3" s="15">
        <v>0.75</v>
      </c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7" t="s">
        <v>11</v>
      </c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G6" s="8" t="s">
        <v>152</v>
      </c>
      <c r="H6" s="9"/>
    </row>
    <row r="7" spans="1:8" ht="27" thickBot="1" x14ac:dyDescent="0.3">
      <c r="A7" s="6" t="s">
        <v>12</v>
      </c>
      <c r="B7" s="15">
        <v>0.375</v>
      </c>
      <c r="C7" s="15">
        <v>0.75</v>
      </c>
      <c r="D7" s="17">
        <v>1</v>
      </c>
      <c r="E7" s="12">
        <f t="shared" ref="E7:E12" si="0">(B7-C7)*-24-D7</f>
        <v>8</v>
      </c>
      <c r="F7" s="9"/>
      <c r="G7" s="9" t="s">
        <v>146</v>
      </c>
      <c r="H7" s="9"/>
    </row>
    <row r="8" spans="1:8" ht="27" thickBot="1" x14ac:dyDescent="0.3">
      <c r="A8" s="6" t="s">
        <v>13</v>
      </c>
      <c r="B8" s="15">
        <v>0.39583333333333331</v>
      </c>
      <c r="C8" s="15">
        <v>0.72916666666666663</v>
      </c>
      <c r="D8" s="17">
        <v>2</v>
      </c>
      <c r="E8" s="12">
        <f t="shared" si="0"/>
        <v>6</v>
      </c>
      <c r="F8" s="9"/>
      <c r="G8" s="9" t="s">
        <v>145</v>
      </c>
      <c r="H8" s="9"/>
    </row>
    <row r="9" spans="1:8" ht="15.75" thickBot="1" x14ac:dyDescent="0.3">
      <c r="A9" s="6" t="s">
        <v>14</v>
      </c>
      <c r="B9" s="15">
        <v>0.38194444444444442</v>
      </c>
      <c r="C9" s="15">
        <v>0.78125</v>
      </c>
      <c r="D9" s="17">
        <v>1.5</v>
      </c>
      <c r="E9" s="12">
        <f t="shared" si="0"/>
        <v>8.0833333333333339</v>
      </c>
      <c r="F9" s="9"/>
      <c r="G9" s="9" t="s">
        <v>147</v>
      </c>
      <c r="H9" s="9"/>
    </row>
    <row r="10" spans="1:8" ht="15.75" thickBot="1" x14ac:dyDescent="0.3">
      <c r="A10" s="6" t="s">
        <v>15</v>
      </c>
      <c r="B10" s="15">
        <v>0.39583333333333331</v>
      </c>
      <c r="C10" s="30" t="s">
        <v>151</v>
      </c>
      <c r="D10" s="17"/>
      <c r="E10" s="12" t="e">
        <f>(B10-C10)*-24-D10</f>
        <v>#VALUE!</v>
      </c>
      <c r="F10" s="9"/>
      <c r="G10" s="9" t="s">
        <v>149</v>
      </c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 t="e">
        <f>SUM(E6:E12)</f>
        <v>#VALUE!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 t="e">
        <f>SUM(E13)</f>
        <v>#VALUE!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>
        <v>0.69791666666666663</v>
      </c>
      <c r="C18" s="15">
        <v>0.75</v>
      </c>
      <c r="D18" s="17"/>
      <c r="E18" s="12">
        <f t="shared" si="1"/>
        <v>1.2500000000000009</v>
      </c>
      <c r="F18" s="9"/>
      <c r="G18" s="9" t="s">
        <v>148</v>
      </c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1.2500000000000009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 t="e">
        <f>SUM(E13+E23)</f>
        <v>#VALUE!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 t="e">
        <f>SUM(E13+E23+E33)</f>
        <v>#VALUE!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 t="e">
        <f>SUM(E13+E23+E33+E43)</f>
        <v>#VALUE!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 t="e">
        <f>SUM(E13+E23+E33+E43+E53)</f>
        <v>#VALUE!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 t="e">
        <f>SUM(E13+E23+E33+E43+E53+E63)</f>
        <v>#VALUE!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 t="e">
        <f>SUM(E13+E23+E33+E43+E53+E63+E73)</f>
        <v>#VALUE!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 t="e">
        <f>SUM(E13+E23+E33+E43+E53+E63+E73+E83)</f>
        <v>#VALUE!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 t="e">
        <f>SUM(E13+E23+E33+E43+E53+E63+E73+E83+E93)</f>
        <v>#VALUE!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 t="e">
        <f>SUM(E13+E23+E33+E43+E53+E63+E73+E83+E93+E103)</f>
        <v>#VALUE!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 t="e">
        <f>SUM(E13+E23+E33+E43+E53+E63+E73+E83+E93+E103+E113)</f>
        <v>#VALUE!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 t="e">
        <f>SUM(E13+E23+E33+E43+E53+E63+E73+E83+E93+E103+E113+E123)</f>
        <v>#VALUE!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 t="e">
        <f>SUM(E13+E23+E33+E43+E53+E63+E73+E83+E93+E103+E113+E123+E133)</f>
        <v>#VALUE!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 t="e">
        <f>SUM(E13+E23+E33+E43+E53+E63+E73+E83+E93+E103+E113+E123+E133+E143)</f>
        <v>#VALUE!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 t="e">
        <f>SUM(E13+E23+E33+E43+E53+E63+E73+E83+E93+E103+E113+E123+E133+E143+E153)</f>
        <v>#VALUE!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 t="e">
        <f>SUM(E13+E23+E33+E43+E53+E63+E73+E83+E93+E103+E113+E123+E133+E143+E153+E163)</f>
        <v>#VALUE!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 t="e">
        <f>SUM(E13+E23+E33+E43+E53+E63+E73+E83+E93+E103+E113+E123+E133+E143+E153+E163+E173)</f>
        <v>#VALUE!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 t="e">
        <f>SUM(E13+E23+E33+E43+E53+E63+E73+E83+E93+E103+E113+E123+E133+E143+E153+E163+E173+E183)</f>
        <v>#VALUE!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6" sqref="E6"/>
    </sheetView>
  </sheetViews>
  <sheetFormatPr baseColWidth="10" defaultRowHeight="15" x14ac:dyDescent="0.25"/>
  <cols>
    <col min="1" max="1" width="14.5703125" style="11" bestFit="1" customWidth="1"/>
    <col min="2" max="2" width="23" customWidth="1"/>
    <col min="3" max="3" width="26.140625" customWidth="1"/>
    <col min="4" max="4" width="26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G10" sqref="G10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85546875" customWidth="1"/>
    <col min="4" max="4" width="26.28515625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0.375</v>
      </c>
      <c r="C6" s="14">
        <v>0.75</v>
      </c>
      <c r="D6" s="13">
        <v>1</v>
      </c>
      <c r="E6" s="12">
        <f>(B6-C6)*-24-D6</f>
        <v>8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>
        <v>0.36458333333333331</v>
      </c>
      <c r="C7" s="15">
        <v>0.6875</v>
      </c>
      <c r="D7" s="17">
        <v>0</v>
      </c>
      <c r="E7" s="12">
        <f t="shared" ref="E7:E12" si="0">(B7-C7)*-24-D7</f>
        <v>7.75</v>
      </c>
      <c r="F7" s="9"/>
      <c r="G7" s="9" t="s">
        <v>143</v>
      </c>
      <c r="H7" s="9"/>
    </row>
    <row r="8" spans="1:8" ht="15.75" thickBot="1" x14ac:dyDescent="0.3">
      <c r="A8" s="6" t="s">
        <v>13</v>
      </c>
      <c r="B8" s="15">
        <v>0.375</v>
      </c>
      <c r="C8" s="15">
        <v>0.6875</v>
      </c>
      <c r="D8" s="17">
        <v>0</v>
      </c>
      <c r="E8" s="12">
        <f t="shared" si="0"/>
        <v>7.5</v>
      </c>
      <c r="F8" s="9"/>
      <c r="G8" s="9" t="s">
        <v>142</v>
      </c>
      <c r="H8" s="9"/>
    </row>
    <row r="9" spans="1:8" ht="27" thickBot="1" x14ac:dyDescent="0.3">
      <c r="A9" s="6" t="s">
        <v>14</v>
      </c>
      <c r="B9" s="15">
        <v>0.36458333333333331</v>
      </c>
      <c r="C9" s="15">
        <v>0.72916666666666663</v>
      </c>
      <c r="D9" s="17">
        <v>0.3</v>
      </c>
      <c r="E9" s="12">
        <f t="shared" si="0"/>
        <v>8.4499999999999993</v>
      </c>
      <c r="F9" s="9"/>
      <c r="G9" s="9" t="s">
        <v>144</v>
      </c>
      <c r="H9" s="9"/>
    </row>
    <row r="10" spans="1:8" ht="15.75" thickBot="1" x14ac:dyDescent="0.3">
      <c r="A10" s="6" t="s">
        <v>15</v>
      </c>
      <c r="B10" s="15">
        <v>0.375</v>
      </c>
      <c r="C10" s="15">
        <v>0.64583333333333337</v>
      </c>
      <c r="D10" s="17">
        <v>1</v>
      </c>
      <c r="E10" s="12">
        <f t="shared" si="0"/>
        <v>5.5000000000000009</v>
      </c>
      <c r="F10" s="9"/>
      <c r="G10" s="9"/>
      <c r="H10" s="9" t="s">
        <v>153</v>
      </c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37.200000000000003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37.200000000000003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37.200000000000003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37.200000000000003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37.200000000000003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37.200000000000003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37.200000000000003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37.200000000000003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37.200000000000003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37.200000000000003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37.200000000000003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37.200000000000003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37.200000000000003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37.200000000000003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37.200000000000003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37.200000000000003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37.200000000000003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37.200000000000003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37.200000000000003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10" workbookViewId="0">
      <selection activeCell="G27" sqref="G27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5703125" customWidth="1"/>
    <col min="4" max="4" width="26.140625" style="11" customWidth="1"/>
    <col min="5" max="5" width="26.8554687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 t="s">
        <v>154</v>
      </c>
      <c r="C3" s="2"/>
      <c r="D3" s="2"/>
      <c r="E3" s="2"/>
      <c r="F3" s="2"/>
      <c r="G3" s="2"/>
      <c r="H3" s="2"/>
    </row>
    <row r="4" spans="1:8" ht="15.75" thickBot="1" x14ac:dyDescent="0.3">
      <c r="A4" s="3" t="s">
        <v>155</v>
      </c>
      <c r="B4" s="3" t="s">
        <v>156</v>
      </c>
      <c r="C4" s="3"/>
      <c r="D4" s="3"/>
      <c r="E4" s="3"/>
      <c r="F4" s="3" t="s">
        <v>11</v>
      </c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0.70833333333333337</v>
      </c>
      <c r="D6" s="13">
        <v>1</v>
      </c>
      <c r="E6" s="12">
        <v>6</v>
      </c>
      <c r="F6" s="7"/>
      <c r="G6" s="8" t="s">
        <v>152</v>
      </c>
      <c r="H6" s="9"/>
    </row>
    <row r="7" spans="1:8" ht="15.75" thickBot="1" x14ac:dyDescent="0.3">
      <c r="A7" s="6" t="s">
        <v>12</v>
      </c>
      <c r="B7" s="15">
        <v>0.41666666666666669</v>
      </c>
      <c r="C7" s="15">
        <v>0.6875</v>
      </c>
      <c r="D7" s="17">
        <v>1</v>
      </c>
      <c r="E7" s="12">
        <v>5.5</v>
      </c>
      <c r="F7" s="9"/>
      <c r="G7" s="9" t="s">
        <v>157</v>
      </c>
      <c r="H7" s="9"/>
    </row>
    <row r="8" spans="1:8" ht="15.75" thickBot="1" x14ac:dyDescent="0.3">
      <c r="A8" s="6" t="s">
        <v>13</v>
      </c>
      <c r="B8" s="15">
        <v>0.41666666666666669</v>
      </c>
      <c r="C8" s="15">
        <v>0.72916666666666663</v>
      </c>
      <c r="D8" s="17">
        <v>1</v>
      </c>
      <c r="E8" s="12">
        <v>6.5</v>
      </c>
      <c r="F8" s="9"/>
      <c r="G8" s="9" t="s">
        <v>158</v>
      </c>
      <c r="H8" s="9"/>
    </row>
    <row r="9" spans="1:8" ht="15.75" thickBot="1" x14ac:dyDescent="0.3">
      <c r="A9" s="6" t="s">
        <v>14</v>
      </c>
      <c r="B9" s="15">
        <v>0.41666666666666669</v>
      </c>
      <c r="C9" s="15">
        <v>0.74305555555555547</v>
      </c>
      <c r="D9" s="17">
        <v>1</v>
      </c>
      <c r="E9" s="12">
        <v>6.83</v>
      </c>
      <c r="F9" s="9"/>
      <c r="G9" s="9" t="s">
        <v>159</v>
      </c>
      <c r="H9" s="9"/>
    </row>
    <row r="10" spans="1:8" ht="15.75" thickBot="1" x14ac:dyDescent="0.3">
      <c r="A10" s="6" t="s">
        <v>15</v>
      </c>
      <c r="B10" s="15">
        <v>0.41666666666666669</v>
      </c>
      <c r="C10" s="15">
        <v>0.70833333333333337</v>
      </c>
      <c r="D10" s="17">
        <v>6</v>
      </c>
      <c r="E10" s="12">
        <v>1</v>
      </c>
      <c r="F10" s="9"/>
      <c r="G10" s="9" t="s">
        <v>149</v>
      </c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v>4</v>
      </c>
      <c r="F11" s="9"/>
      <c r="G11" s="9" t="s">
        <v>160</v>
      </c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v>29.83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v>29.83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v>0</v>
      </c>
      <c r="F16" s="9" t="s">
        <v>163</v>
      </c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v>0</v>
      </c>
      <c r="F17" s="9" t="s">
        <v>163</v>
      </c>
      <c r="G17" s="9"/>
      <c r="H17" s="9"/>
    </row>
    <row r="18" spans="1:8" ht="15.75" thickBot="1" x14ac:dyDescent="0.3">
      <c r="A18" s="6" t="s">
        <v>22</v>
      </c>
      <c r="B18" s="15">
        <v>0.69791666666666663</v>
      </c>
      <c r="C18" s="15">
        <v>0.75</v>
      </c>
      <c r="D18" s="17"/>
      <c r="E18" s="12">
        <v>1.25</v>
      </c>
      <c r="F18" s="9"/>
      <c r="G18" s="9" t="s">
        <v>148</v>
      </c>
      <c r="H18" s="9"/>
    </row>
    <row r="19" spans="1:8" ht="52.5" thickBot="1" x14ac:dyDescent="0.3">
      <c r="A19" s="6" t="s">
        <v>23</v>
      </c>
      <c r="B19" s="15">
        <v>0.375</v>
      </c>
      <c r="C19" s="15">
        <v>0.72916666666666663</v>
      </c>
      <c r="D19" s="17">
        <v>2</v>
      </c>
      <c r="E19" s="12">
        <v>5</v>
      </c>
      <c r="F19" s="9"/>
      <c r="G19" s="9" t="s">
        <v>161</v>
      </c>
      <c r="H19" s="9"/>
    </row>
    <row r="20" spans="1:8" ht="15.75" thickBot="1" x14ac:dyDescent="0.3">
      <c r="A20" s="6" t="s">
        <v>24</v>
      </c>
      <c r="B20" s="15">
        <v>0.375</v>
      </c>
      <c r="C20" s="15">
        <v>0.5625</v>
      </c>
      <c r="D20" s="17">
        <v>0.5</v>
      </c>
      <c r="E20" s="12">
        <v>0</v>
      </c>
      <c r="F20" s="9"/>
      <c r="G20" s="9" t="s">
        <v>162</v>
      </c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v>-8.75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21.08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27" thickBot="1" x14ac:dyDescent="0.3">
      <c r="A26" s="6" t="s">
        <v>27</v>
      </c>
      <c r="B26" s="15">
        <v>0.5</v>
      </c>
      <c r="C26" s="15">
        <v>0.70833333333333337</v>
      </c>
      <c r="D26" s="16">
        <v>0</v>
      </c>
      <c r="E26" s="12">
        <f>(B26-C26)*-24-D26</f>
        <v>5.0000000000000009</v>
      </c>
      <c r="F26" s="9"/>
      <c r="G26" s="9" t="s">
        <v>164</v>
      </c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0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0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0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0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0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0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5.0000000000000009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26.08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1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1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1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1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1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1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26.08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2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2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2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2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2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2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26.08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3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3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3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3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3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3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26.08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4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4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4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4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4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4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26.08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5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5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5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5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5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5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26.08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6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6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6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6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6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6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26.08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7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7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7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7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7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7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26.08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8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8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8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8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8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8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26.08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9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9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9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9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9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9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26.08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0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0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0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0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0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0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26.08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1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1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1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1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1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1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26.08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2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2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2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2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2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2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26.08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3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3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3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3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3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26.08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4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4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4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4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4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4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26.08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5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5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5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5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5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5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26.08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C3" sqref="C3"/>
    </sheetView>
  </sheetViews>
  <sheetFormatPr baseColWidth="10" defaultRowHeight="15" x14ac:dyDescent="0.25"/>
  <cols>
    <col min="1" max="1" width="14.5703125" style="11" bestFit="1" customWidth="1"/>
    <col min="2" max="2" width="22.85546875" customWidth="1"/>
    <col min="3" max="3" width="25.7109375" customWidth="1"/>
    <col min="4" max="4" width="26" style="11" customWidth="1"/>
    <col min="5" max="5" width="25.5703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J11" sqref="J11"/>
    </sheetView>
  </sheetViews>
  <sheetFormatPr baseColWidth="10" defaultRowHeight="15" x14ac:dyDescent="0.25"/>
  <cols>
    <col min="1" max="1" width="14.5703125" style="11" bestFit="1" customWidth="1"/>
    <col min="4" max="4" width="14.7109375" style="11" bestFit="1" customWidth="1"/>
    <col min="6" max="6" width="24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Tobias</vt:lpstr>
      <vt:lpstr>Lou</vt:lpstr>
      <vt:lpstr>Jesse</vt:lpstr>
      <vt:lpstr>Michelle</vt:lpstr>
      <vt:lpstr>Levin</vt:lpstr>
      <vt:lpstr>Michi</vt:lpstr>
      <vt:lpstr>Sonja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Schott</dc:creator>
  <cp:lastModifiedBy>Levin Lang</cp:lastModifiedBy>
  <dcterms:created xsi:type="dcterms:W3CDTF">2018-04-11T08:41:09Z</dcterms:created>
  <dcterms:modified xsi:type="dcterms:W3CDTF">2018-04-23T14:40:15Z</dcterms:modified>
</cp:coreProperties>
</file>