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43" i="1" s="1"/>
  <c r="E137" i="1"/>
  <c r="E136" i="1"/>
  <c r="E132" i="1"/>
  <c r="E131" i="1"/>
  <c r="E130" i="1"/>
  <c r="E129" i="1"/>
  <c r="E133" i="1" s="1"/>
  <c r="E128" i="1"/>
  <c r="E127" i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103" i="1" s="1"/>
  <c r="E97" i="1"/>
  <c r="E96" i="1"/>
  <c r="E92" i="1"/>
  <c r="E91" i="1"/>
  <c r="E90" i="1"/>
  <c r="E89" i="1"/>
  <c r="E93" i="1" s="1"/>
  <c r="E88" i="1"/>
  <c r="E87" i="1"/>
  <c r="E86" i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63" i="1" s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23" i="1" s="1"/>
  <c r="E17" i="1"/>
  <c r="E16" i="1"/>
  <c r="E12" i="1"/>
  <c r="E11" i="1"/>
  <c r="E10" i="1"/>
  <c r="E9" i="1"/>
  <c r="E13" i="1" s="1"/>
  <c r="E8" i="1"/>
  <c r="E7" i="1"/>
  <c r="E6" i="1"/>
  <c r="E53" i="1" l="1"/>
  <c r="E33" i="1"/>
  <c r="E14" i="1"/>
  <c r="E24" i="1"/>
  <c r="E184" i="1" l="1"/>
  <c r="E64" i="1"/>
  <c r="E124" i="1"/>
  <c r="E174" i="1"/>
  <c r="E154" i="1"/>
  <c r="E104" i="1"/>
  <c r="E144" i="1"/>
  <c r="E54" i="1"/>
  <c r="E134" i="1"/>
  <c r="E164" i="1"/>
  <c r="E44" i="1"/>
  <c r="E34" i="1"/>
  <c r="E84" i="1"/>
  <c r="E94" i="1"/>
  <c r="E74" i="1"/>
  <c r="E114" i="1"/>
</calcChain>
</file>

<file path=xl/sharedStrings.xml><?xml version="1.0" encoding="utf-8"?>
<sst xmlns="http://schemas.openxmlformats.org/spreadsheetml/2006/main" count="324" uniqueCount="151">
  <si>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</si>
  <si>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</si>
  <si>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</si>
  <si>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</si>
  <si>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</si>
  <si>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</si>
  <si>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</si>
  <si>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</si>
  <si>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</si>
  <si>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</si>
  <si>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</si>
  <si>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</si>
  <si>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</si>
  <si>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</si>
  <si>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</si>
  <si>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</si>
  <si>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</si>
  <si>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</si>
  <si>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</si>
  <si>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</si>
  <si>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</si>
  <si>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</si>
  <si>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</si>
  <si>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</si>
  <si>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</si>
  <si>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</si>
  <si>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</si>
  <si>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</si>
  <si>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</si>
  <si>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</si>
  <si>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</si>
  <si>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</si>
  <si>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</si>
  <si>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</si>
  <si>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</si>
  <si>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</si>
  <si>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</si>
  <si>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</si>
  <si>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</si>
  <si>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</si>
  <si>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</si>
  <si>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</si>
  <si>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</si>
  <si>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</si>
  <si>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</si>
  <si>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</si>
  <si>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</si>
  <si>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</si>
  <si>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</si>
  <si>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</si>
  <si>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</si>
  <si>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</si>
  <si>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</si>
  <si>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</si>
  <si>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</si>
  <si>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</si>
  <si>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</si>
  <si>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</si>
  <si>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</si>
  <si>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</si>
  <si>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</si>
  <si>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</si>
  <si>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</si>
  <si>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</si>
  <si>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</si>
  <si>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</si>
  <si>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</si>
  <si>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</si>
  <si>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</si>
  <si>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</si>
  <si>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</si>
  <si>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</si>
  <si>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</si>
  <si>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</si>
  <si>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</si>
  <si>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</si>
  <si>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</si>
  <si>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</si>
  <si>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</si>
  <si>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</si>
  <si>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</si>
  <si>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</si>
  <si>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</si>
  <si>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</si>
  <si>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</si>
  <si>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</si>
  <si>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</si>
  <si>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</si>
  <si>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</si>
  <si>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</si>
  <si>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</si>
  <si>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</si>
  <si>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</si>
  <si>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</si>
  <si>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</si>
  <si>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</si>
  <si>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</si>
  <si>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</si>
  <si>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</si>
  <si>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</si>
  <si>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</si>
  <si>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</si>
  <si>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</si>
  <si>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</si>
  <si>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</si>
  <si>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</si>
  <si>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</si>
  <si>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</si>
  <si>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</si>
  <si>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</si>
  <si>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</si>
  <si>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</si>
  <si>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</si>
  <si>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</si>
  <si>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</si>
  <si>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</si>
  <si>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</si>
  <si>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</si>
  <si>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</si>
  <si>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</si>
  <si>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</si>
  <si>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</si>
  <si>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</si>
  <si>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</si>
  <si>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</si>
  <si>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</si>
  <si>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</si>
  <si>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</si>
  <si>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</si>
  <si>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</si>
  <si>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</si>
  <si>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</si>
  <si>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</si>
  <si>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</si>
  <si>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</si>
  <si>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</si>
  <si>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</si>
  <si>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</si>
  <si>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</si>
  <si>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</si>
  <si>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</si>
  <si>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</si>
  <si>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</si>
  <si>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</si>
  <si>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</si>
  <si>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Level Design, Recherche</t>
  </si>
  <si>
    <t>Dokumentation Mechaniken, Level Design</t>
  </si>
  <si>
    <t>Whitebox für Level 1;
Level Design mit Artjom besprochen</t>
  </si>
  <si>
    <t>Gedanken der Puppe ausgearbeitet, GDD bearbeitet, Assetliste für Level 1 erstellt</t>
  </si>
  <si>
    <t>Gedanken der Puppe, GDD</t>
  </si>
  <si>
    <t>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</si>
</sst>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0" fontId="0" fillId="0" borderId="0" xfId="0" applyNumberFormat="1"/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37" workbookViewId="0">
      <selection activeCell="G51" sqref="G51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ht="15.75" thickBot="1" x14ac:dyDescent="0.3">
      <c r="A6" s="6" t="s">
        <v>11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/>
      <c r="G6" s="11" t="s">
        <v>12</v>
      </c>
      <c r="H6" s="12"/>
    </row>
    <row r="7" spans="1:8" ht="27" thickBot="1" x14ac:dyDescent="0.3">
      <c r="A7" s="6" t="s">
        <v>13</v>
      </c>
      <c r="B7" s="13">
        <v>0.375</v>
      </c>
      <c r="C7" s="13">
        <v>0.75</v>
      </c>
      <c r="D7" s="14">
        <v>1</v>
      </c>
      <c r="E7" s="9">
        <f>(B7-C7)*-24-D7</f>
        <v>8</v>
      </c>
      <c r="F7" s="12"/>
      <c r="G7" s="12" t="s">
        <v>14</v>
      </c>
      <c r="H7" s="12"/>
    </row>
    <row r="8" spans="1:8" ht="39.75" thickBot="1" x14ac:dyDescent="0.3">
      <c r="A8" s="6" t="s">
        <v>15</v>
      </c>
      <c r="B8" s="13">
        <v>0.39583333333333331</v>
      </c>
      <c r="C8" s="13">
        <v>0.72916666666666663</v>
      </c>
      <c r="D8" s="14">
        <v>2</v>
      </c>
      <c r="E8" s="9">
        <f>(B8-C8)*-24-D8</f>
        <v>6</v>
      </c>
      <c r="F8" s="12"/>
      <c r="G8" s="12" t="s">
        <v>16</v>
      </c>
      <c r="H8" s="12"/>
    </row>
    <row r="9" spans="1:8" ht="39.75" thickBot="1" x14ac:dyDescent="0.3">
      <c r="A9" s="6" t="s">
        <v>17</v>
      </c>
      <c r="B9" s="13">
        <v>0.38194444444444442</v>
      </c>
      <c r="C9" s="13">
        <v>0.77083333333333337</v>
      </c>
      <c r="D9" s="14">
        <v>1.5</v>
      </c>
      <c r="E9" s="9">
        <f t="shared" ref="E9:E12" si="0">(B9-C9)*-24-D9</f>
        <v>7.8333333333333357</v>
      </c>
      <c r="F9" s="12"/>
      <c r="G9" s="12" t="s">
        <v>18</v>
      </c>
      <c r="H9" s="12"/>
    </row>
    <row r="10" spans="1:8" ht="15.75" thickBot="1" x14ac:dyDescent="0.3">
      <c r="A10" s="6" t="s">
        <v>19</v>
      </c>
      <c r="B10" s="13">
        <v>0.39583333333333331</v>
      </c>
      <c r="C10" s="15">
        <v>0.70833333333333337</v>
      </c>
      <c r="D10" s="14">
        <v>1</v>
      </c>
      <c r="E10" s="9">
        <f t="shared" si="0"/>
        <v>6.5000000000000018</v>
      </c>
      <c r="F10" s="12"/>
      <c r="G10" s="12" t="s">
        <v>20</v>
      </c>
      <c r="H10" s="12"/>
    </row>
    <row r="11" spans="1:8" ht="15.75" thickBot="1" x14ac:dyDescent="0.3">
      <c r="A11" s="6" t="s">
        <v>21</v>
      </c>
      <c r="B11" s="13"/>
      <c r="C11" s="13"/>
      <c r="D11" s="14"/>
      <c r="E11" s="16">
        <f t="shared" si="0"/>
        <v>0</v>
      </c>
      <c r="F11" s="12"/>
      <c r="G11" s="12"/>
      <c r="H11" s="12"/>
    </row>
    <row r="12" spans="1:8" ht="15.75" thickBot="1" x14ac:dyDescent="0.3">
      <c r="A12" s="6" t="s">
        <v>22</v>
      </c>
      <c r="B12" s="17"/>
      <c r="C12" s="17"/>
      <c r="D12" s="18"/>
      <c r="E12" s="19">
        <f t="shared" si="0"/>
        <v>0</v>
      </c>
      <c r="F12" s="20"/>
      <c r="G12" s="21"/>
      <c r="H12" s="21"/>
    </row>
    <row r="13" spans="1:8" ht="15.75" thickBot="1" x14ac:dyDescent="0.3">
      <c r="A13" s="2"/>
      <c r="B13" s="2"/>
      <c r="C13" s="2"/>
      <c r="D13" s="2" t="s">
        <v>23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24</v>
      </c>
      <c r="E14" s="23">
        <f>SUM(E13)</f>
        <v>35.333333333333336</v>
      </c>
      <c r="F14" s="3"/>
      <c r="G14" s="3"/>
      <c r="H14" s="3"/>
    </row>
    <row r="15" spans="1:8" ht="15.75" thickBot="1" x14ac:dyDescent="0.3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ht="15.75" thickBot="1" x14ac:dyDescent="0.3">
      <c r="A16" s="6" t="s">
        <v>25</v>
      </c>
      <c r="B16" s="13"/>
      <c r="C16" s="13"/>
      <c r="D16" s="24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26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27</v>
      </c>
      <c r="B18" s="13">
        <v>0.69791666666666663</v>
      </c>
      <c r="C18" s="13">
        <v>0.75</v>
      </c>
      <c r="D18" s="14"/>
      <c r="E18" s="9">
        <f t="shared" si="1"/>
        <v>1.2500000000000009</v>
      </c>
      <c r="F18" s="12"/>
      <c r="G18" s="12" t="s">
        <v>12</v>
      </c>
      <c r="H18" s="12"/>
    </row>
    <row r="19" spans="1:8" ht="15.75" thickBot="1" x14ac:dyDescent="0.3">
      <c r="A19" s="6" t="s">
        <v>28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29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30</v>
      </c>
      <c r="B21" s="13"/>
      <c r="C21" s="13"/>
      <c r="D21" s="14"/>
      <c r="E21" s="16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7"/>
      <c r="C22" s="17"/>
      <c r="D22" s="18"/>
      <c r="E22" s="19">
        <f t="shared" si="1"/>
        <v>0</v>
      </c>
      <c r="F22" s="20"/>
      <c r="G22" s="21"/>
      <c r="H22" s="21"/>
    </row>
    <row r="23" spans="1:8" ht="15.75" thickBot="1" x14ac:dyDescent="0.3">
      <c r="A23" s="2"/>
      <c r="B23" s="2"/>
      <c r="C23" s="2"/>
      <c r="D23" s="2" t="s">
        <v>23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24</v>
      </c>
      <c r="E24" s="23">
        <f>SUM(E13+E23)</f>
        <v>36.583333333333336</v>
      </c>
      <c r="F24" s="3"/>
      <c r="G24" s="3"/>
      <c r="H24" s="3"/>
    </row>
    <row r="25" spans="1:8" ht="15.75" thickBot="1" x14ac:dyDescent="0.3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ht="15.75" thickBot="1" x14ac:dyDescent="0.3">
      <c r="A26" s="6" t="s">
        <v>32</v>
      </c>
      <c r="B26" s="13">
        <v>0.375</v>
      </c>
      <c r="C26" s="13">
        <v>0.72916666666666663</v>
      </c>
      <c r="D26" s="24">
        <v>1.5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>
        <v>0.39583333333333331</v>
      </c>
      <c r="C27" s="13">
        <v>0.69444444444444453</v>
      </c>
      <c r="D27" s="14">
        <v>1.25</v>
      </c>
      <c r="E27" s="9">
        <f t="shared" ref="E27:E32" si="2">(B27-C27)*-24-D27</f>
        <v>5.9166666666666696</v>
      </c>
      <c r="F27" s="12"/>
      <c r="G27" s="12" t="s">
        <v>33</v>
      </c>
      <c r="H27" s="12"/>
    </row>
    <row r="28" spans="1:8" ht="15.75" thickBot="1" x14ac:dyDescent="0.3">
      <c r="A28" s="6" t="s">
        <v>35</v>
      </c>
      <c r="B28" s="13">
        <v>0.375</v>
      </c>
      <c r="C28" s="13">
        <v>0.72222222222222221</v>
      </c>
      <c r="D28" s="14">
        <v>1.5</v>
      </c>
      <c r="E28" s="9">
        <f t="shared" si="2"/>
        <v>6.8333333333333321</v>
      </c>
      <c r="F28" s="12"/>
      <c r="G28" s="12" t="s">
        <v>33</v>
      </c>
      <c r="H28" s="12"/>
    </row>
    <row r="29" spans="1:8" ht="15.75" thickBot="1" x14ac:dyDescent="0.3">
      <c r="A29" s="6" t="s">
        <v>36</v>
      </c>
      <c r="B29" s="13">
        <v>0.41666666666666669</v>
      </c>
      <c r="C29" s="13">
        <v>0.75</v>
      </c>
      <c r="D29" s="14">
        <v>1.25</v>
      </c>
      <c r="E29" s="9">
        <f t="shared" si="2"/>
        <v>6.75</v>
      </c>
      <c r="F29" s="12"/>
      <c r="G29" s="12" t="s">
        <v>145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38</v>
      </c>
      <c r="B31" s="13"/>
      <c r="C31" s="13"/>
      <c r="D31" s="14"/>
      <c r="E31" s="16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7"/>
      <c r="C32" s="17"/>
      <c r="D32" s="18"/>
      <c r="E32" s="19">
        <f t="shared" si="2"/>
        <v>0</v>
      </c>
      <c r="F32" s="20"/>
      <c r="G32" s="21"/>
      <c r="H32" s="21"/>
    </row>
    <row r="33" spans="1:8" ht="15.75" thickBot="1" x14ac:dyDescent="0.3">
      <c r="A33" s="2"/>
      <c r="B33" s="2"/>
      <c r="C33" s="2"/>
      <c r="D33" s="2" t="s">
        <v>23</v>
      </c>
      <c r="E33" s="22">
        <f>SUM(E26:E32)</f>
        <v>26.5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24</v>
      </c>
      <c r="E34" s="23">
        <f>SUM(E13+E23+E33)</f>
        <v>63.083333333333336</v>
      </c>
      <c r="F34" s="3"/>
      <c r="G34" s="3"/>
      <c r="H34" s="3"/>
    </row>
    <row r="35" spans="1:8" ht="15.75" thickBot="1" x14ac:dyDescent="0.3">
      <c r="A35" s="4" t="s">
        <v>3</v>
      </c>
      <c r="B35" s="5" t="s">
        <v>4</v>
      </c>
      <c r="C35" s="5" t="s">
        <v>5</v>
      </c>
      <c r="D35" s="5" t="s">
        <v>6</v>
      </c>
      <c r="E35" s="25" t="s">
        <v>7</v>
      </c>
      <c r="F35" s="5" t="s">
        <v>8</v>
      </c>
      <c r="G35" s="5" t="s">
        <v>9</v>
      </c>
      <c r="H35" s="5" t="s">
        <v>10</v>
      </c>
    </row>
    <row r="36" spans="1:8" ht="39.75" thickBot="1" x14ac:dyDescent="0.3">
      <c r="A36" s="6" t="s">
        <v>40</v>
      </c>
      <c r="B36" s="13">
        <v>0.36458333333333331</v>
      </c>
      <c r="C36" s="13">
        <v>0.69791666666666663</v>
      </c>
      <c r="D36" s="24">
        <v>2</v>
      </c>
      <c r="E36" s="9">
        <f>(B36-C36)*-24-D36</f>
        <v>6</v>
      </c>
      <c r="F36" s="12"/>
      <c r="G36" s="12" t="s">
        <v>146</v>
      </c>
      <c r="H36" s="12"/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6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7"/>
      <c r="C42" s="17"/>
      <c r="D42" s="18"/>
      <c r="E42" s="19">
        <f t="shared" si="3"/>
        <v>0</v>
      </c>
      <c r="F42" s="20"/>
      <c r="G42" s="21"/>
      <c r="H42" s="21"/>
    </row>
    <row r="43" spans="1:8" ht="15.75" thickBot="1" x14ac:dyDescent="0.3">
      <c r="A43" s="2"/>
      <c r="B43" s="2"/>
      <c r="C43" s="2"/>
      <c r="D43" s="2" t="s">
        <v>23</v>
      </c>
      <c r="E43" s="22">
        <f>SUM(E36:E42)</f>
        <v>6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24</v>
      </c>
      <c r="E44" s="23">
        <f>SUM(E13+E23+E33+E43)</f>
        <v>69.083333333333343</v>
      </c>
      <c r="F44" s="3"/>
      <c r="G44" s="3"/>
      <c r="H44" s="3"/>
    </row>
    <row r="45" spans="1:8" ht="15.75" thickBot="1" x14ac:dyDescent="0.3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.75" thickBot="1" x14ac:dyDescent="0.3">
      <c r="A46" s="6" t="s">
        <v>47</v>
      </c>
      <c r="B46" s="13">
        <v>0.40625</v>
      </c>
      <c r="C46" s="13">
        <v>0.70833333333333337</v>
      </c>
      <c r="D46" s="24">
        <v>1.5</v>
      </c>
      <c r="E46" s="9">
        <f>(B46-C46)*-24-D46</f>
        <v>5.7500000000000009</v>
      </c>
      <c r="F46" s="12"/>
      <c r="G46" s="12" t="s">
        <v>147</v>
      </c>
      <c r="H46" s="12"/>
    </row>
    <row r="47" spans="1:8" ht="52.5" thickBot="1" x14ac:dyDescent="0.3">
      <c r="A47" s="6" t="s">
        <v>48</v>
      </c>
      <c r="B47" s="13">
        <v>0.40277777777777773</v>
      </c>
      <c r="C47" s="13">
        <v>0.73611111111111116</v>
      </c>
      <c r="D47" s="14">
        <v>2</v>
      </c>
      <c r="E47" s="9">
        <f t="shared" ref="E47:E52" si="4">(B47-C47)*-24-D47</f>
        <v>6.0000000000000018</v>
      </c>
      <c r="F47" s="12"/>
      <c r="G47" s="12" t="s">
        <v>148</v>
      </c>
      <c r="H47" s="12"/>
    </row>
    <row r="48" spans="1:8" ht="27" thickBot="1" x14ac:dyDescent="0.3">
      <c r="A48" s="6" t="s">
        <v>49</v>
      </c>
      <c r="B48" s="13">
        <v>0.41666666666666669</v>
      </c>
      <c r="C48" s="13">
        <v>0.70833333333333337</v>
      </c>
      <c r="D48" s="14">
        <v>1</v>
      </c>
      <c r="E48" s="9">
        <f t="shared" si="4"/>
        <v>6</v>
      </c>
      <c r="F48" s="12"/>
      <c r="G48" s="12" t="s">
        <v>149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51</v>
      </c>
      <c r="B50" s="13">
        <v>0.3888888888888889</v>
      </c>
      <c r="C50" s="13">
        <v>0.75</v>
      </c>
      <c r="D50" s="14">
        <v>2.5</v>
      </c>
      <c r="E50" s="9">
        <f t="shared" si="4"/>
        <v>6.1666666666666661</v>
      </c>
      <c r="F50" s="12"/>
      <c r="G50" s="12" t="s">
        <v>150</v>
      </c>
      <c r="H50" s="12"/>
    </row>
    <row r="51" spans="1:8" ht="15.75" thickBot="1" x14ac:dyDescent="0.3">
      <c r="A51" s="6" t="s">
        <v>52</v>
      </c>
      <c r="B51" s="13"/>
      <c r="C51" s="13"/>
      <c r="D51" s="14"/>
      <c r="E51" s="16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7"/>
      <c r="C52" s="17"/>
      <c r="D52" s="18"/>
      <c r="E52" s="19">
        <f t="shared" si="4"/>
        <v>0</v>
      </c>
      <c r="F52" s="20"/>
      <c r="G52" s="21"/>
      <c r="H52" s="21"/>
    </row>
    <row r="53" spans="1:8" ht="15.75" thickBot="1" x14ac:dyDescent="0.3">
      <c r="A53" s="2"/>
      <c r="B53" s="2"/>
      <c r="C53" s="2"/>
      <c r="D53" s="2" t="s">
        <v>23</v>
      </c>
      <c r="E53" s="22">
        <f>SUM(E46:E52)</f>
        <v>23.916666666666671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24</v>
      </c>
      <c r="E54" s="23">
        <f>SUM(E13+E23+E33+E43+E53)</f>
        <v>93.000000000000014</v>
      </c>
      <c r="F54" s="3"/>
      <c r="G54" s="3"/>
      <c r="H54" s="3"/>
    </row>
    <row r="55" spans="1:8" ht="15.75" thickBot="1" x14ac:dyDescent="0.3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ht="15.75" thickBot="1" x14ac:dyDescent="0.3">
      <c r="A56" s="6" t="s">
        <v>54</v>
      </c>
      <c r="B56" s="13"/>
      <c r="C56" s="13"/>
      <c r="D56" s="24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6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7"/>
      <c r="C62" s="17"/>
      <c r="D62" s="18"/>
      <c r="E62" s="19">
        <f t="shared" si="5"/>
        <v>0</v>
      </c>
      <c r="F62" s="20"/>
      <c r="G62" s="21"/>
      <c r="H62" s="21"/>
    </row>
    <row r="63" spans="1:8" ht="15.75" thickBot="1" x14ac:dyDescent="0.3">
      <c r="A63" s="2"/>
      <c r="B63" s="2"/>
      <c r="C63" s="2"/>
      <c r="D63" s="2" t="s">
        <v>23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24</v>
      </c>
      <c r="E64" s="23">
        <f>SUM(E13+E23+E33+E43+E53+E63)</f>
        <v>93.000000000000014</v>
      </c>
      <c r="F64" s="3"/>
      <c r="G64" s="3"/>
      <c r="H64" s="3"/>
    </row>
    <row r="65" spans="1:8" ht="15.75" thickBot="1" x14ac:dyDescent="0.3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ht="15.75" thickBot="1" x14ac:dyDescent="0.3">
      <c r="A66" s="6" t="s">
        <v>61</v>
      </c>
      <c r="B66" s="13"/>
      <c r="C66" s="13"/>
      <c r="D66" s="24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62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63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64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7"/>
      <c r="C72" s="17"/>
      <c r="D72" s="26"/>
      <c r="E72" s="27">
        <f t="shared" si="6"/>
        <v>0</v>
      </c>
      <c r="F72" s="21"/>
      <c r="G72" s="21"/>
      <c r="H72" s="21"/>
    </row>
    <row r="73" spans="1:8" ht="15.75" thickBot="1" x14ac:dyDescent="0.3">
      <c r="A73" s="2"/>
      <c r="B73" s="2"/>
      <c r="C73" s="2"/>
      <c r="D73" s="2" t="s">
        <v>23</v>
      </c>
      <c r="E73" s="2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24</v>
      </c>
      <c r="E74" s="23">
        <f>SUM(E13+E23+E33+E43+E53+E63+E73)</f>
        <v>93.000000000000014</v>
      </c>
      <c r="F74" s="3"/>
      <c r="G74" s="3"/>
      <c r="H74" s="3"/>
    </row>
    <row r="75" spans="1:8" ht="15.75" thickBot="1" x14ac:dyDescent="0.3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ht="15.75" thickBot="1" x14ac:dyDescent="0.3">
      <c r="A76" s="6" t="s">
        <v>68</v>
      </c>
      <c r="B76" s="13"/>
      <c r="C76" s="13"/>
      <c r="D76" s="24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7"/>
      <c r="C82" s="17"/>
      <c r="D82" s="26"/>
      <c r="E82" s="27">
        <f t="shared" si="7"/>
        <v>0</v>
      </c>
      <c r="F82" s="21"/>
      <c r="G82" s="21"/>
      <c r="H82" s="21"/>
    </row>
    <row r="83" spans="1:8" ht="15.75" thickBot="1" x14ac:dyDescent="0.3">
      <c r="A83" s="2"/>
      <c r="B83" s="2"/>
      <c r="C83" s="2"/>
      <c r="D83" s="2" t="s">
        <v>23</v>
      </c>
      <c r="E83" s="2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24</v>
      </c>
      <c r="E84" s="23">
        <f>SUM(E13+E23+E33+E43+E53+E63+E73+E83)</f>
        <v>93.000000000000014</v>
      </c>
      <c r="F84" s="3"/>
      <c r="G84" s="3"/>
      <c r="H84" s="3"/>
    </row>
    <row r="85" spans="1:8" ht="15.75" thickBot="1" x14ac:dyDescent="0.3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ht="15.75" thickBot="1" x14ac:dyDescent="0.3">
      <c r="A86" s="6" t="s">
        <v>75</v>
      </c>
      <c r="B86" s="13"/>
      <c r="C86" s="13"/>
      <c r="D86" s="24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76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77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78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79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7"/>
      <c r="C92" s="17"/>
      <c r="D92" s="26"/>
      <c r="E92" s="27">
        <f t="shared" si="8"/>
        <v>0</v>
      </c>
      <c r="F92" s="21"/>
      <c r="G92" s="21"/>
      <c r="H92" s="21"/>
    </row>
    <row r="93" spans="1:8" ht="15.75" thickBot="1" x14ac:dyDescent="0.3">
      <c r="A93" s="2"/>
      <c r="B93" s="2"/>
      <c r="C93" s="2"/>
      <c r="D93" s="2" t="s">
        <v>23</v>
      </c>
      <c r="E93" s="2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24</v>
      </c>
      <c r="E94" s="23">
        <f>SUM(E13+E23+E33+E43+E53+E63+E73+E83+E93)</f>
        <v>93.000000000000014</v>
      </c>
      <c r="F94" s="3"/>
      <c r="G94" s="3"/>
      <c r="H94" s="3"/>
    </row>
    <row r="95" spans="1:8" ht="15.75" thickBot="1" x14ac:dyDescent="0.3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ht="15.75" thickBot="1" x14ac:dyDescent="0.3">
      <c r="A96" s="6" t="s">
        <v>82</v>
      </c>
      <c r="B96" s="13"/>
      <c r="C96" s="13"/>
      <c r="D96" s="24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7"/>
      <c r="C102" s="17"/>
      <c r="D102" s="26"/>
      <c r="E102" s="27">
        <f t="shared" si="9"/>
        <v>0</v>
      </c>
      <c r="F102" s="21"/>
      <c r="G102" s="21"/>
      <c r="H102" s="21"/>
    </row>
    <row r="103" spans="1:8" ht="15.75" thickBot="1" x14ac:dyDescent="0.3">
      <c r="A103" s="2"/>
      <c r="B103" s="2"/>
      <c r="C103" s="2"/>
      <c r="D103" s="2" t="s">
        <v>23</v>
      </c>
      <c r="E103" s="2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24</v>
      </c>
      <c r="E104" s="23">
        <f>SUM(E13+E23+E33+E43+E53+E63+E73+E83+E93+E103)</f>
        <v>93.000000000000014</v>
      </c>
      <c r="F104" s="3"/>
      <c r="G104" s="3"/>
      <c r="H104" s="3"/>
    </row>
    <row r="105" spans="1:8" ht="15.75" thickBot="1" x14ac:dyDescent="0.3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ht="15.75" thickBot="1" x14ac:dyDescent="0.3">
      <c r="A106" s="6" t="s">
        <v>89</v>
      </c>
      <c r="B106" s="13"/>
      <c r="C106" s="13"/>
      <c r="D106" s="24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7"/>
      <c r="C112" s="17"/>
      <c r="D112" s="26"/>
      <c r="E112" s="27">
        <f t="shared" si="10"/>
        <v>0</v>
      </c>
      <c r="F112" s="21"/>
      <c r="G112" s="21"/>
      <c r="H112" s="21"/>
    </row>
    <row r="113" spans="1:8" ht="15.75" thickBot="1" x14ac:dyDescent="0.3">
      <c r="A113" s="2"/>
      <c r="B113" s="2"/>
      <c r="C113" s="2"/>
      <c r="D113" s="2" t="s">
        <v>23</v>
      </c>
      <c r="E113" s="2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24</v>
      </c>
      <c r="E114" s="23">
        <f>SUM(E13+E23+E33+E43+E53+E63+E73+E83+E93+E103+E113)</f>
        <v>93.000000000000014</v>
      </c>
      <c r="F114" s="3"/>
      <c r="G114" s="3"/>
      <c r="H114" s="3"/>
    </row>
    <row r="115" spans="1:8" ht="15.75" thickBot="1" x14ac:dyDescent="0.3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ht="15.75" thickBot="1" x14ac:dyDescent="0.3">
      <c r="A116" s="6" t="s">
        <v>96</v>
      </c>
      <c r="B116" s="13"/>
      <c r="C116" s="13"/>
      <c r="D116" s="24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7"/>
      <c r="C122" s="17"/>
      <c r="D122" s="26"/>
      <c r="E122" s="27">
        <f t="shared" si="11"/>
        <v>0</v>
      </c>
      <c r="F122" s="21"/>
      <c r="G122" s="21"/>
      <c r="H122" s="21"/>
    </row>
    <row r="123" spans="1:8" ht="15.75" thickBot="1" x14ac:dyDescent="0.3">
      <c r="A123" s="2"/>
      <c r="B123" s="2"/>
      <c r="C123" s="2"/>
      <c r="D123" s="2" t="s">
        <v>23</v>
      </c>
      <c r="E123" s="2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24</v>
      </c>
      <c r="E124" s="23">
        <f>SUM(E13+E23+E33+E43+E53+E63+E73+E83+E93+E103+E113+E123)</f>
        <v>93.000000000000014</v>
      </c>
      <c r="F124" s="3"/>
      <c r="G124" s="3"/>
      <c r="H124" s="3"/>
    </row>
    <row r="125" spans="1:8" ht="15.75" thickBot="1" x14ac:dyDescent="0.3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ht="15.75" thickBot="1" x14ac:dyDescent="0.3">
      <c r="A126" s="29" t="s">
        <v>103</v>
      </c>
      <c r="B126" s="13"/>
      <c r="C126" s="13"/>
      <c r="D126" s="24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9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9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9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9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9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9" t="s">
        <v>109</v>
      </c>
      <c r="B132" s="17"/>
      <c r="C132" s="17"/>
      <c r="D132" s="26"/>
      <c r="E132" s="27">
        <f t="shared" si="12"/>
        <v>0</v>
      </c>
      <c r="F132" s="21"/>
      <c r="G132" s="21"/>
      <c r="H132" s="21"/>
    </row>
    <row r="133" spans="1:8" ht="15.75" thickBot="1" x14ac:dyDescent="0.3">
      <c r="A133" s="2"/>
      <c r="B133" s="2"/>
      <c r="C133" s="2"/>
      <c r="D133" s="2" t="s">
        <v>23</v>
      </c>
      <c r="E133" s="2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24</v>
      </c>
      <c r="E134" s="23">
        <f>SUM(E13+E23+E33+E43+E53+E63+E73+E83+E93+E103+E113+E123+E133)</f>
        <v>93.000000000000014</v>
      </c>
      <c r="F134" s="3"/>
      <c r="G134" s="3"/>
      <c r="H134" s="3"/>
    </row>
    <row r="135" spans="1:8" ht="15.75" thickBot="1" x14ac:dyDescent="0.3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ht="15.75" thickBot="1" x14ac:dyDescent="0.3">
      <c r="A136" s="29" t="s">
        <v>110</v>
      </c>
      <c r="B136" s="13"/>
      <c r="C136" s="13"/>
      <c r="D136" s="24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9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9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9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9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9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9" t="s">
        <v>116</v>
      </c>
      <c r="B142" s="17"/>
      <c r="C142" s="17"/>
      <c r="D142" s="26"/>
      <c r="E142" s="27">
        <f t="shared" si="13"/>
        <v>0</v>
      </c>
      <c r="F142" s="21"/>
      <c r="G142" s="21"/>
      <c r="H142" s="21"/>
    </row>
    <row r="143" spans="1:8" ht="15.75" thickBot="1" x14ac:dyDescent="0.3">
      <c r="A143" s="2"/>
      <c r="B143" s="2"/>
      <c r="C143" s="2"/>
      <c r="D143" s="2" t="s">
        <v>23</v>
      </c>
      <c r="E143" s="2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24</v>
      </c>
      <c r="E144" s="23">
        <f>SUM(E13+E23+E33+E43+E53+E63+E73+E83+E93+E103+E113+E123+E133+E143)</f>
        <v>93.000000000000014</v>
      </c>
      <c r="F144" s="3"/>
      <c r="G144" s="3"/>
      <c r="H144" s="3"/>
    </row>
    <row r="145" spans="1:8" ht="15.75" thickBot="1" x14ac:dyDescent="0.3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ht="15.75" thickBot="1" x14ac:dyDescent="0.3">
      <c r="A146" s="29" t="s">
        <v>117</v>
      </c>
      <c r="B146" s="13"/>
      <c r="C146" s="13"/>
      <c r="D146" s="24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9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9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9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9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9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9" t="s">
        <v>123</v>
      </c>
      <c r="B152" s="17"/>
      <c r="C152" s="17"/>
      <c r="D152" s="26"/>
      <c r="E152" s="27">
        <f t="shared" si="14"/>
        <v>0</v>
      </c>
      <c r="F152" s="21"/>
      <c r="G152" s="21"/>
      <c r="H152" s="21"/>
    </row>
    <row r="153" spans="1:8" ht="15.75" thickBot="1" x14ac:dyDescent="0.3">
      <c r="A153" s="2"/>
      <c r="B153" s="2"/>
      <c r="C153" s="2"/>
      <c r="D153" s="2" t="s">
        <v>23</v>
      </c>
      <c r="E153" s="2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24</v>
      </c>
      <c r="E154" s="23">
        <f>SUM(E13+E23+E33+E43+E53+E63+E73+E83+E93+E103+E113+E123+E133+E143+E153)</f>
        <v>93.000000000000014</v>
      </c>
      <c r="F154" s="3"/>
      <c r="G154" s="3"/>
      <c r="H154" s="3"/>
    </row>
    <row r="155" spans="1:8" ht="15.75" thickBot="1" x14ac:dyDescent="0.3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ht="15.75" thickBot="1" x14ac:dyDescent="0.3">
      <c r="A156" s="29" t="s">
        <v>124</v>
      </c>
      <c r="B156" s="13"/>
      <c r="C156" s="13"/>
      <c r="D156" s="24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9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9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9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9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9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9" t="s">
        <v>130</v>
      </c>
      <c r="B162" s="17"/>
      <c r="C162" s="17"/>
      <c r="D162" s="26"/>
      <c r="E162" s="26">
        <v>0</v>
      </c>
      <c r="F162" s="21"/>
      <c r="G162" s="21"/>
      <c r="H162" s="21"/>
    </row>
    <row r="163" spans="1:8" ht="15.75" thickBot="1" x14ac:dyDescent="0.3">
      <c r="A163" s="2"/>
      <c r="B163" s="2"/>
      <c r="C163" s="2"/>
      <c r="D163" s="2" t="s">
        <v>23</v>
      </c>
      <c r="E163" s="2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24</v>
      </c>
      <c r="E164" s="23">
        <f>SUM(E13+E23+E33+E43+E53+E63+E73+E83+E93+E103+E113+E123+E133+E143+E153+E163)</f>
        <v>93.000000000000014</v>
      </c>
      <c r="F164" s="3"/>
      <c r="G164" s="3"/>
      <c r="H164" s="3"/>
    </row>
    <row r="165" spans="1:8" ht="15.75" thickBot="1" x14ac:dyDescent="0.3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ht="15.75" thickBot="1" x14ac:dyDescent="0.3">
      <c r="A166" s="29" t="s">
        <v>131</v>
      </c>
      <c r="B166" s="13"/>
      <c r="C166" s="13"/>
      <c r="D166" s="24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9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9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9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9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9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9" t="s">
        <v>137</v>
      </c>
      <c r="B172" s="17"/>
      <c r="C172" s="17"/>
      <c r="D172" s="26"/>
      <c r="E172" s="27">
        <f t="shared" si="16"/>
        <v>0</v>
      </c>
      <c r="F172" s="21"/>
      <c r="G172" s="21"/>
      <c r="H172" s="21"/>
    </row>
    <row r="173" spans="1:8" ht="15.75" thickBot="1" x14ac:dyDescent="0.3">
      <c r="A173" s="2"/>
      <c r="B173" s="2"/>
      <c r="C173" s="2"/>
      <c r="D173" s="2" t="s">
        <v>23</v>
      </c>
      <c r="E173" s="2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24</v>
      </c>
      <c r="E174" s="23">
        <f>SUM(E13+E23+E33+E43+E53+E63+E73+E83+E93+E103+E113+E123+E133+E143+E153+E163+E173)</f>
        <v>93.000000000000014</v>
      </c>
      <c r="F174" s="3"/>
      <c r="G174" s="3"/>
      <c r="H174" s="3"/>
    </row>
    <row r="175" spans="1:8" ht="15.75" thickBot="1" x14ac:dyDescent="0.3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ht="15.75" thickBot="1" x14ac:dyDescent="0.3">
      <c r="A176" s="29" t="s">
        <v>138</v>
      </c>
      <c r="B176" s="13"/>
      <c r="C176" s="13"/>
      <c r="D176" s="24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9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9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9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9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9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9" t="s">
        <v>144</v>
      </c>
      <c r="B182" s="17"/>
      <c r="C182" s="17"/>
      <c r="D182" s="26"/>
      <c r="E182" s="27">
        <f t="shared" si="17"/>
        <v>0</v>
      </c>
      <c r="F182" s="21"/>
      <c r="G182" s="21"/>
      <c r="H182" s="21"/>
    </row>
    <row r="183" spans="1:8" ht="15.75" thickBot="1" x14ac:dyDescent="0.3">
      <c r="A183" s="2"/>
      <c r="B183" s="2"/>
      <c r="C183" s="2"/>
      <c r="D183" s="2" t="s">
        <v>23</v>
      </c>
      <c r="E183" s="2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24</v>
      </c>
      <c r="E184" s="28">
        <f>SUM(E13+E23+E33+E43+E53+E63+E73+E83+E93+E103+E113+E123+E133+E143+E153+E163+E173+E183)</f>
        <v>93.000000000000014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Tobias Schuster</cp:lastModifiedBy>
  <dcterms:created xsi:type="dcterms:W3CDTF">2018-04-30T06:49:48Z</dcterms:created>
  <dcterms:modified xsi:type="dcterms:W3CDTF">2018-05-11T15:46:37Z</dcterms:modified>
</cp:coreProperties>
</file>