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tem\Учёба\ЦТ\"/>
    </mc:Choice>
  </mc:AlternateContent>
  <bookViews>
    <workbookView xWindow="0" yWindow="0" windowWidth="28800" windowHeight="13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14" i="1" l="1"/>
  <c r="I8" i="1"/>
  <c r="I9" i="1"/>
  <c r="I10" i="1"/>
  <c r="I12" i="1"/>
  <c r="I13" i="1"/>
  <c r="I16" i="1"/>
  <c r="I17" i="1"/>
  <c r="I18" i="1"/>
  <c r="I5" i="1"/>
  <c r="I6" i="1"/>
  <c r="H20" i="1"/>
  <c r="B20" i="1"/>
  <c r="H17" i="1"/>
  <c r="H18" i="1"/>
  <c r="H16" i="1"/>
  <c r="H13" i="1"/>
  <c r="H14" i="1"/>
  <c r="H12" i="1"/>
  <c r="H9" i="1"/>
  <c r="H10" i="1"/>
  <c r="H8" i="1"/>
  <c r="H5" i="1"/>
  <c r="H6" i="1"/>
  <c r="H4" i="1"/>
</calcChain>
</file>

<file path=xl/sharedStrings.xml><?xml version="1.0" encoding="utf-8"?>
<sst xmlns="http://schemas.openxmlformats.org/spreadsheetml/2006/main" count="109" uniqueCount="78">
  <si>
    <t>Описание фактора</t>
  </si>
  <si>
    <t>Влияние фактора</t>
  </si>
  <si>
    <t>Экспертная оценка</t>
  </si>
  <si>
    <t>Средняя</t>
  </si>
  <si>
    <t>Оценка с поправкой на вес</t>
  </si>
  <si>
    <t>Политические</t>
  </si>
  <si>
    <t>Экономические</t>
  </si>
  <si>
    <t xml:space="preserve"> </t>
  </si>
  <si>
    <t>Социально-Культурные</t>
  </si>
  <si>
    <t>Технологические</t>
  </si>
  <si>
    <t>Итог</t>
  </si>
  <si>
    <t xml:space="preserve"> Изменение в компании</t>
  </si>
  <si>
    <t>Действие</t>
  </si>
  <si>
    <t>Изменение в отрасли</t>
  </si>
  <si>
    <t>расширение возможностей в связи с ростом капитала</t>
  </si>
  <si>
    <t>рост продаж</t>
  </si>
  <si>
    <t>рост продаж нестандартных дизайнов</t>
  </si>
  <si>
    <t>рост ассортимента товаров</t>
  </si>
  <si>
    <t>рост покупательской способности</t>
  </si>
  <si>
    <t>рост цен на продукцию</t>
  </si>
  <si>
    <t>реализация продукции снизится</t>
  </si>
  <si>
    <t>рост среднего и малого бизнеса</t>
  </si>
  <si>
    <t>ограничения по товарному ассортименту</t>
  </si>
  <si>
    <t>умньшение товарного ассортимента</t>
  </si>
  <si>
    <t>рост продаж в сфере индивидуальных заказов</t>
  </si>
  <si>
    <t>появление новых дизайнов в ассортименте</t>
  </si>
  <si>
    <t>закупка новых материалов</t>
  </si>
  <si>
    <t>провести проверку, касаемо безопасностии качества товара</t>
  </si>
  <si>
    <t>получить дополнительное финансирование</t>
  </si>
  <si>
    <t>уменьшить ассортимент в связи с уменьшением заграничных материалов</t>
  </si>
  <si>
    <t>внедрение акций для повышения продаж</t>
  </si>
  <si>
    <t>внедрение скидок для повышения продаж</t>
  </si>
  <si>
    <t xml:space="preserve">внедрение акций и скидок для повышения продаж </t>
  </si>
  <si>
    <t>внедрение новых форм для солнцезащитных систем</t>
  </si>
  <si>
    <t>внедрение новых дизайнов</t>
  </si>
  <si>
    <t>внедрение новых материалов</t>
  </si>
  <si>
    <t>появление новых технологий в солнцезащитных системах</t>
  </si>
  <si>
    <t>Новые государственные стандарты в области производства дверей</t>
  </si>
  <si>
    <t>Устаревание технологий производства дверей</t>
  </si>
  <si>
    <t>Ухудшение отношений с европейскими странами-экспортерами материалов и комплектующих дверей</t>
  </si>
  <si>
    <t>Понижение максимальной суммы субсидий для организаций</t>
  </si>
  <si>
    <t>Повышение темпа инфляции в стране</t>
  </si>
  <si>
    <t>Повышение ключевой ставки</t>
  </si>
  <si>
    <t>Изменение курса валют</t>
  </si>
  <si>
    <t>Снижение тренда на ремонт</t>
  </si>
  <si>
    <t>Уменьшение спроса на отечственные товары</t>
  </si>
  <si>
    <t>Изменение устоявшихся вкусов и предпочтений покупателей дверей</t>
  </si>
  <si>
    <t>спад качества изготовляемой продукции</t>
  </si>
  <si>
    <t>Уход западных поставщиков</t>
  </si>
  <si>
    <t>Большая зависимость от поставщиков</t>
  </si>
  <si>
    <t>Улучшение отношений с восточными странами-экспортёрами материалов</t>
  </si>
  <si>
    <t>Неэффективная логистика</t>
  </si>
  <si>
    <t>Высокое качество продукции</t>
  </si>
  <si>
    <t>Отсутствие единой информационной системы</t>
  </si>
  <si>
    <t>Произовдство по индивидуальным запросам (опции+размеры)</t>
  </si>
  <si>
    <t>Выгодные условия сотрудничества с поставщиками</t>
  </si>
  <si>
    <t>Появление на рынке новых конкурентов</t>
  </si>
  <si>
    <t>Повышение уровня инфляции</t>
  </si>
  <si>
    <t>Увелечение спроса на входные двери с высоким уровнем безопасности</t>
  </si>
  <si>
    <t>Инновации в области комплектующих для дверей</t>
  </si>
  <si>
    <t>Стратегии</t>
  </si>
  <si>
    <t>3. Неэффективная логистика и устаревшие технологии аналитики снижают конкурентоспособность нашей организации.</t>
  </si>
  <si>
    <t>4. Можно увеличить кол-во заказов, используя спрос на входные двери с более высоким уровнем безопасности, потому что наша</t>
  </si>
  <si>
    <t>организация изготавливает товары по индивидуальным требованиям. А значит она сможет подобрать необходимое решения для</t>
  </si>
  <si>
    <t>подобных требований покупателя.  (Сила 3, Возможность 3)  </t>
  </si>
  <si>
    <t>5. Появление новых технологий в области производства дверей поможет исправить устаревшую технологию аналитики отрасли,</t>
  </si>
  <si>
    <t>предложив новую современную технологию. А также можно интегрировать ИИ для аналитики нашей отрасли. (Слабость 2, Возможность 1-2)</t>
  </si>
  <si>
    <t>6. Можно внедрить подходящую по требованиям организации единую информационную систему. (Слабость 3, Возможность 2)</t>
  </si>
  <si>
    <t>1. Благодаря высокому качеству товара, наличию своей сервисной группы,</t>
  </si>
  <si>
    <t>выгодным условиям с поставщиками и индивидуальному подходу к покупателям можно обойти конкурентов. (Сила 1-4, Угроза 1)</t>
  </si>
  <si>
    <t>Наличие услуг по монтажу, замеру и доставки</t>
  </si>
  <si>
    <t>Рост числа интеграций с цифровыми технологиями в организации</t>
  </si>
  <si>
    <t>Слабости</t>
  </si>
  <si>
    <t>Силы</t>
  </si>
  <si>
    <t>Возможности</t>
  </si>
  <si>
    <t>Угрозы</t>
  </si>
  <si>
    <t>2. Низкая стоимость покупки материалов у поставщиков позволяет компенсировать повышение инфляции. (Сила 3, Угроза 2)</t>
  </si>
  <si>
    <t>Необходимо настроить оптимальную систему логистики и внедрить современные технологии аналитики (Слабость 2-3, Угроза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</si>
</sst>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3" fillId="0" borderId="2" xfId="2" applyFont="1" applyFill="1" applyBorder="1"/>
    <xf numFmtId="0" fontId="3" fillId="0" borderId="0" xfId="2" applyFont="1" applyFill="1" applyBorder="1"/>
    <xf numFmtId="0" fontId="2" fillId="0" borderId="0" xfId="2" applyFill="1" applyBorder="1"/>
    <xf numFmtId="0" fontId="3" fillId="0" borderId="2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2" xfId="1" applyFont="1" applyFill="1" applyBorder="1"/>
    <xf numFmtId="0" fontId="3" fillId="0" borderId="0" xfId="1" applyFont="1" applyFill="1" applyBorder="1"/>
    <xf numFmtId="0" fontId="1" fillId="0" borderId="0" xfId="1" applyFill="1" applyBorder="1"/>
    <xf numFmtId="0" fontId="3" fillId="0" borderId="0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B1" zoomScaleNormal="100" workbookViewId="0">
      <selection activeCell="B68" sqref="B68"/>
    </sheetView>
  </sheetViews>
  <sheetFormatPr defaultRowHeight="15" x14ac:dyDescent="0.25"/>
  <cols>
    <col min="1" max="1" width="98.85546875" bestFit="1" customWidth="1"/>
    <col min="2" max="2" width="60.28515625" bestFit="1" customWidth="1"/>
    <col min="3" max="3" width="51.28515625" bestFit="1" customWidth="1"/>
    <col min="4" max="4" width="70.42578125" bestFit="1" customWidth="1"/>
    <col min="5" max="8" width="9.140625" customWidth="1"/>
    <col min="9" max="9" width="27.140625" customWidth="1"/>
    <col min="12" max="12" width="22.5703125" customWidth="1"/>
    <col min="13" max="13" width="49.42578125" customWidth="1"/>
    <col min="14" max="14" width="50" customWidth="1"/>
    <col min="15" max="15" width="68.28515625" customWidth="1"/>
  </cols>
  <sheetData>
    <row r="1" spans="1:13" x14ac:dyDescent="0.25">
      <c r="A1" s="2" t="s">
        <v>0</v>
      </c>
      <c r="B1" s="4" t="s">
        <v>1</v>
      </c>
      <c r="C1" s="20" t="s">
        <v>2</v>
      </c>
      <c r="D1" s="20"/>
      <c r="E1" s="20"/>
      <c r="F1" s="20"/>
      <c r="G1" s="20"/>
      <c r="H1" s="6" t="s">
        <v>3</v>
      </c>
      <c r="I1" s="6" t="s">
        <v>4</v>
      </c>
      <c r="J1" s="1"/>
      <c r="K1" s="1"/>
      <c r="L1" s="1"/>
      <c r="M1" s="1"/>
    </row>
    <row r="2" spans="1:13" x14ac:dyDescent="0.25">
      <c r="A2" s="3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6"/>
      <c r="I2" s="6"/>
      <c r="J2" s="1"/>
      <c r="K2" s="1"/>
      <c r="L2" s="1"/>
      <c r="M2" s="1"/>
    </row>
    <row r="3" spans="1:13" x14ac:dyDescent="0.25">
      <c r="A3" s="7" t="s">
        <v>5</v>
      </c>
      <c r="B3" s="8"/>
      <c r="C3" s="8"/>
      <c r="D3" s="8"/>
      <c r="E3" s="8"/>
      <c r="F3" s="8"/>
      <c r="G3" s="8"/>
      <c r="H3" s="9"/>
      <c r="I3" s="9"/>
      <c r="J3" s="1"/>
      <c r="K3" s="1"/>
      <c r="L3" s="1"/>
      <c r="M3" s="1"/>
    </row>
    <row r="4" spans="1:13" x14ac:dyDescent="0.25">
      <c r="A4" s="10" t="s">
        <v>39</v>
      </c>
      <c r="B4" s="11">
        <v>1</v>
      </c>
      <c r="C4" s="11">
        <v>2</v>
      </c>
      <c r="D4" s="11">
        <v>1</v>
      </c>
      <c r="E4" s="11">
        <v>1</v>
      </c>
      <c r="F4" s="11">
        <v>3</v>
      </c>
      <c r="G4" s="11">
        <v>3</v>
      </c>
      <c r="H4" s="12">
        <f>AVERAGE(C4:G4)</f>
        <v>2</v>
      </c>
      <c r="I4" s="21">
        <f>H4*(B4/$B$20)</f>
        <v>7.6923076923076927E-2</v>
      </c>
      <c r="J4" s="1"/>
      <c r="K4" s="1"/>
      <c r="L4" s="1"/>
      <c r="M4" s="1"/>
    </row>
    <row r="5" spans="1:13" x14ac:dyDescent="0.25">
      <c r="A5" s="10" t="s">
        <v>50</v>
      </c>
      <c r="B5" s="11">
        <v>2</v>
      </c>
      <c r="C5" s="11">
        <v>3</v>
      </c>
      <c r="D5" s="11">
        <v>4</v>
      </c>
      <c r="E5" s="11">
        <v>1</v>
      </c>
      <c r="F5" s="11">
        <v>2</v>
      </c>
      <c r="G5" s="11">
        <v>5</v>
      </c>
      <c r="H5" s="12">
        <f t="shared" ref="H5:H6" si="0">AVERAGE(C5:G5)</f>
        <v>3</v>
      </c>
      <c r="I5" s="21">
        <f t="shared" ref="I5:I18" si="1">H5*(B5/$B$20)</f>
        <v>0.23076923076923078</v>
      </c>
      <c r="J5" s="1"/>
      <c r="K5" s="1"/>
      <c r="L5" s="1"/>
      <c r="M5" s="1"/>
    </row>
    <row r="6" spans="1:13" x14ac:dyDescent="0.25">
      <c r="A6" s="10" t="s">
        <v>40</v>
      </c>
      <c r="B6" s="11">
        <v>2</v>
      </c>
      <c r="C6" s="11">
        <v>3</v>
      </c>
      <c r="D6" s="11">
        <v>3</v>
      </c>
      <c r="E6" s="11">
        <v>1</v>
      </c>
      <c r="F6" s="11">
        <v>4</v>
      </c>
      <c r="G6" s="11">
        <v>2</v>
      </c>
      <c r="H6" s="12">
        <f t="shared" si="0"/>
        <v>2.6</v>
      </c>
      <c r="I6" s="21">
        <f t="shared" si="1"/>
        <v>0.2</v>
      </c>
      <c r="J6" s="1"/>
      <c r="K6" s="1"/>
      <c r="L6" s="1"/>
      <c r="M6" s="1"/>
    </row>
    <row r="7" spans="1:13" x14ac:dyDescent="0.25">
      <c r="A7" s="13" t="s">
        <v>6</v>
      </c>
      <c r="B7" s="14"/>
      <c r="C7" s="14"/>
      <c r="D7" s="14"/>
      <c r="E7" s="14"/>
      <c r="F7" s="14"/>
      <c r="G7" s="14"/>
      <c r="H7" s="15"/>
      <c r="I7" s="15"/>
      <c r="J7" s="1"/>
      <c r="K7" s="1"/>
      <c r="L7" s="1"/>
      <c r="M7" s="1"/>
    </row>
    <row r="8" spans="1:13" x14ac:dyDescent="0.25">
      <c r="A8" s="10" t="s">
        <v>41</v>
      </c>
      <c r="B8" s="11">
        <v>2</v>
      </c>
      <c r="C8" s="11">
        <v>2</v>
      </c>
      <c r="D8" s="11">
        <v>3</v>
      </c>
      <c r="E8" s="11">
        <v>1</v>
      </c>
      <c r="F8" s="11">
        <v>3</v>
      </c>
      <c r="G8" s="11">
        <v>1</v>
      </c>
      <c r="H8" s="12">
        <f>AVERAGE(C8:G8)</f>
        <v>2</v>
      </c>
      <c r="I8" s="21">
        <f t="shared" si="1"/>
        <v>0.15384615384615385</v>
      </c>
      <c r="J8" s="1"/>
      <c r="K8" s="1"/>
      <c r="L8" s="1"/>
      <c r="M8" s="1"/>
    </row>
    <row r="9" spans="1:13" x14ac:dyDescent="0.25">
      <c r="A9" s="10" t="s">
        <v>42</v>
      </c>
      <c r="B9" s="11">
        <v>2</v>
      </c>
      <c r="C9" s="11">
        <v>3</v>
      </c>
      <c r="D9" s="11">
        <v>2</v>
      </c>
      <c r="E9" s="11">
        <v>1</v>
      </c>
      <c r="F9" s="11">
        <v>4</v>
      </c>
      <c r="G9" s="11">
        <v>1</v>
      </c>
      <c r="H9" s="12">
        <f t="shared" ref="H9:H10" si="2">AVERAGE(C9:G9)</f>
        <v>2.2000000000000002</v>
      </c>
      <c r="I9" s="21">
        <f t="shared" si="1"/>
        <v>0.16923076923076924</v>
      </c>
      <c r="J9" s="1"/>
      <c r="K9" s="1"/>
      <c r="L9" s="1"/>
      <c r="M9" s="1"/>
    </row>
    <row r="10" spans="1:13" x14ac:dyDescent="0.25">
      <c r="A10" s="10" t="s">
        <v>43</v>
      </c>
      <c r="B10" s="11">
        <v>3</v>
      </c>
      <c r="C10" s="11">
        <v>3</v>
      </c>
      <c r="D10" s="11">
        <v>4</v>
      </c>
      <c r="E10" s="11">
        <v>1</v>
      </c>
      <c r="F10" s="11">
        <v>1</v>
      </c>
      <c r="G10" s="11">
        <v>3</v>
      </c>
      <c r="H10" s="12">
        <f t="shared" si="2"/>
        <v>2.4</v>
      </c>
      <c r="I10" s="21">
        <f t="shared" si="1"/>
        <v>0.27692307692307694</v>
      </c>
      <c r="J10" s="1"/>
      <c r="K10" s="1"/>
      <c r="L10" s="1"/>
      <c r="M10" s="1"/>
    </row>
    <row r="11" spans="1:13" x14ac:dyDescent="0.25">
      <c r="A11" s="10" t="s">
        <v>8</v>
      </c>
      <c r="B11" s="16"/>
      <c r="C11" s="16"/>
      <c r="D11" s="16"/>
      <c r="E11" s="16"/>
      <c r="F11" s="16"/>
      <c r="G11" s="16"/>
      <c r="H11" s="12"/>
      <c r="I11" s="12"/>
      <c r="J11" s="1"/>
      <c r="K11" s="1"/>
      <c r="L11" s="1"/>
      <c r="M11" s="1"/>
    </row>
    <row r="12" spans="1:13" x14ac:dyDescent="0.25">
      <c r="A12" s="10" t="s">
        <v>44</v>
      </c>
      <c r="B12" s="11">
        <v>2</v>
      </c>
      <c r="C12" s="11">
        <v>3</v>
      </c>
      <c r="D12" s="11">
        <v>4</v>
      </c>
      <c r="E12" s="11">
        <v>1</v>
      </c>
      <c r="F12" s="11">
        <v>3</v>
      </c>
      <c r="G12" s="11">
        <v>1</v>
      </c>
      <c r="H12" s="12">
        <f>AVERAGE(C12:G12)</f>
        <v>2.4</v>
      </c>
      <c r="I12" s="21">
        <f t="shared" si="1"/>
        <v>0.18461538461538463</v>
      </c>
      <c r="J12" s="1"/>
      <c r="K12" s="1"/>
      <c r="L12" s="1"/>
      <c r="M12" s="1"/>
    </row>
    <row r="13" spans="1:13" x14ac:dyDescent="0.25">
      <c r="A13" s="10" t="s">
        <v>45</v>
      </c>
      <c r="B13" s="11">
        <v>3</v>
      </c>
      <c r="C13" s="11">
        <v>4</v>
      </c>
      <c r="D13" s="11">
        <v>2</v>
      </c>
      <c r="E13" s="11">
        <v>1</v>
      </c>
      <c r="F13" s="11">
        <v>2</v>
      </c>
      <c r="G13" s="11">
        <v>3</v>
      </c>
      <c r="H13" s="12">
        <f t="shared" ref="H13:H14" si="3">AVERAGE(C13:G13)</f>
        <v>2.4</v>
      </c>
      <c r="I13" s="21">
        <f t="shared" si="1"/>
        <v>0.27692307692307694</v>
      </c>
      <c r="J13" s="1"/>
      <c r="K13" s="1"/>
      <c r="L13" s="1"/>
      <c r="M13" s="1"/>
    </row>
    <row r="14" spans="1:13" x14ac:dyDescent="0.25">
      <c r="A14" s="10" t="s">
        <v>46</v>
      </c>
      <c r="B14" s="11">
        <v>3</v>
      </c>
      <c r="C14" s="11">
        <v>3</v>
      </c>
      <c r="D14" s="11">
        <v>1</v>
      </c>
      <c r="E14" s="11">
        <v>1</v>
      </c>
      <c r="F14" s="11">
        <v>3</v>
      </c>
      <c r="G14" s="11">
        <v>4</v>
      </c>
      <c r="H14" s="12">
        <f t="shared" si="3"/>
        <v>2.4</v>
      </c>
      <c r="I14" s="21">
        <f>H14*(B14/$B$20)</f>
        <v>0.27692307692307694</v>
      </c>
      <c r="J14" s="1"/>
      <c r="K14" s="1"/>
      <c r="L14" s="1"/>
      <c r="M14" s="1"/>
    </row>
    <row r="15" spans="1:13" x14ac:dyDescent="0.25">
      <c r="A15" s="10" t="s">
        <v>9</v>
      </c>
      <c r="B15" s="16"/>
      <c r="C15" s="16" t="s">
        <v>7</v>
      </c>
      <c r="D15" s="16"/>
      <c r="E15" s="16"/>
      <c r="F15" s="16"/>
      <c r="G15" s="16"/>
      <c r="H15" s="12"/>
      <c r="I15" s="12"/>
      <c r="J15" s="1"/>
      <c r="K15" s="1"/>
      <c r="L15" s="1"/>
      <c r="M15" s="1"/>
    </row>
    <row r="16" spans="1:13" x14ac:dyDescent="0.25">
      <c r="A16" s="10" t="s">
        <v>37</v>
      </c>
      <c r="B16" s="11">
        <v>2</v>
      </c>
      <c r="C16" s="11">
        <v>4</v>
      </c>
      <c r="D16" s="11">
        <v>1</v>
      </c>
      <c r="E16" s="11">
        <v>1</v>
      </c>
      <c r="F16" s="11">
        <v>1</v>
      </c>
      <c r="G16" s="11">
        <v>3</v>
      </c>
      <c r="H16" s="12">
        <f>AVERAGE(C16:G16)</f>
        <v>2</v>
      </c>
      <c r="I16" s="21">
        <f t="shared" si="1"/>
        <v>0.15384615384615385</v>
      </c>
      <c r="J16" s="1"/>
      <c r="K16" s="1"/>
      <c r="L16" s="1"/>
      <c r="M16" s="1"/>
    </row>
    <row r="17" spans="1:13" x14ac:dyDescent="0.25">
      <c r="A17" s="10" t="s">
        <v>38</v>
      </c>
      <c r="B17" s="11">
        <v>2</v>
      </c>
      <c r="C17" s="11">
        <v>3</v>
      </c>
      <c r="D17" s="11">
        <v>2</v>
      </c>
      <c r="E17" s="11">
        <v>1</v>
      </c>
      <c r="F17" s="11">
        <v>4</v>
      </c>
      <c r="G17" s="11">
        <v>2</v>
      </c>
      <c r="H17" s="12">
        <f t="shared" ref="H17:H18" si="4">AVERAGE(C17:G17)</f>
        <v>2.4</v>
      </c>
      <c r="I17" s="21">
        <f t="shared" si="1"/>
        <v>0.18461538461538463</v>
      </c>
      <c r="J17" s="1"/>
      <c r="K17" s="1"/>
      <c r="L17" s="1"/>
      <c r="M17" s="1"/>
    </row>
    <row r="18" spans="1:13" x14ac:dyDescent="0.25">
      <c r="A18" s="10" t="s">
        <v>48</v>
      </c>
      <c r="B18" s="11">
        <v>2</v>
      </c>
      <c r="C18" s="11">
        <v>1</v>
      </c>
      <c r="D18" s="11">
        <v>3</v>
      </c>
      <c r="E18" s="11">
        <v>1</v>
      </c>
      <c r="F18" s="11">
        <v>3</v>
      </c>
      <c r="G18" s="11">
        <v>1</v>
      </c>
      <c r="H18" s="12">
        <f t="shared" si="4"/>
        <v>1.8</v>
      </c>
      <c r="I18" s="21">
        <f t="shared" si="1"/>
        <v>0.13846153846153847</v>
      </c>
      <c r="J18" s="1"/>
      <c r="K18" s="1"/>
      <c r="L18" s="1"/>
      <c r="M18" s="1"/>
    </row>
    <row r="19" spans="1:13" x14ac:dyDescent="0.25">
      <c r="A19" s="10"/>
      <c r="B19" s="16"/>
      <c r="C19" s="16"/>
      <c r="D19" s="16"/>
      <c r="E19" s="16"/>
      <c r="F19" s="16"/>
      <c r="G19" s="16"/>
      <c r="H19" s="12"/>
      <c r="I19" s="12"/>
      <c r="J19" s="1"/>
      <c r="K19" s="1"/>
      <c r="L19" s="1"/>
      <c r="M19" s="1"/>
    </row>
    <row r="20" spans="1:13" x14ac:dyDescent="0.25">
      <c r="A20" s="17" t="s">
        <v>10</v>
      </c>
      <c r="B20" s="16">
        <f>SUM(B4:B18)</f>
        <v>26</v>
      </c>
      <c r="C20" s="16"/>
      <c r="D20" s="16"/>
      <c r="E20" s="16"/>
      <c r="F20" s="16"/>
      <c r="G20" s="16"/>
      <c r="H20" s="12">
        <f>SUM(H4:H18)</f>
        <v>27.599999999999998</v>
      </c>
      <c r="I20" s="21"/>
      <c r="J20" s="1"/>
      <c r="K20" s="1"/>
      <c r="L20" s="1"/>
      <c r="M20" s="1"/>
    </row>
    <row r="21" spans="1:13" x14ac:dyDescent="0.25">
      <c r="A21" s="16"/>
      <c r="B21" s="16"/>
      <c r="C21" s="16"/>
      <c r="D21" s="16"/>
      <c r="E21" s="16"/>
      <c r="F21" s="16"/>
      <c r="G21" s="16"/>
      <c r="H21" s="12"/>
      <c r="I21" s="12"/>
      <c r="J21" s="1"/>
      <c r="K21" s="1"/>
      <c r="L21" s="1"/>
      <c r="M21" s="1"/>
    </row>
    <row r="22" spans="1:13" x14ac:dyDescent="0.25">
      <c r="A22" s="19" t="s">
        <v>0</v>
      </c>
      <c r="B22" s="19" t="s">
        <v>13</v>
      </c>
      <c r="C22" s="19" t="s">
        <v>11</v>
      </c>
      <c r="D22" s="19" t="s">
        <v>12</v>
      </c>
      <c r="E22" s="16"/>
      <c r="F22" s="16"/>
      <c r="G22" s="16"/>
      <c r="H22" s="12"/>
      <c r="I22" s="12"/>
      <c r="J22" s="1"/>
      <c r="K22" s="1"/>
      <c r="L22" s="1"/>
      <c r="M22" s="1"/>
    </row>
    <row r="23" spans="1:13" x14ac:dyDescent="0.25">
      <c r="A23" s="19"/>
      <c r="B23" s="19"/>
      <c r="C23" s="19"/>
      <c r="D23" s="19"/>
      <c r="E23" s="16"/>
      <c r="F23" s="16"/>
      <c r="G23" s="16"/>
      <c r="H23" s="12"/>
      <c r="I23" s="12"/>
      <c r="J23" s="1"/>
      <c r="K23" s="1"/>
      <c r="L23" s="1"/>
      <c r="M23" s="1"/>
    </row>
    <row r="24" spans="1:13" x14ac:dyDescent="0.25">
      <c r="A24" s="7" t="s">
        <v>5</v>
      </c>
      <c r="B24" s="8"/>
      <c r="C24" s="8"/>
      <c r="D24" s="8"/>
      <c r="E24" s="16"/>
      <c r="F24" s="16"/>
      <c r="G24" s="16"/>
      <c r="H24" s="12"/>
      <c r="I24" s="12"/>
      <c r="J24" s="1"/>
      <c r="K24" s="1"/>
      <c r="L24" s="1"/>
      <c r="M24" s="1"/>
    </row>
    <row r="25" spans="1:13" x14ac:dyDescent="0.25">
      <c r="A25" s="10" t="s">
        <v>39</v>
      </c>
      <c r="B25" s="16" t="s">
        <v>20</v>
      </c>
      <c r="C25" s="16" t="s">
        <v>20</v>
      </c>
      <c r="D25" s="16" t="s">
        <v>27</v>
      </c>
      <c r="E25" s="16"/>
      <c r="F25" s="16"/>
      <c r="G25" s="16"/>
      <c r="H25" s="12"/>
      <c r="I25" s="12"/>
      <c r="J25" s="1"/>
      <c r="K25" s="1"/>
      <c r="L25" s="1"/>
      <c r="M25" s="1"/>
    </row>
    <row r="26" spans="1:13" x14ac:dyDescent="0.25">
      <c r="A26" s="10" t="s">
        <v>50</v>
      </c>
      <c r="B26" s="16" t="s">
        <v>21</v>
      </c>
      <c r="C26" s="16" t="s">
        <v>14</v>
      </c>
      <c r="D26" s="16" t="s">
        <v>28</v>
      </c>
      <c r="E26" s="16"/>
      <c r="F26" s="16"/>
      <c r="G26" s="16"/>
      <c r="H26" s="12"/>
      <c r="I26" s="12"/>
      <c r="J26" s="1"/>
      <c r="K26" s="1"/>
      <c r="L26" s="1"/>
      <c r="M26" s="1"/>
    </row>
    <row r="27" spans="1:13" x14ac:dyDescent="0.25">
      <c r="A27" s="10" t="s">
        <v>40</v>
      </c>
      <c r="B27" s="16" t="s">
        <v>22</v>
      </c>
      <c r="C27" s="16" t="s">
        <v>23</v>
      </c>
      <c r="D27" s="16" t="s">
        <v>29</v>
      </c>
      <c r="E27" s="16"/>
      <c r="F27" s="16"/>
      <c r="G27" s="16"/>
      <c r="H27" s="12"/>
      <c r="I27" s="12"/>
      <c r="J27" s="1"/>
      <c r="K27" s="1"/>
      <c r="L27" s="1"/>
      <c r="M27" s="1"/>
    </row>
    <row r="28" spans="1:13" x14ac:dyDescent="0.25">
      <c r="A28" s="13" t="s">
        <v>6</v>
      </c>
      <c r="B28" s="14"/>
      <c r="C28" s="14"/>
      <c r="D28" s="14"/>
      <c r="E28" s="16"/>
      <c r="F28" s="16"/>
      <c r="G28" s="16"/>
      <c r="H28" s="12"/>
      <c r="I28" s="12"/>
      <c r="J28" s="1"/>
      <c r="K28" s="1"/>
      <c r="L28" s="1"/>
      <c r="M28" s="1"/>
    </row>
    <row r="29" spans="1:13" x14ac:dyDescent="0.25">
      <c r="A29" s="10" t="s">
        <v>41</v>
      </c>
      <c r="B29" s="16" t="s">
        <v>18</v>
      </c>
      <c r="C29" s="16" t="s">
        <v>18</v>
      </c>
      <c r="D29" s="16" t="s">
        <v>31</v>
      </c>
      <c r="E29" s="16"/>
      <c r="F29" s="16"/>
      <c r="G29" s="16"/>
      <c r="H29" s="12"/>
      <c r="I29" s="12"/>
      <c r="J29" s="1"/>
      <c r="K29" s="1"/>
      <c r="L29" s="1"/>
      <c r="M29" s="1"/>
    </row>
    <row r="30" spans="1:13" x14ac:dyDescent="0.25">
      <c r="A30" s="10" t="s">
        <v>42</v>
      </c>
      <c r="B30" s="16" t="s">
        <v>19</v>
      </c>
      <c r="C30" s="16" t="s">
        <v>19</v>
      </c>
      <c r="D30" s="16" t="s">
        <v>30</v>
      </c>
      <c r="E30" s="16"/>
      <c r="F30" s="16"/>
      <c r="G30" s="16"/>
      <c r="H30" s="12"/>
      <c r="I30" s="12"/>
      <c r="J30" s="1"/>
      <c r="K30" s="1"/>
      <c r="L30" s="1"/>
      <c r="M30" s="1"/>
    </row>
    <row r="31" spans="1:13" x14ac:dyDescent="0.25">
      <c r="A31" s="10" t="s">
        <v>43</v>
      </c>
      <c r="B31" s="16" t="s">
        <v>15</v>
      </c>
      <c r="C31" s="16" t="s">
        <v>15</v>
      </c>
      <c r="D31" s="16" t="s">
        <v>30</v>
      </c>
      <c r="E31" s="16"/>
      <c r="F31" s="16"/>
      <c r="G31" s="16"/>
      <c r="H31" s="12"/>
      <c r="I31" s="12"/>
      <c r="J31" s="1"/>
      <c r="K31" s="1"/>
      <c r="L31" s="1"/>
      <c r="M31" s="1"/>
    </row>
    <row r="32" spans="1:13" x14ac:dyDescent="0.25">
      <c r="A32" s="10" t="s">
        <v>8</v>
      </c>
      <c r="B32" s="16" t="s">
        <v>7</v>
      </c>
      <c r="C32" s="16" t="s">
        <v>7</v>
      </c>
      <c r="D32" s="16" t="s">
        <v>7</v>
      </c>
      <c r="E32" s="16"/>
      <c r="F32" s="16"/>
      <c r="G32" s="16"/>
      <c r="H32" s="12"/>
      <c r="I32" s="12"/>
      <c r="J32" s="1"/>
      <c r="K32" s="1"/>
      <c r="L32" s="1"/>
      <c r="M32" s="1"/>
    </row>
    <row r="33" spans="1:13" x14ac:dyDescent="0.25">
      <c r="A33" s="10" t="s">
        <v>44</v>
      </c>
      <c r="B33" s="16" t="s">
        <v>15</v>
      </c>
      <c r="C33" s="16" t="s">
        <v>15</v>
      </c>
      <c r="D33" s="16" t="s">
        <v>30</v>
      </c>
      <c r="E33" s="16"/>
      <c r="F33" s="16"/>
      <c r="G33" s="16"/>
      <c r="H33" s="12"/>
      <c r="I33" s="12"/>
      <c r="J33" s="1"/>
      <c r="K33" s="1"/>
      <c r="L33" s="1"/>
      <c r="M33" s="1"/>
    </row>
    <row r="34" spans="1:13" x14ac:dyDescent="0.25">
      <c r="A34" s="10" t="s">
        <v>45</v>
      </c>
      <c r="B34" s="16" t="s">
        <v>15</v>
      </c>
      <c r="C34" s="16" t="s">
        <v>15</v>
      </c>
      <c r="D34" s="16" t="s">
        <v>32</v>
      </c>
      <c r="E34" s="16"/>
      <c r="F34" s="16"/>
      <c r="G34" s="16"/>
      <c r="H34" s="12"/>
      <c r="I34" s="12"/>
      <c r="J34" s="1"/>
      <c r="K34" s="1"/>
      <c r="L34" s="1"/>
      <c r="M34" s="1"/>
    </row>
    <row r="35" spans="1:13" x14ac:dyDescent="0.25">
      <c r="A35" s="10" t="s">
        <v>46</v>
      </c>
      <c r="B35" s="16" t="s">
        <v>24</v>
      </c>
      <c r="C35" s="16" t="s">
        <v>15</v>
      </c>
      <c r="D35" s="16" t="s">
        <v>33</v>
      </c>
      <c r="E35" s="16"/>
      <c r="F35" s="16"/>
      <c r="G35" s="16"/>
      <c r="H35" s="12"/>
      <c r="I35" s="12"/>
      <c r="J35" s="1"/>
      <c r="K35" s="1"/>
      <c r="L35" s="1"/>
      <c r="M35" s="1"/>
    </row>
    <row r="36" spans="1:13" x14ac:dyDescent="0.25">
      <c r="A36" s="10" t="s">
        <v>9</v>
      </c>
      <c r="B36" s="16"/>
      <c r="C36" s="16"/>
      <c r="D36" s="16"/>
      <c r="E36" s="16"/>
      <c r="F36" s="16"/>
      <c r="G36" s="16"/>
      <c r="H36" s="12"/>
      <c r="I36" s="12"/>
      <c r="J36" s="1"/>
      <c r="K36" s="1"/>
      <c r="L36" s="1"/>
      <c r="M36" s="1"/>
    </row>
    <row r="37" spans="1:13" x14ac:dyDescent="0.25">
      <c r="A37" s="10" t="s">
        <v>37</v>
      </c>
      <c r="B37" s="16" t="s">
        <v>16</v>
      </c>
      <c r="C37" s="16" t="s">
        <v>25</v>
      </c>
      <c r="D37" s="16" t="s">
        <v>34</v>
      </c>
      <c r="E37" s="16"/>
      <c r="F37" s="16"/>
      <c r="G37" s="16"/>
      <c r="H37" s="12"/>
      <c r="I37" s="12"/>
      <c r="J37" s="1"/>
      <c r="K37" s="1"/>
      <c r="L37" s="1"/>
      <c r="M37" s="1"/>
    </row>
    <row r="38" spans="1:13" x14ac:dyDescent="0.25">
      <c r="A38" s="10" t="s">
        <v>38</v>
      </c>
      <c r="B38" s="16" t="s">
        <v>17</v>
      </c>
      <c r="C38" s="16" t="s">
        <v>26</v>
      </c>
      <c r="D38" s="16" t="s">
        <v>35</v>
      </c>
      <c r="E38" s="16"/>
      <c r="F38" s="16"/>
      <c r="G38" s="16"/>
      <c r="H38" s="12"/>
      <c r="I38" s="12"/>
      <c r="J38" s="1"/>
      <c r="K38" s="1"/>
      <c r="L38" s="1"/>
      <c r="M38" s="1"/>
    </row>
    <row r="39" spans="1:13" x14ac:dyDescent="0.25">
      <c r="A39" s="10" t="s">
        <v>48</v>
      </c>
      <c r="B39" s="16" t="s">
        <v>47</v>
      </c>
      <c r="C39" s="16"/>
      <c r="D39" s="16" t="s">
        <v>36</v>
      </c>
      <c r="E39" s="16"/>
      <c r="F39" s="16"/>
      <c r="G39" s="16"/>
      <c r="H39" s="12"/>
      <c r="I39" s="12"/>
      <c r="J39" s="1"/>
      <c r="K39" s="1"/>
      <c r="L39" s="1"/>
      <c r="M39" s="1"/>
    </row>
    <row r="40" spans="1:13" x14ac:dyDescent="0.25">
      <c r="A40" s="16"/>
      <c r="B40" s="16"/>
      <c r="C40" s="16"/>
      <c r="D40" s="16"/>
      <c r="E40" s="16"/>
      <c r="F40" s="16"/>
      <c r="G40" s="16"/>
      <c r="H40" s="12"/>
      <c r="I40" s="12"/>
      <c r="J40" s="1"/>
      <c r="K40" s="1"/>
      <c r="L40" s="1"/>
      <c r="M40" s="1"/>
    </row>
    <row r="41" spans="1:13" x14ac:dyDescent="0.25">
      <c r="A41" s="16"/>
      <c r="B41" s="16"/>
      <c r="C41" s="16"/>
      <c r="D41" s="16"/>
      <c r="E41" s="16"/>
      <c r="F41" s="16"/>
      <c r="G41" s="16"/>
      <c r="H41" s="12"/>
      <c r="I41" s="12"/>
      <c r="J41" s="1"/>
      <c r="K41" s="1"/>
      <c r="L41" s="1"/>
      <c r="M41" s="1"/>
    </row>
    <row r="42" spans="1:13" x14ac:dyDescent="0.25">
      <c r="A42" s="16"/>
      <c r="B42" s="16"/>
      <c r="C42" s="16"/>
      <c r="D42" s="16"/>
      <c r="E42" s="16"/>
      <c r="F42" s="16"/>
      <c r="G42" s="16"/>
      <c r="H42" s="12"/>
      <c r="I42" s="12"/>
      <c r="J42" s="1"/>
      <c r="K42" s="1"/>
      <c r="L42" s="1"/>
      <c r="M42" s="1"/>
    </row>
    <row r="43" spans="1:13" x14ac:dyDescent="0.25">
      <c r="A43" s="16"/>
      <c r="B43" s="16" t="s">
        <v>73</v>
      </c>
      <c r="C43" s="16" t="s">
        <v>72</v>
      </c>
      <c r="D43" s="16"/>
      <c r="E43" s="16"/>
      <c r="F43" s="16"/>
      <c r="G43" s="16"/>
      <c r="H43" s="12"/>
      <c r="I43" s="12"/>
      <c r="J43" s="1"/>
      <c r="K43" s="1"/>
      <c r="L43" s="1"/>
      <c r="M43" s="1"/>
    </row>
    <row r="44" spans="1:13" x14ac:dyDescent="0.25">
      <c r="A44" s="16"/>
      <c r="B44" s="16" t="s">
        <v>52</v>
      </c>
      <c r="C44" s="16" t="s">
        <v>49</v>
      </c>
      <c r="D44" s="16"/>
      <c r="E44" s="16"/>
      <c r="F44" s="16"/>
      <c r="G44" s="16"/>
      <c r="H44" s="12"/>
      <c r="I44" s="12"/>
      <c r="J44" s="1"/>
      <c r="K44" s="1"/>
      <c r="L44" s="1"/>
      <c r="M44" s="1"/>
    </row>
    <row r="45" spans="1:13" x14ac:dyDescent="0.25">
      <c r="A45" s="16"/>
      <c r="B45" s="16" t="s">
        <v>54</v>
      </c>
      <c r="C45" s="16" t="s">
        <v>51</v>
      </c>
      <c r="E45" s="16"/>
      <c r="F45" s="16"/>
      <c r="G45" s="16"/>
      <c r="H45" s="12"/>
      <c r="I45" s="12"/>
      <c r="J45" s="1"/>
      <c r="K45" s="1"/>
      <c r="L45" s="1"/>
      <c r="M45" s="1"/>
    </row>
    <row r="46" spans="1:13" x14ac:dyDescent="0.25">
      <c r="A46" s="18"/>
      <c r="B46" s="16" t="s">
        <v>55</v>
      </c>
      <c r="C46" s="16" t="s">
        <v>53</v>
      </c>
      <c r="E46" s="16"/>
      <c r="F46" s="16"/>
      <c r="G46" s="16"/>
      <c r="H46" s="12"/>
      <c r="I46" s="12"/>
      <c r="J46" s="1"/>
      <c r="K46" s="1"/>
      <c r="L46" s="1"/>
      <c r="M46" s="1"/>
    </row>
    <row r="47" spans="1:13" x14ac:dyDescent="0.25">
      <c r="B47" s="16" t="s">
        <v>70</v>
      </c>
      <c r="C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 t="s">
        <v>74</v>
      </c>
      <c r="C48" s="1" t="s">
        <v>75</v>
      </c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6" t="s">
        <v>58</v>
      </c>
      <c r="C49" s="1" t="s">
        <v>56</v>
      </c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6" t="s">
        <v>59</v>
      </c>
      <c r="C50" s="1" t="s">
        <v>57</v>
      </c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6" t="s">
        <v>71</v>
      </c>
      <c r="C51" s="1"/>
      <c r="E51" s="1"/>
      <c r="F51" s="1"/>
      <c r="G51" s="1"/>
      <c r="H51" s="1"/>
      <c r="I51" s="1"/>
      <c r="J51" s="1"/>
      <c r="K51" s="1"/>
      <c r="L51" s="1"/>
      <c r="M51" s="1"/>
    </row>
    <row r="53" spans="2:13" x14ac:dyDescent="0.25">
      <c r="B53" t="s">
        <v>60</v>
      </c>
    </row>
    <row r="54" spans="2:13" x14ac:dyDescent="0.25">
      <c r="B54" t="s">
        <v>68</v>
      </c>
    </row>
    <row r="55" spans="2:13" x14ac:dyDescent="0.25">
      <c r="B55" t="s">
        <v>69</v>
      </c>
    </row>
    <row r="56" spans="2:13" x14ac:dyDescent="0.25">
      <c r="B56" t="s">
        <v>76</v>
      </c>
    </row>
    <row r="57" spans="2:13" x14ac:dyDescent="0.25">
      <c r="B57" t="s">
        <v>61</v>
      </c>
    </row>
    <row r="58" spans="2:13" x14ac:dyDescent="0.25">
      <c r="B58" t="s">
        <v>77</v>
      </c>
    </row>
    <row r="59" spans="2:13" x14ac:dyDescent="0.25">
      <c r="B59" t="s">
        <v>62</v>
      </c>
    </row>
    <row r="60" spans="2:13" x14ac:dyDescent="0.25">
      <c r="B60" t="s">
        <v>63</v>
      </c>
    </row>
    <row r="61" spans="2:13" x14ac:dyDescent="0.25">
      <c r="B61" t="s">
        <v>64</v>
      </c>
    </row>
    <row r="62" spans="2:13" x14ac:dyDescent="0.25">
      <c r="B62" t="s">
        <v>65</v>
      </c>
    </row>
    <row r="63" spans="2:13" x14ac:dyDescent="0.25">
      <c r="B63" t="s">
        <v>66</v>
      </c>
    </row>
    <row r="64" spans="2:13" x14ac:dyDescent="0.25">
      <c r="B64" t="s">
        <v>67</v>
      </c>
    </row>
  </sheetData>
  <mergeCells count="7">
    <mergeCell ref="C22:C23"/>
    <mergeCell ref="D22:D23"/>
    <mergeCell ref="C1:G1"/>
    <mergeCell ref="B1:B2"/>
    <mergeCell ref="A1:A2"/>
    <mergeCell ref="A22:A23"/>
    <mergeCell ref="B22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k1_241_01</dc:creator>
  <cp:lastModifiedBy>user</cp:lastModifiedBy>
  <dcterms:created xsi:type="dcterms:W3CDTF">2015-06-05T18:19:34Z</dcterms:created>
  <dcterms:modified xsi:type="dcterms:W3CDTF">2025-01-15T23:26:14Z</dcterms:modified>
</cp:coreProperties>
</file>