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/>
  <bookViews>
    <workbookView xWindow="516" yWindow="828" windowWidth="18588" windowHeight="9192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/>
  <c r="O3" l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2"/>
  <c r="J52"/>
  <c r="I52"/>
  <c r="N51"/>
  <c r="M51"/>
  <c r="L51"/>
  <c r="K51"/>
  <c r="N50"/>
  <c r="L50"/>
  <c r="K50"/>
  <c r="M50" s="1"/>
  <c r="N49"/>
  <c r="L49"/>
  <c r="K49"/>
  <c r="M49" s="1"/>
  <c r="N48"/>
  <c r="M48"/>
  <c r="L48"/>
  <c r="K48"/>
  <c r="N47"/>
  <c r="L47"/>
  <c r="K47"/>
  <c r="M47" s="1"/>
  <c r="N46"/>
  <c r="L46"/>
  <c r="K46"/>
  <c r="M46" s="1"/>
  <c r="N45"/>
  <c r="M45"/>
  <c r="L45"/>
  <c r="K45"/>
  <c r="N44"/>
  <c r="L44"/>
  <c r="K44"/>
  <c r="M44" s="1"/>
  <c r="N43"/>
  <c r="L43"/>
  <c r="K43"/>
  <c r="M43" s="1"/>
  <c r="N42"/>
  <c r="M42"/>
  <c r="L42"/>
  <c r="K42"/>
  <c r="N41"/>
  <c r="L41"/>
  <c r="K41"/>
  <c r="M41" s="1"/>
  <c r="N40"/>
  <c r="L40"/>
  <c r="K40"/>
  <c r="M40" s="1"/>
  <c r="N39"/>
  <c r="M39"/>
  <c r="L39"/>
  <c r="K39"/>
  <c r="N38"/>
  <c r="L38"/>
  <c r="K38"/>
  <c r="M38" s="1"/>
  <c r="N37"/>
  <c r="L37"/>
  <c r="K37"/>
  <c r="M37" s="1"/>
  <c r="N36"/>
  <c r="M36"/>
  <c r="L36"/>
  <c r="K36"/>
  <c r="N35"/>
  <c r="L35"/>
  <c r="K35"/>
  <c r="M35" s="1"/>
  <c r="N34"/>
  <c r="L34"/>
  <c r="K34"/>
  <c r="M34" s="1"/>
  <c r="N33"/>
  <c r="M33"/>
  <c r="L33"/>
  <c r="K33"/>
  <c r="N32"/>
  <c r="L32"/>
  <c r="K32"/>
  <c r="M32" s="1"/>
  <c r="N31"/>
  <c r="L31"/>
  <c r="K31"/>
  <c r="M31" s="1"/>
  <c r="N30"/>
  <c r="M30"/>
  <c r="L30"/>
  <c r="K30"/>
  <c r="N29"/>
  <c r="L29"/>
  <c r="K29"/>
  <c r="M29" s="1"/>
  <c r="L28"/>
  <c r="K28"/>
  <c r="M28" s="1"/>
  <c r="N27"/>
  <c r="M27"/>
  <c r="L27"/>
  <c r="K27"/>
  <c r="N26"/>
  <c r="L26"/>
  <c r="K26"/>
  <c r="M26" s="1"/>
  <c r="L25"/>
  <c r="K25"/>
  <c r="M25" s="1"/>
  <c r="N24"/>
  <c r="M24"/>
  <c r="L24"/>
  <c r="K24"/>
  <c r="N23"/>
  <c r="L23"/>
  <c r="K23"/>
  <c r="M23" s="1"/>
  <c r="L22"/>
  <c r="K22"/>
  <c r="M22" s="1"/>
  <c r="N21"/>
  <c r="M21"/>
  <c r="L21"/>
  <c r="K21"/>
  <c r="N20"/>
  <c r="L20"/>
  <c r="K20"/>
  <c r="M20" s="1"/>
  <c r="L19"/>
  <c r="K19"/>
  <c r="M19" s="1"/>
  <c r="N18"/>
  <c r="M18"/>
  <c r="L18"/>
  <c r="K18"/>
  <c r="N17"/>
  <c r="L17"/>
  <c r="K17"/>
  <c r="M17" s="1"/>
  <c r="L16"/>
  <c r="K16"/>
  <c r="M16" s="1"/>
  <c r="N15"/>
  <c r="M15"/>
  <c r="L15"/>
  <c r="K15"/>
  <c r="N14"/>
  <c r="L14"/>
  <c r="K14"/>
  <c r="M14" s="1"/>
  <c r="L13"/>
  <c r="K13"/>
  <c r="M13" s="1"/>
  <c r="N12"/>
  <c r="M12"/>
  <c r="L12"/>
  <c r="K12"/>
  <c r="N11"/>
  <c r="L11"/>
  <c r="K11"/>
  <c r="M11" s="1"/>
  <c r="L10"/>
  <c r="K10"/>
  <c r="M10" s="1"/>
  <c r="N9"/>
  <c r="M9"/>
  <c r="L9"/>
  <c r="K9"/>
  <c r="N8"/>
  <c r="L8"/>
  <c r="K8"/>
  <c r="M8" s="1"/>
  <c r="L7"/>
  <c r="K7"/>
  <c r="M7" s="1"/>
  <c r="N6"/>
  <c r="M6"/>
  <c r="L6"/>
  <c r="K6"/>
  <c r="N5"/>
  <c r="L5"/>
  <c r="K5"/>
  <c r="M5" s="1"/>
  <c r="L4"/>
  <c r="K4"/>
  <c r="M4" s="1"/>
  <c r="N3"/>
  <c r="M3"/>
  <c r="L3"/>
  <c r="K3"/>
  <c r="N2"/>
  <c r="L2"/>
  <c r="L52" s="1"/>
  <c r="K2"/>
  <c r="M2" s="1"/>
  <c r="M52" l="1"/>
  <c r="N4"/>
  <c r="N7"/>
  <c r="N10"/>
  <c r="N13"/>
  <c r="N16"/>
  <c r="N52" s="1"/>
  <c r="N19"/>
  <c r="N22"/>
  <c r="N25"/>
  <c r="N28"/>
  <c r="K52"/>
  <c r="E11" a="1"/>
  <c r="E12" s="1"/>
  <c r="B10" a="1"/>
  <c r="B10"/>
  <c r="C11"/>
  <c r="B11"/>
  <c r="C10"/>
  <c r="E1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<sst xmlns="http://schemas.openxmlformats.org/spreadsheetml/2006/main" count="7" uniqueCount="7">
  <si>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</t>
  </si>
  <si>
    <t>time*1000</t>
  </si>
  <si>
    <t>time</t>
  </si>
  <si>
    <t>n*n</t>
  </si>
  <si>
    <t>t*t</t>
  </si>
  <si>
    <t>t*n</t>
  </si>
  <si>
    <t>Y</t>
  </si>
</sst>
</file>

<file path=xl/styles.xml><?xml version="1.0" encoding="utf-8"?>
<styleSheet xmlns="http://schemas.openxmlformats.org/spreadsheetml/2006/main">
  <numFmts count="3">
    <numFmt numFmtId="164" formatCode="0.000000000000000000"/>
    <numFmt numFmtId="165" formatCode="0.0000000"/>
    <numFmt numFmtId="166" formatCode="0.000000000000000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Лист1!$I$1</c:f>
              <c:strCache>
                <c:ptCount val="1"/>
                <c:pt idx="0">
                  <c:v>n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</c:trendline>
          <c:xVal>
            <c:numRef>
              <c:f>Лист1!$I$2:$I$51</c:f>
              <c:numCache>
                <c:formatCode>General</c:formatCode>
                <c:ptCount val="50"/>
                <c:pt idx="0">
                  <c:v>100</c:v>
                </c:pt>
                <c:pt idx="1">
                  <c:v>160</c:v>
                </c:pt>
                <c:pt idx="2">
                  <c:v>220</c:v>
                </c:pt>
                <c:pt idx="3">
                  <c:v>280</c:v>
                </c:pt>
                <c:pt idx="4">
                  <c:v>340</c:v>
                </c:pt>
                <c:pt idx="5">
                  <c:v>400</c:v>
                </c:pt>
                <c:pt idx="6">
                  <c:v>460</c:v>
                </c:pt>
                <c:pt idx="7">
                  <c:v>520</c:v>
                </c:pt>
                <c:pt idx="8">
                  <c:v>580</c:v>
                </c:pt>
                <c:pt idx="9">
                  <c:v>640</c:v>
                </c:pt>
                <c:pt idx="10">
                  <c:v>700</c:v>
                </c:pt>
                <c:pt idx="11">
                  <c:v>760</c:v>
                </c:pt>
                <c:pt idx="12">
                  <c:v>820</c:v>
                </c:pt>
                <c:pt idx="13">
                  <c:v>880</c:v>
                </c:pt>
                <c:pt idx="14">
                  <c:v>940</c:v>
                </c:pt>
                <c:pt idx="15">
                  <c:v>1000</c:v>
                </c:pt>
                <c:pt idx="16">
                  <c:v>1060</c:v>
                </c:pt>
                <c:pt idx="17">
                  <c:v>1120</c:v>
                </c:pt>
                <c:pt idx="18">
                  <c:v>1180</c:v>
                </c:pt>
                <c:pt idx="19">
                  <c:v>1240</c:v>
                </c:pt>
                <c:pt idx="20">
                  <c:v>1300</c:v>
                </c:pt>
                <c:pt idx="21">
                  <c:v>1360</c:v>
                </c:pt>
                <c:pt idx="22">
                  <c:v>1420</c:v>
                </c:pt>
                <c:pt idx="23">
                  <c:v>1480</c:v>
                </c:pt>
                <c:pt idx="24">
                  <c:v>1540</c:v>
                </c:pt>
                <c:pt idx="25">
                  <c:v>1600</c:v>
                </c:pt>
                <c:pt idx="26">
                  <c:v>1660</c:v>
                </c:pt>
                <c:pt idx="27">
                  <c:v>1720</c:v>
                </c:pt>
                <c:pt idx="28">
                  <c:v>1780</c:v>
                </c:pt>
                <c:pt idx="29">
                  <c:v>1840</c:v>
                </c:pt>
                <c:pt idx="30">
                  <c:v>1900</c:v>
                </c:pt>
                <c:pt idx="31">
                  <c:v>1960</c:v>
                </c:pt>
                <c:pt idx="32">
                  <c:v>2020</c:v>
                </c:pt>
                <c:pt idx="33">
                  <c:v>2080</c:v>
                </c:pt>
                <c:pt idx="34">
                  <c:v>2140</c:v>
                </c:pt>
                <c:pt idx="35">
                  <c:v>2200</c:v>
                </c:pt>
                <c:pt idx="36">
                  <c:v>2260</c:v>
                </c:pt>
                <c:pt idx="37">
                  <c:v>2320</c:v>
                </c:pt>
                <c:pt idx="38">
                  <c:v>2380</c:v>
                </c:pt>
                <c:pt idx="39">
                  <c:v>2440</c:v>
                </c:pt>
                <c:pt idx="40">
                  <c:v>2500</c:v>
                </c:pt>
                <c:pt idx="41">
                  <c:v>2560</c:v>
                </c:pt>
                <c:pt idx="42">
                  <c:v>2620</c:v>
                </c:pt>
                <c:pt idx="43">
                  <c:v>2680</c:v>
                </c:pt>
                <c:pt idx="44">
                  <c:v>2740</c:v>
                </c:pt>
                <c:pt idx="45">
                  <c:v>2800</c:v>
                </c:pt>
                <c:pt idx="46">
                  <c:v>2860</c:v>
                </c:pt>
                <c:pt idx="47">
                  <c:v>2920</c:v>
                </c:pt>
                <c:pt idx="48">
                  <c:v>2980</c:v>
                </c:pt>
                <c:pt idx="49">
                  <c:v>3040</c:v>
                </c:pt>
              </c:numCache>
            </c:numRef>
          </c:xVal>
          <c:yVal>
            <c:numRef>
              <c:f>Лист1!$K$2:$K$52</c:f>
              <c:numCache>
                <c:formatCode>General</c:formatCode>
                <c:ptCount val="51"/>
                <c:pt idx="0">
                  <c:v>1.5200000000000001E-7</c:v>
                </c:pt>
                <c:pt idx="1">
                  <c:v>1.6E-7</c:v>
                </c:pt>
                <c:pt idx="2">
                  <c:v>1.98E-7</c:v>
                </c:pt>
                <c:pt idx="3">
                  <c:v>2.2000000000000001E-7</c:v>
                </c:pt>
                <c:pt idx="4">
                  <c:v>2.2000000000000001E-7</c:v>
                </c:pt>
                <c:pt idx="5">
                  <c:v>2.72E-7</c:v>
                </c:pt>
                <c:pt idx="6">
                  <c:v>2.72E-7</c:v>
                </c:pt>
                <c:pt idx="7">
                  <c:v>2.6800000000000002E-7</c:v>
                </c:pt>
                <c:pt idx="8">
                  <c:v>2.8599999999999999E-7</c:v>
                </c:pt>
                <c:pt idx="9">
                  <c:v>3.3800000000000004E-7</c:v>
                </c:pt>
                <c:pt idx="10">
                  <c:v>3.3999999999999997E-7</c:v>
                </c:pt>
                <c:pt idx="11">
                  <c:v>3.6800000000000001E-7</c:v>
                </c:pt>
                <c:pt idx="12">
                  <c:v>3.6399999999999998E-7</c:v>
                </c:pt>
                <c:pt idx="13">
                  <c:v>3.84E-7</c:v>
                </c:pt>
                <c:pt idx="14">
                  <c:v>4.2399999999999999E-7</c:v>
                </c:pt>
                <c:pt idx="15">
                  <c:v>3.9799999999999999E-7</c:v>
                </c:pt>
                <c:pt idx="16">
                  <c:v>4.1399999999999997E-7</c:v>
                </c:pt>
                <c:pt idx="17">
                  <c:v>4.82E-7</c:v>
                </c:pt>
                <c:pt idx="18">
                  <c:v>4.6400000000000003E-7</c:v>
                </c:pt>
                <c:pt idx="19">
                  <c:v>5.3200000000000005E-7</c:v>
                </c:pt>
                <c:pt idx="20">
                  <c:v>5.0999999999999999E-7</c:v>
                </c:pt>
                <c:pt idx="21">
                  <c:v>5.3200000000000005E-7</c:v>
                </c:pt>
                <c:pt idx="22">
                  <c:v>5.82E-7</c:v>
                </c:pt>
                <c:pt idx="23">
                  <c:v>6.2600000000000002E-7</c:v>
                </c:pt>
                <c:pt idx="24">
                  <c:v>5.9800000000000003E-7</c:v>
                </c:pt>
                <c:pt idx="25">
                  <c:v>6.1399999999999997E-7</c:v>
                </c:pt>
                <c:pt idx="26">
                  <c:v>6.4599999999999993E-7</c:v>
                </c:pt>
                <c:pt idx="27">
                  <c:v>6.3800000000000007E-7</c:v>
                </c:pt>
                <c:pt idx="28">
                  <c:v>6.5400000000000001E-7</c:v>
                </c:pt>
                <c:pt idx="29">
                  <c:v>6.9800000000000003E-7</c:v>
                </c:pt>
                <c:pt idx="30">
                  <c:v>7.3E-7</c:v>
                </c:pt>
                <c:pt idx="31">
                  <c:v>7.0200000000000001E-7</c:v>
                </c:pt>
                <c:pt idx="32">
                  <c:v>7.4000000000000001E-7</c:v>
                </c:pt>
                <c:pt idx="33">
                  <c:v>7.3200000000000004E-7</c:v>
                </c:pt>
                <c:pt idx="34">
                  <c:v>7.7600000000000007E-7</c:v>
                </c:pt>
                <c:pt idx="35">
                  <c:v>7.9799999999999992E-7</c:v>
                </c:pt>
                <c:pt idx="36">
                  <c:v>7.8800000000000002E-7</c:v>
                </c:pt>
                <c:pt idx="37">
                  <c:v>8.4799999999999997E-7</c:v>
                </c:pt>
                <c:pt idx="38">
                  <c:v>8.3399999999999998E-7</c:v>
                </c:pt>
                <c:pt idx="39">
                  <c:v>9.1999999999999998E-7</c:v>
                </c:pt>
                <c:pt idx="40">
                  <c:v>9.2999999999999988E-7</c:v>
                </c:pt>
                <c:pt idx="41">
                  <c:v>9.1400000000000006E-7</c:v>
                </c:pt>
                <c:pt idx="42">
                  <c:v>9.0799999999999993E-7</c:v>
                </c:pt>
                <c:pt idx="43">
                  <c:v>9.1400000000000006E-7</c:v>
                </c:pt>
                <c:pt idx="44">
                  <c:v>9.5200000000000005E-7</c:v>
                </c:pt>
                <c:pt idx="45">
                  <c:v>9.9399999999999993E-7</c:v>
                </c:pt>
                <c:pt idx="46">
                  <c:v>9.9399999999999993E-7</c:v>
                </c:pt>
                <c:pt idx="47">
                  <c:v>1.0099999999999999E-6</c:v>
                </c:pt>
                <c:pt idx="48">
                  <c:v>1.004E-6</c:v>
                </c:pt>
                <c:pt idx="49">
                  <c:v>1.026E-6</c:v>
                </c:pt>
                <c:pt idx="50">
                  <c:v>3.0168E-5</c:v>
                </c:pt>
              </c:numCache>
            </c:numRef>
          </c:yVal>
        </c:ser>
        <c:axId val="114866048"/>
        <c:axId val="114696192"/>
      </c:scatterChart>
      <c:valAx>
        <c:axId val="11486604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массива</a:t>
                </a:r>
              </a:p>
            </c:rich>
          </c:tx>
          <c:layout/>
        </c:title>
        <c:numFmt formatCode="General" sourceLinked="1"/>
        <c:tickLblPos val="nextTo"/>
        <c:crossAx val="114696192"/>
        <c:crosses val="autoZero"/>
        <c:crossBetween val="midCat"/>
      </c:valAx>
      <c:valAx>
        <c:axId val="114696192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в секундах</a:t>
                </a:r>
              </a:p>
            </c:rich>
          </c:tx>
          <c:layout/>
        </c:title>
        <c:numFmt formatCode="General" sourceLinked="1"/>
        <c:tickLblPos val="nextTo"/>
        <c:crossAx val="114866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415637</xdr:colOff>
      <xdr:row>14</xdr:row>
      <xdr:rowOff>26895</xdr:rowOff>
    </xdr:from>
    <xdr:to>
      <xdr:col>5</xdr:col>
      <xdr:colOff>286871</xdr:colOff>
      <xdr:row>31</xdr:row>
      <xdr:rowOff>96983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B9" zoomScale="85" zoomScaleNormal="85" zoomScaleSheetLayoutView="100" workbookViewId="0">
      <selection activeCell="B39" sqref="B39"/>
    </sheetView>
  </sheetViews>
  <sheetFormatPr defaultRowHeight="14.4"/>
  <cols>
    <col min="2" max="3" width="27.44140625" bestFit="1" customWidth="1"/>
    <col min="5" max="5" width="13.33203125" bestFit="1" customWidth="1"/>
    <col min="11" max="11" width="15.77734375" customWidth="1"/>
    <col min="12" max="12" width="10.88671875" customWidth="1"/>
    <col min="13" max="13" width="22.44140625" customWidth="1"/>
    <col min="14" max="14" width="21.6640625" customWidth="1"/>
    <col min="15" max="15" width="26" customWidth="1"/>
  </cols>
  <sheetData>
    <row r="1" spans="2:15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2:15">
      <c r="I2" s="1">
        <v>100</v>
      </c>
      <c r="J2" s="1">
        <v>1.5200000000000001E-3</v>
      </c>
      <c r="K2" s="1">
        <f>J2/10000</f>
        <v>1.5200000000000001E-7</v>
      </c>
      <c r="L2" s="1">
        <f>I2*I2</f>
        <v>10000</v>
      </c>
      <c r="M2" s="2">
        <f>K2*K2</f>
        <v>2.3104000000000003E-14</v>
      </c>
      <c r="N2" s="3">
        <f>I2*K2</f>
        <v>1.5200000000000002E-5</v>
      </c>
      <c r="O2" s="5">
        <f>$E$11*I2+$E$12</f>
        <v>1.5738352941176454E-7</v>
      </c>
    </row>
    <row r="3" spans="2:15">
      <c r="B3">
        <v>160730000</v>
      </c>
      <c r="C3">
        <v>78500</v>
      </c>
      <c r="I3" s="1">
        <v>160</v>
      </c>
      <c r="J3" s="1">
        <v>1.6000000000000001E-3</v>
      </c>
      <c r="K3" s="1">
        <f t="shared" ref="K3:K51" si="0">J3/10000</f>
        <v>1.6E-7</v>
      </c>
      <c r="L3" s="1">
        <f t="shared" ref="L3:L51" si="1">I3*I3</f>
        <v>25600</v>
      </c>
      <c r="M3" s="2">
        <f t="shared" ref="M3:M51" si="2">K3*K3</f>
        <v>2.5600000000000003E-14</v>
      </c>
      <c r="N3" s="3">
        <f t="shared" ref="N3:N51" si="3">I3*K3</f>
        <v>2.5599999999999999E-5</v>
      </c>
      <c r="O3" s="5">
        <f t="shared" ref="O3:O51" si="4">$E$11*I3+$E$12</f>
        <v>1.7558665066026395E-7</v>
      </c>
    </row>
    <row r="4" spans="2:15">
      <c r="B4">
        <v>78500</v>
      </c>
      <c r="C4">
        <v>50</v>
      </c>
      <c r="I4" s="1">
        <v>220</v>
      </c>
      <c r="J4" s="1">
        <v>1.98E-3</v>
      </c>
      <c r="K4" s="1">
        <f t="shared" si="0"/>
        <v>1.98E-7</v>
      </c>
      <c r="L4" s="1">
        <f t="shared" si="1"/>
        <v>48400</v>
      </c>
      <c r="M4" s="2">
        <f t="shared" si="2"/>
        <v>3.9203999999999999E-14</v>
      </c>
      <c r="N4" s="3">
        <f t="shared" si="3"/>
        <v>4.3560000000000003E-5</v>
      </c>
      <c r="O4" s="5">
        <f t="shared" si="4"/>
        <v>1.9378977190876339E-7</v>
      </c>
    </row>
    <row r="5" spans="2:15">
      <c r="E5">
        <v>5.8736160000000003E-2</v>
      </c>
      <c r="I5" s="1">
        <v>280</v>
      </c>
      <c r="J5" s="1">
        <v>2.2000000000000001E-3</v>
      </c>
      <c r="K5" s="1">
        <f t="shared" si="0"/>
        <v>2.2000000000000001E-7</v>
      </c>
      <c r="L5" s="1">
        <f t="shared" si="1"/>
        <v>78400</v>
      </c>
      <c r="M5" s="2">
        <f t="shared" si="2"/>
        <v>4.8400000000000007E-14</v>
      </c>
      <c r="N5" s="3">
        <f t="shared" si="3"/>
        <v>6.1600000000000007E-5</v>
      </c>
      <c r="O5" s="5">
        <f t="shared" si="4"/>
        <v>2.119928931572628E-7</v>
      </c>
    </row>
    <row r="6" spans="2:15">
      <c r="E6">
        <v>3.0168E-5</v>
      </c>
      <c r="I6" s="1">
        <v>340</v>
      </c>
      <c r="J6" s="1">
        <v>2.2000000000000001E-3</v>
      </c>
      <c r="K6" s="1">
        <f t="shared" si="0"/>
        <v>2.2000000000000001E-7</v>
      </c>
      <c r="L6" s="1">
        <f t="shared" si="1"/>
        <v>115600</v>
      </c>
      <c r="M6" s="2">
        <f t="shared" si="2"/>
        <v>4.8400000000000007E-14</v>
      </c>
      <c r="N6" s="3">
        <f t="shared" si="3"/>
        <v>7.4800000000000002E-5</v>
      </c>
      <c r="O6" s="5">
        <f t="shared" si="4"/>
        <v>2.3019601440576222E-7</v>
      </c>
    </row>
    <row r="7" spans="2:15">
      <c r="I7" s="1">
        <v>400</v>
      </c>
      <c r="J7" s="1">
        <v>2.7200000000000002E-3</v>
      </c>
      <c r="K7" s="1">
        <f t="shared" si="0"/>
        <v>2.72E-7</v>
      </c>
      <c r="L7" s="1">
        <f t="shared" si="1"/>
        <v>160000</v>
      </c>
      <c r="M7" s="2">
        <f t="shared" si="2"/>
        <v>7.3984000000000003E-14</v>
      </c>
      <c r="N7" s="3">
        <f t="shared" si="3"/>
        <v>1.088E-4</v>
      </c>
      <c r="O7" s="5">
        <f t="shared" si="4"/>
        <v>2.4839913565426166E-7</v>
      </c>
    </row>
    <row r="8" spans="2:15">
      <c r="I8" s="1">
        <v>460</v>
      </c>
      <c r="J8" s="1">
        <v>2.7200000000000002E-3</v>
      </c>
      <c r="K8" s="1">
        <f t="shared" si="0"/>
        <v>2.72E-7</v>
      </c>
      <c r="L8" s="1">
        <f t="shared" si="1"/>
        <v>211600</v>
      </c>
      <c r="M8" s="2">
        <f t="shared" si="2"/>
        <v>7.3984000000000003E-14</v>
      </c>
      <c r="N8" s="3">
        <f t="shared" si="3"/>
        <v>1.2511999999999999E-4</v>
      </c>
      <c r="O8" s="5">
        <f t="shared" si="4"/>
        <v>2.6660225690276109E-7</v>
      </c>
    </row>
    <row r="9" spans="2:15">
      <c r="I9" s="1">
        <v>520</v>
      </c>
      <c r="J9" s="1">
        <v>2.6800000000000001E-3</v>
      </c>
      <c r="K9" s="1">
        <f t="shared" si="0"/>
        <v>2.6800000000000002E-7</v>
      </c>
      <c r="L9" s="1">
        <f t="shared" si="1"/>
        <v>270400</v>
      </c>
      <c r="M9" s="2">
        <f t="shared" si="2"/>
        <v>7.1824000000000015E-14</v>
      </c>
      <c r="N9" s="3">
        <f t="shared" si="3"/>
        <v>1.3936000000000002E-4</v>
      </c>
      <c r="O9" s="5">
        <f t="shared" si="4"/>
        <v>2.8480537815126048E-7</v>
      </c>
    </row>
    <row r="10" spans="2:15">
      <c r="B10" cm="1">
        <f t="array" ref="B10:C11">MINVERSE(B3:C4)</f>
        <v>2.6677337601707357E-8</v>
      </c>
      <c r="C10">
        <v>-4.1883420034680538E-5</v>
      </c>
      <c r="I10" s="1">
        <v>580</v>
      </c>
      <c r="J10" s="1">
        <v>2.8600000000000001E-3</v>
      </c>
      <c r="K10" s="1">
        <f t="shared" si="0"/>
        <v>2.8599999999999999E-7</v>
      </c>
      <c r="L10" s="1">
        <f t="shared" si="1"/>
        <v>336400</v>
      </c>
      <c r="M10" s="2">
        <f t="shared" si="2"/>
        <v>8.179599999999999E-14</v>
      </c>
      <c r="N10" s="3">
        <f t="shared" si="3"/>
        <v>1.6588E-4</v>
      </c>
      <c r="O10" s="5">
        <f t="shared" si="4"/>
        <v>3.0300849939975992E-7</v>
      </c>
    </row>
    <row r="11" spans="2:15">
      <c r="B11">
        <v>-4.1883420034680545E-5</v>
      </c>
      <c r="C11">
        <v>8.5756969454448453E-2</v>
      </c>
      <c r="E11" cm="1">
        <f t="array" ref="E11:E12">MMULT(B10:C11, E5:E6)</f>
        <v>3.0338535414165702E-10</v>
      </c>
      <c r="I11" s="1">
        <v>640</v>
      </c>
      <c r="J11" s="1">
        <v>3.3800000000000002E-3</v>
      </c>
      <c r="K11" s="1">
        <f t="shared" si="0"/>
        <v>3.3800000000000004E-7</v>
      </c>
      <c r="L11" s="1">
        <f t="shared" si="1"/>
        <v>409600</v>
      </c>
      <c r="M11" s="2">
        <f t="shared" si="2"/>
        <v>1.1424400000000001E-13</v>
      </c>
      <c r="N11" s="3">
        <f t="shared" si="3"/>
        <v>2.1632000000000002E-4</v>
      </c>
      <c r="O11" s="5">
        <f t="shared" si="4"/>
        <v>3.212116206482593E-7</v>
      </c>
    </row>
    <row r="12" spans="2:15">
      <c r="E12">
        <v>1.2704499399759884E-7</v>
      </c>
      <c r="I12" s="1">
        <v>700</v>
      </c>
      <c r="J12" s="1">
        <v>3.3999999999999998E-3</v>
      </c>
      <c r="K12" s="1">
        <f t="shared" si="0"/>
        <v>3.3999999999999997E-7</v>
      </c>
      <c r="L12" s="1">
        <f t="shared" si="1"/>
        <v>490000</v>
      </c>
      <c r="M12" s="2">
        <f t="shared" si="2"/>
        <v>1.1559999999999998E-13</v>
      </c>
      <c r="N12" s="3">
        <f t="shared" si="3"/>
        <v>2.3799999999999998E-4</v>
      </c>
      <c r="O12" s="5">
        <f t="shared" si="4"/>
        <v>3.3941474189675874E-7</v>
      </c>
    </row>
    <row r="13" spans="2:15">
      <c r="I13" s="1">
        <v>760</v>
      </c>
      <c r="J13" s="1">
        <v>3.6800000000000001E-3</v>
      </c>
      <c r="K13" s="1">
        <f t="shared" si="0"/>
        <v>3.6800000000000001E-7</v>
      </c>
      <c r="L13" s="1">
        <f t="shared" si="1"/>
        <v>577600</v>
      </c>
      <c r="M13" s="2">
        <f t="shared" si="2"/>
        <v>1.35424E-13</v>
      </c>
      <c r="N13" s="3">
        <f t="shared" si="3"/>
        <v>2.7968000000000003E-4</v>
      </c>
      <c r="O13" s="5">
        <f t="shared" si="4"/>
        <v>3.5761786314525818E-7</v>
      </c>
    </row>
    <row r="14" spans="2:15">
      <c r="I14" s="1">
        <v>820</v>
      </c>
      <c r="J14" s="1">
        <v>3.64E-3</v>
      </c>
      <c r="K14" s="1">
        <f t="shared" si="0"/>
        <v>3.6399999999999998E-7</v>
      </c>
      <c r="L14" s="1">
        <f t="shared" si="1"/>
        <v>672400</v>
      </c>
      <c r="M14" s="2">
        <f t="shared" si="2"/>
        <v>1.3249599999999998E-13</v>
      </c>
      <c r="N14" s="3">
        <f t="shared" si="3"/>
        <v>2.9848E-4</v>
      </c>
      <c r="O14" s="5">
        <f t="shared" si="4"/>
        <v>3.7582098439375762E-7</v>
      </c>
    </row>
    <row r="15" spans="2:15">
      <c r="I15" s="1">
        <v>880</v>
      </c>
      <c r="J15" s="1">
        <v>3.8400000000000001E-3</v>
      </c>
      <c r="K15" s="1">
        <f t="shared" si="0"/>
        <v>3.84E-7</v>
      </c>
      <c r="L15" s="1">
        <f t="shared" si="1"/>
        <v>774400</v>
      </c>
      <c r="M15" s="2">
        <f t="shared" si="2"/>
        <v>1.47456E-13</v>
      </c>
      <c r="N15" s="3">
        <f t="shared" si="3"/>
        <v>3.3792000000000002E-4</v>
      </c>
      <c r="O15" s="5">
        <f t="shared" si="4"/>
        <v>3.9402410564225701E-7</v>
      </c>
    </row>
    <row r="16" spans="2:15">
      <c r="I16" s="1">
        <v>940</v>
      </c>
      <c r="J16" s="1">
        <v>4.2399999999999998E-3</v>
      </c>
      <c r="K16" s="1">
        <f t="shared" si="0"/>
        <v>4.2399999999999999E-7</v>
      </c>
      <c r="L16" s="1">
        <f t="shared" si="1"/>
        <v>883600</v>
      </c>
      <c r="M16" s="2">
        <f t="shared" si="2"/>
        <v>1.7977599999999998E-13</v>
      </c>
      <c r="N16" s="3">
        <f t="shared" si="3"/>
        <v>3.9856000000000001E-4</v>
      </c>
      <c r="O16" s="5">
        <f t="shared" si="4"/>
        <v>4.1222722689075645E-7</v>
      </c>
    </row>
    <row r="17" spans="9:15">
      <c r="I17" s="1">
        <v>1000</v>
      </c>
      <c r="J17" s="1">
        <v>3.98E-3</v>
      </c>
      <c r="K17" s="1">
        <f t="shared" si="0"/>
        <v>3.9799999999999999E-7</v>
      </c>
      <c r="L17" s="1">
        <f t="shared" si="1"/>
        <v>1000000</v>
      </c>
      <c r="M17" s="2">
        <f t="shared" si="2"/>
        <v>1.58404E-13</v>
      </c>
      <c r="N17" s="3">
        <f t="shared" si="3"/>
        <v>3.9799999999999997E-4</v>
      </c>
      <c r="O17" s="5">
        <f t="shared" si="4"/>
        <v>4.3043034813925588E-7</v>
      </c>
    </row>
    <row r="18" spans="9:15">
      <c r="I18" s="1">
        <v>1060</v>
      </c>
      <c r="J18" s="1">
        <v>4.1399999999999996E-3</v>
      </c>
      <c r="K18" s="1">
        <f t="shared" si="0"/>
        <v>4.1399999999999997E-7</v>
      </c>
      <c r="L18" s="1">
        <f t="shared" si="1"/>
        <v>1123600</v>
      </c>
      <c r="M18" s="2">
        <f t="shared" si="2"/>
        <v>1.7139599999999997E-13</v>
      </c>
      <c r="N18" s="3">
        <f t="shared" si="3"/>
        <v>4.3883999999999997E-4</v>
      </c>
      <c r="O18" s="5">
        <f t="shared" si="4"/>
        <v>4.4863346938775527E-7</v>
      </c>
    </row>
    <row r="19" spans="9:15">
      <c r="I19" s="1">
        <v>1120</v>
      </c>
      <c r="J19" s="1">
        <v>4.8199999999999996E-3</v>
      </c>
      <c r="K19" s="1">
        <f t="shared" si="0"/>
        <v>4.82E-7</v>
      </c>
      <c r="L19" s="1">
        <f t="shared" si="1"/>
        <v>1254400</v>
      </c>
      <c r="M19" s="2">
        <f t="shared" si="2"/>
        <v>2.32324E-13</v>
      </c>
      <c r="N19" s="3">
        <f t="shared" si="3"/>
        <v>5.3983999999999998E-4</v>
      </c>
      <c r="O19" s="5">
        <f t="shared" si="4"/>
        <v>4.6683659063625471E-7</v>
      </c>
    </row>
    <row r="20" spans="9:15">
      <c r="I20" s="1">
        <v>1180</v>
      </c>
      <c r="J20" s="1">
        <v>4.64E-3</v>
      </c>
      <c r="K20" s="1">
        <f t="shared" si="0"/>
        <v>4.6400000000000003E-7</v>
      </c>
      <c r="L20" s="1">
        <f t="shared" si="1"/>
        <v>1392400</v>
      </c>
      <c r="M20" s="2">
        <f t="shared" si="2"/>
        <v>2.1529600000000001E-13</v>
      </c>
      <c r="N20" s="3">
        <f t="shared" si="3"/>
        <v>5.4752000000000002E-4</v>
      </c>
      <c r="O20" s="5">
        <f t="shared" si="4"/>
        <v>4.8503971188475415E-7</v>
      </c>
    </row>
    <row r="21" spans="9:15">
      <c r="I21" s="1">
        <v>1240</v>
      </c>
      <c r="J21" s="1">
        <v>5.3200000000000001E-3</v>
      </c>
      <c r="K21" s="1">
        <f t="shared" si="0"/>
        <v>5.3200000000000005E-7</v>
      </c>
      <c r="L21" s="1">
        <f t="shared" si="1"/>
        <v>1537600</v>
      </c>
      <c r="M21" s="2">
        <f t="shared" si="2"/>
        <v>2.8302400000000008E-13</v>
      </c>
      <c r="N21" s="3">
        <f t="shared" si="3"/>
        <v>6.5968000000000005E-4</v>
      </c>
      <c r="O21" s="5">
        <f t="shared" si="4"/>
        <v>5.0324283313325348E-7</v>
      </c>
    </row>
    <row r="22" spans="9:15">
      <c r="I22" s="1">
        <v>1300</v>
      </c>
      <c r="J22" s="1">
        <v>5.1000000000000004E-3</v>
      </c>
      <c r="K22" s="1">
        <f t="shared" si="0"/>
        <v>5.0999999999999999E-7</v>
      </c>
      <c r="L22" s="1">
        <f t="shared" si="1"/>
        <v>1690000</v>
      </c>
      <c r="M22" s="2">
        <f t="shared" si="2"/>
        <v>2.6009999999999997E-13</v>
      </c>
      <c r="N22" s="3">
        <f t="shared" si="3"/>
        <v>6.6299999999999996E-4</v>
      </c>
      <c r="O22" s="5">
        <f t="shared" si="4"/>
        <v>5.2144595438175292E-7</v>
      </c>
    </row>
    <row r="23" spans="9:15">
      <c r="I23" s="1">
        <v>1360</v>
      </c>
      <c r="J23" s="1">
        <v>5.3200000000000001E-3</v>
      </c>
      <c r="K23" s="1">
        <f t="shared" si="0"/>
        <v>5.3200000000000005E-7</v>
      </c>
      <c r="L23" s="1">
        <f t="shared" si="1"/>
        <v>1849600</v>
      </c>
      <c r="M23" s="2">
        <f t="shared" si="2"/>
        <v>2.8302400000000008E-13</v>
      </c>
      <c r="N23" s="3">
        <f t="shared" si="3"/>
        <v>7.2352000000000007E-4</v>
      </c>
      <c r="O23" s="5">
        <f t="shared" si="4"/>
        <v>5.3964907563025236E-7</v>
      </c>
    </row>
    <row r="24" spans="9:15">
      <c r="I24" s="1">
        <v>1420</v>
      </c>
      <c r="J24" s="1">
        <v>5.8199999999999997E-3</v>
      </c>
      <c r="K24" s="1">
        <f t="shared" si="0"/>
        <v>5.82E-7</v>
      </c>
      <c r="L24" s="1">
        <f t="shared" si="1"/>
        <v>2016400</v>
      </c>
      <c r="M24" s="2">
        <f t="shared" si="2"/>
        <v>3.3872399999999998E-13</v>
      </c>
      <c r="N24" s="3">
        <f t="shared" si="3"/>
        <v>8.2644000000000001E-4</v>
      </c>
      <c r="O24" s="5">
        <f t="shared" si="4"/>
        <v>5.578521968787518E-7</v>
      </c>
    </row>
    <row r="25" spans="9:15">
      <c r="I25" s="1">
        <v>1480</v>
      </c>
      <c r="J25" s="1">
        <v>6.2599999999999999E-3</v>
      </c>
      <c r="K25" s="1">
        <f t="shared" si="0"/>
        <v>6.2600000000000002E-7</v>
      </c>
      <c r="L25" s="1">
        <f t="shared" si="1"/>
        <v>2190400</v>
      </c>
      <c r="M25" s="2">
        <f t="shared" si="2"/>
        <v>3.9187600000000001E-13</v>
      </c>
      <c r="N25" s="3">
        <f t="shared" si="3"/>
        <v>9.2648000000000003E-4</v>
      </c>
      <c r="O25" s="5">
        <f t="shared" si="4"/>
        <v>5.7605531812725124E-7</v>
      </c>
    </row>
    <row r="26" spans="9:15">
      <c r="I26" s="1">
        <v>1540</v>
      </c>
      <c r="J26" s="1">
        <v>5.9800000000000001E-3</v>
      </c>
      <c r="K26" s="1">
        <f t="shared" si="0"/>
        <v>5.9800000000000003E-7</v>
      </c>
      <c r="L26" s="1">
        <f t="shared" si="1"/>
        <v>2371600</v>
      </c>
      <c r="M26" s="2">
        <f t="shared" si="2"/>
        <v>3.5760400000000005E-13</v>
      </c>
      <c r="N26" s="3">
        <f t="shared" si="3"/>
        <v>9.2092000000000009E-4</v>
      </c>
      <c r="O26" s="5">
        <f t="shared" si="4"/>
        <v>5.9425843937575068E-7</v>
      </c>
    </row>
    <row r="27" spans="9:15">
      <c r="I27" s="1">
        <v>1600</v>
      </c>
      <c r="J27" s="1">
        <v>6.1399999999999996E-3</v>
      </c>
      <c r="K27" s="1">
        <f t="shared" si="0"/>
        <v>6.1399999999999997E-7</v>
      </c>
      <c r="L27" s="1">
        <f t="shared" si="1"/>
        <v>2560000</v>
      </c>
      <c r="M27" s="2">
        <f t="shared" si="2"/>
        <v>3.7699599999999997E-13</v>
      </c>
      <c r="N27" s="3">
        <f t="shared" si="3"/>
        <v>9.8240000000000003E-4</v>
      </c>
      <c r="O27" s="5">
        <f t="shared" si="4"/>
        <v>6.1246156062425011E-7</v>
      </c>
    </row>
    <row r="28" spans="9:15">
      <c r="I28" s="1">
        <v>1660</v>
      </c>
      <c r="J28" s="1">
        <v>6.4599999999999996E-3</v>
      </c>
      <c r="K28" s="1">
        <f t="shared" si="0"/>
        <v>6.4599999999999993E-7</v>
      </c>
      <c r="L28" s="1">
        <f t="shared" si="1"/>
        <v>2755600</v>
      </c>
      <c r="M28" s="2">
        <f t="shared" si="2"/>
        <v>4.173159999999999E-13</v>
      </c>
      <c r="N28" s="3">
        <f t="shared" si="3"/>
        <v>1.0723599999999998E-3</v>
      </c>
      <c r="O28" s="5">
        <f t="shared" si="4"/>
        <v>6.3066468187274945E-7</v>
      </c>
    </row>
    <row r="29" spans="9:15">
      <c r="I29" s="1">
        <v>1720</v>
      </c>
      <c r="J29" s="1">
        <v>6.3800000000000003E-3</v>
      </c>
      <c r="K29" s="1">
        <f t="shared" si="0"/>
        <v>6.3800000000000007E-7</v>
      </c>
      <c r="L29" s="1">
        <f t="shared" si="1"/>
        <v>2958400</v>
      </c>
      <c r="M29" s="2">
        <f t="shared" si="2"/>
        <v>4.0704400000000009E-13</v>
      </c>
      <c r="N29" s="3">
        <f t="shared" si="3"/>
        <v>1.0973600000000001E-3</v>
      </c>
      <c r="O29" s="5">
        <f t="shared" si="4"/>
        <v>6.4886780312124889E-7</v>
      </c>
    </row>
    <row r="30" spans="9:15">
      <c r="I30" s="1">
        <v>1780</v>
      </c>
      <c r="J30" s="1">
        <v>6.5399999999999998E-3</v>
      </c>
      <c r="K30" s="1">
        <f t="shared" si="0"/>
        <v>6.5400000000000001E-7</v>
      </c>
      <c r="L30" s="1">
        <f t="shared" si="1"/>
        <v>3168400</v>
      </c>
      <c r="M30" s="2">
        <f t="shared" si="2"/>
        <v>4.2771600000000003E-13</v>
      </c>
      <c r="N30" s="3">
        <f t="shared" si="3"/>
        <v>1.16412E-3</v>
      </c>
      <c r="O30" s="5">
        <f t="shared" si="4"/>
        <v>6.6707092436974832E-7</v>
      </c>
    </row>
    <row r="31" spans="9:15">
      <c r="I31" s="1">
        <v>1840</v>
      </c>
      <c r="J31" s="1">
        <v>6.9800000000000001E-3</v>
      </c>
      <c r="K31" s="1">
        <f t="shared" si="0"/>
        <v>6.9800000000000003E-7</v>
      </c>
      <c r="L31" s="1">
        <f t="shared" si="1"/>
        <v>3385600</v>
      </c>
      <c r="M31" s="2">
        <f t="shared" si="2"/>
        <v>4.8720400000000007E-13</v>
      </c>
      <c r="N31" s="3">
        <f t="shared" si="3"/>
        <v>1.28432E-3</v>
      </c>
      <c r="O31" s="5">
        <f t="shared" si="4"/>
        <v>6.8527404561824776E-7</v>
      </c>
    </row>
    <row r="32" spans="9:15">
      <c r="I32" s="1">
        <v>1900</v>
      </c>
      <c r="J32" s="1">
        <v>7.3000000000000001E-3</v>
      </c>
      <c r="K32" s="1">
        <f t="shared" si="0"/>
        <v>7.3E-7</v>
      </c>
      <c r="L32" s="1">
        <f t="shared" si="1"/>
        <v>3610000</v>
      </c>
      <c r="M32" s="2">
        <f t="shared" si="2"/>
        <v>5.3289999999999998E-13</v>
      </c>
      <c r="N32" s="3">
        <f t="shared" si="3"/>
        <v>1.387E-3</v>
      </c>
      <c r="O32" s="5">
        <f t="shared" si="4"/>
        <v>7.034771668667472E-7</v>
      </c>
    </row>
    <row r="33" spans="2:15">
      <c r="I33" s="1">
        <v>1960</v>
      </c>
      <c r="J33" s="1">
        <v>7.0200000000000002E-3</v>
      </c>
      <c r="K33" s="1">
        <f t="shared" si="0"/>
        <v>7.0200000000000001E-7</v>
      </c>
      <c r="L33" s="1">
        <f t="shared" si="1"/>
        <v>3841600</v>
      </c>
      <c r="M33" s="2">
        <f t="shared" si="2"/>
        <v>4.9280400000000007E-13</v>
      </c>
      <c r="N33" s="3">
        <f t="shared" si="3"/>
        <v>1.3759200000000001E-3</v>
      </c>
      <c r="O33" s="5">
        <f t="shared" si="4"/>
        <v>7.2168028811524664E-7</v>
      </c>
    </row>
    <row r="34" spans="2:15">
      <c r="I34" s="1">
        <v>2020</v>
      </c>
      <c r="J34" s="1">
        <v>7.4000000000000003E-3</v>
      </c>
      <c r="K34" s="1">
        <f t="shared" si="0"/>
        <v>7.4000000000000001E-7</v>
      </c>
      <c r="L34" s="1">
        <f t="shared" si="1"/>
        <v>4080400</v>
      </c>
      <c r="M34" s="2">
        <f t="shared" si="2"/>
        <v>5.4760000000000001E-13</v>
      </c>
      <c r="N34" s="3">
        <f t="shared" si="3"/>
        <v>1.4948000000000001E-3</v>
      </c>
      <c r="O34" s="5">
        <f t="shared" si="4"/>
        <v>7.3988340936374597E-7</v>
      </c>
    </row>
    <row r="35" spans="2:15">
      <c r="I35" s="1">
        <v>2080</v>
      </c>
      <c r="J35" s="1">
        <v>7.3200000000000001E-3</v>
      </c>
      <c r="K35" s="1">
        <f t="shared" si="0"/>
        <v>7.3200000000000004E-7</v>
      </c>
      <c r="L35" s="1">
        <f t="shared" si="1"/>
        <v>4326400</v>
      </c>
      <c r="M35" s="2">
        <f t="shared" si="2"/>
        <v>5.3582400000000002E-13</v>
      </c>
      <c r="N35" s="3">
        <f t="shared" si="3"/>
        <v>1.5225600000000001E-3</v>
      </c>
      <c r="O35" s="5">
        <f t="shared" si="4"/>
        <v>7.5808653061224541E-7</v>
      </c>
    </row>
    <row r="36" spans="2:15">
      <c r="I36" s="1">
        <v>2140</v>
      </c>
      <c r="J36" s="1">
        <v>7.7600000000000004E-3</v>
      </c>
      <c r="K36" s="1">
        <f t="shared" si="0"/>
        <v>7.7600000000000007E-7</v>
      </c>
      <c r="L36" s="1">
        <f t="shared" si="1"/>
        <v>4579600</v>
      </c>
      <c r="M36" s="2">
        <f t="shared" si="2"/>
        <v>6.0217600000000008E-13</v>
      </c>
      <c r="N36" s="3">
        <f t="shared" si="3"/>
        <v>1.6606400000000001E-3</v>
      </c>
      <c r="O36" s="5">
        <f t="shared" si="4"/>
        <v>7.7628965186074485E-7</v>
      </c>
    </row>
    <row r="37" spans="2:15">
      <c r="I37" s="1">
        <v>2200</v>
      </c>
      <c r="J37" s="1">
        <v>7.9799999999999992E-3</v>
      </c>
      <c r="K37" s="1">
        <f t="shared" si="0"/>
        <v>7.9799999999999992E-7</v>
      </c>
      <c r="L37" s="1">
        <f t="shared" si="1"/>
        <v>4840000</v>
      </c>
      <c r="M37" s="2">
        <f t="shared" si="2"/>
        <v>6.3680399999999986E-13</v>
      </c>
      <c r="N37" s="3">
        <f t="shared" si="3"/>
        <v>1.7555999999999997E-3</v>
      </c>
      <c r="O37" s="5">
        <f t="shared" si="4"/>
        <v>7.9449277310924429E-7</v>
      </c>
    </row>
    <row r="38" spans="2:15">
      <c r="I38" s="1">
        <v>2260</v>
      </c>
      <c r="J38" s="1">
        <v>7.8799999999999999E-3</v>
      </c>
      <c r="K38" s="1">
        <f t="shared" si="0"/>
        <v>7.8800000000000002E-7</v>
      </c>
      <c r="L38" s="1">
        <f t="shared" si="1"/>
        <v>5107600</v>
      </c>
      <c r="M38" s="2">
        <f t="shared" si="2"/>
        <v>6.2094400000000007E-13</v>
      </c>
      <c r="N38" s="3">
        <f t="shared" si="3"/>
        <v>1.7808800000000001E-3</v>
      </c>
      <c r="O38" s="5">
        <f t="shared" si="4"/>
        <v>8.1269589435774373E-7</v>
      </c>
    </row>
    <row r="39" spans="2:15">
      <c r="B39">
        <f>(50*N52-(I52*K52))/(SQRT(((50*L52)-(I52*I52))*((50*M52)-(K52*K52))))</f>
        <v>0.99705787287863423</v>
      </c>
      <c r="I39" s="1">
        <v>2320</v>
      </c>
      <c r="J39" s="1">
        <v>8.4799999999999997E-3</v>
      </c>
      <c r="K39" s="1">
        <f t="shared" si="0"/>
        <v>8.4799999999999997E-7</v>
      </c>
      <c r="L39" s="1">
        <f t="shared" si="1"/>
        <v>5382400</v>
      </c>
      <c r="M39" s="2">
        <f t="shared" si="2"/>
        <v>7.1910399999999992E-13</v>
      </c>
      <c r="N39" s="3">
        <f t="shared" si="3"/>
        <v>1.96736E-3</v>
      </c>
      <c r="O39" s="5">
        <f t="shared" si="4"/>
        <v>8.3089901560624317E-7</v>
      </c>
    </row>
    <row r="40" spans="2:15">
      <c r="I40" s="1">
        <v>2380</v>
      </c>
      <c r="J40" s="1">
        <v>8.3400000000000002E-3</v>
      </c>
      <c r="K40" s="1">
        <f t="shared" si="0"/>
        <v>8.3399999999999998E-7</v>
      </c>
      <c r="L40" s="1">
        <f t="shared" si="1"/>
        <v>5664400</v>
      </c>
      <c r="M40" s="2">
        <f t="shared" si="2"/>
        <v>6.9555599999999993E-13</v>
      </c>
      <c r="N40" s="3">
        <f t="shared" si="3"/>
        <v>1.9849199999999998E-3</v>
      </c>
      <c r="O40" s="5">
        <f t="shared" si="4"/>
        <v>8.491021368547425E-7</v>
      </c>
    </row>
    <row r="41" spans="2:15">
      <c r="I41" s="1">
        <v>2440</v>
      </c>
      <c r="J41" s="1">
        <v>9.1999999999999998E-3</v>
      </c>
      <c r="K41" s="1">
        <f t="shared" si="0"/>
        <v>9.1999999999999998E-7</v>
      </c>
      <c r="L41" s="1">
        <f t="shared" si="1"/>
        <v>5953600</v>
      </c>
      <c r="M41" s="2">
        <f t="shared" si="2"/>
        <v>8.4640000000000001E-13</v>
      </c>
      <c r="N41" s="3">
        <f t="shared" si="3"/>
        <v>2.2447999999999999E-3</v>
      </c>
      <c r="O41" s="5">
        <f t="shared" si="4"/>
        <v>8.6730525810324194E-7</v>
      </c>
    </row>
    <row r="42" spans="2:15">
      <c r="I42" s="1">
        <v>2500</v>
      </c>
      <c r="J42" s="1">
        <v>9.2999999999999992E-3</v>
      </c>
      <c r="K42" s="1">
        <f t="shared" si="0"/>
        <v>9.2999999999999988E-7</v>
      </c>
      <c r="L42" s="1">
        <f t="shared" si="1"/>
        <v>6250000</v>
      </c>
      <c r="M42" s="2">
        <f t="shared" si="2"/>
        <v>8.6489999999999978E-13</v>
      </c>
      <c r="N42" s="3">
        <f t="shared" si="3"/>
        <v>2.3249999999999998E-3</v>
      </c>
      <c r="O42" s="5">
        <f t="shared" si="4"/>
        <v>8.8550837935174138E-7</v>
      </c>
    </row>
    <row r="43" spans="2:15">
      <c r="I43" s="1">
        <v>2560</v>
      </c>
      <c r="J43" s="1">
        <v>9.1400000000000006E-3</v>
      </c>
      <c r="K43" s="1">
        <f t="shared" si="0"/>
        <v>9.1400000000000006E-7</v>
      </c>
      <c r="L43" s="1">
        <f t="shared" si="1"/>
        <v>6553600</v>
      </c>
      <c r="M43" s="2">
        <f t="shared" si="2"/>
        <v>8.3539600000000007E-13</v>
      </c>
      <c r="N43" s="3">
        <f t="shared" si="3"/>
        <v>2.3398400000000001E-3</v>
      </c>
      <c r="O43" s="5">
        <f t="shared" si="4"/>
        <v>9.0371150060024082E-7</v>
      </c>
    </row>
    <row r="44" spans="2:15">
      <c r="I44" s="1">
        <v>2620</v>
      </c>
      <c r="J44" s="1">
        <v>9.0799999999999995E-3</v>
      </c>
      <c r="K44" s="1">
        <f t="shared" si="0"/>
        <v>9.0799999999999993E-7</v>
      </c>
      <c r="L44" s="1">
        <f t="shared" si="1"/>
        <v>6864400</v>
      </c>
      <c r="M44" s="2">
        <f t="shared" si="2"/>
        <v>8.2446399999999989E-13</v>
      </c>
      <c r="N44" s="3">
        <f t="shared" si="3"/>
        <v>2.3789599999999998E-3</v>
      </c>
      <c r="O44" s="5">
        <f t="shared" si="4"/>
        <v>9.2191462184874026E-7</v>
      </c>
    </row>
    <row r="45" spans="2:15">
      <c r="I45" s="1">
        <v>2680</v>
      </c>
      <c r="J45" s="1">
        <v>9.1400000000000006E-3</v>
      </c>
      <c r="K45" s="1">
        <f t="shared" si="0"/>
        <v>9.1400000000000006E-7</v>
      </c>
      <c r="L45" s="1">
        <f t="shared" si="1"/>
        <v>7182400</v>
      </c>
      <c r="M45" s="2">
        <f t="shared" si="2"/>
        <v>8.3539600000000007E-13</v>
      </c>
      <c r="N45" s="3">
        <f t="shared" si="3"/>
        <v>2.4495200000000002E-3</v>
      </c>
      <c r="O45" s="5">
        <f t="shared" si="4"/>
        <v>9.401177430972397E-7</v>
      </c>
    </row>
    <row r="46" spans="2:15">
      <c r="I46" s="1">
        <v>2740</v>
      </c>
      <c r="J46" s="1">
        <v>9.5200000000000007E-3</v>
      </c>
      <c r="K46" s="1">
        <f t="shared" si="0"/>
        <v>9.5200000000000005E-7</v>
      </c>
      <c r="L46" s="1">
        <f t="shared" si="1"/>
        <v>7507600</v>
      </c>
      <c r="M46" s="2">
        <f t="shared" si="2"/>
        <v>9.0630400000000007E-13</v>
      </c>
      <c r="N46" s="3">
        <f t="shared" si="3"/>
        <v>2.6084800000000003E-3</v>
      </c>
      <c r="O46" s="5">
        <f t="shared" si="4"/>
        <v>9.5832086434573903E-7</v>
      </c>
    </row>
    <row r="47" spans="2:15">
      <c r="I47" s="1">
        <v>2800</v>
      </c>
      <c r="J47" s="1">
        <v>9.9399999999999992E-3</v>
      </c>
      <c r="K47" s="1">
        <f t="shared" si="0"/>
        <v>9.9399999999999993E-7</v>
      </c>
      <c r="L47" s="1">
        <f t="shared" si="1"/>
        <v>7840000</v>
      </c>
      <c r="M47" s="2">
        <f t="shared" si="2"/>
        <v>9.8803599999999981E-13</v>
      </c>
      <c r="N47" s="3">
        <f t="shared" si="3"/>
        <v>2.7832E-3</v>
      </c>
      <c r="O47" s="5">
        <f t="shared" si="4"/>
        <v>9.7652398559423847E-7</v>
      </c>
    </row>
    <row r="48" spans="2:15">
      <c r="I48" s="1">
        <v>2860</v>
      </c>
      <c r="J48" s="1">
        <v>9.9399999999999992E-3</v>
      </c>
      <c r="K48" s="1">
        <f t="shared" si="0"/>
        <v>9.9399999999999993E-7</v>
      </c>
      <c r="L48" s="1">
        <f t="shared" si="1"/>
        <v>8179600</v>
      </c>
      <c r="M48" s="2">
        <f t="shared" si="2"/>
        <v>9.8803599999999981E-13</v>
      </c>
      <c r="N48" s="3">
        <f t="shared" si="3"/>
        <v>2.8428399999999997E-3</v>
      </c>
      <c r="O48" s="5">
        <f t="shared" si="4"/>
        <v>9.9472710684273791E-7</v>
      </c>
    </row>
    <row r="49" spans="9:15">
      <c r="I49" s="1">
        <v>2920</v>
      </c>
      <c r="J49" s="1">
        <v>1.01E-2</v>
      </c>
      <c r="K49" s="1">
        <f t="shared" si="0"/>
        <v>1.0099999999999999E-6</v>
      </c>
      <c r="L49" s="1">
        <f t="shared" si="1"/>
        <v>8526400</v>
      </c>
      <c r="M49" s="2">
        <f t="shared" si="2"/>
        <v>1.0200999999999997E-12</v>
      </c>
      <c r="N49" s="3">
        <f t="shared" si="3"/>
        <v>2.9491999999999995E-3</v>
      </c>
      <c r="O49" s="5">
        <f t="shared" si="4"/>
        <v>1.0129302280912373E-6</v>
      </c>
    </row>
    <row r="50" spans="9:15">
      <c r="I50" s="1">
        <v>2980</v>
      </c>
      <c r="J50" s="1">
        <v>1.004E-2</v>
      </c>
      <c r="K50" s="1">
        <f t="shared" si="0"/>
        <v>1.004E-6</v>
      </c>
      <c r="L50" s="1">
        <f t="shared" si="1"/>
        <v>8880400</v>
      </c>
      <c r="M50" s="2">
        <f t="shared" si="2"/>
        <v>1.0080160000000001E-12</v>
      </c>
      <c r="N50" s="3">
        <f t="shared" si="3"/>
        <v>2.9919200000000003E-3</v>
      </c>
      <c r="O50" s="5">
        <f t="shared" si="4"/>
        <v>1.0311333493397368E-6</v>
      </c>
    </row>
    <row r="51" spans="9:15">
      <c r="I51" s="1">
        <v>3040</v>
      </c>
      <c r="J51" s="1">
        <v>1.026E-2</v>
      </c>
      <c r="K51" s="1">
        <f t="shared" si="0"/>
        <v>1.026E-6</v>
      </c>
      <c r="L51" s="1">
        <f t="shared" si="1"/>
        <v>9241600</v>
      </c>
      <c r="M51" s="2">
        <f t="shared" si="2"/>
        <v>1.052676E-12</v>
      </c>
      <c r="N51" s="3">
        <f t="shared" si="3"/>
        <v>3.11904E-3</v>
      </c>
      <c r="O51" s="5">
        <f t="shared" si="4"/>
        <v>1.0493364705882362E-6</v>
      </c>
    </row>
    <row r="52" spans="9:15">
      <c r="I52" s="1">
        <f>SUM(I2:I51)</f>
        <v>78500</v>
      </c>
      <c r="J52" s="1">
        <f t="shared" ref="J52:N52" si="5">SUM(J2:J51)</f>
        <v>0.30167999999999995</v>
      </c>
      <c r="K52" s="1">
        <f t="shared" si="5"/>
        <v>3.0168E-5</v>
      </c>
      <c r="L52" s="4">
        <f t="shared" si="5"/>
        <v>160730000</v>
      </c>
      <c r="M52" s="2">
        <f t="shared" si="5"/>
        <v>2.1672775999999995E-11</v>
      </c>
      <c r="N52" s="1">
        <f t="shared" si="5"/>
        <v>5.8736160000000009E-2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2023-10-17T12:07:58Z</dcterms:created>
  <dcterms:modified xsi:type="dcterms:W3CDTF">2023-10-23T08:22:57Z</dcterms:modified>
</cp:coreProperties>
</file>