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\Courses\MIS4321\4321 2017a Spring\4321hw\PROJTEAM-ComplaintSys\"/>
    </mc:Choice>
  </mc:AlternateContent>
  <bookViews>
    <workbookView xWindow="0" yWindow="0" windowWidth="20490" windowHeight="7230"/>
  </bookViews>
  <sheets>
    <sheet name="Customers" sheetId="1" r:id="rId1"/>
    <sheet name="Complaints Gener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H51" i="2" l="1"/>
  <c r="G51" i="2"/>
  <c r="E51" i="2"/>
  <c r="F51" i="2" s="1"/>
  <c r="C51" i="2"/>
  <c r="H50" i="2"/>
  <c r="G50" i="2"/>
  <c r="E50" i="2"/>
  <c r="F50" i="2" s="1"/>
  <c r="C50" i="2"/>
  <c r="H49" i="2"/>
  <c r="G49" i="2"/>
  <c r="E49" i="2"/>
  <c r="F49" i="2" s="1"/>
  <c r="C49" i="2"/>
  <c r="H48" i="2"/>
  <c r="G48" i="2"/>
  <c r="E48" i="2"/>
  <c r="F48" i="2" s="1"/>
  <c r="C48" i="2"/>
  <c r="H47" i="2"/>
  <c r="G47" i="2"/>
  <c r="E47" i="2"/>
  <c r="F47" i="2" s="1"/>
  <c r="C47" i="2"/>
  <c r="H46" i="2"/>
  <c r="G46" i="2"/>
  <c r="E46" i="2"/>
  <c r="F46" i="2" s="1"/>
  <c r="C46" i="2"/>
  <c r="H45" i="2"/>
  <c r="G45" i="2"/>
  <c r="E45" i="2"/>
  <c r="F45" i="2" s="1"/>
  <c r="C45" i="2"/>
  <c r="H44" i="2"/>
  <c r="G44" i="2"/>
  <c r="E44" i="2"/>
  <c r="F44" i="2" s="1"/>
  <c r="C44" i="2"/>
  <c r="H43" i="2"/>
  <c r="G43" i="2"/>
  <c r="E43" i="2"/>
  <c r="F43" i="2" s="1"/>
  <c r="C43" i="2"/>
  <c r="H42" i="2"/>
  <c r="G42" i="2"/>
  <c r="E42" i="2"/>
  <c r="F42" i="2" s="1"/>
  <c r="C42" i="2"/>
  <c r="H41" i="2"/>
  <c r="G41" i="2"/>
  <c r="E41" i="2"/>
  <c r="F41" i="2" s="1"/>
  <c r="C41" i="2"/>
  <c r="H40" i="2"/>
  <c r="G40" i="2"/>
  <c r="E40" i="2"/>
  <c r="F40" i="2" s="1"/>
  <c r="C40" i="2"/>
  <c r="H39" i="2"/>
  <c r="G39" i="2"/>
  <c r="E39" i="2"/>
  <c r="F39" i="2" s="1"/>
  <c r="C39" i="2"/>
  <c r="H38" i="2"/>
  <c r="G38" i="2"/>
  <c r="E38" i="2"/>
  <c r="F38" i="2" s="1"/>
  <c r="C38" i="2"/>
  <c r="H37" i="2"/>
  <c r="G37" i="2"/>
  <c r="E37" i="2"/>
  <c r="F37" i="2" s="1"/>
  <c r="C37" i="2"/>
  <c r="H36" i="2"/>
  <c r="G36" i="2"/>
  <c r="E36" i="2"/>
  <c r="F36" i="2" s="1"/>
  <c r="C36" i="2"/>
  <c r="H35" i="2"/>
  <c r="G35" i="2"/>
  <c r="E35" i="2"/>
  <c r="F35" i="2" s="1"/>
  <c r="C35" i="2"/>
  <c r="H34" i="2"/>
  <c r="G34" i="2"/>
  <c r="E34" i="2"/>
  <c r="F34" i="2" s="1"/>
  <c r="C34" i="2"/>
  <c r="H33" i="2"/>
  <c r="G33" i="2"/>
  <c r="E33" i="2"/>
  <c r="F33" i="2" s="1"/>
  <c r="C33" i="2"/>
  <c r="H32" i="2"/>
  <c r="G32" i="2"/>
  <c r="E32" i="2"/>
  <c r="F32" i="2" s="1"/>
  <c r="C32" i="2"/>
  <c r="H31" i="2"/>
  <c r="G31" i="2"/>
  <c r="E31" i="2"/>
  <c r="F31" i="2" s="1"/>
  <c r="C31" i="2"/>
  <c r="H30" i="2"/>
  <c r="G30" i="2"/>
  <c r="E30" i="2"/>
  <c r="F30" i="2" s="1"/>
  <c r="C30" i="2"/>
  <c r="H29" i="2"/>
  <c r="G29" i="2"/>
  <c r="E29" i="2"/>
  <c r="F29" i="2" s="1"/>
  <c r="C29" i="2"/>
  <c r="H28" i="2"/>
  <c r="G28" i="2"/>
  <c r="E28" i="2"/>
  <c r="F28" i="2" s="1"/>
  <c r="C28" i="2"/>
  <c r="H27" i="2"/>
  <c r="G27" i="2"/>
  <c r="E27" i="2"/>
  <c r="F27" i="2" s="1"/>
  <c r="C27" i="2"/>
  <c r="H26" i="2"/>
  <c r="G26" i="2"/>
  <c r="E26" i="2"/>
  <c r="F26" i="2" s="1"/>
  <c r="C26" i="2"/>
  <c r="H25" i="2"/>
  <c r="G25" i="2"/>
  <c r="E25" i="2"/>
  <c r="F25" i="2" s="1"/>
  <c r="C25" i="2"/>
  <c r="H24" i="2"/>
  <c r="G24" i="2"/>
  <c r="E24" i="2"/>
  <c r="F24" i="2" s="1"/>
  <c r="C24" i="2"/>
  <c r="H23" i="2"/>
  <c r="G23" i="2"/>
  <c r="E23" i="2"/>
  <c r="F23" i="2" s="1"/>
  <c r="C23" i="2"/>
  <c r="H22" i="2"/>
  <c r="G22" i="2"/>
  <c r="E22" i="2"/>
  <c r="F22" i="2" s="1"/>
  <c r="C22" i="2"/>
  <c r="H21" i="2"/>
  <c r="G21" i="2"/>
  <c r="E21" i="2"/>
  <c r="F21" i="2" s="1"/>
  <c r="C21" i="2"/>
  <c r="H20" i="2"/>
  <c r="G20" i="2"/>
  <c r="E20" i="2"/>
  <c r="F20" i="2" s="1"/>
  <c r="C20" i="2"/>
  <c r="H19" i="2"/>
  <c r="G19" i="2"/>
  <c r="E19" i="2"/>
  <c r="F19" i="2" s="1"/>
  <c r="C19" i="2"/>
  <c r="H18" i="2"/>
  <c r="G18" i="2"/>
  <c r="E18" i="2"/>
  <c r="F18" i="2" s="1"/>
  <c r="C18" i="2"/>
  <c r="H17" i="2"/>
  <c r="G17" i="2"/>
  <c r="E17" i="2"/>
  <c r="F17" i="2" s="1"/>
  <c r="C17" i="2"/>
  <c r="H16" i="2"/>
  <c r="G16" i="2"/>
  <c r="E16" i="2"/>
  <c r="F16" i="2" s="1"/>
  <c r="C16" i="2"/>
  <c r="H15" i="2"/>
  <c r="G15" i="2"/>
  <c r="E15" i="2"/>
  <c r="F15" i="2" s="1"/>
  <c r="C15" i="2"/>
  <c r="H14" i="2"/>
  <c r="G14" i="2"/>
  <c r="E14" i="2"/>
  <c r="F14" i="2" s="1"/>
  <c r="C14" i="2"/>
  <c r="H13" i="2"/>
  <c r="G13" i="2"/>
  <c r="E13" i="2"/>
  <c r="F13" i="2" s="1"/>
  <c r="C13" i="2"/>
  <c r="H12" i="2"/>
  <c r="G12" i="2"/>
  <c r="E12" i="2"/>
  <c r="F12" i="2" s="1"/>
  <c r="C12" i="2"/>
  <c r="H11" i="2"/>
  <c r="G11" i="2"/>
  <c r="E11" i="2"/>
  <c r="F11" i="2" s="1"/>
  <c r="C11" i="2"/>
  <c r="H10" i="2"/>
  <c r="G10" i="2"/>
  <c r="E10" i="2"/>
  <c r="F10" i="2" s="1"/>
  <c r="C10" i="2"/>
  <c r="H9" i="2"/>
  <c r="G9" i="2"/>
  <c r="E9" i="2"/>
  <c r="F9" i="2" s="1"/>
  <c r="C9" i="2"/>
  <c r="H8" i="2"/>
  <c r="G8" i="2"/>
  <c r="E8" i="2"/>
  <c r="F8" i="2" s="1"/>
  <c r="C8" i="2"/>
  <c r="H7" i="2"/>
  <c r="G7" i="2"/>
  <c r="E7" i="2"/>
  <c r="F7" i="2" s="1"/>
  <c r="C7" i="2"/>
  <c r="H6" i="2"/>
  <c r="G6" i="2"/>
  <c r="E6" i="2"/>
  <c r="F6" i="2" s="1"/>
  <c r="C6" i="2"/>
  <c r="H5" i="2"/>
  <c r="G5" i="2"/>
  <c r="E5" i="2"/>
  <c r="F5" i="2" s="1"/>
  <c r="C5" i="2"/>
  <c r="H4" i="2"/>
  <c r="G4" i="2"/>
  <c r="E4" i="2"/>
  <c r="F4" i="2" s="1"/>
  <c r="C4" i="2"/>
  <c r="H3" i="2"/>
  <c r="G3" i="2"/>
  <c r="E3" i="2"/>
  <c r="F3" i="2" s="1"/>
  <c r="C3" i="2"/>
  <c r="H2" i="2"/>
  <c r="G2" i="2"/>
  <c r="E2" i="2"/>
  <c r="F2" i="2" s="1"/>
  <c r="C2" i="2"/>
  <c r="I24" i="2" l="1"/>
  <c r="J24" i="2" s="1"/>
  <c r="I12" i="2"/>
  <c r="J12" i="2" s="1"/>
  <c r="I40" i="2"/>
  <c r="J40" i="2" s="1"/>
  <c r="I36" i="2"/>
  <c r="J36" i="2" s="1"/>
  <c r="I48" i="2"/>
  <c r="J48" i="2" s="1"/>
  <c r="I49" i="2"/>
  <c r="J49" i="2" s="1"/>
  <c r="I9" i="2"/>
  <c r="J9" i="2" s="1"/>
  <c r="I51" i="2"/>
  <c r="J51" i="2" s="1"/>
  <c r="I25" i="2"/>
  <c r="J25" i="2" s="1"/>
  <c r="I29" i="2"/>
  <c r="J29" i="2" s="1"/>
  <c r="I6" i="2"/>
  <c r="J6" i="2" s="1"/>
  <c r="I3" i="2"/>
  <c r="J3" i="2" s="1"/>
  <c r="I21" i="2"/>
  <c r="J21" i="2" s="1"/>
  <c r="I27" i="2"/>
  <c r="J27" i="2" s="1"/>
  <c r="I43" i="2"/>
  <c r="J43" i="2" s="1"/>
  <c r="I18" i="2"/>
  <c r="J18" i="2" s="1"/>
  <c r="I33" i="2"/>
  <c r="J33" i="2" s="1"/>
  <c r="I37" i="2"/>
  <c r="J37" i="2" s="1"/>
  <c r="I44" i="2"/>
  <c r="J44" i="2" s="1"/>
  <c r="I34" i="2"/>
  <c r="J34" i="2" s="1"/>
  <c r="I35" i="2"/>
  <c r="J35" i="2" s="1"/>
  <c r="I15" i="2"/>
  <c r="J15" i="2" s="1"/>
  <c r="I19" i="2"/>
  <c r="J19" i="2" s="1"/>
  <c r="I11" i="2"/>
  <c r="J11" i="2" s="1"/>
  <c r="I46" i="2"/>
  <c r="J46" i="2" s="1"/>
  <c r="I5" i="2"/>
  <c r="J5" i="2" s="1"/>
  <c r="I20" i="2"/>
  <c r="J20" i="2" s="1"/>
  <c r="I32" i="2"/>
  <c r="J32" i="2" s="1"/>
  <c r="I10" i="2"/>
  <c r="J10" i="2" s="1"/>
  <c r="I30" i="2"/>
  <c r="J30" i="2" s="1"/>
  <c r="I41" i="2"/>
  <c r="J41" i="2" s="1"/>
  <c r="I23" i="2"/>
  <c r="J23" i="2" s="1"/>
  <c r="I17" i="2"/>
  <c r="J17" i="2" s="1"/>
  <c r="I28" i="2"/>
  <c r="J28" i="2" s="1"/>
  <c r="I13" i="2"/>
  <c r="J13" i="2" s="1"/>
  <c r="I8" i="2"/>
  <c r="J8" i="2" s="1"/>
  <c r="I14" i="2"/>
  <c r="J14" i="2" s="1"/>
  <c r="I47" i="2"/>
  <c r="J47" i="2" s="1"/>
  <c r="I22" i="2"/>
  <c r="J22" i="2" s="1"/>
  <c r="I38" i="2"/>
  <c r="J38" i="2" s="1"/>
  <c r="I45" i="2"/>
  <c r="J45" i="2" s="1"/>
  <c r="I7" i="2"/>
  <c r="J7" i="2" s="1"/>
  <c r="I16" i="2"/>
  <c r="J16" i="2" s="1"/>
  <c r="I39" i="2"/>
  <c r="J39" i="2" s="1"/>
  <c r="I26" i="2"/>
  <c r="J26" i="2" s="1"/>
  <c r="I31" i="2"/>
  <c r="J31" i="2" s="1"/>
  <c r="I42" i="2"/>
  <c r="J42" i="2" s="1"/>
  <c r="I50" i="2"/>
  <c r="J50" i="2" s="1"/>
  <c r="I2" i="2"/>
  <c r="J2" i="2" s="1"/>
  <c r="I4" i="2"/>
  <c r="J4" i="2" s="1"/>
</calcChain>
</file>

<file path=xl/sharedStrings.xml><?xml version="1.0" encoding="utf-8"?>
<sst xmlns="http://schemas.openxmlformats.org/spreadsheetml/2006/main" count="901" uniqueCount="454">
  <si>
    <t>#</t>
  </si>
  <si>
    <t>CustID</t>
  </si>
  <si>
    <t>LastName</t>
  </si>
  <si>
    <t>FirstName</t>
  </si>
  <si>
    <t>Prefix</t>
  </si>
  <si>
    <t>Gender</t>
  </si>
  <si>
    <t>Address</t>
  </si>
  <si>
    <t>City</t>
  </si>
  <si>
    <t>State</t>
  </si>
  <si>
    <t>Zip</t>
  </si>
  <si>
    <t>Phone</t>
  </si>
  <si>
    <t>Email</t>
  </si>
  <si>
    <t>Floyd</t>
  </si>
  <si>
    <t>Miss</t>
  </si>
  <si>
    <t>F</t>
  </si>
  <si>
    <t>6817 Branch Way</t>
  </si>
  <si>
    <t>TX</t>
  </si>
  <si>
    <t>Blair</t>
  </si>
  <si>
    <t>Kasey</t>
  </si>
  <si>
    <t>Mrs</t>
  </si>
  <si>
    <t>7409 Quail Place</t>
  </si>
  <si>
    <t>kasey2@earth.edu</t>
  </si>
  <si>
    <t>Dominguez</t>
  </si>
  <si>
    <t>Gaige</t>
  </si>
  <si>
    <t>Mr</t>
  </si>
  <si>
    <t>M</t>
  </si>
  <si>
    <t>8001 Stony Ridge</t>
  </si>
  <si>
    <t>gdominguez@uranus.edu</t>
  </si>
  <si>
    <t>522 Log Knoll</t>
  </si>
  <si>
    <t/>
  </si>
  <si>
    <t>Head</t>
  </si>
  <si>
    <t>Travis</t>
  </si>
  <si>
    <t>3235 Rustic Falls</t>
  </si>
  <si>
    <t>North Bellmore</t>
  </si>
  <si>
    <t>NY</t>
  </si>
  <si>
    <t>Franks</t>
  </si>
  <si>
    <t>8867 Crystal Corner</t>
  </si>
  <si>
    <t>jfranks@jupiter.edu</t>
  </si>
  <si>
    <t>Wall</t>
  </si>
  <si>
    <t>Jaxson</t>
  </si>
  <si>
    <t>Dr</t>
  </si>
  <si>
    <t>3773 Hazy Isle</t>
  </si>
  <si>
    <t>j-wall@neptune.edu</t>
  </si>
  <si>
    <t>Thomas</t>
  </si>
  <si>
    <t>8182 Embers Dale</t>
  </si>
  <si>
    <t>t-thomas@earth.gov</t>
  </si>
  <si>
    <t>George</t>
  </si>
  <si>
    <t>Raelyn</t>
  </si>
  <si>
    <t>364 Bluff Chase</t>
  </si>
  <si>
    <t>rgeorge@earth.com</t>
  </si>
  <si>
    <t>Parker</t>
  </si>
  <si>
    <t>Jeremy</t>
  </si>
  <si>
    <t>6699 Nectar Bank</t>
  </si>
  <si>
    <t>Indialantic</t>
  </si>
  <si>
    <t>FL</t>
  </si>
  <si>
    <t>parker3855@jupiter.gov</t>
  </si>
  <si>
    <t>Quinn</t>
  </si>
  <si>
    <t>6202 Berry Meadow</t>
  </si>
  <si>
    <t>quinn3@mercury.edu</t>
  </si>
  <si>
    <t>Rodgers</t>
  </si>
  <si>
    <t>Camryn</t>
  </si>
  <si>
    <t>8708 Goose Vista</t>
  </si>
  <si>
    <t>Snyder</t>
  </si>
  <si>
    <t>Brynlee</t>
  </si>
  <si>
    <t>8288 Barn Point</t>
  </si>
  <si>
    <t>brynlee2@uranus.com</t>
  </si>
  <si>
    <t>Stephenson</t>
  </si>
  <si>
    <t>Rylan</t>
  </si>
  <si>
    <t>8140 Dewy Arbor</t>
  </si>
  <si>
    <t>rstephenson@uranus.com</t>
  </si>
  <si>
    <t>Clements</t>
  </si>
  <si>
    <t>Alessandra</t>
  </si>
  <si>
    <t>439 Timber Crest</t>
  </si>
  <si>
    <t>Wisdom</t>
  </si>
  <si>
    <t>MT</t>
  </si>
  <si>
    <t>alessandra2@mars.edu</t>
  </si>
  <si>
    <t>Pittman</t>
  </si>
  <si>
    <t>2378 Green Pike</t>
  </si>
  <si>
    <t>Palmyra</t>
  </si>
  <si>
    <t>jpittman@jupiter.com</t>
  </si>
  <si>
    <t>Arnold</t>
  </si>
  <si>
    <t>Allyson</t>
  </si>
  <si>
    <t>2458 Butterfly Farms</t>
  </si>
  <si>
    <t>Peterson</t>
  </si>
  <si>
    <t>Presley</t>
  </si>
  <si>
    <t>2866 Fallen Court</t>
  </si>
  <si>
    <t>p-peterson@earth.com</t>
  </si>
  <si>
    <t>Bell</t>
  </si>
  <si>
    <t>939 Dale Valley</t>
  </si>
  <si>
    <t>Cummings</t>
  </si>
  <si>
    <t>4428 Honey Jetty</t>
  </si>
  <si>
    <t>Ellis</t>
  </si>
  <si>
    <t>Lucas</t>
  </si>
  <si>
    <t>417 Brook Stead</t>
  </si>
  <si>
    <t>lellis@earth.edu</t>
  </si>
  <si>
    <t>Colon</t>
  </si>
  <si>
    <t>2081 Hills Bend</t>
  </si>
  <si>
    <t>Buckner</t>
  </si>
  <si>
    <t>Yareli</t>
  </si>
  <si>
    <t>5289 Old Manor</t>
  </si>
  <si>
    <t>y-buckner@saturn.edu</t>
  </si>
  <si>
    <t>Caldwell</t>
  </si>
  <si>
    <t>6235 Dusty Pike</t>
  </si>
  <si>
    <t>Benton</t>
  </si>
  <si>
    <t>Jaidyn</t>
  </si>
  <si>
    <t>418 Quail Dr</t>
  </si>
  <si>
    <t>j-benton@venus.com</t>
  </si>
  <si>
    <t>Irvin</t>
  </si>
  <si>
    <t>3294 Prairie Cove</t>
  </si>
  <si>
    <t>i-benton@uranus.gov</t>
  </si>
  <si>
    <t>Downs</t>
  </si>
  <si>
    <t>Nadia</t>
  </si>
  <si>
    <t>2487 Island Woods</t>
  </si>
  <si>
    <t>nadia1@earth.edu</t>
  </si>
  <si>
    <t>Crawford</t>
  </si>
  <si>
    <t>Nico</t>
  </si>
  <si>
    <t>1240 Old Rd</t>
  </si>
  <si>
    <t>Niagara Falls</t>
  </si>
  <si>
    <t>n-crawford@mercury.edu</t>
  </si>
  <si>
    <t>Simpson</t>
  </si>
  <si>
    <t>7313 Wishing Trace</t>
  </si>
  <si>
    <t>esimpson@jupiter.com</t>
  </si>
  <si>
    <t>McCoy</t>
  </si>
  <si>
    <t>5965 Beacon Lane</t>
  </si>
  <si>
    <t>Logan</t>
  </si>
  <si>
    <t>Janiyah</t>
  </si>
  <si>
    <t>4184 Bright Glen</t>
  </si>
  <si>
    <t>jlogan@earth.edu</t>
  </si>
  <si>
    <t>Stokes</t>
  </si>
  <si>
    <t>6260 River Falls</t>
  </si>
  <si>
    <t>Sawyer</t>
  </si>
  <si>
    <t>Oscar</t>
  </si>
  <si>
    <t>2959 Bright Valley</t>
  </si>
  <si>
    <t>Sabinsville</t>
  </si>
  <si>
    <t>PA</t>
  </si>
  <si>
    <t>o-sawyer@saturn.gov</t>
  </si>
  <si>
    <t>Valentine</t>
  </si>
  <si>
    <t>Bailee</t>
  </si>
  <si>
    <t>1062 Timber Pike</t>
  </si>
  <si>
    <t>bailee1@saturn.com</t>
  </si>
  <si>
    <t>Russo</t>
  </si>
  <si>
    <t>Westin</t>
  </si>
  <si>
    <t>4993 Dewy Dell</t>
  </si>
  <si>
    <t>w-russo@uranus.gov</t>
  </si>
  <si>
    <t>Wilder</t>
  </si>
  <si>
    <t>Evelyn</t>
  </si>
  <si>
    <t>6378 Dale Glade</t>
  </si>
  <si>
    <t>ewilder@neptune.edu</t>
  </si>
  <si>
    <t>McCormick</t>
  </si>
  <si>
    <t>Karley</t>
  </si>
  <si>
    <t>5401 Umber Bend</t>
  </si>
  <si>
    <t>k-mccormick@earth.gov</t>
  </si>
  <si>
    <t>Fields</t>
  </si>
  <si>
    <t>Albert</t>
  </si>
  <si>
    <t>8498 Heather Nook</t>
  </si>
  <si>
    <t>fields5892@mars.edu</t>
  </si>
  <si>
    <t>Grant</t>
  </si>
  <si>
    <t>Paisley</t>
  </si>
  <si>
    <t>6601 Gate Dale</t>
  </si>
  <si>
    <t>grant3747@saturn.gov</t>
  </si>
  <si>
    <t>Potts</t>
  </si>
  <si>
    <t>Gilberto</t>
  </si>
  <si>
    <t>7526 Pond Hollow</t>
  </si>
  <si>
    <t>potts8857@jupiter.com</t>
  </si>
  <si>
    <t>McNeil</t>
  </si>
  <si>
    <t>Bianca</t>
  </si>
  <si>
    <t>8004 Bear Vale</t>
  </si>
  <si>
    <t>b-mcneil@venus.com</t>
  </si>
  <si>
    <t>Wilkins</t>
  </si>
  <si>
    <t>1410 Misty Vista</t>
  </si>
  <si>
    <t>t-wilkins@jupiter.com</t>
  </si>
  <si>
    <t>Donaldson</t>
  </si>
  <si>
    <t>Brittany</t>
  </si>
  <si>
    <t>1591 Rabbit Place</t>
  </si>
  <si>
    <t>brittany2@neptune.com</t>
  </si>
  <si>
    <t>May</t>
  </si>
  <si>
    <t>Wyatt</t>
  </si>
  <si>
    <t>335 Horse Vale</t>
  </si>
  <si>
    <t>wyatt1@mars.com</t>
  </si>
  <si>
    <t>Jarvis</t>
  </si>
  <si>
    <t>427 Merry Point</t>
  </si>
  <si>
    <t>Jacksonville</t>
  </si>
  <si>
    <t>Robbins</t>
  </si>
  <si>
    <t>London</t>
  </si>
  <si>
    <t>8847 Willow Knoll</t>
  </si>
  <si>
    <t>Fowler</t>
  </si>
  <si>
    <t>Lilliana</t>
  </si>
  <si>
    <t>8308 Horse Woods</t>
  </si>
  <si>
    <t>fowler4950@mercury.gov</t>
  </si>
  <si>
    <t>Forbes</t>
  </si>
  <si>
    <t>Mathew</t>
  </si>
  <si>
    <t>5534 Timber Avenue</t>
  </si>
  <si>
    <t>Fort Lewis</t>
  </si>
  <si>
    <t>WA</t>
  </si>
  <si>
    <t>mathew1@uranus.com</t>
  </si>
  <si>
    <t>Nieves</t>
  </si>
  <si>
    <t>Lukas</t>
  </si>
  <si>
    <t>3444 Red Estates</t>
  </si>
  <si>
    <t>lukas1@venus.com</t>
  </si>
  <si>
    <t>Pena</t>
  </si>
  <si>
    <t>Lilia</t>
  </si>
  <si>
    <t>3063 Red Edge</t>
  </si>
  <si>
    <t>pena4144@mars.com</t>
  </si>
  <si>
    <t>Figueroa</t>
  </si>
  <si>
    <t>Lillian</t>
  </si>
  <si>
    <t>7556 Log Manor</t>
  </si>
  <si>
    <t>Fallsburg</t>
  </si>
  <si>
    <t>lillian3@earth.gov</t>
  </si>
  <si>
    <t>Gonzalez</t>
  </si>
  <si>
    <t>Ivan</t>
  </si>
  <si>
    <t>7952 Cider Vale</t>
  </si>
  <si>
    <t>ivan3@venus.gov</t>
  </si>
  <si>
    <t>Larson</t>
  </si>
  <si>
    <t>Moriah</t>
  </si>
  <si>
    <t>6767 Pine Point</t>
  </si>
  <si>
    <t>larson8745@neptune.gov</t>
  </si>
  <si>
    <t>Lamb</t>
  </si>
  <si>
    <t>2492 Hickory Swale</t>
  </si>
  <si>
    <t>Cook</t>
  </si>
  <si>
    <t>Riya</t>
  </si>
  <si>
    <t>8186 Nectar Meadow</t>
  </si>
  <si>
    <t>cook6884@jupiter.edu</t>
  </si>
  <si>
    <t>Kirk</t>
  </si>
  <si>
    <t>Elijah</t>
  </si>
  <si>
    <t>5691 Cotton Circle</t>
  </si>
  <si>
    <t>e-kirk@jupiter.edu</t>
  </si>
  <si>
    <t>Estes</t>
  </si>
  <si>
    <t>Brandon</t>
  </si>
  <si>
    <t>4080 Log Dr</t>
  </si>
  <si>
    <t>b-estes@venus.gov</t>
  </si>
  <si>
    <t>Becker</t>
  </si>
  <si>
    <t>Darius</t>
  </si>
  <si>
    <t>2310 Deer Swale</t>
  </si>
  <si>
    <t>becker8306@earth.edu</t>
  </si>
  <si>
    <t>Henson</t>
  </si>
  <si>
    <t>Reyna</t>
  </si>
  <si>
    <t>3612 Misty Stead</t>
  </si>
  <si>
    <t>rhenson@uranus.gov</t>
  </si>
  <si>
    <t>Bright</t>
  </si>
  <si>
    <t>3881 Grand Chase</t>
  </si>
  <si>
    <t>Dotson</t>
  </si>
  <si>
    <t>Deon</t>
  </si>
  <si>
    <t>4187 Lake Ridge</t>
  </si>
  <si>
    <t>ddotson@saturn.edu</t>
  </si>
  <si>
    <t>Hardin</t>
  </si>
  <si>
    <t>Kylee</t>
  </si>
  <si>
    <t>6154 Lagoon Acres</t>
  </si>
  <si>
    <t>Pensacola</t>
  </si>
  <si>
    <t>k-hardin@venus.gov</t>
  </si>
  <si>
    <t>Cyrus</t>
  </si>
  <si>
    <t>422 Gentle Canyon</t>
  </si>
  <si>
    <t>cyrus1@venus.gov</t>
  </si>
  <si>
    <t>Baird</t>
  </si>
  <si>
    <t>Blaise</t>
  </si>
  <si>
    <t>4662 Bear Orchard</t>
  </si>
  <si>
    <t>b-baird@neptune.gov</t>
  </si>
  <si>
    <t>Dennis</t>
  </si>
  <si>
    <t>Charlee</t>
  </si>
  <si>
    <t>7256 Middle Canyon</t>
  </si>
  <si>
    <t>Pope</t>
  </si>
  <si>
    <t>Zaire</t>
  </si>
  <si>
    <t>3631 Fawn Trace</t>
  </si>
  <si>
    <t>Henry</t>
  </si>
  <si>
    <t>Sam</t>
  </si>
  <si>
    <t>1259 Apple View</t>
  </si>
  <si>
    <t>s-henry@neptune.com</t>
  </si>
  <si>
    <t>Cortez</t>
  </si>
  <si>
    <t>Hector</t>
  </si>
  <si>
    <t>1750 Dale Valley</t>
  </si>
  <si>
    <t>h-cortez@uranus.edu</t>
  </si>
  <si>
    <t>McConnell</t>
  </si>
  <si>
    <t>Isaak</t>
  </si>
  <si>
    <t>8887 Zephyr Park</t>
  </si>
  <si>
    <t>Noel</t>
  </si>
  <si>
    <t>Zain</t>
  </si>
  <si>
    <t>5651 Bluff Falls</t>
  </si>
  <si>
    <t>Appleton</t>
  </si>
  <si>
    <t>WI</t>
  </si>
  <si>
    <t>Vega</t>
  </si>
  <si>
    <t>Camilo</t>
  </si>
  <si>
    <t>8447 Stony Manor</t>
  </si>
  <si>
    <t>camilo1@venus.com</t>
  </si>
  <si>
    <t>Hatfield</t>
  </si>
  <si>
    <t>Douglas</t>
  </si>
  <si>
    <t>2157 Quiet Isle</t>
  </si>
  <si>
    <t>dhatfield@saturn.gov</t>
  </si>
  <si>
    <t>Snider</t>
  </si>
  <si>
    <t>Micheal</t>
  </si>
  <si>
    <t>7646 Bright Corner</t>
  </si>
  <si>
    <t>m-snider@uranus.gov</t>
  </si>
  <si>
    <t>Haynes</t>
  </si>
  <si>
    <t>Craig</t>
  </si>
  <si>
    <t>485 Easy Circle</t>
  </si>
  <si>
    <t>chaynes@uranus.edu</t>
  </si>
  <si>
    <t>Sellers</t>
  </si>
  <si>
    <t>5611 Cotton Farms</t>
  </si>
  <si>
    <t>aryan1@neptune.edu</t>
  </si>
  <si>
    <t>Ayers</t>
  </si>
  <si>
    <t>Adeline</t>
  </si>
  <si>
    <t>1721 Lake Valley</t>
  </si>
  <si>
    <t>a-ayers@mars.edu</t>
  </si>
  <si>
    <t>Aguilar</t>
  </si>
  <si>
    <t>Shane</t>
  </si>
  <si>
    <t>792 Hills Circle</t>
  </si>
  <si>
    <t>aguilar1172@neptune.gov</t>
  </si>
  <si>
    <t>Miles</t>
  </si>
  <si>
    <t>Skylar</t>
  </si>
  <si>
    <t>6206 Hickory Trail</t>
  </si>
  <si>
    <t>s-miles@mars.com</t>
  </si>
  <si>
    <t>Parsons</t>
  </si>
  <si>
    <t>431 Silent Place</t>
  </si>
  <si>
    <t>parsons2636@uranus.gov</t>
  </si>
  <si>
    <t>Hoffman</t>
  </si>
  <si>
    <t>Kayleen</t>
  </si>
  <si>
    <t>5088 Iron Round</t>
  </si>
  <si>
    <t>k-hoffman@mercury.com</t>
  </si>
  <si>
    <t>Cason</t>
  </si>
  <si>
    <t>5684 Quaking Corner</t>
  </si>
  <si>
    <t>cason3@venus.gov</t>
  </si>
  <si>
    <t>Lloyd</t>
  </si>
  <si>
    <t>Alaina</t>
  </si>
  <si>
    <t>581 Treasure Nook</t>
  </si>
  <si>
    <t>a-lloyd@earth.com</t>
  </si>
  <si>
    <t>Duke</t>
  </si>
  <si>
    <t>5269 Fawn Run</t>
  </si>
  <si>
    <t>brittany1@saturn.edu</t>
  </si>
  <si>
    <t>Rogers</t>
  </si>
  <si>
    <t>Dayton</t>
  </si>
  <si>
    <t>2075 Quaking Trail</t>
  </si>
  <si>
    <t>d-rogers@neptune.com</t>
  </si>
  <si>
    <t>Maya</t>
  </si>
  <si>
    <t>6399 Elk Avenue</t>
  </si>
  <si>
    <t>m-simpson@venus.gov</t>
  </si>
  <si>
    <t>Franklin</t>
  </si>
  <si>
    <t>3417 Berry View</t>
  </si>
  <si>
    <t>Gomez</t>
  </si>
  <si>
    <t>Skyler</t>
  </si>
  <si>
    <t>1664 Quiet Lane</t>
  </si>
  <si>
    <t>gomez1335@mars.edu</t>
  </si>
  <si>
    <t>Burns</t>
  </si>
  <si>
    <t>Terrell</t>
  </si>
  <si>
    <t>3569 Panda Lane</t>
  </si>
  <si>
    <t>tburns@mercury.edu</t>
  </si>
  <si>
    <t>Singleton</t>
  </si>
  <si>
    <t>Jaime</t>
  </si>
  <si>
    <t>1800 Lazy Landing</t>
  </si>
  <si>
    <t>jsingleton@saturn.gov</t>
  </si>
  <si>
    <t>Summers</t>
  </si>
  <si>
    <t>Kendall</t>
  </si>
  <si>
    <t>7240 Lazy Arbor</t>
  </si>
  <si>
    <t>Hartford</t>
  </si>
  <si>
    <t>AL</t>
  </si>
  <si>
    <t>summers3542@jupiter.edu</t>
  </si>
  <si>
    <t>Adkins</t>
  </si>
  <si>
    <t>Aiden</t>
  </si>
  <si>
    <t>2226 Quail Dell</t>
  </si>
  <si>
    <t>aadkins@mars.edu</t>
  </si>
  <si>
    <t>Randall</t>
  </si>
  <si>
    <t>Wilson</t>
  </si>
  <si>
    <t>1164 Grand Circle</t>
  </si>
  <si>
    <t>wilson1@jupiter.edu</t>
  </si>
  <si>
    <t>Brown</t>
  </si>
  <si>
    <t>Dahlia</t>
  </si>
  <si>
    <t>2942 Red Ledge</t>
  </si>
  <si>
    <t>dahlia3@venus.edu</t>
  </si>
  <si>
    <t>Yates</t>
  </si>
  <si>
    <t>Brennan</t>
  </si>
  <si>
    <t>5645 Emerald Place</t>
  </si>
  <si>
    <t>byates@jupiter.com</t>
  </si>
  <si>
    <t>Blankenship</t>
  </si>
  <si>
    <t>Raymond</t>
  </si>
  <si>
    <t>7019 Bright Vale</t>
  </si>
  <si>
    <t>blankenship7922@mars.edu</t>
  </si>
  <si>
    <t>Boyle</t>
  </si>
  <si>
    <t>Issac</t>
  </si>
  <si>
    <t>584 Horse Bend</t>
  </si>
  <si>
    <t>issac3@jupiter.edu</t>
  </si>
  <si>
    <t>Atkins</t>
  </si>
  <si>
    <t>Kaleb</t>
  </si>
  <si>
    <t>528 Shadow Chase</t>
  </si>
  <si>
    <t>katkins@venus.edu</t>
  </si>
  <si>
    <t>Lancaster</t>
  </si>
  <si>
    <t>Titus</t>
  </si>
  <si>
    <t>4693 Pioneer Circle</t>
  </si>
  <si>
    <t>titus3@mars.com</t>
  </si>
  <si>
    <t>Burnett</t>
  </si>
  <si>
    <t>Sofia</t>
  </si>
  <si>
    <t>7662 Colonial Path</t>
  </si>
  <si>
    <t>sofia3@venus.gov</t>
  </si>
  <si>
    <t>Kaufman</t>
  </si>
  <si>
    <t>Kennedi</t>
  </si>
  <si>
    <t>730 Rocky Park</t>
  </si>
  <si>
    <t>Marion</t>
  </si>
  <si>
    <t>kkaufman@mars.edu</t>
  </si>
  <si>
    <t>ComplaintNo</t>
  </si>
  <si>
    <t>ComplaintType</t>
  </si>
  <si>
    <t>ComplaintDesc</t>
  </si>
  <si>
    <t>DateRecorded</t>
  </si>
  <si>
    <t>DateOccurred</t>
  </si>
  <si>
    <t>CustExpectation</t>
  </si>
  <si>
    <t>Status</t>
  </si>
  <si>
    <t>ResolutionDate</t>
  </si>
  <si>
    <t>ResolutionDesc</t>
  </si>
  <si>
    <t>enter desc</t>
  </si>
  <si>
    <t>Stain</t>
  </si>
  <si>
    <t>Service Refund</t>
  </si>
  <si>
    <t>Open</t>
  </si>
  <si>
    <t>Tear</t>
  </si>
  <si>
    <t>Item Refund</t>
  </si>
  <si>
    <t>In Progress</t>
  </si>
  <si>
    <t>Button Missing</t>
  </si>
  <si>
    <t>Repair</t>
  </si>
  <si>
    <t>Closed</t>
  </si>
  <si>
    <t>Woodway</t>
  </si>
  <si>
    <t>Waco</t>
  </si>
  <si>
    <t>Bruceville</t>
  </si>
  <si>
    <t>Elm Mott</t>
  </si>
  <si>
    <t>Ross</t>
  </si>
  <si>
    <t>Mc Gregor</t>
  </si>
  <si>
    <t>Moody</t>
  </si>
  <si>
    <t>Eddy</t>
  </si>
  <si>
    <t>China Spring</t>
  </si>
  <si>
    <t>Riesel</t>
  </si>
  <si>
    <t>West</t>
  </si>
  <si>
    <t>Axtell</t>
  </si>
  <si>
    <t>Leroy</t>
  </si>
  <si>
    <t>Mart</t>
  </si>
  <si>
    <t>Hewitt</t>
  </si>
  <si>
    <t>Jeremiah</t>
  </si>
  <si>
    <t>Teresa</t>
  </si>
  <si>
    <t>Jayni</t>
  </si>
  <si>
    <t>Anne</t>
  </si>
  <si>
    <t>Carla</t>
  </si>
  <si>
    <t>Cheyenne</t>
  </si>
  <si>
    <t>Mark</t>
  </si>
  <si>
    <t>Joanna</t>
  </si>
  <si>
    <t>joanna3@saturn.com</t>
  </si>
  <si>
    <t>Jenny</t>
  </si>
  <si>
    <t>mark1@uranus.com</t>
  </si>
  <si>
    <t>Maria</t>
  </si>
  <si>
    <t>maria2@venus.com</t>
  </si>
  <si>
    <t>Shawn</t>
  </si>
  <si>
    <t>shawn3@uranus.edu</t>
  </si>
  <si>
    <t>Colton</t>
  </si>
  <si>
    <t>c-colon@neptune.gov</t>
  </si>
  <si>
    <t>Cooper</t>
  </si>
  <si>
    <t>cooper3@earth.com</t>
  </si>
  <si>
    <t>Ethan</t>
  </si>
  <si>
    <t>Megan</t>
  </si>
  <si>
    <t>Roberta</t>
  </si>
  <si>
    <t>rlamb@uranus.com</t>
  </si>
  <si>
    <t>Clayton</t>
  </si>
  <si>
    <t>Jones</t>
  </si>
  <si>
    <t>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</si>
</sst>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quotePrefix="1"/>
    <xf numFmtId="0" fontId="3" fillId="0" borderId="1" xfId="0" applyFont="1" applyBorder="1"/>
    <xf numFmtId="14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235324</xdr:colOff>
      <xdr:row>4</xdr:row>
      <xdr:rowOff>89647</xdr:rowOff>
    </xdr:from>
    <xdr:ext cx="4299126" cy="9847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808782-5945-42B1-B551-09C5DBC76BE9}"/>
            </a:ext>
          </a:extLst>
        </xdr:cNvPr>
        <xdr:cNvSpPr txBox="1"/>
      </xdr:nvSpPr>
      <xdr:spPr>
        <a:xfrm>
          <a:off x="9637059" y="851647"/>
          <a:ext cx="4299126" cy="98475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Once completed, copy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 B:L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(without the field names) </a:t>
          </a: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a new Excel file and save it as a CSV file named: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Customers.csv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560294</xdr:colOff>
      <xdr:row>12</xdr:row>
      <xdr:rowOff>22412</xdr:rowOff>
    </xdr:from>
    <xdr:ext cx="6268383" cy="23467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9FE12A-B992-4233-964B-09D879C8CA69}"/>
            </a:ext>
          </a:extLst>
        </xdr:cNvPr>
        <xdr:cNvSpPr txBox="1"/>
      </xdr:nvSpPr>
      <xdr:spPr>
        <a:xfrm>
          <a:off x="9693088" y="2308412"/>
          <a:ext cx="6268383" cy="234679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Instructions:                      </a:t>
          </a:r>
          <a:r>
            <a:rPr 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NOTE - these values constantly change.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 </a:t>
          </a:r>
          <a:r>
            <a:rPr lang="en-US" sz="12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update the green columns here as this data constantly changes any time a cell is changed.</a:t>
          </a:r>
        </a:p>
        <a:p>
          <a:pPr lvl="0"/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50 records here. If you need more, simply copy the last record down </a:t>
          </a:r>
        </a:p>
        <a:p>
          <a:pPr lvl="0"/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Only update the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 TABLEs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column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L:S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match your application needs</a:t>
          </a: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-if you add new types, include the # to the left of the values</a:t>
          </a:r>
        </a:p>
        <a:p>
          <a:pPr lvl="0"/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-if a type cell is empty, make sure it does not have a # </a:t>
          </a:r>
        </a:p>
        <a:p>
          <a:pPr lvl="0"/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Once completed, copy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 A:J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(without the field names) </a:t>
          </a:r>
          <a:b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a new Excel file and save it as a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file named </a:t>
          </a: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Complaints.csv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zoomScale="85" zoomScaleNormal="85" workbookViewId="0">
      <selection activeCell="G7" sqref="G7"/>
    </sheetView>
  </sheetViews>
  <sheetFormatPr defaultRowHeight="15" x14ac:dyDescent="0.25"/>
  <cols>
    <col min="1" max="1" width="4" style="15" bestFit="1" customWidth="1"/>
    <col min="2" max="2" width="6.7109375" bestFit="1" customWidth="1"/>
    <col min="3" max="3" width="11.85546875" bestFit="1" customWidth="1"/>
    <col min="4" max="4" width="10.7109375" bestFit="1" customWidth="1"/>
    <col min="5" max="5" width="6.28515625" bestFit="1" customWidth="1"/>
    <col min="6" max="6" width="7.5703125" bestFit="1" customWidth="1"/>
    <col min="7" max="7" width="19.7109375" bestFit="1" customWidth="1"/>
    <col min="8" max="8" width="14.85546875" bestFit="1" customWidth="1"/>
    <col min="9" max="9" width="5.5703125" bestFit="1" customWidth="1"/>
    <col min="10" max="10" width="7.140625" bestFit="1" customWidth="1"/>
    <col min="11" max="11" width="11" bestFit="1" customWidth="1"/>
    <col min="12" max="12" width="26.5703125" bestFit="1" customWidth="1"/>
  </cols>
  <sheetData>
    <row r="1" spans="1:12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4">
        <v>1</v>
      </c>
      <c r="B2">
        <v>9821</v>
      </c>
      <c r="C2" t="s">
        <v>12</v>
      </c>
      <c r="D2" t="s">
        <v>435</v>
      </c>
      <c r="E2" t="s">
        <v>13</v>
      </c>
      <c r="F2" t="s">
        <v>14</v>
      </c>
      <c r="G2" t="s">
        <v>15</v>
      </c>
      <c r="H2" t="s">
        <v>413</v>
      </c>
      <c r="I2" t="s">
        <v>16</v>
      </c>
      <c r="J2">
        <v>76712</v>
      </c>
      <c r="K2" s="2">
        <v>2548454609</v>
      </c>
      <c r="L2" s="3" t="s">
        <v>436</v>
      </c>
    </row>
    <row r="3" spans="1:12" x14ac:dyDescent="0.25">
      <c r="A3" s="14">
        <v>2</v>
      </c>
      <c r="B3">
        <v>3179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t="s">
        <v>414</v>
      </c>
      <c r="I3" t="s">
        <v>16</v>
      </c>
      <c r="J3">
        <v>76710</v>
      </c>
      <c r="K3" s="2">
        <v>5123879361</v>
      </c>
      <c r="L3" t="s">
        <v>21</v>
      </c>
    </row>
    <row r="4" spans="1:12" x14ac:dyDescent="0.25">
      <c r="A4" s="14">
        <v>3</v>
      </c>
      <c r="B4">
        <v>9016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415</v>
      </c>
      <c r="I4" t="s">
        <v>16</v>
      </c>
      <c r="J4">
        <v>76630</v>
      </c>
      <c r="K4" s="2">
        <v>2548625180</v>
      </c>
      <c r="L4" t="s">
        <v>27</v>
      </c>
    </row>
    <row r="5" spans="1:12" x14ac:dyDescent="0.25">
      <c r="A5" s="14">
        <v>4</v>
      </c>
      <c r="B5">
        <v>2124</v>
      </c>
      <c r="C5" t="s">
        <v>452</v>
      </c>
      <c r="D5" t="s">
        <v>453</v>
      </c>
      <c r="E5" t="s">
        <v>13</v>
      </c>
      <c r="F5" t="s">
        <v>14</v>
      </c>
      <c r="G5" t="s">
        <v>28</v>
      </c>
      <c r="H5" t="s">
        <v>427</v>
      </c>
      <c r="I5" t="s">
        <v>16</v>
      </c>
      <c r="J5">
        <v>76643</v>
      </c>
      <c r="K5" s="2">
        <v>2546748270</v>
      </c>
      <c r="L5" t="s">
        <v>29</v>
      </c>
    </row>
    <row r="6" spans="1:12" x14ac:dyDescent="0.25">
      <c r="A6" s="14">
        <v>5</v>
      </c>
      <c r="B6">
        <v>2024</v>
      </c>
      <c r="C6" t="s">
        <v>30</v>
      </c>
      <c r="D6" t="s">
        <v>31</v>
      </c>
      <c r="E6" t="s">
        <v>24</v>
      </c>
      <c r="F6" t="s">
        <v>25</v>
      </c>
      <c r="G6" t="s">
        <v>32</v>
      </c>
      <c r="H6" t="s">
        <v>33</v>
      </c>
      <c r="I6" t="s">
        <v>34</v>
      </c>
      <c r="J6">
        <v>11710</v>
      </c>
      <c r="K6" s="2">
        <v>2545227642</v>
      </c>
      <c r="L6" t="s">
        <v>29</v>
      </c>
    </row>
    <row r="7" spans="1:12" x14ac:dyDescent="0.25">
      <c r="A7" s="14">
        <v>6</v>
      </c>
      <c r="B7">
        <v>1142</v>
      </c>
      <c r="C7" t="s">
        <v>35</v>
      </c>
      <c r="D7" t="s">
        <v>437</v>
      </c>
      <c r="E7" t="s">
        <v>13</v>
      </c>
      <c r="F7" t="s">
        <v>14</v>
      </c>
      <c r="G7" t="s">
        <v>36</v>
      </c>
      <c r="H7" t="s">
        <v>414</v>
      </c>
      <c r="I7" t="s">
        <v>16</v>
      </c>
      <c r="J7">
        <v>76799</v>
      </c>
      <c r="K7" s="2">
        <v>5124975540</v>
      </c>
      <c r="L7" t="s">
        <v>37</v>
      </c>
    </row>
    <row r="8" spans="1:12" x14ac:dyDescent="0.25">
      <c r="A8" s="14">
        <v>7</v>
      </c>
      <c r="B8">
        <v>2381</v>
      </c>
      <c r="C8" t="s">
        <v>38</v>
      </c>
      <c r="D8" t="s">
        <v>39</v>
      </c>
      <c r="E8" t="s">
        <v>40</v>
      </c>
      <c r="F8" t="s">
        <v>25</v>
      </c>
      <c r="G8" t="s">
        <v>41</v>
      </c>
      <c r="H8" t="s">
        <v>416</v>
      </c>
      <c r="I8" t="s">
        <v>16</v>
      </c>
      <c r="J8">
        <v>76640</v>
      </c>
      <c r="K8" s="2">
        <v>2549172457</v>
      </c>
      <c r="L8" t="s">
        <v>42</v>
      </c>
    </row>
    <row r="9" spans="1:12" x14ac:dyDescent="0.25">
      <c r="A9" s="14">
        <v>8</v>
      </c>
      <c r="B9">
        <v>3364</v>
      </c>
      <c r="C9" t="s">
        <v>43</v>
      </c>
      <c r="D9" t="s">
        <v>431</v>
      </c>
      <c r="E9" t="s">
        <v>19</v>
      </c>
      <c r="F9" t="s">
        <v>14</v>
      </c>
      <c r="G9" t="s">
        <v>44</v>
      </c>
      <c r="H9" t="s">
        <v>414</v>
      </c>
      <c r="I9" t="s">
        <v>16</v>
      </c>
      <c r="J9">
        <v>76701</v>
      </c>
      <c r="K9" s="2">
        <v>5125674779</v>
      </c>
      <c r="L9" t="s">
        <v>45</v>
      </c>
    </row>
    <row r="10" spans="1:12" x14ac:dyDescent="0.25">
      <c r="A10" s="14">
        <v>9</v>
      </c>
      <c r="B10">
        <v>3860</v>
      </c>
      <c r="C10" t="s">
        <v>46</v>
      </c>
      <c r="D10" t="s">
        <v>47</v>
      </c>
      <c r="E10" t="s">
        <v>13</v>
      </c>
      <c r="F10" t="s">
        <v>14</v>
      </c>
      <c r="G10" t="s">
        <v>48</v>
      </c>
      <c r="H10" t="s">
        <v>414</v>
      </c>
      <c r="I10" t="s">
        <v>16</v>
      </c>
      <c r="J10">
        <v>76703</v>
      </c>
      <c r="K10" s="2">
        <v>5122728807</v>
      </c>
      <c r="L10" t="s">
        <v>49</v>
      </c>
    </row>
    <row r="11" spans="1:12" x14ac:dyDescent="0.25">
      <c r="A11" s="14">
        <v>10</v>
      </c>
      <c r="B11">
        <v>8463</v>
      </c>
      <c r="C11" t="s">
        <v>50</v>
      </c>
      <c r="D11" t="s">
        <v>51</v>
      </c>
      <c r="E11" t="s">
        <v>24</v>
      </c>
      <c r="F11" t="s">
        <v>25</v>
      </c>
      <c r="G11" t="s">
        <v>52</v>
      </c>
      <c r="H11" t="s">
        <v>53</v>
      </c>
      <c r="I11" t="s">
        <v>54</v>
      </c>
      <c r="J11">
        <v>32903</v>
      </c>
      <c r="K11" s="2">
        <v>8208983648</v>
      </c>
      <c r="L11" t="s">
        <v>55</v>
      </c>
    </row>
    <row r="12" spans="1:12" x14ac:dyDescent="0.25">
      <c r="A12" s="14">
        <v>11</v>
      </c>
      <c r="B12">
        <v>9747</v>
      </c>
      <c r="C12" t="s">
        <v>43</v>
      </c>
      <c r="D12" t="s">
        <v>56</v>
      </c>
      <c r="E12" t="s">
        <v>19</v>
      </c>
      <c r="F12" t="s">
        <v>14</v>
      </c>
      <c r="G12" t="s">
        <v>57</v>
      </c>
      <c r="H12" t="s">
        <v>415</v>
      </c>
      <c r="I12" t="s">
        <v>16</v>
      </c>
      <c r="J12">
        <v>76630</v>
      </c>
      <c r="K12" s="2" t="s">
        <v>29</v>
      </c>
      <c r="L12" t="s">
        <v>58</v>
      </c>
    </row>
    <row r="13" spans="1:12" x14ac:dyDescent="0.25">
      <c r="A13" s="14">
        <v>12</v>
      </c>
      <c r="B13">
        <v>4872</v>
      </c>
      <c r="C13" t="s">
        <v>59</v>
      </c>
      <c r="D13" t="s">
        <v>60</v>
      </c>
      <c r="E13" t="s">
        <v>19</v>
      </c>
      <c r="F13" t="s">
        <v>14</v>
      </c>
      <c r="G13" t="s">
        <v>61</v>
      </c>
      <c r="H13" t="s">
        <v>414</v>
      </c>
      <c r="I13" t="s">
        <v>16</v>
      </c>
      <c r="J13">
        <v>76707</v>
      </c>
      <c r="K13" s="2">
        <v>5129813167</v>
      </c>
      <c r="L13" t="s">
        <v>29</v>
      </c>
    </row>
    <row r="14" spans="1:12" x14ac:dyDescent="0.25">
      <c r="A14" s="14">
        <v>13</v>
      </c>
      <c r="B14">
        <v>4494</v>
      </c>
      <c r="C14" t="s">
        <v>62</v>
      </c>
      <c r="D14" t="s">
        <v>63</v>
      </c>
      <c r="E14" t="s">
        <v>13</v>
      </c>
      <c r="F14" t="s">
        <v>14</v>
      </c>
      <c r="G14" t="s">
        <v>64</v>
      </c>
      <c r="H14" t="s">
        <v>414</v>
      </c>
      <c r="I14" t="s">
        <v>16</v>
      </c>
      <c r="J14">
        <v>76798</v>
      </c>
      <c r="K14" s="2">
        <v>8202593551</v>
      </c>
      <c r="L14" t="s">
        <v>65</v>
      </c>
    </row>
    <row r="15" spans="1:12" x14ac:dyDescent="0.25">
      <c r="A15" s="14">
        <v>14</v>
      </c>
      <c r="B15">
        <v>8466</v>
      </c>
      <c r="C15" t="s">
        <v>66</v>
      </c>
      <c r="D15" t="s">
        <v>67</v>
      </c>
      <c r="E15" t="s">
        <v>19</v>
      </c>
      <c r="F15" t="s">
        <v>14</v>
      </c>
      <c r="G15" t="s">
        <v>68</v>
      </c>
      <c r="H15" t="s">
        <v>414</v>
      </c>
      <c r="I15" t="s">
        <v>16</v>
      </c>
      <c r="J15">
        <v>76707</v>
      </c>
      <c r="K15" s="2">
        <v>5128698015</v>
      </c>
      <c r="L15" t="s">
        <v>69</v>
      </c>
    </row>
    <row r="16" spans="1:12" x14ac:dyDescent="0.25">
      <c r="A16" s="14">
        <v>15</v>
      </c>
      <c r="B16">
        <v>1865</v>
      </c>
      <c r="C16" t="s">
        <v>70</v>
      </c>
      <c r="D16" t="s">
        <v>71</v>
      </c>
      <c r="E16" t="s">
        <v>19</v>
      </c>
      <c r="F16" t="s">
        <v>14</v>
      </c>
      <c r="G16" t="s">
        <v>72</v>
      </c>
      <c r="H16" t="s">
        <v>73</v>
      </c>
      <c r="I16" t="s">
        <v>74</v>
      </c>
      <c r="J16">
        <v>59761</v>
      </c>
      <c r="K16" s="2">
        <v>5125977725</v>
      </c>
      <c r="L16" t="s">
        <v>75</v>
      </c>
    </row>
    <row r="17" spans="1:12" x14ac:dyDescent="0.25">
      <c r="A17" s="14">
        <v>16</v>
      </c>
      <c r="B17">
        <v>7976</v>
      </c>
      <c r="C17" t="s">
        <v>76</v>
      </c>
      <c r="D17" t="s">
        <v>428</v>
      </c>
      <c r="E17" t="s">
        <v>24</v>
      </c>
      <c r="F17" t="s">
        <v>25</v>
      </c>
      <c r="G17" t="s">
        <v>77</v>
      </c>
      <c r="H17" t="s">
        <v>78</v>
      </c>
      <c r="I17" t="s">
        <v>34</v>
      </c>
      <c r="J17">
        <v>14522</v>
      </c>
      <c r="K17" s="2">
        <v>2544419057</v>
      </c>
      <c r="L17" t="s">
        <v>79</v>
      </c>
    </row>
    <row r="18" spans="1:12" x14ac:dyDescent="0.25">
      <c r="A18" s="14">
        <v>17</v>
      </c>
      <c r="B18">
        <v>4679</v>
      </c>
      <c r="C18" t="s">
        <v>80</v>
      </c>
      <c r="D18" t="s">
        <v>81</v>
      </c>
      <c r="E18" t="s">
        <v>19</v>
      </c>
      <c r="F18" t="s">
        <v>14</v>
      </c>
      <c r="G18" t="s">
        <v>82</v>
      </c>
      <c r="H18" t="s">
        <v>414</v>
      </c>
      <c r="I18" t="s">
        <v>16</v>
      </c>
      <c r="J18">
        <v>76705</v>
      </c>
      <c r="K18" s="2">
        <v>8206519551</v>
      </c>
      <c r="L18" t="s">
        <v>29</v>
      </c>
    </row>
    <row r="19" spans="1:12" x14ac:dyDescent="0.25">
      <c r="A19" s="14">
        <v>18</v>
      </c>
      <c r="B19">
        <v>4694</v>
      </c>
      <c r="C19" t="s">
        <v>83</v>
      </c>
      <c r="D19" t="s">
        <v>84</v>
      </c>
      <c r="E19" t="s">
        <v>13</v>
      </c>
      <c r="F19" t="s">
        <v>14</v>
      </c>
      <c r="G19" t="s">
        <v>85</v>
      </c>
      <c r="H19" t="s">
        <v>414</v>
      </c>
      <c r="I19" t="s">
        <v>16</v>
      </c>
      <c r="J19">
        <v>76703</v>
      </c>
      <c r="K19" s="2">
        <v>2544928756</v>
      </c>
      <c r="L19" t="s">
        <v>86</v>
      </c>
    </row>
    <row r="20" spans="1:12" x14ac:dyDescent="0.25">
      <c r="A20" s="14">
        <v>19</v>
      </c>
      <c r="B20">
        <v>6419</v>
      </c>
      <c r="C20" t="s">
        <v>87</v>
      </c>
      <c r="D20" t="s">
        <v>434</v>
      </c>
      <c r="E20" t="s">
        <v>24</v>
      </c>
      <c r="F20" t="s">
        <v>25</v>
      </c>
      <c r="G20" t="s">
        <v>88</v>
      </c>
      <c r="H20" t="s">
        <v>417</v>
      </c>
      <c r="I20" t="s">
        <v>16</v>
      </c>
      <c r="J20">
        <v>76684</v>
      </c>
      <c r="K20" s="2">
        <v>5126836724</v>
      </c>
      <c r="L20" s="3" t="s">
        <v>438</v>
      </c>
    </row>
    <row r="21" spans="1:12" x14ac:dyDescent="0.25">
      <c r="A21" s="14">
        <v>20</v>
      </c>
      <c r="B21">
        <v>9617</v>
      </c>
      <c r="C21" t="s">
        <v>89</v>
      </c>
      <c r="D21" t="s">
        <v>430</v>
      </c>
      <c r="E21" t="s">
        <v>19</v>
      </c>
      <c r="F21" t="s">
        <v>14</v>
      </c>
      <c r="G21" t="s">
        <v>90</v>
      </c>
      <c r="H21" t="s">
        <v>414</v>
      </c>
      <c r="I21" t="s">
        <v>16</v>
      </c>
      <c r="J21">
        <v>76705</v>
      </c>
      <c r="K21" s="2">
        <v>5128976809</v>
      </c>
      <c r="L21" t="s">
        <v>29</v>
      </c>
    </row>
    <row r="22" spans="1:12" x14ac:dyDescent="0.25">
      <c r="A22" s="14">
        <v>21</v>
      </c>
      <c r="B22">
        <v>7178</v>
      </c>
      <c r="C22" t="s">
        <v>91</v>
      </c>
      <c r="D22" t="s">
        <v>92</v>
      </c>
      <c r="E22" t="s">
        <v>24</v>
      </c>
      <c r="F22" t="s">
        <v>25</v>
      </c>
      <c r="G22" t="s">
        <v>93</v>
      </c>
      <c r="H22" t="s">
        <v>414</v>
      </c>
      <c r="I22" t="s">
        <v>16</v>
      </c>
      <c r="J22">
        <v>76799</v>
      </c>
      <c r="K22" s="2" t="s">
        <v>29</v>
      </c>
      <c r="L22" t="s">
        <v>94</v>
      </c>
    </row>
    <row r="23" spans="1:12" x14ac:dyDescent="0.25">
      <c r="A23" s="14">
        <v>22</v>
      </c>
      <c r="B23">
        <v>7111</v>
      </c>
      <c r="C23" t="s">
        <v>95</v>
      </c>
      <c r="D23" t="s">
        <v>443</v>
      </c>
      <c r="E23" t="s">
        <v>24</v>
      </c>
      <c r="F23" t="s">
        <v>25</v>
      </c>
      <c r="G23" t="s">
        <v>96</v>
      </c>
      <c r="H23" t="s">
        <v>414</v>
      </c>
      <c r="I23" t="s">
        <v>16</v>
      </c>
      <c r="J23">
        <v>76706</v>
      </c>
      <c r="K23" s="2">
        <v>2547683181</v>
      </c>
      <c r="L23" s="3" t="s">
        <v>444</v>
      </c>
    </row>
    <row r="24" spans="1:12" x14ac:dyDescent="0.25">
      <c r="A24" s="14">
        <v>23</v>
      </c>
      <c r="B24">
        <v>5472</v>
      </c>
      <c r="C24" t="s">
        <v>97</v>
      </c>
      <c r="D24" t="s">
        <v>98</v>
      </c>
      <c r="E24" t="s">
        <v>40</v>
      </c>
      <c r="F24" t="s">
        <v>14</v>
      </c>
      <c r="G24" t="s">
        <v>99</v>
      </c>
      <c r="H24" t="s">
        <v>418</v>
      </c>
      <c r="I24" t="s">
        <v>16</v>
      </c>
      <c r="J24">
        <v>76657</v>
      </c>
      <c r="K24" s="2">
        <v>8202517916</v>
      </c>
      <c r="L24" t="s">
        <v>100</v>
      </c>
    </row>
    <row r="25" spans="1:12" x14ac:dyDescent="0.25">
      <c r="A25" s="14">
        <v>24</v>
      </c>
      <c r="B25">
        <v>4923</v>
      </c>
      <c r="C25" t="s">
        <v>101</v>
      </c>
      <c r="D25" t="s">
        <v>445</v>
      </c>
      <c r="E25" t="s">
        <v>24</v>
      </c>
      <c r="F25" t="s">
        <v>25</v>
      </c>
      <c r="G25" t="s">
        <v>102</v>
      </c>
      <c r="H25" t="s">
        <v>417</v>
      </c>
      <c r="I25" t="s">
        <v>16</v>
      </c>
      <c r="J25">
        <v>76684</v>
      </c>
      <c r="K25" s="2" t="s">
        <v>29</v>
      </c>
      <c r="L25" s="3" t="s">
        <v>446</v>
      </c>
    </row>
    <row r="26" spans="1:12" x14ac:dyDescent="0.25">
      <c r="A26" s="14">
        <v>25</v>
      </c>
      <c r="B26">
        <v>8517</v>
      </c>
      <c r="C26" t="s">
        <v>103</v>
      </c>
      <c r="D26" t="s">
        <v>104</v>
      </c>
      <c r="E26" t="s">
        <v>19</v>
      </c>
      <c r="F26" t="s">
        <v>14</v>
      </c>
      <c r="G26" t="s">
        <v>105</v>
      </c>
      <c r="H26" t="s">
        <v>419</v>
      </c>
      <c r="I26" t="s">
        <v>16</v>
      </c>
      <c r="J26">
        <v>76557</v>
      </c>
      <c r="K26" s="2" t="s">
        <v>29</v>
      </c>
      <c r="L26" t="s">
        <v>106</v>
      </c>
    </row>
    <row r="27" spans="1:12" x14ac:dyDescent="0.25">
      <c r="A27" s="14">
        <v>26</v>
      </c>
      <c r="B27">
        <v>2077</v>
      </c>
      <c r="C27" t="s">
        <v>103</v>
      </c>
      <c r="D27" t="s">
        <v>107</v>
      </c>
      <c r="E27" t="s">
        <v>24</v>
      </c>
      <c r="F27" t="s">
        <v>25</v>
      </c>
      <c r="G27" t="s">
        <v>108</v>
      </c>
      <c r="H27" t="s">
        <v>414</v>
      </c>
      <c r="I27" t="s">
        <v>16</v>
      </c>
      <c r="J27">
        <v>76710</v>
      </c>
      <c r="K27" s="2">
        <v>2547825470</v>
      </c>
      <c r="L27" t="s">
        <v>109</v>
      </c>
    </row>
    <row r="28" spans="1:12" x14ac:dyDescent="0.25">
      <c r="A28" s="14">
        <v>27</v>
      </c>
      <c r="B28">
        <v>5473</v>
      </c>
      <c r="C28" t="s">
        <v>110</v>
      </c>
      <c r="D28" t="s">
        <v>111</v>
      </c>
      <c r="E28" t="s">
        <v>19</v>
      </c>
      <c r="F28" t="s">
        <v>14</v>
      </c>
      <c r="G28" t="s">
        <v>112</v>
      </c>
      <c r="H28" t="s">
        <v>414</v>
      </c>
      <c r="I28" t="s">
        <v>16</v>
      </c>
      <c r="J28">
        <v>76702</v>
      </c>
      <c r="K28" s="2">
        <v>2543258853</v>
      </c>
      <c r="L28" t="s">
        <v>113</v>
      </c>
    </row>
    <row r="29" spans="1:12" x14ac:dyDescent="0.25">
      <c r="A29" s="14">
        <v>28</v>
      </c>
      <c r="B29">
        <v>1673</v>
      </c>
      <c r="C29" t="s">
        <v>114</v>
      </c>
      <c r="D29" t="s">
        <v>115</v>
      </c>
      <c r="E29" t="s">
        <v>40</v>
      </c>
      <c r="F29" t="s">
        <v>25</v>
      </c>
      <c r="G29" t="s">
        <v>116</v>
      </c>
      <c r="H29" t="s">
        <v>117</v>
      </c>
      <c r="I29" t="s">
        <v>34</v>
      </c>
      <c r="J29">
        <v>14305</v>
      </c>
      <c r="K29" s="2">
        <v>8209646314</v>
      </c>
      <c r="L29" t="s">
        <v>118</v>
      </c>
    </row>
    <row r="30" spans="1:12" x14ac:dyDescent="0.25">
      <c r="A30" s="14">
        <v>29</v>
      </c>
      <c r="B30">
        <v>4241</v>
      </c>
      <c r="C30" t="s">
        <v>119</v>
      </c>
      <c r="D30" t="s">
        <v>447</v>
      </c>
      <c r="E30" t="s">
        <v>24</v>
      </c>
      <c r="F30" t="s">
        <v>25</v>
      </c>
      <c r="G30" t="s">
        <v>120</v>
      </c>
      <c r="H30" t="s">
        <v>414</v>
      </c>
      <c r="I30" t="s">
        <v>16</v>
      </c>
      <c r="J30">
        <v>76715</v>
      </c>
      <c r="K30" s="2">
        <v>5128561176</v>
      </c>
      <c r="L30" t="s">
        <v>121</v>
      </c>
    </row>
    <row r="31" spans="1:12" x14ac:dyDescent="0.25">
      <c r="A31" s="14">
        <v>30</v>
      </c>
      <c r="B31">
        <v>2348</v>
      </c>
      <c r="C31" t="s">
        <v>122</v>
      </c>
      <c r="D31" t="s">
        <v>432</v>
      </c>
      <c r="E31" t="s">
        <v>13</v>
      </c>
      <c r="F31" t="s">
        <v>14</v>
      </c>
      <c r="G31" t="s">
        <v>123</v>
      </c>
      <c r="H31" t="s">
        <v>420</v>
      </c>
      <c r="I31" t="s">
        <v>16</v>
      </c>
      <c r="J31">
        <v>76524</v>
      </c>
      <c r="K31" s="2">
        <v>8209193959</v>
      </c>
      <c r="L31" t="s">
        <v>29</v>
      </c>
    </row>
    <row r="32" spans="1:12" x14ac:dyDescent="0.25">
      <c r="A32" s="14">
        <v>31</v>
      </c>
      <c r="B32">
        <v>3319</v>
      </c>
      <c r="C32" t="s">
        <v>124</v>
      </c>
      <c r="D32" t="s">
        <v>125</v>
      </c>
      <c r="E32" t="s">
        <v>13</v>
      </c>
      <c r="F32" t="s">
        <v>14</v>
      </c>
      <c r="G32" t="s">
        <v>126</v>
      </c>
      <c r="H32" t="s">
        <v>421</v>
      </c>
      <c r="I32" t="s">
        <v>16</v>
      </c>
      <c r="J32">
        <v>76633</v>
      </c>
      <c r="K32" s="2" t="s">
        <v>29</v>
      </c>
      <c r="L32" t="s">
        <v>127</v>
      </c>
    </row>
    <row r="33" spans="1:12" x14ac:dyDescent="0.25">
      <c r="A33" s="14">
        <v>32</v>
      </c>
      <c r="B33">
        <v>2835</v>
      </c>
      <c r="C33" t="s">
        <v>128</v>
      </c>
      <c r="D33" t="s">
        <v>448</v>
      </c>
      <c r="E33" t="s">
        <v>13</v>
      </c>
      <c r="F33" t="s">
        <v>14</v>
      </c>
      <c r="G33" t="s">
        <v>129</v>
      </c>
      <c r="H33" t="s">
        <v>414</v>
      </c>
      <c r="I33" t="s">
        <v>16</v>
      </c>
      <c r="J33">
        <v>76710</v>
      </c>
      <c r="K33" s="2">
        <v>5129253960</v>
      </c>
      <c r="L33" t="s">
        <v>29</v>
      </c>
    </row>
    <row r="34" spans="1:12" x14ac:dyDescent="0.25">
      <c r="A34" s="14">
        <v>33</v>
      </c>
      <c r="B34">
        <v>9541</v>
      </c>
      <c r="C34" t="s">
        <v>130</v>
      </c>
      <c r="D34" t="s">
        <v>131</v>
      </c>
      <c r="E34" t="s">
        <v>24</v>
      </c>
      <c r="F34" t="s">
        <v>25</v>
      </c>
      <c r="G34" t="s">
        <v>132</v>
      </c>
      <c r="H34" t="s">
        <v>133</v>
      </c>
      <c r="I34" t="s">
        <v>134</v>
      </c>
      <c r="J34">
        <v>16943</v>
      </c>
      <c r="K34" s="2">
        <v>8208171268</v>
      </c>
      <c r="L34" t="s">
        <v>135</v>
      </c>
    </row>
    <row r="35" spans="1:12" x14ac:dyDescent="0.25">
      <c r="A35" s="14">
        <v>34</v>
      </c>
      <c r="B35">
        <v>9316</v>
      </c>
      <c r="C35" t="s">
        <v>136</v>
      </c>
      <c r="D35" t="s">
        <v>137</v>
      </c>
      <c r="E35" t="s">
        <v>19</v>
      </c>
      <c r="F35" t="s">
        <v>14</v>
      </c>
      <c r="G35" t="s">
        <v>138</v>
      </c>
      <c r="H35" t="s">
        <v>420</v>
      </c>
      <c r="I35" t="s">
        <v>16</v>
      </c>
      <c r="J35">
        <v>76524</v>
      </c>
      <c r="K35" s="2">
        <v>8205441849</v>
      </c>
      <c r="L35" t="s">
        <v>139</v>
      </c>
    </row>
    <row r="36" spans="1:12" x14ac:dyDescent="0.25">
      <c r="A36" s="14">
        <v>35</v>
      </c>
      <c r="B36">
        <v>5152</v>
      </c>
      <c r="C36" t="s">
        <v>140</v>
      </c>
      <c r="D36" t="s">
        <v>141</v>
      </c>
      <c r="E36" t="s">
        <v>24</v>
      </c>
      <c r="F36" t="s">
        <v>25</v>
      </c>
      <c r="G36" t="s">
        <v>142</v>
      </c>
      <c r="H36" t="s">
        <v>422</v>
      </c>
      <c r="I36" t="s">
        <v>16</v>
      </c>
      <c r="J36">
        <v>76682</v>
      </c>
      <c r="K36" s="2">
        <v>5128179509</v>
      </c>
      <c r="L36" t="s">
        <v>143</v>
      </c>
    </row>
    <row r="37" spans="1:12" x14ac:dyDescent="0.25">
      <c r="A37" s="14">
        <v>36</v>
      </c>
      <c r="B37">
        <v>2022</v>
      </c>
      <c r="C37" t="s">
        <v>144</v>
      </c>
      <c r="D37" t="s">
        <v>145</v>
      </c>
      <c r="E37" t="s">
        <v>19</v>
      </c>
      <c r="F37" t="s">
        <v>14</v>
      </c>
      <c r="G37" t="s">
        <v>146</v>
      </c>
      <c r="H37" t="s">
        <v>414</v>
      </c>
      <c r="I37" t="s">
        <v>16</v>
      </c>
      <c r="J37">
        <v>76701</v>
      </c>
      <c r="K37" s="2" t="s">
        <v>29</v>
      </c>
      <c r="L37" t="s">
        <v>147</v>
      </c>
    </row>
    <row r="38" spans="1:12" x14ac:dyDescent="0.25">
      <c r="A38" s="14">
        <v>37</v>
      </c>
      <c r="B38">
        <v>3095</v>
      </c>
      <c r="C38" t="s">
        <v>148</v>
      </c>
      <c r="D38" t="s">
        <v>149</v>
      </c>
      <c r="E38" t="s">
        <v>19</v>
      </c>
      <c r="F38" t="s">
        <v>14</v>
      </c>
      <c r="G38" t="s">
        <v>150</v>
      </c>
      <c r="H38" t="s">
        <v>414</v>
      </c>
      <c r="I38" t="s">
        <v>16</v>
      </c>
      <c r="J38">
        <v>76701</v>
      </c>
      <c r="K38" s="2" t="s">
        <v>29</v>
      </c>
      <c r="L38" t="s">
        <v>151</v>
      </c>
    </row>
    <row r="39" spans="1:12" x14ac:dyDescent="0.25">
      <c r="A39" s="14">
        <v>38</v>
      </c>
      <c r="B39">
        <v>4527</v>
      </c>
      <c r="C39" t="s">
        <v>152</v>
      </c>
      <c r="D39" t="s">
        <v>153</v>
      </c>
      <c r="E39" t="s">
        <v>24</v>
      </c>
      <c r="F39" t="s">
        <v>25</v>
      </c>
      <c r="G39" t="s">
        <v>154</v>
      </c>
      <c r="H39" t="s">
        <v>416</v>
      </c>
      <c r="I39" t="s">
        <v>16</v>
      </c>
      <c r="J39">
        <v>76640</v>
      </c>
      <c r="K39" s="2">
        <v>8206799771</v>
      </c>
      <c r="L39" t="s">
        <v>155</v>
      </c>
    </row>
    <row r="40" spans="1:12" x14ac:dyDescent="0.25">
      <c r="A40" s="14">
        <v>39</v>
      </c>
      <c r="B40">
        <v>9093</v>
      </c>
      <c r="C40" t="s">
        <v>156</v>
      </c>
      <c r="D40" t="s">
        <v>157</v>
      </c>
      <c r="E40" t="s">
        <v>13</v>
      </c>
      <c r="F40" t="s">
        <v>14</v>
      </c>
      <c r="G40" t="s">
        <v>158</v>
      </c>
      <c r="H40" t="s">
        <v>421</v>
      </c>
      <c r="I40" t="s">
        <v>16</v>
      </c>
      <c r="J40">
        <v>76633</v>
      </c>
      <c r="K40" s="2" t="s">
        <v>29</v>
      </c>
      <c r="L40" t="s">
        <v>159</v>
      </c>
    </row>
    <row r="41" spans="1:12" x14ac:dyDescent="0.25">
      <c r="A41" s="14">
        <v>40</v>
      </c>
      <c r="B41">
        <v>8736</v>
      </c>
      <c r="C41" t="s">
        <v>160</v>
      </c>
      <c r="D41" t="s">
        <v>161</v>
      </c>
      <c r="E41" t="s">
        <v>24</v>
      </c>
      <c r="F41" t="s">
        <v>25</v>
      </c>
      <c r="G41" t="s">
        <v>162</v>
      </c>
      <c r="H41" t="s">
        <v>415</v>
      </c>
      <c r="I41" t="s">
        <v>16</v>
      </c>
      <c r="J41">
        <v>76630</v>
      </c>
      <c r="K41" s="2">
        <v>5125361673</v>
      </c>
      <c r="L41" t="s">
        <v>163</v>
      </c>
    </row>
    <row r="42" spans="1:12" x14ac:dyDescent="0.25">
      <c r="A42" s="14">
        <v>41</v>
      </c>
      <c r="B42">
        <v>9013</v>
      </c>
      <c r="C42" t="s">
        <v>164</v>
      </c>
      <c r="D42" t="s">
        <v>165</v>
      </c>
      <c r="E42" t="s">
        <v>13</v>
      </c>
      <c r="F42" t="s">
        <v>14</v>
      </c>
      <c r="G42" t="s">
        <v>166</v>
      </c>
      <c r="H42" t="s">
        <v>414</v>
      </c>
      <c r="I42" t="s">
        <v>16</v>
      </c>
      <c r="J42">
        <v>76702</v>
      </c>
      <c r="K42" s="2">
        <v>2543666382</v>
      </c>
      <c r="L42" t="s">
        <v>167</v>
      </c>
    </row>
    <row r="43" spans="1:12" x14ac:dyDescent="0.25">
      <c r="A43" s="14">
        <v>42</v>
      </c>
      <c r="B43">
        <v>7233</v>
      </c>
      <c r="C43" t="s">
        <v>168</v>
      </c>
      <c r="D43" t="s">
        <v>429</v>
      </c>
      <c r="E43" t="s">
        <v>13</v>
      </c>
      <c r="F43" t="s">
        <v>14</v>
      </c>
      <c r="G43" t="s">
        <v>169</v>
      </c>
      <c r="H43" t="s">
        <v>414</v>
      </c>
      <c r="I43" t="s">
        <v>16</v>
      </c>
      <c r="J43">
        <v>76703</v>
      </c>
      <c r="K43" s="2">
        <v>8209119819</v>
      </c>
      <c r="L43" t="s">
        <v>170</v>
      </c>
    </row>
    <row r="44" spans="1:12" x14ac:dyDescent="0.25">
      <c r="A44" s="14">
        <v>43</v>
      </c>
      <c r="B44">
        <v>9899</v>
      </c>
      <c r="C44" t="s">
        <v>171</v>
      </c>
      <c r="D44" t="s">
        <v>172</v>
      </c>
      <c r="E44" t="s">
        <v>19</v>
      </c>
      <c r="F44" t="s">
        <v>14</v>
      </c>
      <c r="G44" t="s">
        <v>173</v>
      </c>
      <c r="H44" t="s">
        <v>114</v>
      </c>
      <c r="I44" t="s">
        <v>16</v>
      </c>
      <c r="J44">
        <v>76638</v>
      </c>
      <c r="K44" s="2">
        <v>8202251867</v>
      </c>
      <c r="L44" t="s">
        <v>174</v>
      </c>
    </row>
    <row r="45" spans="1:12" x14ac:dyDescent="0.25">
      <c r="A45" s="14">
        <v>44</v>
      </c>
      <c r="B45">
        <v>1743</v>
      </c>
      <c r="C45" t="s">
        <v>175</v>
      </c>
      <c r="D45" t="s">
        <v>176</v>
      </c>
      <c r="E45" t="s">
        <v>24</v>
      </c>
      <c r="F45" t="s">
        <v>25</v>
      </c>
      <c r="G45" t="s">
        <v>177</v>
      </c>
      <c r="H45" t="s">
        <v>417</v>
      </c>
      <c r="I45" t="s">
        <v>16</v>
      </c>
      <c r="J45">
        <v>76684</v>
      </c>
      <c r="K45" s="2" t="s">
        <v>29</v>
      </c>
      <c r="L45" t="s">
        <v>178</v>
      </c>
    </row>
    <row r="46" spans="1:12" x14ac:dyDescent="0.25">
      <c r="A46" s="14">
        <v>45</v>
      </c>
      <c r="B46">
        <v>8252</v>
      </c>
      <c r="C46" t="s">
        <v>179</v>
      </c>
      <c r="D46" t="s">
        <v>451</v>
      </c>
      <c r="E46" t="s">
        <v>24</v>
      </c>
      <c r="F46" t="s">
        <v>25</v>
      </c>
      <c r="G46" t="s">
        <v>180</v>
      </c>
      <c r="H46" t="s">
        <v>181</v>
      </c>
      <c r="I46" t="s">
        <v>54</v>
      </c>
      <c r="J46">
        <v>32220</v>
      </c>
      <c r="K46" s="2">
        <v>5129902440</v>
      </c>
      <c r="L46" t="s">
        <v>29</v>
      </c>
    </row>
    <row r="47" spans="1:12" x14ac:dyDescent="0.25">
      <c r="A47" s="14">
        <v>46</v>
      </c>
      <c r="B47">
        <v>7252</v>
      </c>
      <c r="C47" t="s">
        <v>182</v>
      </c>
      <c r="D47" t="s">
        <v>183</v>
      </c>
      <c r="E47" t="s">
        <v>40</v>
      </c>
      <c r="F47" t="s">
        <v>14</v>
      </c>
      <c r="G47" t="s">
        <v>184</v>
      </c>
      <c r="H47" t="s">
        <v>416</v>
      </c>
      <c r="I47" t="s">
        <v>16</v>
      </c>
      <c r="J47">
        <v>76640</v>
      </c>
      <c r="K47" s="2">
        <v>8204801621</v>
      </c>
      <c r="L47" t="s">
        <v>29</v>
      </c>
    </row>
    <row r="48" spans="1:12" x14ac:dyDescent="0.25">
      <c r="A48" s="14">
        <v>47</v>
      </c>
      <c r="B48">
        <v>9995</v>
      </c>
      <c r="C48" t="s">
        <v>185</v>
      </c>
      <c r="D48" t="s">
        <v>186</v>
      </c>
      <c r="E48" t="s">
        <v>40</v>
      </c>
      <c r="F48" t="s">
        <v>14</v>
      </c>
      <c r="G48" t="s">
        <v>187</v>
      </c>
      <c r="H48" t="s">
        <v>414</v>
      </c>
      <c r="I48" t="s">
        <v>16</v>
      </c>
      <c r="J48">
        <v>76711</v>
      </c>
      <c r="K48" s="2">
        <v>8202696708</v>
      </c>
      <c r="L48" t="s">
        <v>188</v>
      </c>
    </row>
    <row r="49" spans="1:12" x14ac:dyDescent="0.25">
      <c r="A49" s="14">
        <v>48</v>
      </c>
      <c r="B49">
        <v>7883</v>
      </c>
      <c r="C49" t="s">
        <v>189</v>
      </c>
      <c r="D49" t="s">
        <v>190</v>
      </c>
      <c r="E49" t="s">
        <v>24</v>
      </c>
      <c r="F49" t="s">
        <v>25</v>
      </c>
      <c r="G49" t="s">
        <v>191</v>
      </c>
      <c r="H49" t="s">
        <v>192</v>
      </c>
      <c r="I49" t="s">
        <v>193</v>
      </c>
      <c r="J49">
        <v>98433</v>
      </c>
      <c r="K49" s="2">
        <v>2542176044</v>
      </c>
      <c r="L49" t="s">
        <v>194</v>
      </c>
    </row>
    <row r="50" spans="1:12" x14ac:dyDescent="0.25">
      <c r="A50" s="14">
        <v>49</v>
      </c>
      <c r="B50">
        <v>2842</v>
      </c>
      <c r="C50" t="s">
        <v>195</v>
      </c>
      <c r="D50" t="s">
        <v>196</v>
      </c>
      <c r="E50" t="s">
        <v>24</v>
      </c>
      <c r="F50" t="s">
        <v>25</v>
      </c>
      <c r="G50" t="s">
        <v>197</v>
      </c>
      <c r="H50" t="s">
        <v>414</v>
      </c>
      <c r="I50" t="s">
        <v>16</v>
      </c>
      <c r="J50">
        <v>76702</v>
      </c>
      <c r="K50" s="2">
        <v>8202922754</v>
      </c>
      <c r="L50" t="s">
        <v>198</v>
      </c>
    </row>
    <row r="51" spans="1:12" x14ac:dyDescent="0.25">
      <c r="A51" s="14">
        <v>50</v>
      </c>
      <c r="B51">
        <v>9267</v>
      </c>
      <c r="C51" t="s">
        <v>199</v>
      </c>
      <c r="D51" t="s">
        <v>200</v>
      </c>
      <c r="E51" t="s">
        <v>13</v>
      </c>
      <c r="F51" t="s">
        <v>14</v>
      </c>
      <c r="G51" t="s">
        <v>201</v>
      </c>
      <c r="H51" t="s">
        <v>422</v>
      </c>
      <c r="I51" t="s">
        <v>16</v>
      </c>
      <c r="J51">
        <v>76682</v>
      </c>
      <c r="K51" s="2">
        <v>5126003255</v>
      </c>
      <c r="L51" t="s">
        <v>202</v>
      </c>
    </row>
    <row r="52" spans="1:12" x14ac:dyDescent="0.25">
      <c r="A52" s="14">
        <v>51</v>
      </c>
      <c r="B52">
        <v>8727</v>
      </c>
      <c r="C52" t="s">
        <v>203</v>
      </c>
      <c r="D52" t="s">
        <v>204</v>
      </c>
      <c r="E52" t="s">
        <v>19</v>
      </c>
      <c r="F52" t="s">
        <v>14</v>
      </c>
      <c r="G52" t="s">
        <v>205</v>
      </c>
      <c r="H52" t="s">
        <v>206</v>
      </c>
      <c r="I52" t="s">
        <v>34</v>
      </c>
      <c r="J52">
        <v>12733</v>
      </c>
      <c r="K52" s="2">
        <v>8203272300</v>
      </c>
      <c r="L52" t="s">
        <v>207</v>
      </c>
    </row>
    <row r="53" spans="1:12" x14ac:dyDescent="0.25">
      <c r="A53" s="14">
        <v>52</v>
      </c>
      <c r="B53">
        <v>3360</v>
      </c>
      <c r="C53" t="s">
        <v>208</v>
      </c>
      <c r="D53" t="s">
        <v>209</v>
      </c>
      <c r="E53" t="s">
        <v>40</v>
      </c>
      <c r="F53" t="s">
        <v>25</v>
      </c>
      <c r="G53" t="s">
        <v>210</v>
      </c>
      <c r="H53" t="s">
        <v>415</v>
      </c>
      <c r="I53" t="s">
        <v>16</v>
      </c>
      <c r="J53">
        <v>76630</v>
      </c>
      <c r="K53" s="2">
        <v>5129082844</v>
      </c>
      <c r="L53" s="3" t="s">
        <v>211</v>
      </c>
    </row>
    <row r="54" spans="1:12" x14ac:dyDescent="0.25">
      <c r="A54" s="14">
        <v>53</v>
      </c>
      <c r="B54">
        <v>7887</v>
      </c>
      <c r="C54" t="s">
        <v>212</v>
      </c>
      <c r="D54" t="s">
        <v>213</v>
      </c>
      <c r="E54" t="s">
        <v>19</v>
      </c>
      <c r="F54" t="s">
        <v>14</v>
      </c>
      <c r="G54" t="s">
        <v>214</v>
      </c>
      <c r="H54" t="s">
        <v>414</v>
      </c>
      <c r="I54" t="s">
        <v>16</v>
      </c>
      <c r="J54">
        <v>76705</v>
      </c>
      <c r="K54" s="2">
        <v>2546332949</v>
      </c>
      <c r="L54" t="s">
        <v>215</v>
      </c>
    </row>
    <row r="55" spans="1:12" x14ac:dyDescent="0.25">
      <c r="A55" s="14">
        <v>54</v>
      </c>
      <c r="B55">
        <v>5084</v>
      </c>
      <c r="C55" t="s">
        <v>216</v>
      </c>
      <c r="D55" t="s">
        <v>449</v>
      </c>
      <c r="E55" t="s">
        <v>19</v>
      </c>
      <c r="F55" t="s">
        <v>14</v>
      </c>
      <c r="G55" t="s">
        <v>217</v>
      </c>
      <c r="H55" t="s">
        <v>415</v>
      </c>
      <c r="I55" t="s">
        <v>16</v>
      </c>
      <c r="J55">
        <v>76630</v>
      </c>
      <c r="K55" s="2" t="s">
        <v>29</v>
      </c>
      <c r="L55" s="3" t="s">
        <v>450</v>
      </c>
    </row>
    <row r="56" spans="1:12" x14ac:dyDescent="0.25">
      <c r="A56" s="14">
        <v>55</v>
      </c>
      <c r="B56">
        <v>2941</v>
      </c>
      <c r="C56" t="s">
        <v>218</v>
      </c>
      <c r="D56" t="s">
        <v>219</v>
      </c>
      <c r="E56" t="s">
        <v>40</v>
      </c>
      <c r="F56" t="s">
        <v>14</v>
      </c>
      <c r="G56" t="s">
        <v>220</v>
      </c>
      <c r="H56" t="s">
        <v>420</v>
      </c>
      <c r="I56" t="s">
        <v>16</v>
      </c>
      <c r="J56">
        <v>76524</v>
      </c>
      <c r="K56" s="2">
        <v>5125173701</v>
      </c>
      <c r="L56" t="s">
        <v>221</v>
      </c>
    </row>
    <row r="57" spans="1:12" x14ac:dyDescent="0.25">
      <c r="A57" s="14">
        <v>56</v>
      </c>
      <c r="B57">
        <v>1121</v>
      </c>
      <c r="C57" t="s">
        <v>222</v>
      </c>
      <c r="D57" t="s">
        <v>223</v>
      </c>
      <c r="E57" t="s">
        <v>24</v>
      </c>
      <c r="F57" t="s">
        <v>25</v>
      </c>
      <c r="G57" t="s">
        <v>224</v>
      </c>
      <c r="H57" t="s">
        <v>423</v>
      </c>
      <c r="I57" t="s">
        <v>16</v>
      </c>
      <c r="J57">
        <v>76691</v>
      </c>
      <c r="K57" s="2">
        <v>2546318783</v>
      </c>
      <c r="L57" t="s">
        <v>225</v>
      </c>
    </row>
    <row r="58" spans="1:12" x14ac:dyDescent="0.25">
      <c r="A58" s="14">
        <v>57</v>
      </c>
      <c r="B58">
        <v>3256</v>
      </c>
      <c r="C58" t="s">
        <v>226</v>
      </c>
      <c r="D58" t="s">
        <v>227</v>
      </c>
      <c r="E58" t="s">
        <v>24</v>
      </c>
      <c r="F58" t="s">
        <v>25</v>
      </c>
      <c r="G58" t="s">
        <v>228</v>
      </c>
      <c r="H58" t="s">
        <v>417</v>
      </c>
      <c r="I58" t="s">
        <v>16</v>
      </c>
      <c r="J58">
        <v>76684</v>
      </c>
      <c r="K58" s="2">
        <v>2545842966</v>
      </c>
      <c r="L58" t="s">
        <v>229</v>
      </c>
    </row>
    <row r="59" spans="1:12" x14ac:dyDescent="0.25">
      <c r="A59" s="14">
        <v>58</v>
      </c>
      <c r="B59">
        <v>1157</v>
      </c>
      <c r="C59" t="s">
        <v>230</v>
      </c>
      <c r="D59" t="s">
        <v>231</v>
      </c>
      <c r="E59" t="s">
        <v>24</v>
      </c>
      <c r="F59" t="s">
        <v>25</v>
      </c>
      <c r="G59" t="s">
        <v>232</v>
      </c>
      <c r="H59" t="s">
        <v>414</v>
      </c>
      <c r="I59" t="s">
        <v>16</v>
      </c>
      <c r="J59">
        <v>76708</v>
      </c>
      <c r="K59" s="2">
        <v>5126252673</v>
      </c>
      <c r="L59" t="s">
        <v>233</v>
      </c>
    </row>
    <row r="60" spans="1:12" x14ac:dyDescent="0.25">
      <c r="A60" s="14">
        <v>59</v>
      </c>
      <c r="B60">
        <v>3426</v>
      </c>
      <c r="C60" t="s">
        <v>234</v>
      </c>
      <c r="D60" t="s">
        <v>235</v>
      </c>
      <c r="E60" t="s">
        <v>19</v>
      </c>
      <c r="F60" t="s">
        <v>14</v>
      </c>
      <c r="G60" t="s">
        <v>236</v>
      </c>
      <c r="H60" t="s">
        <v>414</v>
      </c>
      <c r="I60" t="s">
        <v>16</v>
      </c>
      <c r="J60">
        <v>76710</v>
      </c>
      <c r="K60" s="2">
        <v>2544181573</v>
      </c>
      <c r="L60" t="s">
        <v>237</v>
      </c>
    </row>
    <row r="61" spans="1:12" x14ac:dyDescent="0.25">
      <c r="A61" s="14">
        <v>60</v>
      </c>
      <c r="B61">
        <v>8109</v>
      </c>
      <c r="C61" t="s">
        <v>238</v>
      </c>
      <c r="D61" t="s">
        <v>439</v>
      </c>
      <c r="E61" t="s">
        <v>19</v>
      </c>
      <c r="F61" t="s">
        <v>14</v>
      </c>
      <c r="G61" t="s">
        <v>239</v>
      </c>
      <c r="H61" t="s">
        <v>417</v>
      </c>
      <c r="I61" t="s">
        <v>16</v>
      </c>
      <c r="J61">
        <v>76684</v>
      </c>
      <c r="K61" s="2">
        <v>2548646486</v>
      </c>
      <c r="L61" s="3" t="s">
        <v>440</v>
      </c>
    </row>
    <row r="62" spans="1:12" x14ac:dyDescent="0.25">
      <c r="A62" s="14">
        <v>61</v>
      </c>
      <c r="B62">
        <v>4866</v>
      </c>
      <c r="C62" t="s">
        <v>240</v>
      </c>
      <c r="D62" t="s">
        <v>241</v>
      </c>
      <c r="E62" t="s">
        <v>24</v>
      </c>
      <c r="F62" t="s">
        <v>25</v>
      </c>
      <c r="G62" t="s">
        <v>242</v>
      </c>
      <c r="H62" t="s">
        <v>414</v>
      </c>
      <c r="I62" t="s">
        <v>16</v>
      </c>
      <c r="J62">
        <v>76798</v>
      </c>
      <c r="K62" s="2">
        <v>2549868037</v>
      </c>
      <c r="L62" t="s">
        <v>243</v>
      </c>
    </row>
    <row r="63" spans="1:12" x14ac:dyDescent="0.25">
      <c r="A63" s="14">
        <v>62</v>
      </c>
      <c r="B63">
        <v>6106</v>
      </c>
      <c r="C63" t="s">
        <v>244</v>
      </c>
      <c r="D63" t="s">
        <v>245</v>
      </c>
      <c r="E63" t="s">
        <v>13</v>
      </c>
      <c r="F63" t="s">
        <v>14</v>
      </c>
      <c r="G63" t="s">
        <v>246</v>
      </c>
      <c r="H63" t="s">
        <v>247</v>
      </c>
      <c r="I63" t="s">
        <v>54</v>
      </c>
      <c r="J63">
        <v>32815</v>
      </c>
      <c r="K63" s="2">
        <v>8206022556</v>
      </c>
      <c r="L63" t="s">
        <v>248</v>
      </c>
    </row>
    <row r="64" spans="1:12" x14ac:dyDescent="0.25">
      <c r="A64" s="14">
        <v>63</v>
      </c>
      <c r="B64">
        <v>2562</v>
      </c>
      <c r="C64" t="s">
        <v>176</v>
      </c>
      <c r="D64" t="s">
        <v>249</v>
      </c>
      <c r="E64" t="s">
        <v>40</v>
      </c>
      <c r="F64" t="s">
        <v>25</v>
      </c>
      <c r="G64" t="s">
        <v>250</v>
      </c>
      <c r="H64" t="s">
        <v>414</v>
      </c>
      <c r="I64" t="s">
        <v>16</v>
      </c>
      <c r="J64">
        <v>76702</v>
      </c>
      <c r="K64" s="2">
        <v>5124192318</v>
      </c>
      <c r="L64" t="s">
        <v>251</v>
      </c>
    </row>
    <row r="65" spans="1:12" x14ac:dyDescent="0.25">
      <c r="A65" s="14">
        <v>64</v>
      </c>
      <c r="B65">
        <v>3271</v>
      </c>
      <c r="C65" t="s">
        <v>252</v>
      </c>
      <c r="D65" t="s">
        <v>253</v>
      </c>
      <c r="E65" t="s">
        <v>24</v>
      </c>
      <c r="F65" t="s">
        <v>25</v>
      </c>
      <c r="G65" t="s">
        <v>254</v>
      </c>
      <c r="H65" t="s">
        <v>414</v>
      </c>
      <c r="I65" t="s">
        <v>16</v>
      </c>
      <c r="J65">
        <v>76798</v>
      </c>
      <c r="K65" s="2">
        <v>5127369877</v>
      </c>
      <c r="L65" t="s">
        <v>255</v>
      </c>
    </row>
    <row r="66" spans="1:12" x14ac:dyDescent="0.25">
      <c r="A66" s="14">
        <v>65</v>
      </c>
      <c r="B66">
        <v>2944</v>
      </c>
      <c r="C66" t="s">
        <v>256</v>
      </c>
      <c r="D66" t="s">
        <v>257</v>
      </c>
      <c r="E66" t="s">
        <v>19</v>
      </c>
      <c r="F66" t="s">
        <v>14</v>
      </c>
      <c r="G66" t="s">
        <v>258</v>
      </c>
      <c r="H66" t="s">
        <v>424</v>
      </c>
      <c r="I66" t="s">
        <v>16</v>
      </c>
      <c r="J66">
        <v>76624</v>
      </c>
      <c r="K66" s="2" t="s">
        <v>29</v>
      </c>
      <c r="L66" t="s">
        <v>29</v>
      </c>
    </row>
    <row r="67" spans="1:12" x14ac:dyDescent="0.25">
      <c r="A67" s="14">
        <v>66</v>
      </c>
      <c r="B67">
        <v>4642</v>
      </c>
      <c r="C67" t="s">
        <v>259</v>
      </c>
      <c r="D67" t="s">
        <v>260</v>
      </c>
      <c r="E67" t="s">
        <v>24</v>
      </c>
      <c r="F67" t="s">
        <v>25</v>
      </c>
      <c r="G67" t="s">
        <v>261</v>
      </c>
      <c r="H67" t="s">
        <v>114</v>
      </c>
      <c r="I67" t="s">
        <v>16</v>
      </c>
      <c r="J67">
        <v>76638</v>
      </c>
      <c r="K67" s="2">
        <v>8209358424</v>
      </c>
      <c r="L67" t="s">
        <v>29</v>
      </c>
    </row>
    <row r="68" spans="1:12" x14ac:dyDescent="0.25">
      <c r="A68" s="14">
        <v>67</v>
      </c>
      <c r="B68">
        <v>1867</v>
      </c>
      <c r="C68" t="s">
        <v>262</v>
      </c>
      <c r="D68" t="s">
        <v>263</v>
      </c>
      <c r="E68" t="s">
        <v>24</v>
      </c>
      <c r="F68" t="s">
        <v>25</v>
      </c>
      <c r="G68" t="s">
        <v>264</v>
      </c>
      <c r="H68" t="s">
        <v>414</v>
      </c>
      <c r="I68" t="s">
        <v>16</v>
      </c>
      <c r="J68">
        <v>76714</v>
      </c>
      <c r="K68" s="2">
        <v>2546555110</v>
      </c>
      <c r="L68" t="s">
        <v>265</v>
      </c>
    </row>
    <row r="69" spans="1:12" x14ac:dyDescent="0.25">
      <c r="A69" s="14">
        <v>68</v>
      </c>
      <c r="B69">
        <v>2434</v>
      </c>
      <c r="C69" t="s">
        <v>266</v>
      </c>
      <c r="D69" t="s">
        <v>267</v>
      </c>
      <c r="E69" t="s">
        <v>24</v>
      </c>
      <c r="F69" t="s">
        <v>25</v>
      </c>
      <c r="G69" t="s">
        <v>268</v>
      </c>
      <c r="H69" t="s">
        <v>420</v>
      </c>
      <c r="I69" t="s">
        <v>16</v>
      </c>
      <c r="J69">
        <v>76524</v>
      </c>
      <c r="K69" s="2">
        <v>8203315639</v>
      </c>
      <c r="L69" t="s">
        <v>269</v>
      </c>
    </row>
    <row r="70" spans="1:12" x14ac:dyDescent="0.25">
      <c r="A70" s="14">
        <v>69</v>
      </c>
      <c r="B70">
        <v>7818</v>
      </c>
      <c r="C70" t="s">
        <v>270</v>
      </c>
      <c r="D70" t="s">
        <v>271</v>
      </c>
      <c r="E70" t="s">
        <v>24</v>
      </c>
      <c r="F70" t="s">
        <v>25</v>
      </c>
      <c r="G70" t="s">
        <v>272</v>
      </c>
      <c r="H70" t="s">
        <v>421</v>
      </c>
      <c r="I70" t="s">
        <v>16</v>
      </c>
      <c r="J70">
        <v>76633</v>
      </c>
      <c r="K70" s="2">
        <v>5123324156</v>
      </c>
      <c r="L70" t="s">
        <v>29</v>
      </c>
    </row>
    <row r="71" spans="1:12" x14ac:dyDescent="0.25">
      <c r="A71" s="14">
        <v>70</v>
      </c>
      <c r="B71">
        <v>6429</v>
      </c>
      <c r="C71" t="s">
        <v>273</v>
      </c>
      <c r="D71" t="s">
        <v>274</v>
      </c>
      <c r="E71" t="s">
        <v>24</v>
      </c>
      <c r="F71" t="s">
        <v>25</v>
      </c>
      <c r="G71" t="s">
        <v>275</v>
      </c>
      <c r="H71" t="s">
        <v>276</v>
      </c>
      <c r="I71" t="s">
        <v>277</v>
      </c>
      <c r="J71">
        <v>54914</v>
      </c>
      <c r="K71" s="2">
        <v>8202615616</v>
      </c>
      <c r="L71" t="s">
        <v>29</v>
      </c>
    </row>
    <row r="72" spans="1:12" x14ac:dyDescent="0.25">
      <c r="A72" s="14">
        <v>71</v>
      </c>
      <c r="B72">
        <v>7907</v>
      </c>
      <c r="C72" t="s">
        <v>278</v>
      </c>
      <c r="D72" t="s">
        <v>279</v>
      </c>
      <c r="E72" t="s">
        <v>24</v>
      </c>
      <c r="F72" t="s">
        <v>25</v>
      </c>
      <c r="G72" t="s">
        <v>280</v>
      </c>
      <c r="H72" t="s">
        <v>414</v>
      </c>
      <c r="I72" t="s">
        <v>16</v>
      </c>
      <c r="J72">
        <v>76708</v>
      </c>
      <c r="K72" s="2" t="s">
        <v>29</v>
      </c>
      <c r="L72" t="s">
        <v>281</v>
      </c>
    </row>
    <row r="73" spans="1:12" x14ac:dyDescent="0.25">
      <c r="A73" s="14">
        <v>72</v>
      </c>
      <c r="B73">
        <v>9839</v>
      </c>
      <c r="C73" t="s">
        <v>282</v>
      </c>
      <c r="D73" t="s">
        <v>283</v>
      </c>
      <c r="E73" t="s">
        <v>40</v>
      </c>
      <c r="F73" t="s">
        <v>25</v>
      </c>
      <c r="G73" t="s">
        <v>284</v>
      </c>
      <c r="H73" t="s">
        <v>427</v>
      </c>
      <c r="I73" t="s">
        <v>16</v>
      </c>
      <c r="J73">
        <v>76643</v>
      </c>
      <c r="K73" s="2">
        <v>2549056091</v>
      </c>
      <c r="L73" t="s">
        <v>285</v>
      </c>
    </row>
    <row r="74" spans="1:12" x14ac:dyDescent="0.25">
      <c r="A74" s="14">
        <v>73</v>
      </c>
      <c r="B74">
        <v>2367</v>
      </c>
      <c r="C74" t="s">
        <v>286</v>
      </c>
      <c r="D74" t="s">
        <v>287</v>
      </c>
      <c r="E74" t="s">
        <v>24</v>
      </c>
      <c r="F74" t="s">
        <v>25</v>
      </c>
      <c r="G74" t="s">
        <v>288</v>
      </c>
      <c r="H74" t="s">
        <v>414</v>
      </c>
      <c r="I74" t="s">
        <v>16</v>
      </c>
      <c r="J74">
        <v>76708</v>
      </c>
      <c r="K74" s="2">
        <v>5128812759</v>
      </c>
      <c r="L74" t="s">
        <v>289</v>
      </c>
    </row>
    <row r="75" spans="1:12" x14ac:dyDescent="0.25">
      <c r="A75" s="14">
        <v>74</v>
      </c>
      <c r="B75">
        <v>9243</v>
      </c>
      <c r="C75" t="s">
        <v>290</v>
      </c>
      <c r="D75" t="s">
        <v>291</v>
      </c>
      <c r="E75" t="s">
        <v>24</v>
      </c>
      <c r="F75" t="s">
        <v>25</v>
      </c>
      <c r="G75" t="s">
        <v>292</v>
      </c>
      <c r="H75" t="s">
        <v>414</v>
      </c>
      <c r="I75" t="s">
        <v>16</v>
      </c>
      <c r="J75">
        <v>76795</v>
      </c>
      <c r="K75" s="2" t="s">
        <v>29</v>
      </c>
      <c r="L75" t="s">
        <v>293</v>
      </c>
    </row>
    <row r="76" spans="1:12" x14ac:dyDescent="0.25">
      <c r="A76" s="14">
        <v>75</v>
      </c>
      <c r="B76">
        <v>7578</v>
      </c>
      <c r="C76" t="s">
        <v>294</v>
      </c>
      <c r="D76" t="s">
        <v>80</v>
      </c>
      <c r="E76" t="s">
        <v>24</v>
      </c>
      <c r="F76" t="s">
        <v>25</v>
      </c>
      <c r="G76" t="s">
        <v>295</v>
      </c>
      <c r="H76" t="s">
        <v>414</v>
      </c>
      <c r="I76" t="s">
        <v>16</v>
      </c>
      <c r="J76">
        <v>76714</v>
      </c>
      <c r="K76" s="2">
        <v>2548607033</v>
      </c>
      <c r="L76" t="s">
        <v>296</v>
      </c>
    </row>
    <row r="77" spans="1:12" x14ac:dyDescent="0.25">
      <c r="A77" s="14">
        <v>76</v>
      </c>
      <c r="B77">
        <v>8965</v>
      </c>
      <c r="C77" t="s">
        <v>297</v>
      </c>
      <c r="D77" t="s">
        <v>298</v>
      </c>
      <c r="E77" t="s">
        <v>40</v>
      </c>
      <c r="F77" t="s">
        <v>14</v>
      </c>
      <c r="G77" t="s">
        <v>299</v>
      </c>
      <c r="H77" t="s">
        <v>414</v>
      </c>
      <c r="I77" t="s">
        <v>16</v>
      </c>
      <c r="J77">
        <v>76704</v>
      </c>
      <c r="K77" s="2">
        <v>8205944865</v>
      </c>
      <c r="L77" t="s">
        <v>300</v>
      </c>
    </row>
    <row r="78" spans="1:12" x14ac:dyDescent="0.25">
      <c r="A78" s="14">
        <v>77</v>
      </c>
      <c r="B78">
        <v>7061</v>
      </c>
      <c r="C78" t="s">
        <v>301</v>
      </c>
      <c r="D78" t="s">
        <v>302</v>
      </c>
      <c r="E78" t="s">
        <v>40</v>
      </c>
      <c r="F78" t="s">
        <v>25</v>
      </c>
      <c r="G78" t="s">
        <v>303</v>
      </c>
      <c r="H78" t="s">
        <v>414</v>
      </c>
      <c r="I78" t="s">
        <v>16</v>
      </c>
      <c r="J78">
        <v>76714</v>
      </c>
      <c r="K78" s="2">
        <v>2548297935</v>
      </c>
      <c r="L78" t="s">
        <v>304</v>
      </c>
    </row>
    <row r="79" spans="1:12" x14ac:dyDescent="0.25">
      <c r="A79" s="14">
        <v>78</v>
      </c>
      <c r="B79">
        <v>6990</v>
      </c>
      <c r="C79" t="s">
        <v>305</v>
      </c>
      <c r="D79" t="s">
        <v>306</v>
      </c>
      <c r="E79" t="s">
        <v>13</v>
      </c>
      <c r="F79" t="s">
        <v>14</v>
      </c>
      <c r="G79" t="s">
        <v>307</v>
      </c>
      <c r="H79" t="s">
        <v>414</v>
      </c>
      <c r="I79" t="s">
        <v>16</v>
      </c>
      <c r="J79">
        <v>76715</v>
      </c>
      <c r="K79" s="2">
        <v>2546352674</v>
      </c>
      <c r="L79" t="s">
        <v>308</v>
      </c>
    </row>
    <row r="80" spans="1:12" x14ac:dyDescent="0.25">
      <c r="A80" s="14">
        <v>79</v>
      </c>
      <c r="B80">
        <v>3368</v>
      </c>
      <c r="C80" t="s">
        <v>309</v>
      </c>
      <c r="D80" t="s">
        <v>433</v>
      </c>
      <c r="E80" t="s">
        <v>13</v>
      </c>
      <c r="F80" t="s">
        <v>14</v>
      </c>
      <c r="G80" t="s">
        <v>310</v>
      </c>
      <c r="H80" t="s">
        <v>425</v>
      </c>
      <c r="I80" t="s">
        <v>16</v>
      </c>
      <c r="J80">
        <v>76654</v>
      </c>
      <c r="K80" s="2">
        <v>5123358766</v>
      </c>
      <c r="L80" t="s">
        <v>311</v>
      </c>
    </row>
    <row r="81" spans="1:12" x14ac:dyDescent="0.25">
      <c r="A81" s="14">
        <v>80</v>
      </c>
      <c r="B81">
        <v>8733</v>
      </c>
      <c r="C81" t="s">
        <v>312</v>
      </c>
      <c r="D81" t="s">
        <v>313</v>
      </c>
      <c r="E81" t="s">
        <v>13</v>
      </c>
      <c r="F81" t="s">
        <v>14</v>
      </c>
      <c r="G81" t="s">
        <v>314</v>
      </c>
      <c r="H81" t="s">
        <v>426</v>
      </c>
      <c r="I81" t="s">
        <v>16</v>
      </c>
      <c r="J81">
        <v>76664</v>
      </c>
      <c r="K81" s="2">
        <v>5123998590</v>
      </c>
      <c r="L81" t="s">
        <v>315</v>
      </c>
    </row>
    <row r="82" spans="1:12" x14ac:dyDescent="0.25">
      <c r="A82" s="14">
        <v>81</v>
      </c>
      <c r="B82">
        <v>1006</v>
      </c>
      <c r="C82" t="s">
        <v>70</v>
      </c>
      <c r="D82" t="s">
        <v>316</v>
      </c>
      <c r="E82" t="s">
        <v>24</v>
      </c>
      <c r="F82" t="s">
        <v>25</v>
      </c>
      <c r="G82" t="s">
        <v>317</v>
      </c>
      <c r="H82" t="s">
        <v>413</v>
      </c>
      <c r="I82" t="s">
        <v>16</v>
      </c>
      <c r="J82">
        <v>76712</v>
      </c>
      <c r="K82" s="2">
        <v>5122241545</v>
      </c>
      <c r="L82" t="s">
        <v>318</v>
      </c>
    </row>
    <row r="83" spans="1:12" x14ac:dyDescent="0.25">
      <c r="A83" s="14">
        <v>82</v>
      </c>
      <c r="B83">
        <v>7099</v>
      </c>
      <c r="C83" t="s">
        <v>319</v>
      </c>
      <c r="D83" t="s">
        <v>320</v>
      </c>
      <c r="E83" t="s">
        <v>19</v>
      </c>
      <c r="F83" t="s">
        <v>14</v>
      </c>
      <c r="G83" t="s">
        <v>321</v>
      </c>
      <c r="H83" t="s">
        <v>413</v>
      </c>
      <c r="I83" t="s">
        <v>16</v>
      </c>
      <c r="J83">
        <v>76712</v>
      </c>
      <c r="K83" s="2">
        <v>5127467268</v>
      </c>
      <c r="L83" t="s">
        <v>322</v>
      </c>
    </row>
    <row r="84" spans="1:12" x14ac:dyDescent="0.25">
      <c r="A84" s="14">
        <v>83</v>
      </c>
      <c r="B84">
        <v>6618</v>
      </c>
      <c r="C84" t="s">
        <v>323</v>
      </c>
      <c r="D84" t="s">
        <v>172</v>
      </c>
      <c r="E84" t="s">
        <v>13</v>
      </c>
      <c r="F84" t="s">
        <v>14</v>
      </c>
      <c r="G84" t="s">
        <v>324</v>
      </c>
      <c r="H84" t="s">
        <v>427</v>
      </c>
      <c r="I84" t="s">
        <v>16</v>
      </c>
      <c r="J84">
        <v>76643</v>
      </c>
      <c r="K84" s="2">
        <v>8207444079</v>
      </c>
      <c r="L84" t="s">
        <v>325</v>
      </c>
    </row>
    <row r="85" spans="1:12" x14ac:dyDescent="0.25">
      <c r="A85" s="14">
        <v>84</v>
      </c>
      <c r="B85">
        <v>7302</v>
      </c>
      <c r="C85" t="s">
        <v>326</v>
      </c>
      <c r="D85" t="s">
        <v>327</v>
      </c>
      <c r="E85" t="s">
        <v>24</v>
      </c>
      <c r="F85" t="s">
        <v>25</v>
      </c>
      <c r="G85" t="s">
        <v>328</v>
      </c>
      <c r="H85" t="s">
        <v>420</v>
      </c>
      <c r="I85" t="s">
        <v>16</v>
      </c>
      <c r="J85">
        <v>76524</v>
      </c>
      <c r="K85" s="2">
        <v>8206439926</v>
      </c>
      <c r="L85" t="s">
        <v>329</v>
      </c>
    </row>
    <row r="86" spans="1:12" x14ac:dyDescent="0.25">
      <c r="A86" s="14">
        <v>85</v>
      </c>
      <c r="B86">
        <v>9159</v>
      </c>
      <c r="C86" t="s">
        <v>119</v>
      </c>
      <c r="D86" t="s">
        <v>330</v>
      </c>
      <c r="E86" t="s">
        <v>19</v>
      </c>
      <c r="F86" t="s">
        <v>14</v>
      </c>
      <c r="G86" t="s">
        <v>331</v>
      </c>
      <c r="H86" t="s">
        <v>414</v>
      </c>
      <c r="I86" t="s">
        <v>16</v>
      </c>
      <c r="J86">
        <v>76710</v>
      </c>
      <c r="K86" s="2">
        <v>5123983035</v>
      </c>
      <c r="L86" t="s">
        <v>332</v>
      </c>
    </row>
    <row r="87" spans="1:12" x14ac:dyDescent="0.25">
      <c r="A87" s="14">
        <v>86</v>
      </c>
      <c r="B87">
        <v>9850</v>
      </c>
      <c r="C87" t="s">
        <v>333</v>
      </c>
      <c r="D87" t="s">
        <v>441</v>
      </c>
      <c r="E87" t="s">
        <v>24</v>
      </c>
      <c r="F87" t="s">
        <v>25</v>
      </c>
      <c r="G87" t="s">
        <v>334</v>
      </c>
      <c r="H87" t="s">
        <v>114</v>
      </c>
      <c r="I87" t="s">
        <v>16</v>
      </c>
      <c r="J87">
        <v>76638</v>
      </c>
      <c r="K87" s="2">
        <v>5122589960</v>
      </c>
      <c r="L87" s="3" t="s">
        <v>442</v>
      </c>
    </row>
    <row r="88" spans="1:12" x14ac:dyDescent="0.25">
      <c r="A88" s="14">
        <v>87</v>
      </c>
      <c r="B88">
        <v>8559</v>
      </c>
      <c r="C88" t="s">
        <v>335</v>
      </c>
      <c r="D88" t="s">
        <v>336</v>
      </c>
      <c r="E88" t="s">
        <v>13</v>
      </c>
      <c r="F88" t="s">
        <v>14</v>
      </c>
      <c r="G88" t="s">
        <v>337</v>
      </c>
      <c r="H88" t="s">
        <v>418</v>
      </c>
      <c r="I88" t="s">
        <v>16</v>
      </c>
      <c r="J88">
        <v>76657</v>
      </c>
      <c r="K88" s="2">
        <v>2543398827</v>
      </c>
      <c r="L88" t="s">
        <v>338</v>
      </c>
    </row>
    <row r="89" spans="1:12" x14ac:dyDescent="0.25">
      <c r="A89" s="14">
        <v>88</v>
      </c>
      <c r="B89">
        <v>1752</v>
      </c>
      <c r="C89" t="s">
        <v>339</v>
      </c>
      <c r="D89" t="s">
        <v>340</v>
      </c>
      <c r="E89" t="s">
        <v>24</v>
      </c>
      <c r="F89" t="s">
        <v>25</v>
      </c>
      <c r="G89" t="s">
        <v>341</v>
      </c>
      <c r="H89" t="s">
        <v>418</v>
      </c>
      <c r="I89" t="s">
        <v>16</v>
      </c>
      <c r="J89">
        <v>76657</v>
      </c>
      <c r="K89" s="2">
        <v>8202521184</v>
      </c>
      <c r="L89" t="s">
        <v>342</v>
      </c>
    </row>
    <row r="90" spans="1:12" x14ac:dyDescent="0.25">
      <c r="A90" s="14">
        <v>89</v>
      </c>
      <c r="B90">
        <v>5253</v>
      </c>
      <c r="C90" t="s">
        <v>343</v>
      </c>
      <c r="D90" t="s">
        <v>344</v>
      </c>
      <c r="E90" t="s">
        <v>24</v>
      </c>
      <c r="F90" t="s">
        <v>25</v>
      </c>
      <c r="G90" t="s">
        <v>345</v>
      </c>
      <c r="H90" t="s">
        <v>413</v>
      </c>
      <c r="I90" t="s">
        <v>16</v>
      </c>
      <c r="J90">
        <v>76712</v>
      </c>
      <c r="K90" s="2">
        <v>5124822868</v>
      </c>
      <c r="L90" t="s">
        <v>346</v>
      </c>
    </row>
    <row r="91" spans="1:12" x14ac:dyDescent="0.25">
      <c r="A91" s="14">
        <v>90</v>
      </c>
      <c r="B91">
        <v>2890</v>
      </c>
      <c r="C91" t="s">
        <v>347</v>
      </c>
      <c r="D91" t="s">
        <v>348</v>
      </c>
      <c r="E91" t="s">
        <v>19</v>
      </c>
      <c r="F91" t="s">
        <v>14</v>
      </c>
      <c r="G91" t="s">
        <v>349</v>
      </c>
      <c r="H91" t="s">
        <v>350</v>
      </c>
      <c r="I91" t="s">
        <v>351</v>
      </c>
      <c r="J91">
        <v>36344</v>
      </c>
      <c r="K91" s="2">
        <v>2543928524</v>
      </c>
      <c r="L91" t="s">
        <v>352</v>
      </c>
    </row>
    <row r="92" spans="1:12" x14ac:dyDescent="0.25">
      <c r="A92" s="14">
        <v>91</v>
      </c>
      <c r="B92">
        <v>5005</v>
      </c>
      <c r="C92" t="s">
        <v>353</v>
      </c>
      <c r="D92" t="s">
        <v>354</v>
      </c>
      <c r="E92" t="s">
        <v>24</v>
      </c>
      <c r="F92" t="s">
        <v>25</v>
      </c>
      <c r="G92" t="s">
        <v>355</v>
      </c>
      <c r="H92" t="s">
        <v>425</v>
      </c>
      <c r="I92" t="s">
        <v>16</v>
      </c>
      <c r="J92">
        <v>76654</v>
      </c>
      <c r="K92" s="2">
        <v>2544186262</v>
      </c>
      <c r="L92" t="s">
        <v>356</v>
      </c>
    </row>
    <row r="93" spans="1:12" x14ac:dyDescent="0.25">
      <c r="A93" s="14">
        <v>92</v>
      </c>
      <c r="B93">
        <v>9998</v>
      </c>
      <c r="C93" t="s">
        <v>357</v>
      </c>
      <c r="D93" t="s">
        <v>358</v>
      </c>
      <c r="E93" t="s">
        <v>24</v>
      </c>
      <c r="F93" t="s">
        <v>25</v>
      </c>
      <c r="G93" t="s">
        <v>359</v>
      </c>
      <c r="H93" t="s">
        <v>424</v>
      </c>
      <c r="I93" t="s">
        <v>16</v>
      </c>
      <c r="J93">
        <v>76624</v>
      </c>
      <c r="K93" s="2">
        <v>2544516394</v>
      </c>
      <c r="L93" t="s">
        <v>360</v>
      </c>
    </row>
    <row r="94" spans="1:12" x14ac:dyDescent="0.25">
      <c r="A94" s="14">
        <v>93</v>
      </c>
      <c r="B94">
        <v>8688</v>
      </c>
      <c r="C94" t="s">
        <v>361</v>
      </c>
      <c r="D94" t="s">
        <v>362</v>
      </c>
      <c r="E94" t="s">
        <v>13</v>
      </c>
      <c r="F94" t="s">
        <v>14</v>
      </c>
      <c r="G94" t="s">
        <v>363</v>
      </c>
      <c r="H94" t="s">
        <v>420</v>
      </c>
      <c r="I94" t="s">
        <v>16</v>
      </c>
      <c r="J94">
        <v>76524</v>
      </c>
      <c r="K94" s="2" t="s">
        <v>29</v>
      </c>
      <c r="L94" t="s">
        <v>364</v>
      </c>
    </row>
    <row r="95" spans="1:12" x14ac:dyDescent="0.25">
      <c r="A95" s="14">
        <v>94</v>
      </c>
      <c r="B95">
        <v>9284</v>
      </c>
      <c r="C95" t="s">
        <v>365</v>
      </c>
      <c r="D95" t="s">
        <v>366</v>
      </c>
      <c r="E95" t="s">
        <v>24</v>
      </c>
      <c r="F95" t="s">
        <v>25</v>
      </c>
      <c r="G95" t="s">
        <v>367</v>
      </c>
      <c r="H95" t="s">
        <v>417</v>
      </c>
      <c r="I95" t="s">
        <v>16</v>
      </c>
      <c r="J95">
        <v>76684</v>
      </c>
      <c r="K95" s="2">
        <v>2545401723</v>
      </c>
      <c r="L95" t="s">
        <v>368</v>
      </c>
    </row>
    <row r="96" spans="1:12" x14ac:dyDescent="0.25">
      <c r="A96" s="14">
        <v>95</v>
      </c>
      <c r="B96">
        <v>9104</v>
      </c>
      <c r="C96" t="s">
        <v>369</v>
      </c>
      <c r="D96" t="s">
        <v>370</v>
      </c>
      <c r="E96" t="s">
        <v>40</v>
      </c>
      <c r="F96" t="s">
        <v>25</v>
      </c>
      <c r="G96" t="s">
        <v>371</v>
      </c>
      <c r="H96" t="s">
        <v>427</v>
      </c>
      <c r="I96" t="s">
        <v>16</v>
      </c>
      <c r="J96">
        <v>76643</v>
      </c>
      <c r="K96" s="2">
        <v>2544299393</v>
      </c>
      <c r="L96" t="s">
        <v>372</v>
      </c>
    </row>
    <row r="97" spans="1:12" x14ac:dyDescent="0.25">
      <c r="A97" s="14">
        <v>96</v>
      </c>
      <c r="B97">
        <v>2909</v>
      </c>
      <c r="C97" t="s">
        <v>373</v>
      </c>
      <c r="D97" t="s">
        <v>374</v>
      </c>
      <c r="E97" t="s">
        <v>24</v>
      </c>
      <c r="F97" t="s">
        <v>25</v>
      </c>
      <c r="G97" t="s">
        <v>375</v>
      </c>
      <c r="H97" t="s">
        <v>414</v>
      </c>
      <c r="I97" t="s">
        <v>16</v>
      </c>
      <c r="J97">
        <v>76799</v>
      </c>
      <c r="K97" s="2">
        <v>8203911815</v>
      </c>
      <c r="L97" t="s">
        <v>376</v>
      </c>
    </row>
    <row r="98" spans="1:12" x14ac:dyDescent="0.25">
      <c r="A98" s="14">
        <v>97</v>
      </c>
      <c r="B98">
        <v>7003</v>
      </c>
      <c r="C98" t="s">
        <v>377</v>
      </c>
      <c r="D98" t="s">
        <v>378</v>
      </c>
      <c r="E98" t="s">
        <v>24</v>
      </c>
      <c r="F98" t="s">
        <v>25</v>
      </c>
      <c r="G98" t="s">
        <v>379</v>
      </c>
      <c r="H98" t="s">
        <v>414</v>
      </c>
      <c r="I98" t="s">
        <v>16</v>
      </c>
      <c r="J98">
        <v>76798</v>
      </c>
      <c r="K98" s="2">
        <v>8205568397</v>
      </c>
      <c r="L98" t="s">
        <v>380</v>
      </c>
    </row>
    <row r="99" spans="1:12" x14ac:dyDescent="0.25">
      <c r="A99" s="14">
        <v>98</v>
      </c>
      <c r="B99">
        <v>1584</v>
      </c>
      <c r="C99" t="s">
        <v>381</v>
      </c>
      <c r="D99" t="s">
        <v>382</v>
      </c>
      <c r="E99" t="s">
        <v>24</v>
      </c>
      <c r="F99" t="s">
        <v>25</v>
      </c>
      <c r="G99" t="s">
        <v>383</v>
      </c>
      <c r="H99" t="s">
        <v>423</v>
      </c>
      <c r="I99" t="s">
        <v>16</v>
      </c>
      <c r="J99">
        <v>76691</v>
      </c>
      <c r="K99" s="2">
        <v>5128758284</v>
      </c>
      <c r="L99" t="s">
        <v>384</v>
      </c>
    </row>
    <row r="100" spans="1:12" x14ac:dyDescent="0.25">
      <c r="A100" s="14">
        <v>99</v>
      </c>
      <c r="B100">
        <v>2086</v>
      </c>
      <c r="C100" t="s">
        <v>385</v>
      </c>
      <c r="D100" t="s">
        <v>386</v>
      </c>
      <c r="E100" t="s">
        <v>13</v>
      </c>
      <c r="F100" t="s">
        <v>14</v>
      </c>
      <c r="G100" t="s">
        <v>387</v>
      </c>
      <c r="H100" t="s">
        <v>414</v>
      </c>
      <c r="I100" t="s">
        <v>16</v>
      </c>
      <c r="J100">
        <v>76797</v>
      </c>
      <c r="K100" s="2">
        <v>2545857139</v>
      </c>
      <c r="L100" t="s">
        <v>388</v>
      </c>
    </row>
    <row r="101" spans="1:12" x14ac:dyDescent="0.25">
      <c r="A101" s="14">
        <v>100</v>
      </c>
      <c r="B101">
        <v>5766</v>
      </c>
      <c r="C101" t="s">
        <v>389</v>
      </c>
      <c r="D101" t="s">
        <v>390</v>
      </c>
      <c r="E101" t="s">
        <v>13</v>
      </c>
      <c r="F101" t="s">
        <v>14</v>
      </c>
      <c r="G101" t="s">
        <v>391</v>
      </c>
      <c r="H101" t="s">
        <v>392</v>
      </c>
      <c r="I101" t="s">
        <v>351</v>
      </c>
      <c r="J101">
        <v>36756</v>
      </c>
      <c r="K101" s="2">
        <v>8204557908</v>
      </c>
      <c r="L101" t="s">
        <v>393</v>
      </c>
    </row>
  </sheetData>
  <sortState ref="A2:L101">
    <sortCondition ref="A6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showGridLines="0" zoomScale="85" zoomScaleNormal="85" workbookViewId="0">
      <selection activeCell="F10" sqref="F10"/>
    </sheetView>
  </sheetViews>
  <sheetFormatPr defaultRowHeight="15" x14ac:dyDescent="0.25"/>
  <cols>
    <col min="1" max="1" width="13.140625" bestFit="1" customWidth="1"/>
    <col min="2" max="2" width="7" bestFit="1" customWidth="1"/>
    <col min="3" max="4" width="15.140625" bestFit="1" customWidth="1"/>
    <col min="5" max="5" width="14.28515625" bestFit="1" customWidth="1"/>
    <col min="6" max="6" width="13.5703125" bestFit="1" customWidth="1"/>
    <col min="7" max="7" width="15.7109375" bestFit="1" customWidth="1"/>
    <col min="8" max="8" width="11.28515625" bestFit="1" customWidth="1"/>
    <col min="9" max="10" width="15.7109375" bestFit="1" customWidth="1"/>
    <col min="12" max="12" width="3.85546875" style="6" customWidth="1"/>
    <col min="13" max="13" width="14.5703125" bestFit="1" customWidth="1"/>
    <col min="14" max="14" width="5.42578125" customWidth="1"/>
    <col min="15" max="15" width="3.85546875" style="6" customWidth="1"/>
    <col min="16" max="16" width="15.42578125" bestFit="1" customWidth="1"/>
    <col min="17" max="17" width="5.42578125" customWidth="1"/>
    <col min="18" max="18" width="3.85546875" style="6" customWidth="1"/>
    <col min="19" max="19" width="10.7109375" bestFit="1" customWidth="1"/>
  </cols>
  <sheetData>
    <row r="1" spans="1:19" x14ac:dyDescent="0.25">
      <c r="A1" s="1" t="s">
        <v>394</v>
      </c>
      <c r="B1" s="4" t="s">
        <v>1</v>
      </c>
      <c r="C1" s="4" t="s">
        <v>395</v>
      </c>
      <c r="D1" s="5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4" t="s">
        <v>401</v>
      </c>
      <c r="J1" s="5" t="s">
        <v>402</v>
      </c>
      <c r="L1" s="1" t="s">
        <v>0</v>
      </c>
      <c r="M1" s="1" t="s">
        <v>395</v>
      </c>
      <c r="N1" s="16"/>
      <c r="O1" s="1" t="s">
        <v>0</v>
      </c>
      <c r="P1" s="1" t="s">
        <v>399</v>
      </c>
      <c r="Q1" s="16"/>
      <c r="R1" s="1" t="s">
        <v>0</v>
      </c>
      <c r="S1" s="1" t="s">
        <v>400</v>
      </c>
    </row>
    <row r="2" spans="1:19" x14ac:dyDescent="0.25">
      <c r="A2" s="7">
        <v>1</v>
      </c>
      <c r="B2" s="8">
        <f ca="1">VLOOKUP(RANDBETWEEN(1,MAX(Customers!A:A)),Customers!A:B,2,FALSE)</f>
        <v>2348</v>
      </c>
      <c r="C2" s="8" t="str">
        <f ca="1">VLOOKUP(RANDBETWEEN(1,MAX(L:L)),L:M,2,FALSE)</f>
        <v>Stain</v>
      </c>
      <c r="D2" s="11" t="s">
        <v>403</v>
      </c>
      <c r="E2" s="12">
        <f ca="1">DATE(RANDBETWEEN(2014,2017),RANDBETWEEN(1,12),RANDBETWEEN(1,28))</f>
        <v>42219</v>
      </c>
      <c r="F2" s="12">
        <f ca="1">DATE(YEAR(E2),RANDBETWEEN(MONTH(E2)-2,MONTH(E2)),RANDBETWEEN(1,28))</f>
        <v>42173</v>
      </c>
      <c r="G2" s="8" t="str">
        <f ca="1">VLOOKUP(RANDBETWEEN(1,MAX(O:O)),O:P,2,FALSE)</f>
        <v>Service Refund</v>
      </c>
      <c r="H2" s="8" t="str">
        <f ca="1">VLOOKUP(RANDBETWEEN(1,MAX(R:R)),R:S,2,FALSE)</f>
        <v>Open</v>
      </c>
      <c r="I2" s="12" t="str">
        <f ca="1">IF(H2="closed",E2+RANDBETWEEN(1,30),"")</f>
        <v/>
      </c>
      <c r="J2" s="11" t="str">
        <f ca="1">IF(I2&lt;&gt;"","enter note","")</f>
        <v/>
      </c>
      <c r="L2" s="7">
        <v>1</v>
      </c>
      <c r="M2" s="8" t="s">
        <v>404</v>
      </c>
      <c r="O2" s="7">
        <v>1</v>
      </c>
      <c r="P2" s="8" t="s">
        <v>405</v>
      </c>
      <c r="R2" s="7">
        <v>1</v>
      </c>
      <c r="S2" s="8" t="s">
        <v>406</v>
      </c>
    </row>
    <row r="3" spans="1:19" x14ac:dyDescent="0.25">
      <c r="A3" s="7">
        <f>A2+1</f>
        <v>2</v>
      </c>
      <c r="B3" s="8">
        <f ca="1">VLOOKUP(RANDBETWEEN(1,MAX(Customers!A:A)),Customers!A:B,2,FALSE)</f>
        <v>2941</v>
      </c>
      <c r="C3" s="8" t="str">
        <f t="shared" ref="C3:C51" ca="1" si="0">VLOOKUP(RANDBETWEEN(1,MAX(L:L)),L:M,2,FALSE)</f>
        <v>Stain</v>
      </c>
      <c r="D3" s="11" t="s">
        <v>403</v>
      </c>
      <c r="E3" s="12">
        <f t="shared" ref="E3:E51" ca="1" si="1">DATE(RANDBETWEEN(2014,2017),RANDBETWEEN(1,12),RANDBETWEEN(1,28))</f>
        <v>42849</v>
      </c>
      <c r="F3" s="12">
        <f t="shared" ref="F3:F51" ca="1" si="2">DATE(YEAR(E3),RANDBETWEEN(MONTH(E3)-2,MONTH(E3)),RANDBETWEEN(1,28))</f>
        <v>42816</v>
      </c>
      <c r="G3" s="8" t="str">
        <f t="shared" ref="G3:G51" ca="1" si="3">VLOOKUP(RANDBETWEEN(1,MAX(O:O)),O:P,2,FALSE)</f>
        <v>Service Refund</v>
      </c>
      <c r="H3" s="8" t="str">
        <f t="shared" ref="H3:H51" ca="1" si="4">VLOOKUP(RANDBETWEEN(1,MAX(R:R)),R:S,2,FALSE)</f>
        <v>Closed</v>
      </c>
      <c r="I3" s="12">
        <f t="shared" ref="I3:I51" ca="1" si="5">IF(H3="closed",E3+RANDBETWEEN(1,30),"")</f>
        <v>42862</v>
      </c>
      <c r="J3" s="11" t="str">
        <f t="shared" ref="J3:J51" ca="1" si="6">IF(I3&lt;&gt;"","enter note","")</f>
        <v>enter note</v>
      </c>
      <c r="L3" s="7">
        <v>2</v>
      </c>
      <c r="M3" s="8" t="s">
        <v>407</v>
      </c>
      <c r="O3" s="7">
        <v>2</v>
      </c>
      <c r="P3" s="8" t="s">
        <v>408</v>
      </c>
      <c r="R3" s="7">
        <v>2</v>
      </c>
      <c r="S3" s="8" t="s">
        <v>409</v>
      </c>
    </row>
    <row r="4" spans="1:19" x14ac:dyDescent="0.25">
      <c r="A4" s="7">
        <f t="shared" ref="A4:A51" si="7">A3+1</f>
        <v>3</v>
      </c>
      <c r="B4" s="8">
        <f ca="1">VLOOKUP(RANDBETWEEN(1,MAX(Customers!A:A)),Customers!A:B,2,FALSE)</f>
        <v>1867</v>
      </c>
      <c r="C4" s="8" t="str">
        <f t="shared" ca="1" si="0"/>
        <v>Tear</v>
      </c>
      <c r="D4" s="11" t="s">
        <v>403</v>
      </c>
      <c r="E4" s="12">
        <f t="shared" ca="1" si="1"/>
        <v>42027</v>
      </c>
      <c r="F4" s="12">
        <f t="shared" ca="1" si="2"/>
        <v>42000</v>
      </c>
      <c r="G4" s="8" t="str">
        <f t="shared" ca="1" si="3"/>
        <v>Service Refund</v>
      </c>
      <c r="H4" s="8" t="str">
        <f t="shared" ca="1" si="4"/>
        <v>In Progress</v>
      </c>
      <c r="I4" s="12" t="str">
        <f t="shared" ca="1" si="5"/>
        <v/>
      </c>
      <c r="J4" s="11" t="str">
        <f t="shared" ca="1" si="6"/>
        <v/>
      </c>
      <c r="L4" s="7">
        <v>3</v>
      </c>
      <c r="M4" s="8" t="s">
        <v>410</v>
      </c>
      <c r="O4" s="7">
        <v>3</v>
      </c>
      <c r="P4" s="8" t="s">
        <v>411</v>
      </c>
      <c r="R4" s="7">
        <v>3</v>
      </c>
      <c r="S4" s="8" t="s">
        <v>412</v>
      </c>
    </row>
    <row r="5" spans="1:19" x14ac:dyDescent="0.25">
      <c r="A5" s="7">
        <f t="shared" si="7"/>
        <v>4</v>
      </c>
      <c r="B5" s="8">
        <f ca="1">VLOOKUP(RANDBETWEEN(1,MAX(Customers!A:A)),Customers!A:B,2,FALSE)</f>
        <v>1743</v>
      </c>
      <c r="C5" s="8" t="str">
        <f t="shared" ca="1" si="0"/>
        <v>Tear</v>
      </c>
      <c r="D5" s="11" t="s">
        <v>403</v>
      </c>
      <c r="E5" s="12">
        <f t="shared" ca="1" si="1"/>
        <v>42260</v>
      </c>
      <c r="F5" s="12">
        <f t="shared" ca="1" si="2"/>
        <v>42265</v>
      </c>
      <c r="G5" s="8" t="str">
        <f t="shared" ca="1" si="3"/>
        <v>Service Refund</v>
      </c>
      <c r="H5" s="8" t="str">
        <f t="shared" ca="1" si="4"/>
        <v>Closed</v>
      </c>
      <c r="I5" s="12">
        <f t="shared" ca="1" si="5"/>
        <v>42281</v>
      </c>
      <c r="J5" s="11" t="str">
        <f t="shared" ca="1" si="6"/>
        <v>enter note</v>
      </c>
      <c r="L5" s="7"/>
      <c r="M5" s="8"/>
      <c r="O5" s="7"/>
      <c r="P5" s="8"/>
      <c r="R5" s="7"/>
      <c r="S5" s="8"/>
    </row>
    <row r="6" spans="1:19" x14ac:dyDescent="0.25">
      <c r="A6" s="7">
        <f t="shared" si="7"/>
        <v>5</v>
      </c>
      <c r="B6" s="8">
        <f ca="1">VLOOKUP(RANDBETWEEN(1,MAX(Customers!A:A)),Customers!A:B,2,FALSE)</f>
        <v>8466</v>
      </c>
      <c r="C6" s="8" t="str">
        <f t="shared" ca="1" si="0"/>
        <v>Button Missing</v>
      </c>
      <c r="D6" s="11" t="s">
        <v>403</v>
      </c>
      <c r="E6" s="12">
        <f t="shared" ca="1" si="1"/>
        <v>42562</v>
      </c>
      <c r="F6" s="12">
        <f t="shared" ca="1" si="2"/>
        <v>42522</v>
      </c>
      <c r="G6" s="8" t="str">
        <f t="shared" ca="1" si="3"/>
        <v>Item Refund</v>
      </c>
      <c r="H6" s="8" t="str">
        <f t="shared" ca="1" si="4"/>
        <v>Closed</v>
      </c>
      <c r="I6" s="12">
        <f t="shared" ca="1" si="5"/>
        <v>42589</v>
      </c>
      <c r="J6" s="11" t="str">
        <f t="shared" ca="1" si="6"/>
        <v>enter note</v>
      </c>
      <c r="L6" s="7"/>
      <c r="M6" s="8"/>
      <c r="O6" s="7"/>
      <c r="P6" s="8"/>
      <c r="R6" s="7"/>
      <c r="S6" s="8"/>
    </row>
    <row r="7" spans="1:19" x14ac:dyDescent="0.25">
      <c r="A7" s="7">
        <f t="shared" si="7"/>
        <v>6</v>
      </c>
      <c r="B7" s="8">
        <f ca="1">VLOOKUP(RANDBETWEEN(1,MAX(Customers!A:A)),Customers!A:B,2,FALSE)</f>
        <v>7252</v>
      </c>
      <c r="C7" s="8" t="str">
        <f t="shared" ca="1" si="0"/>
        <v>Stain</v>
      </c>
      <c r="D7" s="11" t="s">
        <v>403</v>
      </c>
      <c r="E7" s="12">
        <f t="shared" ca="1" si="1"/>
        <v>42499</v>
      </c>
      <c r="F7" s="12">
        <f t="shared" ca="1" si="2"/>
        <v>42438</v>
      </c>
      <c r="G7" s="8" t="str">
        <f t="shared" ca="1" si="3"/>
        <v>Repair</v>
      </c>
      <c r="H7" s="8" t="str">
        <f t="shared" ca="1" si="4"/>
        <v>Closed</v>
      </c>
      <c r="I7" s="12">
        <f t="shared" ca="1" si="5"/>
        <v>42505</v>
      </c>
      <c r="J7" s="11" t="str">
        <f t="shared" ca="1" si="6"/>
        <v>enter note</v>
      </c>
      <c r="L7" s="7"/>
      <c r="M7" s="8"/>
      <c r="O7" s="7"/>
      <c r="P7" s="8"/>
      <c r="R7" s="7"/>
      <c r="S7" s="8"/>
    </row>
    <row r="8" spans="1:19" x14ac:dyDescent="0.25">
      <c r="A8" s="7">
        <f t="shared" si="7"/>
        <v>7</v>
      </c>
      <c r="B8" s="8">
        <f ca="1">VLOOKUP(RANDBETWEEN(1,MAX(Customers!A:A)),Customers!A:B,2,FALSE)</f>
        <v>8463</v>
      </c>
      <c r="C8" s="8" t="str">
        <f t="shared" ca="1" si="0"/>
        <v>Tear</v>
      </c>
      <c r="D8" s="11" t="s">
        <v>403</v>
      </c>
      <c r="E8" s="12">
        <f t="shared" ca="1" si="1"/>
        <v>42559</v>
      </c>
      <c r="F8" s="12">
        <f t="shared" ca="1" si="2"/>
        <v>42573</v>
      </c>
      <c r="G8" s="8" t="str">
        <f t="shared" ca="1" si="3"/>
        <v>Repair</v>
      </c>
      <c r="H8" s="8" t="str">
        <f t="shared" ca="1" si="4"/>
        <v>Closed</v>
      </c>
      <c r="I8" s="12">
        <f t="shared" ca="1" si="5"/>
        <v>42583</v>
      </c>
      <c r="J8" s="11" t="str">
        <f t="shared" ca="1" si="6"/>
        <v>enter note</v>
      </c>
      <c r="L8" s="7"/>
      <c r="M8" s="8"/>
      <c r="O8" s="7"/>
      <c r="P8" s="8"/>
      <c r="R8" s="7"/>
      <c r="S8" s="8"/>
    </row>
    <row r="9" spans="1:19" x14ac:dyDescent="0.25">
      <c r="A9" s="7">
        <f t="shared" si="7"/>
        <v>8</v>
      </c>
      <c r="B9" s="8">
        <f ca="1">VLOOKUP(RANDBETWEEN(1,MAX(Customers!A:A)),Customers!A:B,2,FALSE)</f>
        <v>3179</v>
      </c>
      <c r="C9" s="8" t="str">
        <f t="shared" ca="1" si="0"/>
        <v>Button Missing</v>
      </c>
      <c r="D9" s="11" t="s">
        <v>403</v>
      </c>
      <c r="E9" s="12">
        <f t="shared" ca="1" si="1"/>
        <v>41953</v>
      </c>
      <c r="F9" s="12">
        <f t="shared" ca="1" si="2"/>
        <v>41951</v>
      </c>
      <c r="G9" s="8" t="str">
        <f t="shared" ca="1" si="3"/>
        <v>Item Refund</v>
      </c>
      <c r="H9" s="8" t="str">
        <f t="shared" ca="1" si="4"/>
        <v>In Progress</v>
      </c>
      <c r="I9" s="12" t="str">
        <f t="shared" ca="1" si="5"/>
        <v/>
      </c>
      <c r="J9" s="11" t="str">
        <f t="shared" ca="1" si="6"/>
        <v/>
      </c>
      <c r="L9" s="7"/>
      <c r="M9" s="8"/>
      <c r="O9" s="7"/>
      <c r="P9" s="8"/>
      <c r="R9" s="7"/>
      <c r="S9" s="8"/>
    </row>
    <row r="10" spans="1:19" x14ac:dyDescent="0.25">
      <c r="A10" s="7">
        <f t="shared" si="7"/>
        <v>9</v>
      </c>
      <c r="B10" s="8">
        <f ca="1">VLOOKUP(RANDBETWEEN(1,MAX(Customers!A:A)),Customers!A:B,2,FALSE)</f>
        <v>3860</v>
      </c>
      <c r="C10" s="8" t="str">
        <f t="shared" ca="1" si="0"/>
        <v>Button Missing</v>
      </c>
      <c r="D10" s="11" t="s">
        <v>403</v>
      </c>
      <c r="E10" s="12">
        <f t="shared" ca="1" si="1"/>
        <v>41682</v>
      </c>
      <c r="F10" s="12">
        <f t="shared" ca="1" si="2"/>
        <v>41678</v>
      </c>
      <c r="G10" s="8" t="str">
        <f t="shared" ca="1" si="3"/>
        <v>Item Refund</v>
      </c>
      <c r="H10" s="8" t="str">
        <f t="shared" ca="1" si="4"/>
        <v>Open</v>
      </c>
      <c r="I10" s="12" t="str">
        <f t="shared" ca="1" si="5"/>
        <v/>
      </c>
      <c r="J10" s="11" t="str">
        <f t="shared" ca="1" si="6"/>
        <v/>
      </c>
      <c r="L10" s="7"/>
      <c r="M10" s="8"/>
      <c r="O10" s="7"/>
      <c r="P10" s="8"/>
      <c r="R10" s="7"/>
      <c r="S10" s="8"/>
    </row>
    <row r="11" spans="1:19" x14ac:dyDescent="0.25">
      <c r="A11" s="7">
        <f t="shared" si="7"/>
        <v>10</v>
      </c>
      <c r="B11" s="8">
        <f ca="1">VLOOKUP(RANDBETWEEN(1,MAX(Customers!A:A)),Customers!A:B,2,FALSE)</f>
        <v>4872</v>
      </c>
      <c r="C11" s="8" t="str">
        <f t="shared" ca="1" si="0"/>
        <v>Tear</v>
      </c>
      <c r="D11" s="11" t="s">
        <v>403</v>
      </c>
      <c r="E11" s="12">
        <f t="shared" ca="1" si="1"/>
        <v>42923</v>
      </c>
      <c r="F11" s="12">
        <f t="shared" ca="1" si="2"/>
        <v>42904</v>
      </c>
      <c r="G11" s="8" t="str">
        <f t="shared" ca="1" si="3"/>
        <v>Repair</v>
      </c>
      <c r="H11" s="8" t="str">
        <f t="shared" ca="1" si="4"/>
        <v>Open</v>
      </c>
      <c r="I11" s="12" t="str">
        <f t="shared" ca="1" si="5"/>
        <v/>
      </c>
      <c r="J11" s="11" t="str">
        <f t="shared" ca="1" si="6"/>
        <v/>
      </c>
      <c r="L11" s="7"/>
      <c r="M11" s="8"/>
      <c r="O11" s="7"/>
      <c r="P11" s="8"/>
      <c r="R11" s="7"/>
      <c r="S11" s="8"/>
    </row>
    <row r="12" spans="1:19" x14ac:dyDescent="0.25">
      <c r="A12" s="7">
        <f t="shared" si="7"/>
        <v>11</v>
      </c>
      <c r="B12" s="8">
        <f ca="1">VLOOKUP(RANDBETWEEN(1,MAX(Customers!A:A)),Customers!A:B,2,FALSE)</f>
        <v>7976</v>
      </c>
      <c r="C12" s="8" t="str">
        <f t="shared" ca="1" si="0"/>
        <v>Button Missing</v>
      </c>
      <c r="D12" s="11" t="s">
        <v>403</v>
      </c>
      <c r="E12" s="12">
        <f t="shared" ca="1" si="1"/>
        <v>42998</v>
      </c>
      <c r="F12" s="12">
        <f t="shared" ca="1" si="2"/>
        <v>42958</v>
      </c>
      <c r="G12" s="8" t="str">
        <f t="shared" ca="1" si="3"/>
        <v>Service Refund</v>
      </c>
      <c r="H12" s="8" t="str">
        <f t="shared" ca="1" si="4"/>
        <v>Closed</v>
      </c>
      <c r="I12" s="12">
        <f t="shared" ca="1" si="5"/>
        <v>43022</v>
      </c>
      <c r="J12" s="11" t="str">
        <f t="shared" ca="1" si="6"/>
        <v>enter note</v>
      </c>
    </row>
    <row r="13" spans="1:19" x14ac:dyDescent="0.25">
      <c r="A13" s="7">
        <f t="shared" si="7"/>
        <v>12</v>
      </c>
      <c r="B13" s="8">
        <f ca="1">VLOOKUP(RANDBETWEEN(1,MAX(Customers!A:A)),Customers!A:B,2,FALSE)</f>
        <v>2086</v>
      </c>
      <c r="C13" s="8" t="str">
        <f t="shared" ca="1" si="0"/>
        <v>Stain</v>
      </c>
      <c r="D13" s="11" t="s">
        <v>403</v>
      </c>
      <c r="E13" s="12">
        <f t="shared" ca="1" si="1"/>
        <v>43095</v>
      </c>
      <c r="F13" s="12">
        <f t="shared" ca="1" si="2"/>
        <v>43086</v>
      </c>
      <c r="G13" s="8" t="str">
        <f t="shared" ca="1" si="3"/>
        <v>Repair</v>
      </c>
      <c r="H13" s="8" t="str">
        <f t="shared" ca="1" si="4"/>
        <v>In Progress</v>
      </c>
      <c r="I13" s="12" t="str">
        <f t="shared" ca="1" si="5"/>
        <v/>
      </c>
      <c r="J13" s="11" t="str">
        <f t="shared" ca="1" si="6"/>
        <v/>
      </c>
    </row>
    <row r="14" spans="1:19" x14ac:dyDescent="0.25">
      <c r="A14" s="7">
        <f t="shared" si="7"/>
        <v>13</v>
      </c>
      <c r="B14" s="8">
        <f ca="1">VLOOKUP(RANDBETWEEN(1,MAX(Customers!A:A)),Customers!A:B,2,FALSE)</f>
        <v>4241</v>
      </c>
      <c r="C14" s="8" t="str">
        <f t="shared" ca="1" si="0"/>
        <v>Tear</v>
      </c>
      <c r="D14" s="11" t="s">
        <v>403</v>
      </c>
      <c r="E14" s="12">
        <f t="shared" ca="1" si="1"/>
        <v>42346</v>
      </c>
      <c r="F14" s="12">
        <f t="shared" ca="1" si="2"/>
        <v>42358</v>
      </c>
      <c r="G14" s="8" t="str">
        <f t="shared" ca="1" si="3"/>
        <v>Item Refund</v>
      </c>
      <c r="H14" s="8" t="str">
        <f t="shared" ca="1" si="4"/>
        <v>Closed</v>
      </c>
      <c r="I14" s="12">
        <f t="shared" ca="1" si="5"/>
        <v>42364</v>
      </c>
      <c r="J14" s="11" t="str">
        <f t="shared" ca="1" si="6"/>
        <v>enter note</v>
      </c>
    </row>
    <row r="15" spans="1:19" x14ac:dyDescent="0.25">
      <c r="A15" s="7">
        <f t="shared" si="7"/>
        <v>14</v>
      </c>
      <c r="B15" s="8">
        <f ca="1">VLOOKUP(RANDBETWEEN(1,MAX(Customers!A:A)),Customers!A:B,2,FALSE)</f>
        <v>1121</v>
      </c>
      <c r="C15" s="8" t="str">
        <f t="shared" ca="1" si="0"/>
        <v>Button Missing</v>
      </c>
      <c r="D15" s="11" t="s">
        <v>403</v>
      </c>
      <c r="E15" s="12">
        <f t="shared" ca="1" si="1"/>
        <v>41966</v>
      </c>
      <c r="F15" s="12">
        <f t="shared" ca="1" si="2"/>
        <v>41920</v>
      </c>
      <c r="G15" s="8" t="str">
        <f t="shared" ca="1" si="3"/>
        <v>Repair</v>
      </c>
      <c r="H15" s="8" t="str">
        <f t="shared" ca="1" si="4"/>
        <v>In Progress</v>
      </c>
      <c r="I15" s="12" t="str">
        <f t="shared" ca="1" si="5"/>
        <v/>
      </c>
      <c r="J15" s="11" t="str">
        <f t="shared" ca="1" si="6"/>
        <v/>
      </c>
      <c r="M15" s="9"/>
    </row>
    <row r="16" spans="1:19" x14ac:dyDescent="0.25">
      <c r="A16" s="7">
        <f t="shared" si="7"/>
        <v>15</v>
      </c>
      <c r="B16" s="8">
        <f ca="1">VLOOKUP(RANDBETWEEN(1,MAX(Customers!A:A)),Customers!A:B,2,FALSE)</f>
        <v>8736</v>
      </c>
      <c r="C16" s="8" t="str">
        <f t="shared" ca="1" si="0"/>
        <v>Stain</v>
      </c>
      <c r="D16" s="11" t="s">
        <v>403</v>
      </c>
      <c r="E16" s="12">
        <f t="shared" ca="1" si="1"/>
        <v>41904</v>
      </c>
      <c r="F16" s="12">
        <f t="shared" ca="1" si="2"/>
        <v>41830</v>
      </c>
      <c r="G16" s="8" t="str">
        <f t="shared" ca="1" si="3"/>
        <v>Item Refund</v>
      </c>
      <c r="H16" s="8" t="str">
        <f t="shared" ca="1" si="4"/>
        <v>Closed</v>
      </c>
      <c r="I16" s="12">
        <f t="shared" ca="1" si="5"/>
        <v>41930</v>
      </c>
      <c r="J16" s="11" t="str">
        <f t="shared" ca="1" si="6"/>
        <v>enter note</v>
      </c>
      <c r="M16" s="10"/>
    </row>
    <row r="17" spans="1:13" x14ac:dyDescent="0.25">
      <c r="A17" s="7">
        <f t="shared" si="7"/>
        <v>16</v>
      </c>
      <c r="B17" s="8">
        <f ca="1">VLOOKUP(RANDBETWEEN(1,MAX(Customers!A:A)),Customers!A:B,2,FALSE)</f>
        <v>7302</v>
      </c>
      <c r="C17" s="8" t="str">
        <f t="shared" ca="1" si="0"/>
        <v>Tear</v>
      </c>
      <c r="D17" s="11" t="s">
        <v>403</v>
      </c>
      <c r="E17" s="12">
        <f t="shared" ca="1" si="1"/>
        <v>42900</v>
      </c>
      <c r="F17" s="12">
        <f t="shared" ca="1" si="2"/>
        <v>42836</v>
      </c>
      <c r="G17" s="8" t="str">
        <f t="shared" ca="1" si="3"/>
        <v>Service Refund</v>
      </c>
      <c r="H17" s="8" t="str">
        <f t="shared" ca="1" si="4"/>
        <v>Open</v>
      </c>
      <c r="I17" s="12" t="str">
        <f t="shared" ca="1" si="5"/>
        <v/>
      </c>
      <c r="J17" s="11" t="str">
        <f t="shared" ca="1" si="6"/>
        <v/>
      </c>
      <c r="M17" s="10"/>
    </row>
    <row r="18" spans="1:13" x14ac:dyDescent="0.25">
      <c r="A18" s="7">
        <f t="shared" si="7"/>
        <v>17</v>
      </c>
      <c r="B18" s="8">
        <f ca="1">VLOOKUP(RANDBETWEEN(1,MAX(Customers!A:A)),Customers!A:B,2,FALSE)</f>
        <v>2835</v>
      </c>
      <c r="C18" s="8" t="str">
        <f t="shared" ca="1" si="0"/>
        <v>Stain</v>
      </c>
      <c r="D18" s="11" t="s">
        <v>403</v>
      </c>
      <c r="E18" s="12">
        <f t="shared" ca="1" si="1"/>
        <v>42347</v>
      </c>
      <c r="F18" s="12">
        <f t="shared" ca="1" si="2"/>
        <v>42309</v>
      </c>
      <c r="G18" s="8" t="str">
        <f t="shared" ca="1" si="3"/>
        <v>Repair</v>
      </c>
      <c r="H18" s="8" t="str">
        <f t="shared" ca="1" si="4"/>
        <v>In Progress</v>
      </c>
      <c r="I18" s="12" t="str">
        <f t="shared" ca="1" si="5"/>
        <v/>
      </c>
      <c r="J18" s="11" t="str">
        <f t="shared" ca="1" si="6"/>
        <v/>
      </c>
      <c r="M18" s="10"/>
    </row>
    <row r="19" spans="1:13" x14ac:dyDescent="0.25">
      <c r="A19" s="7">
        <f t="shared" si="7"/>
        <v>18</v>
      </c>
      <c r="B19" s="8">
        <f ca="1">VLOOKUP(RANDBETWEEN(1,MAX(Customers!A:A)),Customers!A:B,2,FALSE)</f>
        <v>7818</v>
      </c>
      <c r="C19" s="8" t="str">
        <f t="shared" ca="1" si="0"/>
        <v>Stain</v>
      </c>
      <c r="D19" s="11" t="s">
        <v>403</v>
      </c>
      <c r="E19" s="12">
        <f t="shared" ca="1" si="1"/>
        <v>42095</v>
      </c>
      <c r="F19" s="12">
        <f t="shared" ca="1" si="2"/>
        <v>42065</v>
      </c>
      <c r="G19" s="8" t="str">
        <f t="shared" ca="1" si="3"/>
        <v>Repair</v>
      </c>
      <c r="H19" s="8" t="str">
        <f t="shared" ca="1" si="4"/>
        <v>Open</v>
      </c>
      <c r="I19" s="12" t="str">
        <f t="shared" ca="1" si="5"/>
        <v/>
      </c>
      <c r="J19" s="11" t="str">
        <f t="shared" ca="1" si="6"/>
        <v/>
      </c>
    </row>
    <row r="20" spans="1:13" x14ac:dyDescent="0.25">
      <c r="A20" s="7">
        <f t="shared" si="7"/>
        <v>19</v>
      </c>
      <c r="B20" s="8">
        <f ca="1">VLOOKUP(RANDBETWEEN(1,MAX(Customers!A:A)),Customers!A:B,2,FALSE)</f>
        <v>5766</v>
      </c>
      <c r="C20" s="8" t="str">
        <f t="shared" ca="1" si="0"/>
        <v>Button Missing</v>
      </c>
      <c r="D20" s="11" t="s">
        <v>403</v>
      </c>
      <c r="E20" s="12">
        <f t="shared" ca="1" si="1"/>
        <v>41853</v>
      </c>
      <c r="F20" s="12">
        <f t="shared" ca="1" si="2"/>
        <v>41795</v>
      </c>
      <c r="G20" s="8" t="str">
        <f t="shared" ca="1" si="3"/>
        <v>Repair</v>
      </c>
      <c r="H20" s="8" t="str">
        <f t="shared" ca="1" si="4"/>
        <v>In Progress</v>
      </c>
      <c r="I20" s="12" t="str">
        <f t="shared" ca="1" si="5"/>
        <v/>
      </c>
      <c r="J20" s="11" t="str">
        <f t="shared" ca="1" si="6"/>
        <v/>
      </c>
    </row>
    <row r="21" spans="1:13" x14ac:dyDescent="0.25">
      <c r="A21" s="7">
        <f t="shared" si="7"/>
        <v>20</v>
      </c>
      <c r="B21" s="8">
        <f ca="1">VLOOKUP(RANDBETWEEN(1,MAX(Customers!A:A)),Customers!A:B,2,FALSE)</f>
        <v>7003</v>
      </c>
      <c r="C21" s="8" t="str">
        <f t="shared" ca="1" si="0"/>
        <v>Tear</v>
      </c>
      <c r="D21" s="11" t="s">
        <v>403</v>
      </c>
      <c r="E21" s="12">
        <f t="shared" ca="1" si="1"/>
        <v>42794</v>
      </c>
      <c r="F21" s="12">
        <f t="shared" ca="1" si="2"/>
        <v>42778</v>
      </c>
      <c r="G21" s="8" t="str">
        <f t="shared" ca="1" si="3"/>
        <v>Repair</v>
      </c>
      <c r="H21" s="8" t="str">
        <f t="shared" ca="1" si="4"/>
        <v>Open</v>
      </c>
      <c r="I21" s="12" t="str">
        <f t="shared" ca="1" si="5"/>
        <v/>
      </c>
      <c r="J21" s="11" t="str">
        <f t="shared" ca="1" si="6"/>
        <v/>
      </c>
    </row>
    <row r="22" spans="1:13" x14ac:dyDescent="0.25">
      <c r="A22" s="7">
        <f t="shared" si="7"/>
        <v>21</v>
      </c>
      <c r="B22" s="8">
        <f ca="1">VLOOKUP(RANDBETWEEN(1,MAX(Customers!A:A)),Customers!A:B,2,FALSE)</f>
        <v>7003</v>
      </c>
      <c r="C22" s="8" t="str">
        <f t="shared" ca="1" si="0"/>
        <v>Button Missing</v>
      </c>
      <c r="D22" s="11" t="s">
        <v>403</v>
      </c>
      <c r="E22" s="12">
        <f t="shared" ca="1" si="1"/>
        <v>42207</v>
      </c>
      <c r="F22" s="12">
        <f t="shared" ca="1" si="2"/>
        <v>42187</v>
      </c>
      <c r="G22" s="8" t="str">
        <f t="shared" ca="1" si="3"/>
        <v>Repair</v>
      </c>
      <c r="H22" s="8" t="str">
        <f t="shared" ca="1" si="4"/>
        <v>Closed</v>
      </c>
      <c r="I22" s="12">
        <f t="shared" ca="1" si="5"/>
        <v>42213</v>
      </c>
      <c r="J22" s="11" t="str">
        <f t="shared" ca="1" si="6"/>
        <v>enter note</v>
      </c>
    </row>
    <row r="23" spans="1:13" x14ac:dyDescent="0.25">
      <c r="A23" s="7">
        <f t="shared" si="7"/>
        <v>22</v>
      </c>
      <c r="B23" s="8">
        <f ca="1">VLOOKUP(RANDBETWEEN(1,MAX(Customers!A:A)),Customers!A:B,2,FALSE)</f>
        <v>7111</v>
      </c>
      <c r="C23" s="8" t="str">
        <f t="shared" ca="1" si="0"/>
        <v>Button Missing</v>
      </c>
      <c r="D23" s="11" t="s">
        <v>403</v>
      </c>
      <c r="E23" s="12">
        <f t="shared" ca="1" si="1"/>
        <v>41658</v>
      </c>
      <c r="F23" s="12">
        <f t="shared" ca="1" si="2"/>
        <v>41642</v>
      </c>
      <c r="G23" s="8" t="str">
        <f t="shared" ca="1" si="3"/>
        <v>Service Refund</v>
      </c>
      <c r="H23" s="8" t="str">
        <f t="shared" ca="1" si="4"/>
        <v>Open</v>
      </c>
      <c r="I23" s="12" t="str">
        <f t="shared" ca="1" si="5"/>
        <v/>
      </c>
      <c r="J23" s="11" t="str">
        <f t="shared" ca="1" si="6"/>
        <v/>
      </c>
    </row>
    <row r="24" spans="1:13" x14ac:dyDescent="0.25">
      <c r="A24" s="7">
        <f t="shared" si="7"/>
        <v>23</v>
      </c>
      <c r="B24" s="8">
        <f ca="1">VLOOKUP(RANDBETWEEN(1,MAX(Customers!A:A)),Customers!A:B,2,FALSE)</f>
        <v>9821</v>
      </c>
      <c r="C24" s="8" t="str">
        <f t="shared" ca="1" si="0"/>
        <v>Button Missing</v>
      </c>
      <c r="D24" s="11" t="s">
        <v>403</v>
      </c>
      <c r="E24" s="12">
        <f t="shared" ca="1" si="1"/>
        <v>42032</v>
      </c>
      <c r="F24" s="12">
        <f t="shared" ca="1" si="2"/>
        <v>41970</v>
      </c>
      <c r="G24" s="8" t="str">
        <f t="shared" ca="1" si="3"/>
        <v>Item Refund</v>
      </c>
      <c r="H24" s="8" t="str">
        <f t="shared" ca="1" si="4"/>
        <v>Closed</v>
      </c>
      <c r="I24" s="12">
        <f t="shared" ca="1" si="5"/>
        <v>42047</v>
      </c>
      <c r="J24" s="11" t="str">
        <f t="shared" ca="1" si="6"/>
        <v>enter note</v>
      </c>
    </row>
    <row r="25" spans="1:13" x14ac:dyDescent="0.25">
      <c r="A25" s="7">
        <f t="shared" si="7"/>
        <v>24</v>
      </c>
      <c r="B25" s="8">
        <f ca="1">VLOOKUP(RANDBETWEEN(1,MAX(Customers!A:A)),Customers!A:B,2,FALSE)</f>
        <v>7061</v>
      </c>
      <c r="C25" s="8" t="str">
        <f t="shared" ca="1" si="0"/>
        <v>Stain</v>
      </c>
      <c r="D25" s="11" t="s">
        <v>403</v>
      </c>
      <c r="E25" s="12">
        <f t="shared" ca="1" si="1"/>
        <v>41976</v>
      </c>
      <c r="F25" s="12">
        <f t="shared" ca="1" si="2"/>
        <v>41976</v>
      </c>
      <c r="G25" s="8" t="str">
        <f t="shared" ca="1" si="3"/>
        <v>Service Refund</v>
      </c>
      <c r="H25" s="8" t="str">
        <f t="shared" ca="1" si="4"/>
        <v>In Progress</v>
      </c>
      <c r="I25" s="12" t="str">
        <f t="shared" ca="1" si="5"/>
        <v/>
      </c>
      <c r="J25" s="11" t="str">
        <f t="shared" ca="1" si="6"/>
        <v/>
      </c>
    </row>
    <row r="26" spans="1:13" x14ac:dyDescent="0.25">
      <c r="A26" s="7">
        <f t="shared" si="7"/>
        <v>25</v>
      </c>
      <c r="B26" s="8">
        <f ca="1">VLOOKUP(RANDBETWEEN(1,MAX(Customers!A:A)),Customers!A:B,2,FALSE)</f>
        <v>6429</v>
      </c>
      <c r="C26" s="8" t="str">
        <f t="shared" ca="1" si="0"/>
        <v>Tear</v>
      </c>
      <c r="D26" s="11" t="s">
        <v>403</v>
      </c>
      <c r="E26" s="12">
        <f t="shared" ca="1" si="1"/>
        <v>42940</v>
      </c>
      <c r="F26" s="12">
        <f t="shared" ca="1" si="2"/>
        <v>42924</v>
      </c>
      <c r="G26" s="8" t="str">
        <f t="shared" ca="1" si="3"/>
        <v>Repair</v>
      </c>
      <c r="H26" s="8" t="str">
        <f t="shared" ca="1" si="4"/>
        <v>Open</v>
      </c>
      <c r="I26" s="12" t="str">
        <f t="shared" ca="1" si="5"/>
        <v/>
      </c>
      <c r="J26" s="11" t="str">
        <f t="shared" ca="1" si="6"/>
        <v/>
      </c>
    </row>
    <row r="27" spans="1:13" x14ac:dyDescent="0.25">
      <c r="A27" s="7">
        <f t="shared" si="7"/>
        <v>26</v>
      </c>
      <c r="B27" s="8">
        <f ca="1">VLOOKUP(RANDBETWEEN(1,MAX(Customers!A:A)),Customers!A:B,2,FALSE)</f>
        <v>6429</v>
      </c>
      <c r="C27" s="8" t="str">
        <f t="shared" ca="1" si="0"/>
        <v>Stain</v>
      </c>
      <c r="D27" s="11" t="s">
        <v>403</v>
      </c>
      <c r="E27" s="12">
        <f t="shared" ca="1" si="1"/>
        <v>41775</v>
      </c>
      <c r="F27" s="12">
        <f t="shared" ca="1" si="2"/>
        <v>41745</v>
      </c>
      <c r="G27" s="8" t="str">
        <f t="shared" ca="1" si="3"/>
        <v>Item Refund</v>
      </c>
      <c r="H27" s="8" t="str">
        <f t="shared" ca="1" si="4"/>
        <v>Closed</v>
      </c>
      <c r="I27" s="12">
        <f t="shared" ca="1" si="5"/>
        <v>41794</v>
      </c>
      <c r="J27" s="11" t="str">
        <f t="shared" ca="1" si="6"/>
        <v>enter note</v>
      </c>
    </row>
    <row r="28" spans="1:13" x14ac:dyDescent="0.25">
      <c r="A28" s="7">
        <f t="shared" si="7"/>
        <v>27</v>
      </c>
      <c r="B28" s="8">
        <f ca="1">VLOOKUP(RANDBETWEEN(1,MAX(Customers!A:A)),Customers!A:B,2,FALSE)</f>
        <v>5253</v>
      </c>
      <c r="C28" s="8" t="str">
        <f t="shared" ca="1" si="0"/>
        <v>Tear</v>
      </c>
      <c r="D28" s="11" t="s">
        <v>403</v>
      </c>
      <c r="E28" s="12">
        <f t="shared" ca="1" si="1"/>
        <v>42749</v>
      </c>
      <c r="F28" s="12">
        <f t="shared" ca="1" si="2"/>
        <v>42742</v>
      </c>
      <c r="G28" s="8" t="str">
        <f t="shared" ca="1" si="3"/>
        <v>Repair</v>
      </c>
      <c r="H28" s="8" t="str">
        <f t="shared" ca="1" si="4"/>
        <v>Open</v>
      </c>
      <c r="I28" s="12" t="str">
        <f t="shared" ca="1" si="5"/>
        <v/>
      </c>
      <c r="J28" s="11" t="str">
        <f t="shared" ca="1" si="6"/>
        <v/>
      </c>
    </row>
    <row r="29" spans="1:13" x14ac:dyDescent="0.25">
      <c r="A29" s="7">
        <f t="shared" si="7"/>
        <v>28</v>
      </c>
      <c r="B29" s="8">
        <f ca="1">VLOOKUP(RANDBETWEEN(1,MAX(Customers!A:A)),Customers!A:B,2,FALSE)</f>
        <v>9541</v>
      </c>
      <c r="C29" s="8" t="str">
        <f t="shared" ca="1" si="0"/>
        <v>Button Missing</v>
      </c>
      <c r="D29" s="11" t="s">
        <v>403</v>
      </c>
      <c r="E29" s="12">
        <f t="shared" ca="1" si="1"/>
        <v>42087</v>
      </c>
      <c r="F29" s="12">
        <f t="shared" ca="1" si="2"/>
        <v>42060</v>
      </c>
      <c r="G29" s="8" t="str">
        <f t="shared" ca="1" si="3"/>
        <v>Service Refund</v>
      </c>
      <c r="H29" s="8" t="str">
        <f t="shared" ca="1" si="4"/>
        <v>In Progress</v>
      </c>
      <c r="I29" s="12" t="str">
        <f t="shared" ca="1" si="5"/>
        <v/>
      </c>
      <c r="J29" s="11" t="str">
        <f t="shared" ca="1" si="6"/>
        <v/>
      </c>
    </row>
    <row r="30" spans="1:13" x14ac:dyDescent="0.25">
      <c r="A30" s="7">
        <f t="shared" si="7"/>
        <v>29</v>
      </c>
      <c r="B30" s="8">
        <f ca="1">VLOOKUP(RANDBETWEEN(1,MAX(Customers!A:A)),Customers!A:B,2,FALSE)</f>
        <v>7252</v>
      </c>
      <c r="C30" s="8" t="str">
        <f t="shared" ca="1" si="0"/>
        <v>Stain</v>
      </c>
      <c r="D30" s="11" t="s">
        <v>403</v>
      </c>
      <c r="E30" s="12">
        <f t="shared" ca="1" si="1"/>
        <v>42486</v>
      </c>
      <c r="F30" s="12">
        <f t="shared" ca="1" si="2"/>
        <v>42482</v>
      </c>
      <c r="G30" s="8" t="str">
        <f t="shared" ca="1" si="3"/>
        <v>Service Refund</v>
      </c>
      <c r="H30" s="8" t="str">
        <f t="shared" ca="1" si="4"/>
        <v>Open</v>
      </c>
      <c r="I30" s="12" t="str">
        <f t="shared" ca="1" si="5"/>
        <v/>
      </c>
      <c r="J30" s="11" t="str">
        <f t="shared" ca="1" si="6"/>
        <v/>
      </c>
    </row>
    <row r="31" spans="1:13" x14ac:dyDescent="0.25">
      <c r="A31" s="7">
        <f t="shared" si="7"/>
        <v>30</v>
      </c>
      <c r="B31" s="8">
        <f ca="1">VLOOKUP(RANDBETWEEN(1,MAX(Customers!A:A)),Customers!A:B,2,FALSE)</f>
        <v>3256</v>
      </c>
      <c r="C31" s="8" t="str">
        <f t="shared" ca="1" si="0"/>
        <v>Button Missing</v>
      </c>
      <c r="D31" s="11" t="s">
        <v>403</v>
      </c>
      <c r="E31" s="12">
        <f t="shared" ca="1" si="1"/>
        <v>42784</v>
      </c>
      <c r="F31" s="12">
        <f t="shared" ca="1" si="2"/>
        <v>42767</v>
      </c>
      <c r="G31" s="8" t="str">
        <f t="shared" ca="1" si="3"/>
        <v>Service Refund</v>
      </c>
      <c r="H31" s="8" t="str">
        <f t="shared" ca="1" si="4"/>
        <v>In Progress</v>
      </c>
      <c r="I31" s="12" t="str">
        <f t="shared" ca="1" si="5"/>
        <v/>
      </c>
      <c r="J31" s="11" t="str">
        <f t="shared" ca="1" si="6"/>
        <v/>
      </c>
    </row>
    <row r="32" spans="1:13" x14ac:dyDescent="0.25">
      <c r="A32" s="7">
        <f t="shared" si="7"/>
        <v>31</v>
      </c>
      <c r="B32" s="8">
        <f ca="1">VLOOKUP(RANDBETWEEN(1,MAX(Customers!A:A)),Customers!A:B,2,FALSE)</f>
        <v>6106</v>
      </c>
      <c r="C32" s="8" t="str">
        <f t="shared" ca="1" si="0"/>
        <v>Button Missing</v>
      </c>
      <c r="D32" s="11" t="s">
        <v>403</v>
      </c>
      <c r="E32" s="12">
        <f t="shared" ca="1" si="1"/>
        <v>42040</v>
      </c>
      <c r="F32" s="12">
        <f t="shared" ca="1" si="2"/>
        <v>42010</v>
      </c>
      <c r="G32" s="8" t="str">
        <f t="shared" ca="1" si="3"/>
        <v>Repair</v>
      </c>
      <c r="H32" s="8" t="str">
        <f t="shared" ca="1" si="4"/>
        <v>In Progress</v>
      </c>
      <c r="I32" s="12" t="str">
        <f t="shared" ca="1" si="5"/>
        <v/>
      </c>
      <c r="J32" s="11" t="str">
        <f t="shared" ca="1" si="6"/>
        <v/>
      </c>
    </row>
    <row r="33" spans="1:10" x14ac:dyDescent="0.25">
      <c r="A33" s="7">
        <f t="shared" si="7"/>
        <v>32</v>
      </c>
      <c r="B33" s="8">
        <f ca="1">VLOOKUP(RANDBETWEEN(1,MAX(Customers!A:A)),Customers!A:B,2,FALSE)</f>
        <v>8517</v>
      </c>
      <c r="C33" s="8" t="str">
        <f t="shared" ca="1" si="0"/>
        <v>Stain</v>
      </c>
      <c r="D33" s="11" t="s">
        <v>403</v>
      </c>
      <c r="E33" s="12">
        <f t="shared" ca="1" si="1"/>
        <v>42818</v>
      </c>
      <c r="F33" s="12">
        <f t="shared" ca="1" si="2"/>
        <v>42739</v>
      </c>
      <c r="G33" s="8" t="str">
        <f t="shared" ca="1" si="3"/>
        <v>Item Refund</v>
      </c>
      <c r="H33" s="8" t="str">
        <f t="shared" ca="1" si="4"/>
        <v>Open</v>
      </c>
      <c r="I33" s="12" t="str">
        <f t="shared" ca="1" si="5"/>
        <v/>
      </c>
      <c r="J33" s="11" t="str">
        <f t="shared" ca="1" si="6"/>
        <v/>
      </c>
    </row>
    <row r="34" spans="1:10" x14ac:dyDescent="0.25">
      <c r="A34" s="7">
        <f t="shared" si="7"/>
        <v>33</v>
      </c>
      <c r="B34" s="8">
        <f ca="1">VLOOKUP(RANDBETWEEN(1,MAX(Customers!A:A)),Customers!A:B,2,FALSE)</f>
        <v>4694</v>
      </c>
      <c r="C34" s="8" t="str">
        <f t="shared" ca="1" si="0"/>
        <v>Button Missing</v>
      </c>
      <c r="D34" s="11" t="s">
        <v>403</v>
      </c>
      <c r="E34" s="12">
        <f t="shared" ca="1" si="1"/>
        <v>41647</v>
      </c>
      <c r="F34" s="12">
        <f t="shared" ca="1" si="2"/>
        <v>41621</v>
      </c>
      <c r="G34" s="8" t="str">
        <f t="shared" ca="1" si="3"/>
        <v>Service Refund</v>
      </c>
      <c r="H34" s="8" t="str">
        <f t="shared" ca="1" si="4"/>
        <v>In Progress</v>
      </c>
      <c r="I34" s="12" t="str">
        <f t="shared" ca="1" si="5"/>
        <v/>
      </c>
      <c r="J34" s="11" t="str">
        <f t="shared" ca="1" si="6"/>
        <v/>
      </c>
    </row>
    <row r="35" spans="1:10" x14ac:dyDescent="0.25">
      <c r="A35" s="7">
        <f t="shared" si="7"/>
        <v>34</v>
      </c>
      <c r="B35" s="8">
        <f ca="1">VLOOKUP(RANDBETWEEN(1,MAX(Customers!A:A)),Customers!A:B,2,FALSE)</f>
        <v>1584</v>
      </c>
      <c r="C35" s="8" t="str">
        <f t="shared" ca="1" si="0"/>
        <v>Tear</v>
      </c>
      <c r="D35" s="11" t="s">
        <v>403</v>
      </c>
      <c r="E35" s="12">
        <f t="shared" ca="1" si="1"/>
        <v>42141</v>
      </c>
      <c r="F35" s="12">
        <f t="shared" ca="1" si="2"/>
        <v>42143</v>
      </c>
      <c r="G35" s="8" t="str">
        <f t="shared" ca="1" si="3"/>
        <v>Service Refund</v>
      </c>
      <c r="H35" s="8" t="str">
        <f t="shared" ca="1" si="4"/>
        <v>Open</v>
      </c>
      <c r="I35" s="12" t="str">
        <f t="shared" ca="1" si="5"/>
        <v/>
      </c>
      <c r="J35" s="11" t="str">
        <f t="shared" ca="1" si="6"/>
        <v/>
      </c>
    </row>
    <row r="36" spans="1:10" x14ac:dyDescent="0.25">
      <c r="A36" s="7">
        <f t="shared" si="7"/>
        <v>35</v>
      </c>
      <c r="B36" s="8">
        <f ca="1">VLOOKUP(RANDBETWEEN(1,MAX(Customers!A:A)),Customers!A:B,2,FALSE)</f>
        <v>8463</v>
      </c>
      <c r="C36" s="8" t="str">
        <f t="shared" ca="1" si="0"/>
        <v>Stain</v>
      </c>
      <c r="D36" s="11" t="s">
        <v>403</v>
      </c>
      <c r="E36" s="12">
        <f t="shared" ca="1" si="1"/>
        <v>42044</v>
      </c>
      <c r="F36" s="12">
        <f t="shared" ca="1" si="2"/>
        <v>42045</v>
      </c>
      <c r="G36" s="8" t="str">
        <f t="shared" ca="1" si="3"/>
        <v>Service Refund</v>
      </c>
      <c r="H36" s="8" t="str">
        <f t="shared" ca="1" si="4"/>
        <v>In Progress</v>
      </c>
      <c r="I36" s="12" t="str">
        <f t="shared" ca="1" si="5"/>
        <v/>
      </c>
      <c r="J36" s="11" t="str">
        <f t="shared" ca="1" si="6"/>
        <v/>
      </c>
    </row>
    <row r="37" spans="1:10" x14ac:dyDescent="0.25">
      <c r="A37" s="7">
        <f t="shared" si="7"/>
        <v>36</v>
      </c>
      <c r="B37" s="8">
        <f ca="1">VLOOKUP(RANDBETWEEN(1,MAX(Customers!A:A)),Customers!A:B,2,FALSE)</f>
        <v>7233</v>
      </c>
      <c r="C37" s="8" t="str">
        <f t="shared" ca="1" si="0"/>
        <v>Tear</v>
      </c>
      <c r="D37" s="11" t="s">
        <v>403</v>
      </c>
      <c r="E37" s="12">
        <f t="shared" ca="1" si="1"/>
        <v>41753</v>
      </c>
      <c r="F37" s="12">
        <f t="shared" ca="1" si="2"/>
        <v>41745</v>
      </c>
      <c r="G37" s="8" t="str">
        <f t="shared" ca="1" si="3"/>
        <v>Item Refund</v>
      </c>
      <c r="H37" s="8" t="str">
        <f t="shared" ca="1" si="4"/>
        <v>Closed</v>
      </c>
      <c r="I37" s="12">
        <f t="shared" ca="1" si="5"/>
        <v>41757</v>
      </c>
      <c r="J37" s="11" t="str">
        <f t="shared" ca="1" si="6"/>
        <v>enter note</v>
      </c>
    </row>
    <row r="38" spans="1:10" x14ac:dyDescent="0.25">
      <c r="A38" s="7">
        <f t="shared" si="7"/>
        <v>37</v>
      </c>
      <c r="B38" s="8">
        <f ca="1">VLOOKUP(RANDBETWEEN(1,MAX(Customers!A:A)),Customers!A:B,2,FALSE)</f>
        <v>2434</v>
      </c>
      <c r="C38" s="8" t="str">
        <f t="shared" ca="1" si="0"/>
        <v>Button Missing</v>
      </c>
      <c r="D38" s="11" t="s">
        <v>403</v>
      </c>
      <c r="E38" s="12">
        <f t="shared" ca="1" si="1"/>
        <v>42595</v>
      </c>
      <c r="F38" s="12">
        <f t="shared" ca="1" si="2"/>
        <v>42549</v>
      </c>
      <c r="G38" s="8" t="str">
        <f t="shared" ca="1" si="3"/>
        <v>Service Refund</v>
      </c>
      <c r="H38" s="8" t="str">
        <f t="shared" ca="1" si="4"/>
        <v>Open</v>
      </c>
      <c r="I38" s="12" t="str">
        <f t="shared" ca="1" si="5"/>
        <v/>
      </c>
      <c r="J38" s="11" t="str">
        <f t="shared" ca="1" si="6"/>
        <v/>
      </c>
    </row>
    <row r="39" spans="1:10" x14ac:dyDescent="0.25">
      <c r="A39" s="7">
        <f t="shared" si="7"/>
        <v>38</v>
      </c>
      <c r="B39" s="8">
        <f ca="1">VLOOKUP(RANDBETWEEN(1,MAX(Customers!A:A)),Customers!A:B,2,FALSE)</f>
        <v>2835</v>
      </c>
      <c r="C39" s="8" t="str">
        <f t="shared" ca="1" si="0"/>
        <v>Button Missing</v>
      </c>
      <c r="D39" s="11" t="s">
        <v>403</v>
      </c>
      <c r="E39" s="12">
        <f t="shared" ca="1" si="1"/>
        <v>42464</v>
      </c>
      <c r="F39" s="12">
        <f t="shared" ca="1" si="2"/>
        <v>42407</v>
      </c>
      <c r="G39" s="8" t="str">
        <f t="shared" ca="1" si="3"/>
        <v>Service Refund</v>
      </c>
      <c r="H39" s="8" t="str">
        <f t="shared" ca="1" si="4"/>
        <v>Open</v>
      </c>
      <c r="I39" s="12" t="str">
        <f t="shared" ca="1" si="5"/>
        <v/>
      </c>
      <c r="J39" s="11" t="str">
        <f t="shared" ca="1" si="6"/>
        <v/>
      </c>
    </row>
    <row r="40" spans="1:10" x14ac:dyDescent="0.25">
      <c r="A40" s="7">
        <f t="shared" si="7"/>
        <v>39</v>
      </c>
      <c r="B40" s="8">
        <f ca="1">VLOOKUP(RANDBETWEEN(1,MAX(Customers!A:A)),Customers!A:B,2,FALSE)</f>
        <v>8736</v>
      </c>
      <c r="C40" s="8" t="str">
        <f t="shared" ca="1" si="0"/>
        <v>Stain</v>
      </c>
      <c r="D40" s="11" t="s">
        <v>403</v>
      </c>
      <c r="E40" s="12">
        <f t="shared" ca="1" si="1"/>
        <v>42630</v>
      </c>
      <c r="F40" s="12">
        <f t="shared" ca="1" si="2"/>
        <v>42560</v>
      </c>
      <c r="G40" s="8" t="str">
        <f t="shared" ca="1" si="3"/>
        <v>Repair</v>
      </c>
      <c r="H40" s="8" t="str">
        <f t="shared" ca="1" si="4"/>
        <v>Open</v>
      </c>
      <c r="I40" s="12" t="str">
        <f t="shared" ca="1" si="5"/>
        <v/>
      </c>
      <c r="J40" s="11" t="str">
        <f t="shared" ca="1" si="6"/>
        <v/>
      </c>
    </row>
    <row r="41" spans="1:10" x14ac:dyDescent="0.25">
      <c r="A41" s="7">
        <f t="shared" si="7"/>
        <v>40</v>
      </c>
      <c r="B41" s="8">
        <f ca="1">VLOOKUP(RANDBETWEEN(1,MAX(Customers!A:A)),Customers!A:B,2,FALSE)</f>
        <v>6419</v>
      </c>
      <c r="C41" s="8" t="str">
        <f t="shared" ca="1" si="0"/>
        <v>Tear</v>
      </c>
      <c r="D41" s="11" t="s">
        <v>403</v>
      </c>
      <c r="E41" s="12">
        <f t="shared" ca="1" si="1"/>
        <v>41922</v>
      </c>
      <c r="F41" s="12">
        <f t="shared" ca="1" si="2"/>
        <v>41933</v>
      </c>
      <c r="G41" s="8" t="str">
        <f t="shared" ca="1" si="3"/>
        <v>Item Refund</v>
      </c>
      <c r="H41" s="8" t="str">
        <f t="shared" ca="1" si="4"/>
        <v>Closed</v>
      </c>
      <c r="I41" s="12">
        <f t="shared" ca="1" si="5"/>
        <v>41930</v>
      </c>
      <c r="J41" s="11" t="str">
        <f t="shared" ca="1" si="6"/>
        <v>enter note</v>
      </c>
    </row>
    <row r="42" spans="1:10" x14ac:dyDescent="0.25">
      <c r="A42" s="7">
        <f t="shared" si="7"/>
        <v>41</v>
      </c>
      <c r="B42" s="8">
        <f ca="1">VLOOKUP(RANDBETWEEN(1,MAX(Customers!A:A)),Customers!A:B,2,FALSE)</f>
        <v>9998</v>
      </c>
      <c r="C42" s="8" t="str">
        <f t="shared" ca="1" si="0"/>
        <v>Stain</v>
      </c>
      <c r="D42" s="11" t="s">
        <v>403</v>
      </c>
      <c r="E42" s="12">
        <f t="shared" ca="1" si="1"/>
        <v>41672</v>
      </c>
      <c r="F42" s="12">
        <f t="shared" ca="1" si="2"/>
        <v>41611</v>
      </c>
      <c r="G42" s="8" t="str">
        <f t="shared" ca="1" si="3"/>
        <v>Item Refund</v>
      </c>
      <c r="H42" s="8" t="str">
        <f t="shared" ca="1" si="4"/>
        <v>Open</v>
      </c>
      <c r="I42" s="12" t="str">
        <f t="shared" ca="1" si="5"/>
        <v/>
      </c>
      <c r="J42" s="11" t="str">
        <f t="shared" ca="1" si="6"/>
        <v/>
      </c>
    </row>
    <row r="43" spans="1:10" x14ac:dyDescent="0.25">
      <c r="A43" s="7">
        <f t="shared" si="7"/>
        <v>42</v>
      </c>
      <c r="B43" s="8">
        <f ca="1">VLOOKUP(RANDBETWEEN(1,MAX(Customers!A:A)),Customers!A:B,2,FALSE)</f>
        <v>3095</v>
      </c>
      <c r="C43" s="8" t="str">
        <f t="shared" ca="1" si="0"/>
        <v>Button Missing</v>
      </c>
      <c r="D43" s="11" t="s">
        <v>403</v>
      </c>
      <c r="E43" s="12">
        <f t="shared" ca="1" si="1"/>
        <v>43016</v>
      </c>
      <c r="F43" s="12">
        <f t="shared" ca="1" si="2"/>
        <v>42999</v>
      </c>
      <c r="G43" s="8" t="str">
        <f t="shared" ca="1" si="3"/>
        <v>Repair</v>
      </c>
      <c r="H43" s="8" t="str">
        <f t="shared" ca="1" si="4"/>
        <v>In Progress</v>
      </c>
      <c r="I43" s="12" t="str">
        <f t="shared" ca="1" si="5"/>
        <v/>
      </c>
      <c r="J43" s="11" t="str">
        <f t="shared" ca="1" si="6"/>
        <v/>
      </c>
    </row>
    <row r="44" spans="1:10" x14ac:dyDescent="0.25">
      <c r="A44" s="7">
        <f t="shared" si="7"/>
        <v>43</v>
      </c>
      <c r="B44" s="8">
        <f ca="1">VLOOKUP(RANDBETWEEN(1,MAX(Customers!A:A)),Customers!A:B,2,FALSE)</f>
        <v>1584</v>
      </c>
      <c r="C44" s="8" t="str">
        <f t="shared" ca="1" si="0"/>
        <v>Tear</v>
      </c>
      <c r="D44" s="11" t="s">
        <v>403</v>
      </c>
      <c r="E44" s="12">
        <f t="shared" ca="1" si="1"/>
        <v>42125</v>
      </c>
      <c r="F44" s="12">
        <f t="shared" ca="1" si="2"/>
        <v>42120</v>
      </c>
      <c r="G44" s="8" t="str">
        <f t="shared" ca="1" si="3"/>
        <v>Item Refund</v>
      </c>
      <c r="H44" s="8" t="str">
        <f t="shared" ca="1" si="4"/>
        <v>In Progress</v>
      </c>
      <c r="I44" s="12" t="str">
        <f t="shared" ca="1" si="5"/>
        <v/>
      </c>
      <c r="J44" s="11" t="str">
        <f t="shared" ca="1" si="6"/>
        <v/>
      </c>
    </row>
    <row r="45" spans="1:10" x14ac:dyDescent="0.25">
      <c r="A45" s="7">
        <f t="shared" si="7"/>
        <v>44</v>
      </c>
      <c r="B45" s="8">
        <f ca="1">VLOOKUP(RANDBETWEEN(1,MAX(Customers!A:A)),Customers!A:B,2,FALSE)</f>
        <v>7907</v>
      </c>
      <c r="C45" s="8" t="str">
        <f t="shared" ca="1" si="0"/>
        <v>Tear</v>
      </c>
      <c r="D45" s="11" t="s">
        <v>403</v>
      </c>
      <c r="E45" s="12">
        <f t="shared" ca="1" si="1"/>
        <v>41954</v>
      </c>
      <c r="F45" s="12">
        <f t="shared" ca="1" si="2"/>
        <v>41924</v>
      </c>
      <c r="G45" s="8" t="str">
        <f t="shared" ca="1" si="3"/>
        <v>Item Refund</v>
      </c>
      <c r="H45" s="8" t="str">
        <f t="shared" ca="1" si="4"/>
        <v>Open</v>
      </c>
      <c r="I45" s="12" t="str">
        <f t="shared" ca="1" si="5"/>
        <v/>
      </c>
      <c r="J45" s="11" t="str">
        <f t="shared" ca="1" si="6"/>
        <v/>
      </c>
    </row>
    <row r="46" spans="1:10" x14ac:dyDescent="0.25">
      <c r="A46" s="7">
        <f t="shared" si="7"/>
        <v>45</v>
      </c>
      <c r="B46" s="8">
        <f ca="1">VLOOKUP(RANDBETWEEN(1,MAX(Customers!A:A)),Customers!A:B,2,FALSE)</f>
        <v>7907</v>
      </c>
      <c r="C46" s="8" t="str">
        <f t="shared" ca="1" si="0"/>
        <v>Button Missing</v>
      </c>
      <c r="D46" s="11" t="s">
        <v>403</v>
      </c>
      <c r="E46" s="12">
        <f t="shared" ca="1" si="1"/>
        <v>43041</v>
      </c>
      <c r="F46" s="12">
        <f t="shared" ca="1" si="2"/>
        <v>43001</v>
      </c>
      <c r="G46" s="8" t="str">
        <f t="shared" ca="1" si="3"/>
        <v>Item Refund</v>
      </c>
      <c r="H46" s="8" t="str">
        <f t="shared" ca="1" si="4"/>
        <v>Open</v>
      </c>
      <c r="I46" s="12" t="str">
        <f t="shared" ca="1" si="5"/>
        <v/>
      </c>
      <c r="J46" s="11" t="str">
        <f t="shared" ca="1" si="6"/>
        <v/>
      </c>
    </row>
    <row r="47" spans="1:10" x14ac:dyDescent="0.25">
      <c r="A47" s="7">
        <f t="shared" si="7"/>
        <v>46</v>
      </c>
      <c r="B47" s="8">
        <f ca="1">VLOOKUP(RANDBETWEEN(1,MAX(Customers!A:A)),Customers!A:B,2,FALSE)</f>
        <v>5253</v>
      </c>
      <c r="C47" s="8" t="str">
        <f t="shared" ca="1" si="0"/>
        <v>Stain</v>
      </c>
      <c r="D47" s="11" t="s">
        <v>403</v>
      </c>
      <c r="E47" s="12">
        <f t="shared" ca="1" si="1"/>
        <v>42349</v>
      </c>
      <c r="F47" s="12">
        <f t="shared" ca="1" si="2"/>
        <v>42320</v>
      </c>
      <c r="G47" s="8" t="str">
        <f t="shared" ca="1" si="3"/>
        <v>Item Refund</v>
      </c>
      <c r="H47" s="8" t="str">
        <f t="shared" ca="1" si="4"/>
        <v>Closed</v>
      </c>
      <c r="I47" s="12">
        <f t="shared" ca="1" si="5"/>
        <v>42353</v>
      </c>
      <c r="J47" s="11" t="str">
        <f t="shared" ca="1" si="6"/>
        <v>enter note</v>
      </c>
    </row>
    <row r="48" spans="1:10" x14ac:dyDescent="0.25">
      <c r="A48" s="7">
        <f t="shared" si="7"/>
        <v>47</v>
      </c>
      <c r="B48" s="8">
        <f ca="1">VLOOKUP(RANDBETWEEN(1,MAX(Customers!A:A)),Customers!A:B,2,FALSE)</f>
        <v>1743</v>
      </c>
      <c r="C48" s="8" t="str">
        <f t="shared" ca="1" si="0"/>
        <v>Button Missing</v>
      </c>
      <c r="D48" s="11" t="s">
        <v>403</v>
      </c>
      <c r="E48" s="12">
        <f t="shared" ca="1" si="1"/>
        <v>41795</v>
      </c>
      <c r="F48" s="12">
        <f t="shared" ca="1" si="2"/>
        <v>41784</v>
      </c>
      <c r="G48" s="8" t="str">
        <f t="shared" ca="1" si="3"/>
        <v>Repair</v>
      </c>
      <c r="H48" s="8" t="str">
        <f t="shared" ca="1" si="4"/>
        <v>Closed</v>
      </c>
      <c r="I48" s="12">
        <f t="shared" ca="1" si="5"/>
        <v>41799</v>
      </c>
      <c r="J48" s="11" t="str">
        <f t="shared" ca="1" si="6"/>
        <v>enter note</v>
      </c>
    </row>
    <row r="49" spans="1:10" x14ac:dyDescent="0.25">
      <c r="A49" s="7">
        <f t="shared" si="7"/>
        <v>48</v>
      </c>
      <c r="B49" s="8">
        <f ca="1">VLOOKUP(RANDBETWEEN(1,MAX(Customers!A:A)),Customers!A:B,2,FALSE)</f>
        <v>7233</v>
      </c>
      <c r="C49" s="8" t="str">
        <f t="shared" ca="1" si="0"/>
        <v>Button Missing</v>
      </c>
      <c r="D49" s="11" t="s">
        <v>403</v>
      </c>
      <c r="E49" s="12">
        <f t="shared" ca="1" si="1"/>
        <v>42723</v>
      </c>
      <c r="F49" s="12">
        <f t="shared" ca="1" si="2"/>
        <v>42683</v>
      </c>
      <c r="G49" s="8" t="str">
        <f t="shared" ca="1" si="3"/>
        <v>Service Refund</v>
      </c>
      <c r="H49" s="8" t="str">
        <f t="shared" ca="1" si="4"/>
        <v>Open</v>
      </c>
      <c r="I49" s="12" t="str">
        <f t="shared" ca="1" si="5"/>
        <v/>
      </c>
      <c r="J49" s="11" t="str">
        <f t="shared" ca="1" si="6"/>
        <v/>
      </c>
    </row>
    <row r="50" spans="1:10" x14ac:dyDescent="0.25">
      <c r="A50" s="7">
        <f t="shared" si="7"/>
        <v>49</v>
      </c>
      <c r="B50" s="8">
        <f ca="1">VLOOKUP(RANDBETWEEN(1,MAX(Customers!A:A)),Customers!A:B,2,FALSE)</f>
        <v>8727</v>
      </c>
      <c r="C50" s="8" t="str">
        <f t="shared" ca="1" si="0"/>
        <v>Button Missing</v>
      </c>
      <c r="D50" s="11" t="s">
        <v>403</v>
      </c>
      <c r="E50" s="12">
        <f t="shared" ca="1" si="1"/>
        <v>42204</v>
      </c>
      <c r="F50" s="12">
        <f t="shared" ca="1" si="2"/>
        <v>42180</v>
      </c>
      <c r="G50" s="8" t="str">
        <f t="shared" ca="1" si="3"/>
        <v>Service Refund</v>
      </c>
      <c r="H50" s="8" t="str">
        <f t="shared" ca="1" si="4"/>
        <v>Closed</v>
      </c>
      <c r="I50" s="12">
        <f t="shared" ca="1" si="5"/>
        <v>42225</v>
      </c>
      <c r="J50" s="11" t="str">
        <f t="shared" ca="1" si="6"/>
        <v>enter note</v>
      </c>
    </row>
    <row r="51" spans="1:10" x14ac:dyDescent="0.25">
      <c r="A51" s="7">
        <f t="shared" si="7"/>
        <v>50</v>
      </c>
      <c r="B51" s="8">
        <f ca="1">VLOOKUP(RANDBETWEEN(1,MAX(Customers!A:A)),Customers!A:B,2,FALSE)</f>
        <v>9284</v>
      </c>
      <c r="C51" s="8" t="str">
        <f t="shared" ca="1" si="0"/>
        <v>Button Missing</v>
      </c>
      <c r="D51" s="11" t="s">
        <v>403</v>
      </c>
      <c r="E51" s="12">
        <f t="shared" ca="1" si="1"/>
        <v>42121</v>
      </c>
      <c r="F51" s="12">
        <f t="shared" ca="1" si="2"/>
        <v>42042</v>
      </c>
      <c r="G51" s="8" t="str">
        <f t="shared" ca="1" si="3"/>
        <v>Item Refund</v>
      </c>
      <c r="H51" s="8" t="str">
        <f t="shared" ca="1" si="4"/>
        <v>Open</v>
      </c>
      <c r="I51" s="12" t="str">
        <f t="shared" ca="1" si="5"/>
        <v/>
      </c>
      <c r="J51" s="11" t="str">
        <f t="shared" ca="1" si="6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Complaints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Nancy Sanchez</cp:lastModifiedBy>
  <dcterms:created xsi:type="dcterms:W3CDTF">2017-03-26T03:50:14Z</dcterms:created>
  <dcterms:modified xsi:type="dcterms:W3CDTF">2017-03-29T15:08:35Z</dcterms:modified>
</cp:coreProperties>
</file>