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73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I30" i="1" l="1"/>
  <c r="E30" i="1" s="1"/>
  <c r="F30" i="1" s="1"/>
  <c r="E31" i="1"/>
  <c r="F31" i="1" s="1"/>
  <c r="I29" i="1"/>
  <c r="E29" i="1" s="1"/>
  <c r="F29" i="1" s="1"/>
  <c r="I28" i="1"/>
  <c r="E28" i="1" s="1"/>
  <c r="F28" i="1" s="1"/>
  <c r="I27" i="1"/>
  <c r="I26" i="1"/>
  <c r="E26" i="1" s="1"/>
  <c r="F26" i="1" s="1"/>
  <c r="I25" i="1"/>
  <c r="E25" i="1" s="1"/>
  <c r="F25" i="1" s="1"/>
  <c r="I24" i="1"/>
  <c r="E24" i="1" s="1"/>
  <c r="F24" i="1" s="1"/>
  <c r="I23" i="1"/>
  <c r="E23" i="1" s="1"/>
  <c r="F23" i="1" s="1"/>
  <c r="E22" i="1"/>
  <c r="E27" i="1"/>
  <c r="F27" i="1" s="1"/>
  <c r="E32" i="1"/>
  <c r="E33" i="1"/>
  <c r="F33" i="1" s="1"/>
  <c r="E34" i="1"/>
  <c r="F34" i="1" s="1"/>
  <c r="F32" i="1"/>
  <c r="I22" i="1"/>
  <c r="B22" i="1"/>
  <c r="I21" i="1"/>
  <c r="E21" i="1" s="1"/>
  <c r="I20" i="1"/>
  <c r="E20" i="1" s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1" i="1"/>
  <c r="I19" i="1"/>
  <c r="E19" i="1" s="1"/>
  <c r="F22" i="1" l="1"/>
  <c r="F21" i="1"/>
  <c r="I14" i="1"/>
  <c r="E14" i="1" s="1"/>
  <c r="I11" i="1"/>
  <c r="E11" i="1" s="1"/>
  <c r="I12" i="1"/>
  <c r="E12" i="1" s="1"/>
  <c r="I15" i="1"/>
  <c r="E15" i="1" s="1"/>
  <c r="I18" i="1"/>
  <c r="E18" i="1" s="1"/>
  <c r="I16" i="1"/>
  <c r="E16" i="1" s="1"/>
  <c r="I13" i="1"/>
  <c r="E13" i="1" s="1"/>
  <c r="I17" i="1"/>
  <c r="E17" i="1" s="1"/>
  <c r="F19" i="1"/>
  <c r="F20" i="1"/>
  <c r="F13" i="1" l="1"/>
  <c r="F12" i="1"/>
  <c r="F16" i="1"/>
  <c r="F11" i="1"/>
  <c r="F18" i="1"/>
  <c r="F17" i="1"/>
  <c r="F15" i="1"/>
  <c r="F14" i="1"/>
</calcChain>
</file>

<file path=xl/sharedStrings.xml><?xml version="1.0" encoding="utf-8"?>
<sst xmlns="http://schemas.openxmlformats.org/spreadsheetml/2006/main" count="466" uniqueCount="105">
  <si>
    <t>NextAddressSource</t>
  </si>
  <si>
    <t>(1 bit)</t>
  </si>
  <si>
    <t>ROM Address</t>
  </si>
  <si>
    <t>Step</t>
  </si>
  <si>
    <t>Fetch</t>
  </si>
  <si>
    <t>IR_LD</t>
  </si>
  <si>
    <t>RA_SEL</t>
  </si>
  <si>
    <t>RF_LD</t>
  </si>
  <si>
    <t>0: IR Read</t>
  </si>
  <si>
    <t>1: IR Write</t>
  </si>
  <si>
    <t>0: Read IR[Rb]</t>
  </si>
  <si>
    <t>1: Read IR[Ra]</t>
  </si>
  <si>
    <t>0: RF Read</t>
  </si>
  <si>
    <t>1: RF Write</t>
  </si>
  <si>
    <t>BBUS_SEL</t>
  </si>
  <si>
    <t>(2 bit)</t>
  </si>
  <si>
    <t>11: Constant 0</t>
  </si>
  <si>
    <t>ALUFUN_SEL</t>
  </si>
  <si>
    <t>00: IR[Alu]</t>
  </si>
  <si>
    <t>01: Add</t>
  </si>
  <si>
    <t>10: Bbus</t>
  </si>
  <si>
    <t>11: Bbus Low -&gt; High</t>
  </si>
  <si>
    <t>PCDATA_SEL</t>
  </si>
  <si>
    <t>01: ZeroExt IR[Adr]</t>
  </si>
  <si>
    <t>10: SgnExt IR[Ofs]</t>
  </si>
  <si>
    <t>00: ALU Q</t>
  </si>
  <si>
    <t>PCCOND_SEL</t>
  </si>
  <si>
    <t>(3 bit)</t>
  </si>
  <si>
    <t xml:space="preserve">000: Unconditional  </t>
  </si>
  <si>
    <t>001: Greater Than</t>
  </si>
  <si>
    <t>010: Greater Equal</t>
  </si>
  <si>
    <t>011: Equal To</t>
  </si>
  <si>
    <t>100: Less Equal</t>
  </si>
  <si>
    <t>101 Less Than</t>
  </si>
  <si>
    <t>110 Not Equal To</t>
  </si>
  <si>
    <t>111 UNUSED/RESERVED</t>
  </si>
  <si>
    <t>PCMODE_SEL</t>
  </si>
  <si>
    <t>00: PC = PC + 1</t>
  </si>
  <si>
    <t>01: PC = D</t>
  </si>
  <si>
    <t xml:space="preserve">10: PC = PC + D </t>
  </si>
  <si>
    <t>PC_LD</t>
  </si>
  <si>
    <t>ALUADRBUS_OUT</t>
  </si>
  <si>
    <t>11: UNUSED/RESERVED</t>
  </si>
  <si>
    <t>0: NO ACTION</t>
  </si>
  <si>
    <t>1: ADRBUS = ALU Q</t>
  </si>
  <si>
    <t>ALUDATABUS_OUT</t>
  </si>
  <si>
    <t>1: DATABUS = ALU Q</t>
  </si>
  <si>
    <t>PCADRBUS_OUT</t>
  </si>
  <si>
    <t>1: ADRBUS = PC Q</t>
  </si>
  <si>
    <t>1: PC Write</t>
  </si>
  <si>
    <t>0: PC Read</t>
  </si>
  <si>
    <t>1: MEM[MAR] = DATABUS</t>
  </si>
  <si>
    <t>MEM_LD</t>
  </si>
  <si>
    <t>MEM_OUT</t>
  </si>
  <si>
    <t>1: DATABUS = MEM[MAR]</t>
  </si>
  <si>
    <t>NextAddress</t>
  </si>
  <si>
    <t>0: Adr = NextAddress</t>
  </si>
  <si>
    <t>1: Adr = External</t>
  </si>
  <si>
    <t>MicroOpcode</t>
  </si>
  <si>
    <t>000: RF Q2</t>
  </si>
  <si>
    <t>001: ZeroExt IR[Offset]</t>
  </si>
  <si>
    <t>010: SgnExt IR[Offset]</t>
  </si>
  <si>
    <t>111: Random signed 32bit</t>
  </si>
  <si>
    <t>101: UNUSED/RESERVED</t>
  </si>
  <si>
    <t>110: UNUSED/RESERVED</t>
  </si>
  <si>
    <t>0</t>
  </si>
  <si>
    <t>000</t>
  </si>
  <si>
    <t>00</t>
  </si>
  <si>
    <t>MAR_LD</t>
  </si>
  <si>
    <t>1: MAR Write</t>
  </si>
  <si>
    <t>0: MAR Read</t>
  </si>
  <si>
    <t>(8 bit)</t>
  </si>
  <si>
    <t>Hlt</t>
  </si>
  <si>
    <t>OpCode</t>
  </si>
  <si>
    <t>1</t>
  </si>
  <si>
    <t>Ld</t>
  </si>
  <si>
    <t>100: Constant 0</t>
  </si>
  <si>
    <t>011: ZeroExt IR[Address]</t>
  </si>
  <si>
    <t>011</t>
  </si>
  <si>
    <t>10</t>
  </si>
  <si>
    <t>2</t>
  </si>
  <si>
    <t>St</t>
  </si>
  <si>
    <t>Instruction</t>
  </si>
  <si>
    <t>01</t>
  </si>
  <si>
    <t>100</t>
  </si>
  <si>
    <t>Rnd</t>
  </si>
  <si>
    <t>111</t>
  </si>
  <si>
    <t>Jmp</t>
  </si>
  <si>
    <t>Jmpr</t>
  </si>
  <si>
    <t>Jal</t>
  </si>
  <si>
    <t>1: DATABUS = PC Q</t>
  </si>
  <si>
    <t>PCDATABUS_OUT</t>
  </si>
  <si>
    <t>(1bit)</t>
  </si>
  <si>
    <t>Brz</t>
  </si>
  <si>
    <t>Brnz</t>
  </si>
  <si>
    <t>110</t>
  </si>
  <si>
    <t>Brgz</t>
  </si>
  <si>
    <t>010</t>
  </si>
  <si>
    <t>001</t>
  </si>
  <si>
    <t>Brgez</t>
  </si>
  <si>
    <t>Brlz</t>
  </si>
  <si>
    <t>101</t>
  </si>
  <si>
    <t>Brlez</t>
  </si>
  <si>
    <t>Ldr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</si>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</sst>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3">
    <xf numFmtId="0" fontId="0" fillId="0" borderId="0" xfId="0"/>
    <xf numFmtId="0" fontId="1" fillId="0" borderId="1" xfId="1"/>
    <xf numFmtId="49" fontId="0" fillId="0" borderId="0" xfId="0" applyNumberFormat="1"/>
    <xf numFmtId="0" fontId="0" fillId="2" borderId="0" xfId="0" applyFill="1"/>
    <xf numFmtId="0" fontId="1" fillId="2" borderId="1" xfId="1" applyFill="1"/>
    <xf numFmtId="0" fontId="0" fillId="3" borderId="0" xfId="0" applyFill="1"/>
    <xf numFmtId="20" fontId="0" fillId="3" borderId="0" xfId="0" applyNumberFormat="1" applyFill="1"/>
    <xf numFmtId="0" fontId="0" fillId="2" borderId="0" xfId="0" applyFill="1" applyBorder="1"/>
    <xf numFmtId="0" fontId="0" fillId="2" borderId="0" xfId="0" applyNumberFormat="1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Border="1"/>
    <xf numFmtId="0" fontId="0" fillId="2" borderId="2" xfId="0" applyFill="1" applyBorder="1"/>
    <xf numFmtId="0" fontId="0" fillId="2" borderId="2" xfId="0" applyNumberFormat="1" applyFill="1" applyBorder="1"/>
    <xf numFmtId="49" fontId="0" fillId="0" borderId="2" xfId="0" applyNumberFormat="1" applyBorder="1"/>
    <xf numFmtId="0" fontId="0" fillId="0" borderId="2" xfId="0" applyBorder="1"/>
    <xf numFmtId="0" fontId="2" fillId="2" borderId="0" xfId="0" applyFont="1" applyFill="1" applyBorder="1"/>
    <xf numFmtId="0" fontId="2" fillId="2" borderId="2" xfId="0" applyFont="1" applyFill="1" applyBorder="1"/>
    <xf numFmtId="0" fontId="0" fillId="3" borderId="3" xfId="0" applyFill="1" applyBorder="1"/>
    <xf numFmtId="0" fontId="1" fillId="2" borderId="4" xfId="1" applyFill="1" applyBorder="1"/>
    <xf numFmtId="0" fontId="0" fillId="2" borderId="3" xfId="0" applyFill="1" applyBorder="1"/>
    <xf numFmtId="0" fontId="0" fillId="2" borderId="3" xfId="0" applyNumberFormat="1" applyFill="1" applyBorder="1"/>
    <xf numFmtId="0" fontId="0" fillId="2" borderId="5" xfId="0" applyNumberFormat="1" applyFill="1" applyBorder="1"/>
    <xf numFmtId="0" fontId="0" fillId="0" borderId="0" xfId="0" applyNumberFormat="1"/>
    <xf numFmtId="0" fontId="0" fillId="0" borderId="2" xfId="0" applyNumberFormat="1" applyBorder="1"/>
    <xf numFmtId="0" fontId="0" fillId="2" borderId="6" xfId="0" applyFill="1" applyBorder="1"/>
    <xf numFmtId="0" fontId="0" fillId="2" borderId="6" xfId="0" applyNumberFormat="1" applyFill="1" applyBorder="1"/>
    <xf numFmtId="0" fontId="0" fillId="2" borderId="7" xfId="0" applyNumberFormat="1" applyFill="1" applyBorder="1"/>
    <xf numFmtId="49" fontId="0" fillId="0" borderId="6" xfId="0" applyNumberFormat="1" applyBorder="1"/>
    <xf numFmtId="0" fontId="0" fillId="0" borderId="6" xfId="0" applyNumberFormat="1" applyBorder="1"/>
    <xf numFmtId="0" fontId="2" fillId="2" borderId="6" xfId="0" applyFont="1" applyFill="1" applyBorder="1"/>
    <xf numFmtId="0" fontId="0" fillId="0" borderId="6" xfId="0" applyBorder="1"/>
    <xf numFmtId="0" fontId="0" fillId="0" borderId="0" xfId="0" applyNumberFormat="1" applyBorder="1"/>
  </cellXfs>
  <cellStyles count="2">
    <cellStyle name="Normalny" xfId="0" builtinId="0"/>
    <cellStyle name="Suma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6"/>
  <sheetViews>
    <sheetView tabSelected="1" workbookViewId="0">
      <pane xSplit="5" topLeftCell="F1" activePane="topRight" state="frozen"/>
      <selection pane="topRight" activeCell="I24" sqref="I24"/>
    </sheetView>
  </sheetViews>
  <sheetFormatPr defaultRowHeight="14.4" x14ac:dyDescent="0.3"/>
  <cols>
    <col min="1" max="2" width="12.33203125" style="3" customWidth="1"/>
    <col min="3" max="3" width="15" style="3" bestFit="1" customWidth="1"/>
    <col min="4" max="4" width="8.88671875" style="3" customWidth="1"/>
    <col min="5" max="5" width="34" style="3" customWidth="1"/>
    <col min="6" max="6" width="9.109375" style="20" bestFit="1" customWidth="1"/>
    <col min="7" max="7" width="4.77734375" bestFit="1" customWidth="1"/>
    <col min="8" max="8" width="14.5546875" customWidth="1"/>
    <col min="9" max="9" width="26.5546875" customWidth="1"/>
    <col min="10" max="10" width="10.109375" bestFit="1" customWidth="1"/>
    <col min="11" max="11" width="13.44140625" bestFit="1" customWidth="1"/>
    <col min="12" max="12" width="10.5546875" bestFit="1" customWidth="1"/>
    <col min="13" max="13" width="23.88671875" bestFit="1" customWidth="1"/>
    <col min="14" max="14" width="19.109375" bestFit="1" customWidth="1"/>
    <col min="15" max="15" width="17.6640625" bestFit="1" customWidth="1"/>
    <col min="16" max="16" width="20.5546875" bestFit="1" customWidth="1"/>
    <col min="17" max="17" width="21.88671875" bestFit="1" customWidth="1"/>
    <col min="18" max="18" width="10.6640625" bestFit="1" customWidth="1"/>
    <col min="19" max="19" width="17.5546875" bestFit="1" customWidth="1"/>
    <col min="20" max="20" width="21" customWidth="1"/>
    <col min="21" max="21" width="17.5546875" bestFit="1" customWidth="1"/>
    <col min="22" max="23" width="17.5546875" customWidth="1"/>
    <col min="24" max="25" width="23.5546875" bestFit="1" customWidth="1"/>
  </cols>
  <sheetData>
    <row r="1" spans="1:25" s="5" customFormat="1" x14ac:dyDescent="0.3">
      <c r="F1" s="18"/>
      <c r="M1" s="5" t="s">
        <v>62</v>
      </c>
      <c r="Q1" s="5" t="s">
        <v>35</v>
      </c>
    </row>
    <row r="2" spans="1:25" s="5" customFormat="1" x14ac:dyDescent="0.3">
      <c r="F2" s="18"/>
      <c r="M2" s="5" t="s">
        <v>64</v>
      </c>
      <c r="Q2" s="5" t="s">
        <v>34</v>
      </c>
    </row>
    <row r="3" spans="1:25" s="5" customFormat="1" x14ac:dyDescent="0.3">
      <c r="F3" s="18"/>
      <c r="M3" s="5" t="s">
        <v>63</v>
      </c>
      <c r="Q3" s="5" t="s">
        <v>33</v>
      </c>
    </row>
    <row r="4" spans="1:25" s="5" customFormat="1" x14ac:dyDescent="0.3">
      <c r="F4" s="18"/>
      <c r="M4" s="5" t="s">
        <v>76</v>
      </c>
      <c r="Q4" s="5" t="s">
        <v>32</v>
      </c>
    </row>
    <row r="5" spans="1:25" s="5" customFormat="1" x14ac:dyDescent="0.3">
      <c r="F5" s="18"/>
      <c r="M5" s="5" t="s">
        <v>77</v>
      </c>
      <c r="N5" s="5" t="s">
        <v>21</v>
      </c>
      <c r="O5" s="5" t="s">
        <v>16</v>
      </c>
      <c r="P5" s="5" t="s">
        <v>42</v>
      </c>
      <c r="Q5" s="5" t="s">
        <v>31</v>
      </c>
    </row>
    <row r="6" spans="1:25" s="5" customFormat="1" x14ac:dyDescent="0.3">
      <c r="F6" s="18"/>
      <c r="M6" s="5" t="s">
        <v>61</v>
      </c>
      <c r="N6" s="5" t="s">
        <v>20</v>
      </c>
      <c r="O6" s="5" t="s">
        <v>24</v>
      </c>
      <c r="P6" s="6" t="s">
        <v>39</v>
      </c>
      <c r="Q6" s="5" t="s">
        <v>30</v>
      </c>
    </row>
    <row r="7" spans="1:25" s="5" customFormat="1" x14ac:dyDescent="0.3">
      <c r="F7" s="18"/>
      <c r="H7" s="5" t="s">
        <v>57</v>
      </c>
      <c r="J7" s="5" t="s">
        <v>9</v>
      </c>
      <c r="K7" s="6" t="s">
        <v>11</v>
      </c>
      <c r="L7" s="5" t="s">
        <v>13</v>
      </c>
      <c r="M7" s="5" t="s">
        <v>60</v>
      </c>
      <c r="N7" s="5" t="s">
        <v>19</v>
      </c>
      <c r="O7" s="5" t="s">
        <v>23</v>
      </c>
      <c r="P7" s="5" t="s">
        <v>38</v>
      </c>
      <c r="Q7" s="5" t="s">
        <v>29</v>
      </c>
      <c r="R7" s="5" t="s">
        <v>49</v>
      </c>
      <c r="S7" s="5" t="s">
        <v>44</v>
      </c>
      <c r="T7" s="5" t="s">
        <v>46</v>
      </c>
      <c r="U7" s="5" t="s">
        <v>48</v>
      </c>
      <c r="V7" s="5" t="s">
        <v>90</v>
      </c>
      <c r="W7" s="5" t="s">
        <v>69</v>
      </c>
      <c r="X7" s="5" t="s">
        <v>51</v>
      </c>
      <c r="Y7" s="5" t="s">
        <v>54</v>
      </c>
    </row>
    <row r="8" spans="1:25" s="5" customFormat="1" x14ac:dyDescent="0.3">
      <c r="F8" s="18"/>
      <c r="H8" s="5" t="s">
        <v>56</v>
      </c>
      <c r="J8" s="5" t="s">
        <v>8</v>
      </c>
      <c r="K8" s="6" t="s">
        <v>10</v>
      </c>
      <c r="L8" s="5" t="s">
        <v>12</v>
      </c>
      <c r="M8" s="5" t="s">
        <v>59</v>
      </c>
      <c r="N8" s="5" t="s">
        <v>18</v>
      </c>
      <c r="O8" s="5" t="s">
        <v>25</v>
      </c>
      <c r="P8" s="5" t="s">
        <v>37</v>
      </c>
      <c r="Q8" s="6" t="s">
        <v>28</v>
      </c>
      <c r="R8" s="5" t="s">
        <v>50</v>
      </c>
      <c r="S8" s="6" t="s">
        <v>43</v>
      </c>
      <c r="T8" s="6" t="s">
        <v>43</v>
      </c>
      <c r="U8" s="6" t="s">
        <v>43</v>
      </c>
      <c r="V8" s="6" t="s">
        <v>43</v>
      </c>
      <c r="W8" s="6" t="s">
        <v>70</v>
      </c>
      <c r="X8" s="5" t="s">
        <v>43</v>
      </c>
      <c r="Y8" s="5" t="s">
        <v>43</v>
      </c>
    </row>
    <row r="9" spans="1:25" ht="15" thickBot="1" x14ac:dyDescent="0.35">
      <c r="A9" s="4" t="s">
        <v>2</v>
      </c>
      <c r="B9" s="4"/>
      <c r="C9" s="4" t="s">
        <v>82</v>
      </c>
      <c r="D9" s="4" t="s">
        <v>73</v>
      </c>
      <c r="E9" s="4" t="s">
        <v>58</v>
      </c>
      <c r="F9" s="19"/>
      <c r="G9" s="1" t="s">
        <v>3</v>
      </c>
      <c r="H9" s="1" t="s">
        <v>0</v>
      </c>
      <c r="I9" s="1" t="s">
        <v>55</v>
      </c>
      <c r="J9" s="1" t="s">
        <v>5</v>
      </c>
      <c r="K9" s="1" t="s">
        <v>6</v>
      </c>
      <c r="L9" s="1" t="s">
        <v>7</v>
      </c>
      <c r="M9" s="1" t="s">
        <v>14</v>
      </c>
      <c r="N9" s="1" t="s">
        <v>17</v>
      </c>
      <c r="O9" s="1" t="s">
        <v>22</v>
      </c>
      <c r="P9" s="1" t="s">
        <v>36</v>
      </c>
      <c r="Q9" s="1" t="s">
        <v>26</v>
      </c>
      <c r="R9" s="1" t="s">
        <v>40</v>
      </c>
      <c r="S9" s="1" t="s">
        <v>41</v>
      </c>
      <c r="T9" s="1" t="s">
        <v>45</v>
      </c>
      <c r="U9" s="1" t="s">
        <v>47</v>
      </c>
      <c r="V9" s="1" t="s">
        <v>91</v>
      </c>
      <c r="W9" s="1" t="s">
        <v>68</v>
      </c>
      <c r="X9" s="1" t="s">
        <v>52</v>
      </c>
      <c r="Y9" s="1" t="s">
        <v>53</v>
      </c>
    </row>
    <row r="10" spans="1:25" ht="15" thickTop="1" x14ac:dyDescent="0.3">
      <c r="H10" t="s">
        <v>1</v>
      </c>
      <c r="I10" t="s">
        <v>71</v>
      </c>
      <c r="J10" t="s">
        <v>1</v>
      </c>
      <c r="K10" t="s">
        <v>1</v>
      </c>
      <c r="L10" t="s">
        <v>1</v>
      </c>
      <c r="M10" t="s">
        <v>27</v>
      </c>
      <c r="N10" t="s">
        <v>15</v>
      </c>
      <c r="O10" t="s">
        <v>15</v>
      </c>
      <c r="P10" t="s">
        <v>15</v>
      </c>
      <c r="Q10" t="s">
        <v>27</v>
      </c>
      <c r="R10" t="s">
        <v>1</v>
      </c>
      <c r="S10" t="s">
        <v>1</v>
      </c>
      <c r="T10" t="s">
        <v>1</v>
      </c>
      <c r="U10" t="s">
        <v>1</v>
      </c>
      <c r="V10" s="5" t="s">
        <v>92</v>
      </c>
      <c r="W10" s="5" t="s">
        <v>1</v>
      </c>
      <c r="X10" t="s">
        <v>1</v>
      </c>
      <c r="Y10" t="s">
        <v>1</v>
      </c>
    </row>
    <row r="11" spans="1:25" s="11" customFormat="1" x14ac:dyDescent="0.3">
      <c r="A11" s="7">
        <v>0</v>
      </c>
      <c r="B11" s="7" t="str">
        <f>DEC2HEX(A11)</f>
        <v>0</v>
      </c>
      <c r="C11" s="16" t="s">
        <v>4</v>
      </c>
      <c r="D11" s="7"/>
      <c r="E11" s="8" t="str">
        <f>CONCATENATE(H11,I11,J11,K11,L11,M11,N11,O11,P11,Q11,R11,S11,T11,U11,V11,W11,X11,Y11)</f>
        <v>00000000100000000000000010010100</v>
      </c>
      <c r="F11" s="21" t="str">
        <f>CONCATENATE(BIN2HEX(VALUE(MID(E11,1, 4))),BIN2HEX(VALUE(MID(E11,5, 4))),BIN2HEX(VALUE(MID(E11,9, 4))),BIN2HEX(VALUE(MID(E11,13, 4))),BIN2HEX(VALUE(MID(E11,17, 4))),BIN2HEX(VALUE(MID(E11,21, 4))),BIN2HEX(VALUE(MID(E11,25, 4))),BIN2HEX(VALUE(MID(E11,29, 4))))</f>
        <v>00800094</v>
      </c>
      <c r="G11" s="9">
        <v>0</v>
      </c>
      <c r="H11" s="9" t="s">
        <v>65</v>
      </c>
      <c r="I11" s="23" t="str">
        <f>DEC2BIN(A12,8)</f>
        <v>00000001</v>
      </c>
      <c r="J11" s="10" t="s">
        <v>65</v>
      </c>
      <c r="K11" s="9" t="s">
        <v>65</v>
      </c>
      <c r="L11" s="9" t="s">
        <v>65</v>
      </c>
      <c r="M11" s="9" t="s">
        <v>66</v>
      </c>
      <c r="N11" s="9" t="s">
        <v>67</v>
      </c>
      <c r="O11" s="9" t="s">
        <v>67</v>
      </c>
      <c r="P11" s="9" t="s">
        <v>67</v>
      </c>
      <c r="Q11" s="9" t="s">
        <v>66</v>
      </c>
      <c r="R11" s="9" t="s">
        <v>74</v>
      </c>
      <c r="S11" s="9" t="s">
        <v>65</v>
      </c>
      <c r="T11" s="9" t="s">
        <v>65</v>
      </c>
      <c r="U11" s="9" t="s">
        <v>74</v>
      </c>
      <c r="V11" s="9" t="s">
        <v>65</v>
      </c>
      <c r="W11" s="9" t="s">
        <v>74</v>
      </c>
      <c r="X11" s="9" t="s">
        <v>65</v>
      </c>
      <c r="Y11" s="9" t="s">
        <v>65</v>
      </c>
    </row>
    <row r="12" spans="1:25" s="11" customFormat="1" x14ac:dyDescent="0.3">
      <c r="A12" s="7">
        <v>1</v>
      </c>
      <c r="B12" s="7" t="str">
        <f t="shared" ref="B12:B35" si="0">DEC2HEX(A12)</f>
        <v>1</v>
      </c>
      <c r="C12" s="7"/>
      <c r="D12" s="7"/>
      <c r="E12" s="8" t="str">
        <f t="shared" ref="E12:E34" si="1">CONCATENATE(H12,I12,J12,K12,L12,M12,N12,O12,P12,Q12,R12,S12,T12,U12,V12,W12,X12,Y12)</f>
        <v>00000001010000000000000000000001</v>
      </c>
      <c r="F12" s="21" t="str">
        <f t="shared" ref="F12:F20" si="2">CONCATENATE(BIN2HEX(VALUE(MID(E12,1, 4))),BIN2HEX(VALUE(MID(E12,5, 4))),BIN2HEX(VALUE(MID(E12,9, 4))),BIN2HEX(VALUE(MID(E12,13, 4))),BIN2HEX(VALUE(MID(E12,17, 4))),BIN2HEX(VALUE(MID(E12,21, 4))),BIN2HEX(VALUE(MID(E12,25, 4))),BIN2HEX(VALUE(MID(E12,29, 4))))</f>
        <v>01400001</v>
      </c>
      <c r="G12" s="9">
        <v>1</v>
      </c>
      <c r="H12" s="9" t="s">
        <v>65</v>
      </c>
      <c r="I12" s="23" t="str">
        <f>DEC2BIN(A13,8)</f>
        <v>00000010</v>
      </c>
      <c r="J12" s="9" t="s">
        <v>74</v>
      </c>
      <c r="K12" s="9" t="s">
        <v>65</v>
      </c>
      <c r="L12" s="9" t="s">
        <v>65</v>
      </c>
      <c r="M12" s="9" t="s">
        <v>66</v>
      </c>
      <c r="N12" s="9" t="s">
        <v>67</v>
      </c>
      <c r="O12" s="9" t="s">
        <v>67</v>
      </c>
      <c r="P12" s="9" t="s">
        <v>67</v>
      </c>
      <c r="Q12" s="9" t="s">
        <v>66</v>
      </c>
      <c r="R12" s="9" t="s">
        <v>65</v>
      </c>
      <c r="S12" s="9" t="s">
        <v>65</v>
      </c>
      <c r="T12" s="9" t="s">
        <v>65</v>
      </c>
      <c r="U12" s="9" t="s">
        <v>65</v>
      </c>
      <c r="V12" s="9" t="s">
        <v>65</v>
      </c>
      <c r="W12" s="9" t="s">
        <v>65</v>
      </c>
      <c r="X12" s="9" t="s">
        <v>65</v>
      </c>
      <c r="Y12" s="9" t="s">
        <v>74</v>
      </c>
    </row>
    <row r="13" spans="1:25" s="11" customFormat="1" x14ac:dyDescent="0.3">
      <c r="A13" s="7">
        <v>2</v>
      </c>
      <c r="B13" s="7" t="str">
        <f t="shared" si="0"/>
        <v>2</v>
      </c>
      <c r="C13" s="7"/>
      <c r="D13" s="7"/>
      <c r="E13" s="8" t="str">
        <f t="shared" si="1"/>
        <v>10000000000000000000000000000000</v>
      </c>
      <c r="F13" s="21" t="str">
        <f t="shared" si="2"/>
        <v>80000000</v>
      </c>
      <c r="G13" s="9" t="s">
        <v>80</v>
      </c>
      <c r="H13" s="9" t="s">
        <v>74</v>
      </c>
      <c r="I13" s="32" t="str">
        <f>DEC2BIN($A$11,8)</f>
        <v>00000000</v>
      </c>
      <c r="J13" s="9" t="s">
        <v>65</v>
      </c>
      <c r="K13" s="9" t="s">
        <v>65</v>
      </c>
      <c r="L13" s="9" t="s">
        <v>65</v>
      </c>
      <c r="M13" s="9" t="s">
        <v>66</v>
      </c>
      <c r="N13" s="9" t="s">
        <v>67</v>
      </c>
      <c r="O13" s="9" t="s">
        <v>67</v>
      </c>
      <c r="P13" s="9" t="s">
        <v>67</v>
      </c>
      <c r="Q13" s="9" t="s">
        <v>66</v>
      </c>
      <c r="R13" s="9" t="s">
        <v>65</v>
      </c>
      <c r="S13" s="9" t="s">
        <v>65</v>
      </c>
      <c r="T13" s="9" t="s">
        <v>65</v>
      </c>
      <c r="U13" s="9" t="s">
        <v>65</v>
      </c>
      <c r="V13" s="9" t="s">
        <v>65</v>
      </c>
      <c r="W13" s="9" t="s">
        <v>65</v>
      </c>
      <c r="X13" s="9" t="s">
        <v>65</v>
      </c>
      <c r="Y13" s="9" t="s">
        <v>65</v>
      </c>
    </row>
    <row r="14" spans="1:25" s="31" customFormat="1" x14ac:dyDescent="0.3">
      <c r="A14" s="25">
        <v>3</v>
      </c>
      <c r="B14" s="25" t="str">
        <f t="shared" si="0"/>
        <v>3</v>
      </c>
      <c r="C14" s="30" t="s">
        <v>72</v>
      </c>
      <c r="D14" s="25">
        <v>0</v>
      </c>
      <c r="E14" s="26" t="str">
        <f t="shared" si="1"/>
        <v>00000001100000000000000000000000</v>
      </c>
      <c r="F14" s="27" t="str">
        <f t="shared" si="2"/>
        <v>01800000</v>
      </c>
      <c r="G14" s="28">
        <v>0</v>
      </c>
      <c r="H14" s="28" t="s">
        <v>65</v>
      </c>
      <c r="I14" s="29" t="str">
        <f>DEC2BIN($A$14,8)</f>
        <v>00000011</v>
      </c>
      <c r="J14" s="28" t="s">
        <v>65</v>
      </c>
      <c r="K14" s="28" t="s">
        <v>65</v>
      </c>
      <c r="L14" s="28" t="s">
        <v>65</v>
      </c>
      <c r="M14" s="28" t="s">
        <v>66</v>
      </c>
      <c r="N14" s="28" t="s">
        <v>67</v>
      </c>
      <c r="O14" s="28" t="s">
        <v>67</v>
      </c>
      <c r="P14" s="28" t="s">
        <v>67</v>
      </c>
      <c r="Q14" s="28" t="s">
        <v>66</v>
      </c>
      <c r="R14" s="28" t="s">
        <v>65</v>
      </c>
      <c r="S14" s="28" t="s">
        <v>65</v>
      </c>
      <c r="T14" s="28" t="s">
        <v>65</v>
      </c>
      <c r="U14" s="28" t="s">
        <v>65</v>
      </c>
      <c r="V14" s="28" t="s">
        <v>65</v>
      </c>
      <c r="W14" s="28" t="s">
        <v>65</v>
      </c>
      <c r="X14" s="28" t="s">
        <v>65</v>
      </c>
      <c r="Y14" s="28" t="s">
        <v>65</v>
      </c>
    </row>
    <row r="15" spans="1:25" s="31" customFormat="1" x14ac:dyDescent="0.3">
      <c r="A15" s="25">
        <v>4</v>
      </c>
      <c r="B15" s="25" t="str">
        <f t="shared" si="0"/>
        <v>4</v>
      </c>
      <c r="C15" s="30" t="s">
        <v>75</v>
      </c>
      <c r="D15" s="25">
        <v>2</v>
      </c>
      <c r="E15" s="26" t="str">
        <f t="shared" si="1"/>
        <v>00000010100001110000000001000100</v>
      </c>
      <c r="F15" s="27" t="str">
        <f t="shared" si="2"/>
        <v>02870044</v>
      </c>
      <c r="G15" s="28" t="s">
        <v>65</v>
      </c>
      <c r="H15" s="28" t="s">
        <v>65</v>
      </c>
      <c r="I15" s="29" t="str">
        <f>DEC2BIN(A16,8)</f>
        <v>00000101</v>
      </c>
      <c r="J15" s="28" t="s">
        <v>65</v>
      </c>
      <c r="K15" s="28" t="s">
        <v>65</v>
      </c>
      <c r="L15" s="28" t="s">
        <v>65</v>
      </c>
      <c r="M15" s="28" t="s">
        <v>78</v>
      </c>
      <c r="N15" s="28" t="s">
        <v>79</v>
      </c>
      <c r="O15" s="28" t="s">
        <v>67</v>
      </c>
      <c r="P15" s="28" t="s">
        <v>67</v>
      </c>
      <c r="Q15" s="28" t="s">
        <v>66</v>
      </c>
      <c r="R15" s="28" t="s">
        <v>65</v>
      </c>
      <c r="S15" s="28" t="s">
        <v>74</v>
      </c>
      <c r="T15" s="28" t="s">
        <v>65</v>
      </c>
      <c r="U15" s="28" t="s">
        <v>65</v>
      </c>
      <c r="V15" s="28" t="s">
        <v>65</v>
      </c>
      <c r="W15" s="28" t="s">
        <v>74</v>
      </c>
      <c r="X15" s="28" t="s">
        <v>65</v>
      </c>
      <c r="Y15" s="28" t="s">
        <v>65</v>
      </c>
    </row>
    <row r="16" spans="1:25" s="11" customFormat="1" x14ac:dyDescent="0.3">
      <c r="A16" s="7">
        <v>5</v>
      </c>
      <c r="B16" s="7" t="str">
        <f t="shared" si="0"/>
        <v>5</v>
      </c>
      <c r="C16" s="7"/>
      <c r="D16" s="7"/>
      <c r="E16" s="8" t="str">
        <f t="shared" si="1"/>
        <v>00000000000100000000000000000001</v>
      </c>
      <c r="F16" s="21" t="str">
        <f t="shared" si="2"/>
        <v>00100001</v>
      </c>
      <c r="G16" s="9" t="s">
        <v>74</v>
      </c>
      <c r="H16" s="9" t="s">
        <v>65</v>
      </c>
      <c r="I16" s="32" t="str">
        <f>DEC2BIN($A$11,8)</f>
        <v>00000000</v>
      </c>
      <c r="J16" s="9" t="s">
        <v>65</v>
      </c>
      <c r="K16" s="9" t="s">
        <v>65</v>
      </c>
      <c r="L16" s="9" t="s">
        <v>74</v>
      </c>
      <c r="M16" s="9" t="s">
        <v>66</v>
      </c>
      <c r="N16" s="9" t="s">
        <v>67</v>
      </c>
      <c r="O16" s="9" t="s">
        <v>67</v>
      </c>
      <c r="P16" s="10" t="s">
        <v>67</v>
      </c>
      <c r="Q16" s="9" t="s">
        <v>66</v>
      </c>
      <c r="R16" s="9" t="s">
        <v>65</v>
      </c>
      <c r="S16" s="9" t="s">
        <v>65</v>
      </c>
      <c r="T16" s="9" t="s">
        <v>65</v>
      </c>
      <c r="U16" s="9" t="s">
        <v>65</v>
      </c>
      <c r="V16" s="9" t="s">
        <v>65</v>
      </c>
      <c r="W16" s="9" t="s">
        <v>65</v>
      </c>
      <c r="X16" s="9" t="s">
        <v>65</v>
      </c>
      <c r="Y16" s="9" t="s">
        <v>74</v>
      </c>
    </row>
    <row r="17" spans="1:25" s="31" customFormat="1" x14ac:dyDescent="0.3">
      <c r="A17" s="25">
        <v>6</v>
      </c>
      <c r="B17" s="25" t="str">
        <f t="shared" si="0"/>
        <v>6</v>
      </c>
      <c r="C17" s="30" t="s">
        <v>81</v>
      </c>
      <c r="D17" s="25">
        <v>3</v>
      </c>
      <c r="E17" s="26" t="str">
        <f t="shared" si="1"/>
        <v>00000011100001110000000001000100</v>
      </c>
      <c r="F17" s="27" t="str">
        <f t="shared" si="2"/>
        <v>03870044</v>
      </c>
      <c r="G17" s="28" t="s">
        <v>65</v>
      </c>
      <c r="H17" s="28" t="s">
        <v>65</v>
      </c>
      <c r="I17" s="29" t="str">
        <f>DEC2BIN(A18,8)</f>
        <v>00000111</v>
      </c>
      <c r="J17" s="28" t="s">
        <v>65</v>
      </c>
      <c r="K17" s="28" t="s">
        <v>65</v>
      </c>
      <c r="L17" s="28" t="s">
        <v>65</v>
      </c>
      <c r="M17" s="28" t="s">
        <v>78</v>
      </c>
      <c r="N17" s="28" t="s">
        <v>79</v>
      </c>
      <c r="O17" s="28" t="s">
        <v>67</v>
      </c>
      <c r="P17" s="28" t="s">
        <v>67</v>
      </c>
      <c r="Q17" s="28" t="s">
        <v>66</v>
      </c>
      <c r="R17" s="28" t="s">
        <v>65</v>
      </c>
      <c r="S17" s="28" t="s">
        <v>74</v>
      </c>
      <c r="T17" s="28" t="s">
        <v>65</v>
      </c>
      <c r="U17" s="28" t="s">
        <v>65</v>
      </c>
      <c r="V17" s="28" t="s">
        <v>65</v>
      </c>
      <c r="W17" s="28" t="s">
        <v>74</v>
      </c>
      <c r="X17" s="28" t="s">
        <v>65</v>
      </c>
      <c r="Y17" s="28" t="s">
        <v>65</v>
      </c>
    </row>
    <row r="18" spans="1:25" s="11" customFormat="1" x14ac:dyDescent="0.3">
      <c r="A18" s="7">
        <v>7</v>
      </c>
      <c r="B18" s="7" t="str">
        <f t="shared" si="0"/>
        <v>7</v>
      </c>
      <c r="C18" s="7"/>
      <c r="D18" s="7"/>
      <c r="E18" s="8" t="str">
        <f t="shared" si="1"/>
        <v>00000000001010001000000000100010</v>
      </c>
      <c r="F18" s="21" t="str">
        <f t="shared" si="2"/>
        <v>00288022</v>
      </c>
      <c r="G18" s="9" t="s">
        <v>74</v>
      </c>
      <c r="H18" s="9" t="s">
        <v>65</v>
      </c>
      <c r="I18" s="32" t="str">
        <f>DEC2BIN($A$11,8)</f>
        <v>00000000</v>
      </c>
      <c r="J18" s="9" t="s">
        <v>65</v>
      </c>
      <c r="K18" s="9" t="s">
        <v>74</v>
      </c>
      <c r="L18" s="9" t="s">
        <v>65</v>
      </c>
      <c r="M18" s="9" t="s">
        <v>84</v>
      </c>
      <c r="N18" s="9" t="s">
        <v>83</v>
      </c>
      <c r="O18" s="9" t="s">
        <v>67</v>
      </c>
      <c r="P18" s="9" t="s">
        <v>67</v>
      </c>
      <c r="Q18" s="9" t="s">
        <v>66</v>
      </c>
      <c r="R18" s="9" t="s">
        <v>65</v>
      </c>
      <c r="S18" s="9" t="s">
        <v>65</v>
      </c>
      <c r="T18" s="9" t="s">
        <v>74</v>
      </c>
      <c r="U18" s="9" t="s">
        <v>65</v>
      </c>
      <c r="V18" s="9" t="s">
        <v>65</v>
      </c>
      <c r="W18" s="9" t="s">
        <v>65</v>
      </c>
      <c r="X18" s="9" t="s">
        <v>74</v>
      </c>
      <c r="Y18" s="9" t="s">
        <v>65</v>
      </c>
    </row>
    <row r="19" spans="1:25" s="31" customFormat="1" x14ac:dyDescent="0.3">
      <c r="A19" s="25">
        <v>8</v>
      </c>
      <c r="B19" s="25" t="str">
        <f t="shared" si="0"/>
        <v>8</v>
      </c>
      <c r="C19" s="30" t="s">
        <v>85</v>
      </c>
      <c r="D19" s="25">
        <v>4</v>
      </c>
      <c r="E19" s="26" t="str">
        <f t="shared" si="1"/>
        <v>00000000000111110000000000100000</v>
      </c>
      <c r="F19" s="27" t="str">
        <f t="shared" si="2"/>
        <v>001F0020</v>
      </c>
      <c r="G19" s="28" t="s">
        <v>65</v>
      </c>
      <c r="H19" s="28" t="s">
        <v>65</v>
      </c>
      <c r="I19" s="29" t="str">
        <f>DEC2BIN($A$11,8)</f>
        <v>00000000</v>
      </c>
      <c r="J19" s="28" t="s">
        <v>65</v>
      </c>
      <c r="K19" s="28" t="s">
        <v>65</v>
      </c>
      <c r="L19" s="28" t="s">
        <v>74</v>
      </c>
      <c r="M19" s="28" t="s">
        <v>86</v>
      </c>
      <c r="N19" s="28" t="s">
        <v>79</v>
      </c>
      <c r="O19" s="28" t="s">
        <v>67</v>
      </c>
      <c r="P19" s="28" t="s">
        <v>67</v>
      </c>
      <c r="Q19" s="28" t="s">
        <v>66</v>
      </c>
      <c r="R19" s="28" t="s">
        <v>65</v>
      </c>
      <c r="S19" s="28" t="s">
        <v>65</v>
      </c>
      <c r="T19" s="28" t="s">
        <v>74</v>
      </c>
      <c r="U19" s="28" t="s">
        <v>65</v>
      </c>
      <c r="V19" s="28" t="s">
        <v>65</v>
      </c>
      <c r="W19" s="28" t="s">
        <v>65</v>
      </c>
      <c r="X19" s="28" t="s">
        <v>65</v>
      </c>
      <c r="Y19" s="28" t="s">
        <v>65</v>
      </c>
    </row>
    <row r="20" spans="1:25" s="15" customFormat="1" x14ac:dyDescent="0.3">
      <c r="A20" s="12">
        <v>9</v>
      </c>
      <c r="B20" s="12" t="str">
        <f t="shared" si="0"/>
        <v>9</v>
      </c>
      <c r="C20" s="17" t="s">
        <v>87</v>
      </c>
      <c r="D20" s="12">
        <v>5</v>
      </c>
      <c r="E20" s="13" t="str">
        <f t="shared" si="1"/>
        <v>00000000000000000010100010000000</v>
      </c>
      <c r="F20" s="22" t="str">
        <f t="shared" si="2"/>
        <v>00002880</v>
      </c>
      <c r="G20" s="14" t="s">
        <v>65</v>
      </c>
      <c r="H20" s="14" t="s">
        <v>65</v>
      </c>
      <c r="I20" s="24" t="str">
        <f>DEC2BIN($A$11,8)</f>
        <v>00000000</v>
      </c>
      <c r="J20" s="14" t="s">
        <v>65</v>
      </c>
      <c r="K20" s="14" t="s">
        <v>65</v>
      </c>
      <c r="L20" s="14" t="s">
        <v>65</v>
      </c>
      <c r="M20" s="14" t="s">
        <v>66</v>
      </c>
      <c r="N20" s="14" t="s">
        <v>67</v>
      </c>
      <c r="O20" s="14" t="s">
        <v>83</v>
      </c>
      <c r="P20" s="14" t="s">
        <v>83</v>
      </c>
      <c r="Q20" s="14" t="s">
        <v>66</v>
      </c>
      <c r="R20" s="14" t="s">
        <v>74</v>
      </c>
      <c r="S20" s="14" t="s">
        <v>65</v>
      </c>
      <c r="T20" s="14" t="s">
        <v>65</v>
      </c>
      <c r="U20" s="14" t="s">
        <v>65</v>
      </c>
      <c r="V20" s="14" t="s">
        <v>65</v>
      </c>
      <c r="W20" s="14" t="s">
        <v>65</v>
      </c>
      <c r="X20" s="14" t="s">
        <v>65</v>
      </c>
      <c r="Y20" s="14" t="s">
        <v>65</v>
      </c>
    </row>
    <row r="21" spans="1:25" s="15" customFormat="1" x14ac:dyDescent="0.3">
      <c r="A21" s="12">
        <v>10</v>
      </c>
      <c r="B21" s="12" t="str">
        <f t="shared" si="0"/>
        <v>A</v>
      </c>
      <c r="C21" s="17" t="s">
        <v>88</v>
      </c>
      <c r="D21" s="12">
        <v>6</v>
      </c>
      <c r="E21" s="13" t="str">
        <f t="shared" si="1"/>
        <v>00000000000010001000100010000000</v>
      </c>
      <c r="F21" s="22" t="str">
        <f t="shared" ref="F21:F34" si="3">CONCATENATE(BIN2HEX(VALUE(MID(E21,1, 4))),BIN2HEX(VALUE(MID(E21,5, 4))),BIN2HEX(VALUE(MID(E21,9, 4))),BIN2HEX(VALUE(MID(E21,13, 4))),BIN2HEX(VALUE(MID(E21,17, 4))),BIN2HEX(VALUE(MID(E21,21, 4))),BIN2HEX(VALUE(MID(E21,25, 4))),BIN2HEX(VALUE(MID(E21,29, 4))))</f>
        <v>00088880</v>
      </c>
      <c r="G21" s="14" t="s">
        <v>65</v>
      </c>
      <c r="H21" s="14" t="s">
        <v>65</v>
      </c>
      <c r="I21" s="24" t="str">
        <f>DEC2BIN($A$11,8)</f>
        <v>00000000</v>
      </c>
      <c r="J21" s="14" t="s">
        <v>65</v>
      </c>
      <c r="K21" s="14" t="s">
        <v>65</v>
      </c>
      <c r="L21" s="14" t="s">
        <v>65</v>
      </c>
      <c r="M21" s="14" t="s">
        <v>84</v>
      </c>
      <c r="N21" s="14" t="s">
        <v>83</v>
      </c>
      <c r="O21" s="14" t="s">
        <v>67</v>
      </c>
      <c r="P21" s="14" t="s">
        <v>83</v>
      </c>
      <c r="Q21" s="14" t="s">
        <v>66</v>
      </c>
      <c r="R21" s="14" t="s">
        <v>74</v>
      </c>
      <c r="S21" s="14" t="s">
        <v>65</v>
      </c>
      <c r="T21" s="14" t="s">
        <v>65</v>
      </c>
      <c r="U21" s="14" t="s">
        <v>65</v>
      </c>
      <c r="V21" s="14" t="s">
        <v>65</v>
      </c>
      <c r="W21" s="14" t="s">
        <v>65</v>
      </c>
      <c r="X21" s="14" t="s">
        <v>65</v>
      </c>
      <c r="Y21" s="14" t="s">
        <v>65</v>
      </c>
    </row>
    <row r="22" spans="1:25" s="15" customFormat="1" x14ac:dyDescent="0.3">
      <c r="A22" s="12">
        <v>11</v>
      </c>
      <c r="B22" s="12" t="str">
        <f t="shared" si="0"/>
        <v>B</v>
      </c>
      <c r="C22" s="17" t="s">
        <v>89</v>
      </c>
      <c r="D22" s="12">
        <v>7</v>
      </c>
      <c r="E22" s="13" t="str">
        <f t="shared" si="1"/>
        <v>00000100100100000000000000001000</v>
      </c>
      <c r="F22" s="22" t="str">
        <f t="shared" si="3"/>
        <v>04900008</v>
      </c>
      <c r="G22" s="14" t="s">
        <v>65</v>
      </c>
      <c r="H22" s="14" t="s">
        <v>65</v>
      </c>
      <c r="I22" s="24" t="str">
        <f>DEC2BIN(A20,8)</f>
        <v>00001001</v>
      </c>
      <c r="J22" s="14" t="s">
        <v>65</v>
      </c>
      <c r="K22" s="14" t="s">
        <v>65</v>
      </c>
      <c r="L22" s="14" t="s">
        <v>74</v>
      </c>
      <c r="M22" s="14" t="s">
        <v>66</v>
      </c>
      <c r="N22" s="14" t="s">
        <v>67</v>
      </c>
      <c r="O22" s="14" t="s">
        <v>67</v>
      </c>
      <c r="P22" s="14" t="s">
        <v>67</v>
      </c>
      <c r="Q22" s="14" t="s">
        <v>66</v>
      </c>
      <c r="R22" s="14" t="s">
        <v>65</v>
      </c>
      <c r="S22" s="14" t="s">
        <v>65</v>
      </c>
      <c r="T22" s="14" t="s">
        <v>65</v>
      </c>
      <c r="U22" s="14" t="s">
        <v>65</v>
      </c>
      <c r="V22" s="14" t="s">
        <v>74</v>
      </c>
      <c r="W22" s="14" t="s">
        <v>65</v>
      </c>
      <c r="X22" s="14" t="s">
        <v>65</v>
      </c>
      <c r="Y22" s="14" t="s">
        <v>65</v>
      </c>
    </row>
    <row r="23" spans="1:25" s="31" customFormat="1" x14ac:dyDescent="0.3">
      <c r="A23" s="25">
        <v>12</v>
      </c>
      <c r="B23" s="25" t="str">
        <f t="shared" si="0"/>
        <v>C</v>
      </c>
      <c r="C23" s="30" t="s">
        <v>93</v>
      </c>
      <c r="D23" s="25">
        <v>8</v>
      </c>
      <c r="E23" s="26" t="str">
        <f t="shared" si="1"/>
        <v>00000000000010000010101110000000</v>
      </c>
      <c r="F23" s="27" t="str">
        <f t="shared" si="3"/>
        <v>00082B80</v>
      </c>
      <c r="G23" s="28" t="s">
        <v>65</v>
      </c>
      <c r="H23" s="28" t="s">
        <v>65</v>
      </c>
      <c r="I23" s="29" t="str">
        <f>DEC2BIN($A$11,8)</f>
        <v>00000000</v>
      </c>
      <c r="J23" s="28" t="s">
        <v>65</v>
      </c>
      <c r="K23" s="28" t="s">
        <v>65</v>
      </c>
      <c r="L23" s="28" t="s">
        <v>65</v>
      </c>
      <c r="M23" s="28" t="s">
        <v>84</v>
      </c>
      <c r="N23" s="28" t="s">
        <v>67</v>
      </c>
      <c r="O23" s="28" t="s">
        <v>83</v>
      </c>
      <c r="P23" s="28" t="s">
        <v>83</v>
      </c>
      <c r="Q23" s="28" t="s">
        <v>78</v>
      </c>
      <c r="R23" s="28" t="s">
        <v>74</v>
      </c>
      <c r="S23" s="28" t="s">
        <v>65</v>
      </c>
      <c r="T23" s="28" t="s">
        <v>65</v>
      </c>
      <c r="U23" s="28" t="s">
        <v>65</v>
      </c>
      <c r="V23" s="28" t="s">
        <v>65</v>
      </c>
      <c r="W23" s="28" t="s">
        <v>65</v>
      </c>
      <c r="X23" s="28" t="s">
        <v>65</v>
      </c>
      <c r="Y23" s="28" t="s">
        <v>65</v>
      </c>
    </row>
    <row r="24" spans="1:25" s="31" customFormat="1" x14ac:dyDescent="0.3">
      <c r="A24" s="25">
        <v>13</v>
      </c>
      <c r="B24" s="25" t="str">
        <f t="shared" si="0"/>
        <v>D</v>
      </c>
      <c r="C24" s="30" t="s">
        <v>94</v>
      </c>
      <c r="D24" s="25">
        <v>9</v>
      </c>
      <c r="E24" s="26" t="str">
        <f t="shared" si="1"/>
        <v>00000000000010000010111010000000</v>
      </c>
      <c r="F24" s="27" t="str">
        <f t="shared" si="3"/>
        <v>00082E80</v>
      </c>
      <c r="G24" s="28" t="s">
        <v>65</v>
      </c>
      <c r="H24" s="28" t="s">
        <v>65</v>
      </c>
      <c r="I24" s="29" t="str">
        <f>DEC2BIN($A$11,8)</f>
        <v>00000000</v>
      </c>
      <c r="J24" s="28" t="s">
        <v>65</v>
      </c>
      <c r="K24" s="28" t="s">
        <v>65</v>
      </c>
      <c r="L24" s="28" t="s">
        <v>65</v>
      </c>
      <c r="M24" s="28" t="s">
        <v>84</v>
      </c>
      <c r="N24" s="28" t="s">
        <v>67</v>
      </c>
      <c r="O24" s="28" t="s">
        <v>83</v>
      </c>
      <c r="P24" s="28" t="s">
        <v>83</v>
      </c>
      <c r="Q24" s="28" t="s">
        <v>95</v>
      </c>
      <c r="R24" s="28" t="s">
        <v>74</v>
      </c>
      <c r="S24" s="28" t="s">
        <v>65</v>
      </c>
      <c r="T24" s="28" t="s">
        <v>65</v>
      </c>
      <c r="U24" s="28" t="s">
        <v>65</v>
      </c>
      <c r="V24" s="28" t="s">
        <v>65</v>
      </c>
      <c r="W24" s="28" t="s">
        <v>65</v>
      </c>
      <c r="X24" s="28" t="s">
        <v>65</v>
      </c>
      <c r="Y24" s="28" t="s">
        <v>65</v>
      </c>
    </row>
    <row r="25" spans="1:25" s="31" customFormat="1" x14ac:dyDescent="0.3">
      <c r="A25" s="25">
        <v>14</v>
      </c>
      <c r="B25" s="25" t="str">
        <f t="shared" si="0"/>
        <v>E</v>
      </c>
      <c r="C25" s="30" t="s">
        <v>96</v>
      </c>
      <c r="D25" s="25">
        <v>10</v>
      </c>
      <c r="E25" s="26" t="str">
        <f t="shared" si="1"/>
        <v>00000000000010000010100110000000</v>
      </c>
      <c r="F25" s="27" t="str">
        <f t="shared" si="3"/>
        <v>00082980</v>
      </c>
      <c r="G25" s="28" t="s">
        <v>65</v>
      </c>
      <c r="H25" s="28" t="s">
        <v>65</v>
      </c>
      <c r="I25" s="29" t="str">
        <f>DEC2BIN($A$11,8)</f>
        <v>00000000</v>
      </c>
      <c r="J25" s="28" t="s">
        <v>65</v>
      </c>
      <c r="K25" s="28" t="s">
        <v>65</v>
      </c>
      <c r="L25" s="28" t="s">
        <v>65</v>
      </c>
      <c r="M25" s="28" t="s">
        <v>84</v>
      </c>
      <c r="N25" s="28" t="s">
        <v>67</v>
      </c>
      <c r="O25" s="28" t="s">
        <v>83</v>
      </c>
      <c r="P25" s="28" t="s">
        <v>83</v>
      </c>
      <c r="Q25" s="28" t="s">
        <v>98</v>
      </c>
      <c r="R25" s="28" t="s">
        <v>74</v>
      </c>
      <c r="S25" s="28" t="s">
        <v>65</v>
      </c>
      <c r="T25" s="28" t="s">
        <v>65</v>
      </c>
      <c r="U25" s="28" t="s">
        <v>65</v>
      </c>
      <c r="V25" s="28" t="s">
        <v>65</v>
      </c>
      <c r="W25" s="28" t="s">
        <v>65</v>
      </c>
      <c r="X25" s="28" t="s">
        <v>65</v>
      </c>
      <c r="Y25" s="28" t="s">
        <v>65</v>
      </c>
    </row>
    <row r="26" spans="1:25" s="31" customFormat="1" x14ac:dyDescent="0.3">
      <c r="A26" s="25">
        <v>15</v>
      </c>
      <c r="B26" s="25" t="str">
        <f t="shared" si="0"/>
        <v>F</v>
      </c>
      <c r="C26" s="30" t="s">
        <v>99</v>
      </c>
      <c r="D26" s="25">
        <v>11</v>
      </c>
      <c r="E26" s="26" t="str">
        <f t="shared" si="1"/>
        <v>00000000000010000010101010000000</v>
      </c>
      <c r="F26" s="27" t="str">
        <f t="shared" si="3"/>
        <v>00082A80</v>
      </c>
      <c r="G26" s="28" t="s">
        <v>65</v>
      </c>
      <c r="H26" s="28" t="s">
        <v>65</v>
      </c>
      <c r="I26" s="29" t="str">
        <f>DEC2BIN($A$11,8)</f>
        <v>00000000</v>
      </c>
      <c r="J26" s="28" t="s">
        <v>65</v>
      </c>
      <c r="K26" s="28" t="s">
        <v>65</v>
      </c>
      <c r="L26" s="28" t="s">
        <v>65</v>
      </c>
      <c r="M26" s="28" t="s">
        <v>84</v>
      </c>
      <c r="N26" s="28" t="s">
        <v>67</v>
      </c>
      <c r="O26" s="28" t="s">
        <v>83</v>
      </c>
      <c r="P26" s="28" t="s">
        <v>83</v>
      </c>
      <c r="Q26" s="28" t="s">
        <v>97</v>
      </c>
      <c r="R26" s="28" t="s">
        <v>74</v>
      </c>
      <c r="S26" s="28" t="s">
        <v>65</v>
      </c>
      <c r="T26" s="28" t="s">
        <v>65</v>
      </c>
      <c r="U26" s="28" t="s">
        <v>65</v>
      </c>
      <c r="V26" s="28" t="s">
        <v>65</v>
      </c>
      <c r="W26" s="28" t="s">
        <v>65</v>
      </c>
      <c r="X26" s="28" t="s">
        <v>65</v>
      </c>
      <c r="Y26" s="28" t="s">
        <v>65</v>
      </c>
    </row>
    <row r="27" spans="1:25" s="31" customFormat="1" x14ac:dyDescent="0.3">
      <c r="A27" s="25">
        <v>16</v>
      </c>
      <c r="B27" s="25" t="str">
        <f t="shared" si="0"/>
        <v>10</v>
      </c>
      <c r="C27" s="30" t="s">
        <v>100</v>
      </c>
      <c r="D27" s="25">
        <v>12</v>
      </c>
      <c r="E27" s="26" t="str">
        <f t="shared" si="1"/>
        <v>00000000000010000010110110000000</v>
      </c>
      <c r="F27" s="27" t="str">
        <f t="shared" si="3"/>
        <v>00082D80</v>
      </c>
      <c r="G27" s="28" t="s">
        <v>65</v>
      </c>
      <c r="H27" s="28" t="s">
        <v>65</v>
      </c>
      <c r="I27" s="29" t="str">
        <f>DEC2BIN($A$11,8)</f>
        <v>00000000</v>
      </c>
      <c r="J27" s="28" t="s">
        <v>65</v>
      </c>
      <c r="K27" s="28" t="s">
        <v>65</v>
      </c>
      <c r="L27" s="28" t="s">
        <v>65</v>
      </c>
      <c r="M27" s="28" t="s">
        <v>84</v>
      </c>
      <c r="N27" s="28" t="s">
        <v>67</v>
      </c>
      <c r="O27" s="28" t="s">
        <v>83</v>
      </c>
      <c r="P27" s="28" t="s">
        <v>83</v>
      </c>
      <c r="Q27" s="28" t="s">
        <v>101</v>
      </c>
      <c r="R27" s="28" t="s">
        <v>74</v>
      </c>
      <c r="S27" s="28" t="s">
        <v>65</v>
      </c>
      <c r="T27" s="28" t="s">
        <v>65</v>
      </c>
      <c r="U27" s="28" t="s">
        <v>65</v>
      </c>
      <c r="V27" s="28" t="s">
        <v>65</v>
      </c>
      <c r="W27" s="28" t="s">
        <v>65</v>
      </c>
      <c r="X27" s="28" t="s">
        <v>65</v>
      </c>
      <c r="Y27" s="28" t="s">
        <v>65</v>
      </c>
    </row>
    <row r="28" spans="1:25" s="31" customFormat="1" x14ac:dyDescent="0.3">
      <c r="A28" s="25">
        <v>17</v>
      </c>
      <c r="B28" s="25" t="str">
        <f t="shared" si="0"/>
        <v>11</v>
      </c>
      <c r="C28" s="30" t="s">
        <v>102</v>
      </c>
      <c r="D28" s="25">
        <v>13</v>
      </c>
      <c r="E28" s="26" t="str">
        <f t="shared" si="1"/>
        <v>00000000000010000010110010000000</v>
      </c>
      <c r="F28" s="27" t="str">
        <f t="shared" si="3"/>
        <v>00082C80</v>
      </c>
      <c r="G28" s="28" t="s">
        <v>65</v>
      </c>
      <c r="H28" s="28" t="s">
        <v>65</v>
      </c>
      <c r="I28" s="29" t="str">
        <f>DEC2BIN($A$11,8)</f>
        <v>00000000</v>
      </c>
      <c r="J28" s="28" t="s">
        <v>65</v>
      </c>
      <c r="K28" s="28" t="s">
        <v>65</v>
      </c>
      <c r="L28" s="28" t="s">
        <v>65</v>
      </c>
      <c r="M28" s="28" t="s">
        <v>84</v>
      </c>
      <c r="N28" s="28" t="s">
        <v>67</v>
      </c>
      <c r="O28" s="28" t="s">
        <v>83</v>
      </c>
      <c r="P28" s="28" t="s">
        <v>83</v>
      </c>
      <c r="Q28" s="28" t="s">
        <v>84</v>
      </c>
      <c r="R28" s="28" t="s">
        <v>74</v>
      </c>
      <c r="S28" s="28" t="s">
        <v>65</v>
      </c>
      <c r="T28" s="28" t="s">
        <v>65</v>
      </c>
      <c r="U28" s="28" t="s">
        <v>65</v>
      </c>
      <c r="V28" s="28" t="s">
        <v>65</v>
      </c>
      <c r="W28" s="28" t="s">
        <v>65</v>
      </c>
      <c r="X28" s="28" t="s">
        <v>65</v>
      </c>
      <c r="Y28" s="28" t="s">
        <v>65</v>
      </c>
    </row>
    <row r="29" spans="1:25" s="31" customFormat="1" x14ac:dyDescent="0.3">
      <c r="A29" s="25">
        <v>18</v>
      </c>
      <c r="B29" s="25" t="str">
        <f t="shared" si="0"/>
        <v>12</v>
      </c>
      <c r="C29" s="30" t="s">
        <v>103</v>
      </c>
      <c r="D29" s="25">
        <v>14</v>
      </c>
      <c r="E29" s="26" t="str">
        <f t="shared" si="1"/>
        <v>00000010100001001000000001000100</v>
      </c>
      <c r="F29" s="27" t="str">
        <f t="shared" si="3"/>
        <v>02848044</v>
      </c>
      <c r="G29" s="28" t="s">
        <v>65</v>
      </c>
      <c r="H29" s="28" t="s">
        <v>65</v>
      </c>
      <c r="I29" s="29" t="str">
        <f>DEC2BIN(A16,8)</f>
        <v>00000101</v>
      </c>
      <c r="J29" s="28" t="s">
        <v>65</v>
      </c>
      <c r="K29" s="28" t="s">
        <v>65</v>
      </c>
      <c r="L29" s="28" t="s">
        <v>65</v>
      </c>
      <c r="M29" s="28" t="s">
        <v>97</v>
      </c>
      <c r="N29" s="28" t="s">
        <v>83</v>
      </c>
      <c r="O29" s="28" t="s">
        <v>67</v>
      </c>
      <c r="P29" s="28" t="s">
        <v>67</v>
      </c>
      <c r="Q29" s="28" t="s">
        <v>66</v>
      </c>
      <c r="R29" s="28" t="s">
        <v>65</v>
      </c>
      <c r="S29" s="28" t="s">
        <v>74</v>
      </c>
      <c r="T29" s="28" t="s">
        <v>65</v>
      </c>
      <c r="U29" s="28" t="s">
        <v>65</v>
      </c>
      <c r="V29" s="28" t="s">
        <v>65</v>
      </c>
      <c r="W29" s="28" t="s">
        <v>74</v>
      </c>
      <c r="X29" s="28" t="s">
        <v>65</v>
      </c>
      <c r="Y29" s="28" t="s">
        <v>65</v>
      </c>
    </row>
    <row r="30" spans="1:25" s="31" customFormat="1" x14ac:dyDescent="0.3">
      <c r="A30" s="25">
        <v>19</v>
      </c>
      <c r="B30" s="25" t="str">
        <f t="shared" si="0"/>
        <v>13</v>
      </c>
      <c r="C30" s="30" t="s">
        <v>104</v>
      </c>
      <c r="D30" s="25">
        <v>15</v>
      </c>
      <c r="E30" s="26" t="str">
        <f t="shared" si="1"/>
        <v>00000011100001001000000001000100</v>
      </c>
      <c r="F30" s="27" t="str">
        <f t="shared" si="3"/>
        <v>03848044</v>
      </c>
      <c r="G30" s="28" t="s">
        <v>65</v>
      </c>
      <c r="H30" s="28" t="s">
        <v>65</v>
      </c>
      <c r="I30" s="29" t="str">
        <f>DEC2BIN(A18,8)</f>
        <v>00000111</v>
      </c>
      <c r="J30" s="28" t="s">
        <v>65</v>
      </c>
      <c r="K30" s="28" t="s">
        <v>65</v>
      </c>
      <c r="L30" s="28" t="s">
        <v>65</v>
      </c>
      <c r="M30" s="28" t="s">
        <v>97</v>
      </c>
      <c r="N30" s="28" t="s">
        <v>83</v>
      </c>
      <c r="O30" s="28" t="s">
        <v>67</v>
      </c>
      <c r="P30" s="28" t="s">
        <v>67</v>
      </c>
      <c r="Q30" s="28" t="s">
        <v>66</v>
      </c>
      <c r="R30" s="28" t="s">
        <v>65</v>
      </c>
      <c r="S30" s="28" t="s">
        <v>74</v>
      </c>
      <c r="T30" s="28" t="s">
        <v>65</v>
      </c>
      <c r="U30" s="28" t="s">
        <v>65</v>
      </c>
      <c r="V30" s="28" t="s">
        <v>65</v>
      </c>
      <c r="W30" s="28" t="s">
        <v>74</v>
      </c>
      <c r="X30" s="28" t="s">
        <v>65</v>
      </c>
      <c r="Y30" s="28" t="s">
        <v>65</v>
      </c>
    </row>
    <row r="31" spans="1:25" s="31" customFormat="1" x14ac:dyDescent="0.3">
      <c r="A31" s="25">
        <v>20</v>
      </c>
      <c r="B31" s="25" t="str">
        <f t="shared" si="0"/>
        <v>14</v>
      </c>
      <c r="C31" s="25"/>
      <c r="D31" s="25">
        <v>16</v>
      </c>
      <c r="E31" s="26" t="str">
        <f t="shared" si="1"/>
        <v/>
      </c>
      <c r="F31" s="27" t="e">
        <f t="shared" si="3"/>
        <v>#VALUE!</v>
      </c>
      <c r="G31" s="28"/>
      <c r="H31" s="28"/>
      <c r="I31" s="29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x14ac:dyDescent="0.3">
      <c r="A32" s="7">
        <v>21</v>
      </c>
      <c r="B32" s="7" t="str">
        <f t="shared" si="0"/>
        <v>15</v>
      </c>
      <c r="D32" s="7">
        <v>17</v>
      </c>
      <c r="E32" s="8" t="str">
        <f t="shared" si="1"/>
        <v/>
      </c>
      <c r="F32" s="21" t="e">
        <f t="shared" si="3"/>
        <v>#VALUE!</v>
      </c>
      <c r="H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3">
      <c r="A33" s="7">
        <v>22</v>
      </c>
      <c r="B33" s="7" t="str">
        <f t="shared" si="0"/>
        <v>16</v>
      </c>
      <c r="D33" s="7">
        <v>18</v>
      </c>
      <c r="E33" s="8" t="str">
        <f t="shared" si="1"/>
        <v/>
      </c>
      <c r="F33" s="21" t="e">
        <f t="shared" si="3"/>
        <v>#VALUE!</v>
      </c>
      <c r="H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3">
      <c r="A34" s="7">
        <v>23</v>
      </c>
      <c r="B34" s="7" t="str">
        <f t="shared" si="0"/>
        <v>17</v>
      </c>
      <c r="D34" s="7">
        <v>19</v>
      </c>
      <c r="E34" s="8" t="str">
        <f t="shared" si="1"/>
        <v/>
      </c>
      <c r="F34" s="21" t="e">
        <f t="shared" si="3"/>
        <v>#VALUE!</v>
      </c>
      <c r="H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3">
      <c r="A35" s="7">
        <v>24</v>
      </c>
      <c r="B35" s="7" t="str">
        <f t="shared" si="0"/>
        <v>18</v>
      </c>
      <c r="H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3">
      <c r="H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3">
      <c r="H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3">
      <c r="H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3">
      <c r="H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3">
      <c r="H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3">
      <c r="H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3">
      <c r="H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3">
      <c r="H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3">
      <c r="H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3">
      <c r="H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3">
      <c r="H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3">
      <c r="H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3">
      <c r="H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8:25" x14ac:dyDescent="0.3">
      <c r="H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8:25" x14ac:dyDescent="0.3">
      <c r="H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8:25" x14ac:dyDescent="0.3">
      <c r="H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8:25" x14ac:dyDescent="0.3">
      <c r="H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8:25" x14ac:dyDescent="0.3">
      <c r="H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8:25" x14ac:dyDescent="0.3">
      <c r="H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8:25" x14ac:dyDescent="0.3">
      <c r="H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8:25" x14ac:dyDescent="0.3">
      <c r="H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8:25" x14ac:dyDescent="0.3">
      <c r="H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8:25" x14ac:dyDescent="0.3">
      <c r="H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8:25" x14ac:dyDescent="0.3">
      <c r="H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8:25" x14ac:dyDescent="0.3">
      <c r="H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8:25" x14ac:dyDescent="0.3">
      <c r="H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8:25" x14ac:dyDescent="0.3">
      <c r="H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8:25" x14ac:dyDescent="0.3">
      <c r="H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8:25" x14ac:dyDescent="0.3">
      <c r="H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8:25" x14ac:dyDescent="0.3">
      <c r="H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8:25" x14ac:dyDescent="0.3">
      <c r="H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8:25" x14ac:dyDescent="0.3">
      <c r="H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8:25" x14ac:dyDescent="0.3">
      <c r="H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8:25" x14ac:dyDescent="0.3">
      <c r="H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8:25" x14ac:dyDescent="0.3">
      <c r="H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8:25" x14ac:dyDescent="0.3">
      <c r="H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8:25" x14ac:dyDescent="0.3">
      <c r="H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8:25" x14ac:dyDescent="0.3">
      <c r="H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8:25" x14ac:dyDescent="0.3">
      <c r="H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8:25" x14ac:dyDescent="0.3">
      <c r="H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8:25" x14ac:dyDescent="0.3">
      <c r="H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8:25" x14ac:dyDescent="0.3">
      <c r="H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8:25" x14ac:dyDescent="0.3">
      <c r="H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8:25" x14ac:dyDescent="0.3">
      <c r="H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8:25" x14ac:dyDescent="0.3">
      <c r="H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8:25" x14ac:dyDescent="0.3">
      <c r="H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8:25" x14ac:dyDescent="0.3">
      <c r="H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8:25" x14ac:dyDescent="0.3">
      <c r="H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8:25" x14ac:dyDescent="0.3">
      <c r="H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8:25" x14ac:dyDescent="0.3">
      <c r="H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8:25" x14ac:dyDescent="0.3">
      <c r="H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8:25" x14ac:dyDescent="0.3">
      <c r="H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8:25" x14ac:dyDescent="0.3">
      <c r="H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8:25" x14ac:dyDescent="0.3">
      <c r="H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8:25" x14ac:dyDescent="0.3">
      <c r="H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8:25" x14ac:dyDescent="0.3">
      <c r="H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8:25" x14ac:dyDescent="0.3">
      <c r="H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8:25" x14ac:dyDescent="0.3">
      <c r="H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8:25" x14ac:dyDescent="0.3">
      <c r="H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8:25" x14ac:dyDescent="0.3">
      <c r="H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8:25" x14ac:dyDescent="0.3">
      <c r="H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8:25" x14ac:dyDescent="0.3">
      <c r="H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8:25" x14ac:dyDescent="0.3">
      <c r="H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8:25" x14ac:dyDescent="0.3">
      <c r="H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8:25" x14ac:dyDescent="0.3">
      <c r="H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8:25" x14ac:dyDescent="0.3">
      <c r="H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8:25" x14ac:dyDescent="0.3">
      <c r="H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8:25" x14ac:dyDescent="0.3">
      <c r="H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8:25" x14ac:dyDescent="0.3">
      <c r="H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8:25" x14ac:dyDescent="0.3">
      <c r="H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8:25" x14ac:dyDescent="0.3">
      <c r="H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8:25" x14ac:dyDescent="0.3">
      <c r="H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8:25" x14ac:dyDescent="0.3">
      <c r="H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8:25" x14ac:dyDescent="0.3">
      <c r="H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8:25" x14ac:dyDescent="0.3">
      <c r="H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8:25" x14ac:dyDescent="0.3">
      <c r="H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8:25" x14ac:dyDescent="0.3">
      <c r="H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8:25" x14ac:dyDescent="0.3">
      <c r="H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8:25" x14ac:dyDescent="0.3">
      <c r="H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8:25" x14ac:dyDescent="0.3">
      <c r="H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8:25" x14ac:dyDescent="0.3">
      <c r="H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8:25" x14ac:dyDescent="0.3">
      <c r="H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8:25" x14ac:dyDescent="0.3">
      <c r="H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8:25" x14ac:dyDescent="0.3">
      <c r="H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8:25" x14ac:dyDescent="0.3">
      <c r="H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8:25" x14ac:dyDescent="0.3">
      <c r="H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8:25" x14ac:dyDescent="0.3">
      <c r="H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8:25" x14ac:dyDescent="0.3">
      <c r="H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8:25" x14ac:dyDescent="0.3">
      <c r="H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8:25" x14ac:dyDescent="0.3">
      <c r="H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8:25" x14ac:dyDescent="0.3">
      <c r="H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8:25" x14ac:dyDescent="0.3">
      <c r="H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8:25" x14ac:dyDescent="0.3">
      <c r="H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8:25" x14ac:dyDescent="0.3">
      <c r="H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8:25" x14ac:dyDescent="0.3">
      <c r="H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8:25" x14ac:dyDescent="0.3">
      <c r="H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8:25" x14ac:dyDescent="0.3">
      <c r="H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8:25" x14ac:dyDescent="0.3">
      <c r="H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8:25" x14ac:dyDescent="0.3">
      <c r="H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8:25" x14ac:dyDescent="0.3">
      <c r="H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8:25" x14ac:dyDescent="0.3">
      <c r="H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8:25" x14ac:dyDescent="0.3">
      <c r="H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8:25" x14ac:dyDescent="0.3">
      <c r="H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8:25" x14ac:dyDescent="0.3">
      <c r="H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8:25" x14ac:dyDescent="0.3">
      <c r="H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8:25" x14ac:dyDescent="0.3">
      <c r="H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8:25" x14ac:dyDescent="0.3">
      <c r="H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8:25" x14ac:dyDescent="0.3">
      <c r="H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8:25" x14ac:dyDescent="0.3">
      <c r="H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8:25" x14ac:dyDescent="0.3">
      <c r="H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8:25" x14ac:dyDescent="0.3">
      <c r="H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</sheetData>
  <pageMargins left="0.7" right="0.7" top="0.75" bottom="0.75" header="0.3" footer="0.3"/>
  <pageSetup paperSize="9" orientation="portrait" r:id="rId1"/>
  <ignoredErrors>
    <ignoredError sqref="I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2018-11-18T15:18:31Z</dcterms:modified>
</cp:coreProperties>
</file>