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tabRatio="773"/>
  </bookViews>
  <sheets>
    <sheet name="Arkusz1" sheetId="1" r:id="rId1"/>
  </sheets>
  <calcPr calcId="152511"/>
</workbook>
</file>

<file path=xl/calcChain.xml><?xml version="1.0" encoding="utf-8"?>
<calcChain xmlns="http://schemas.openxmlformats.org/spreadsheetml/2006/main">
  <c r="I48" i="1" l="1"/>
  <c r="B84" i="1" l="1"/>
  <c r="B85" i="1"/>
  <c r="B86" i="1"/>
  <c r="B87" i="1"/>
  <c r="B88" i="1"/>
  <c r="B89" i="1"/>
  <c r="B81" i="1" l="1"/>
  <c r="B82" i="1"/>
  <c r="B83" i="1"/>
  <c r="I85" i="1"/>
  <c r="E85" i="1" s="1"/>
  <c r="F85" i="1" s="1"/>
  <c r="I84" i="1"/>
  <c r="E84" i="1" s="1"/>
  <c r="F84" i="1" s="1"/>
  <c r="E83" i="1"/>
  <c r="F83" i="1" s="1"/>
  <c r="B77" i="1"/>
  <c r="B78" i="1"/>
  <c r="I79" i="1"/>
  <c r="E79" i="1" s="1"/>
  <c r="F79" i="1" s="1"/>
  <c r="E86" i="1"/>
  <c r="F86" i="1" s="1"/>
  <c r="E87" i="1"/>
  <c r="F87" i="1" s="1"/>
  <c r="E88" i="1"/>
  <c r="E89" i="1"/>
  <c r="F89" i="1" s="1"/>
  <c r="E78" i="1"/>
  <c r="F78" i="1"/>
  <c r="I77" i="1"/>
  <c r="E77" i="1" s="1"/>
  <c r="F77" i="1" s="1"/>
  <c r="I47" i="1"/>
  <c r="E47" i="1" s="1"/>
  <c r="F47" i="1" s="1"/>
  <c r="B47" i="1"/>
  <c r="E48" i="1"/>
  <c r="F48" i="1" s="1"/>
  <c r="I38" i="1"/>
  <c r="E38" i="1" s="1"/>
  <c r="F38" i="1" s="1"/>
  <c r="I37" i="1"/>
  <c r="E37" i="1" s="1"/>
  <c r="F37" i="1" s="1"/>
  <c r="B36" i="1"/>
  <c r="B37" i="1"/>
  <c r="B38" i="1"/>
  <c r="B39" i="1"/>
  <c r="B40" i="1"/>
  <c r="B41" i="1"/>
  <c r="B42" i="1"/>
  <c r="B43" i="1"/>
  <c r="B44" i="1"/>
  <c r="B45" i="1"/>
  <c r="B46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9" i="1"/>
  <c r="B80" i="1"/>
  <c r="I36" i="1"/>
  <c r="E36" i="1" s="1"/>
  <c r="F36" i="1" s="1"/>
  <c r="E39" i="1"/>
  <c r="F39" i="1" s="1"/>
  <c r="E40" i="1"/>
  <c r="F40" i="1" s="1"/>
  <c r="E41" i="1"/>
  <c r="F41" i="1" s="1"/>
  <c r="E42" i="1"/>
  <c r="F42" i="1" s="1"/>
  <c r="E43" i="1"/>
  <c r="F43" i="1" s="1"/>
  <c r="E44" i="1"/>
  <c r="F44" i="1" s="1"/>
  <c r="E45" i="1"/>
  <c r="F45" i="1" s="1"/>
  <c r="E46" i="1"/>
  <c r="F46" i="1" s="1"/>
  <c r="E49" i="1"/>
  <c r="F49" i="1" s="1"/>
  <c r="E50" i="1"/>
  <c r="F50" i="1" s="1"/>
  <c r="E51" i="1"/>
  <c r="F51" i="1" s="1"/>
  <c r="E52" i="1"/>
  <c r="F52" i="1" s="1"/>
  <c r="E53" i="1"/>
  <c r="F53" i="1" s="1"/>
  <c r="E54" i="1"/>
  <c r="F54" i="1" s="1"/>
  <c r="E55" i="1"/>
  <c r="F55" i="1" s="1"/>
  <c r="E56" i="1"/>
  <c r="F56" i="1" s="1"/>
  <c r="E57" i="1"/>
  <c r="F57" i="1" s="1"/>
  <c r="E58" i="1"/>
  <c r="F58" i="1" s="1"/>
  <c r="E59" i="1"/>
  <c r="F59" i="1" s="1"/>
  <c r="E60" i="1"/>
  <c r="F60" i="1" s="1"/>
  <c r="E61" i="1"/>
  <c r="F61" i="1" s="1"/>
  <c r="E62" i="1"/>
  <c r="F62" i="1" s="1"/>
  <c r="E63" i="1"/>
  <c r="F63" i="1" s="1"/>
  <c r="E64" i="1"/>
  <c r="F64" i="1" s="1"/>
  <c r="E65" i="1"/>
  <c r="F65" i="1" s="1"/>
  <c r="E66" i="1"/>
  <c r="F66" i="1" s="1"/>
  <c r="E67" i="1"/>
  <c r="F67" i="1" s="1"/>
  <c r="E68" i="1"/>
  <c r="F68" i="1" s="1"/>
  <c r="E69" i="1"/>
  <c r="F69" i="1" s="1"/>
  <c r="E70" i="1"/>
  <c r="F70" i="1" s="1"/>
  <c r="E71" i="1"/>
  <c r="F71" i="1" s="1"/>
  <c r="E72" i="1"/>
  <c r="F72" i="1" s="1"/>
  <c r="E73" i="1"/>
  <c r="F73" i="1" s="1"/>
  <c r="E74" i="1"/>
  <c r="F74" i="1" s="1"/>
  <c r="E75" i="1"/>
  <c r="F75" i="1" s="1"/>
  <c r="E76" i="1"/>
  <c r="F76" i="1" s="1"/>
  <c r="F88" i="1"/>
  <c r="I35" i="1"/>
  <c r="E35" i="1" s="1"/>
  <c r="F35" i="1" s="1"/>
  <c r="I34" i="1"/>
  <c r="E34" i="1" s="1"/>
  <c r="F34" i="1" s="1"/>
  <c r="I33" i="1"/>
  <c r="E33" i="1" s="1"/>
  <c r="F33" i="1" s="1"/>
  <c r="I32" i="1"/>
  <c r="E32" i="1" s="1"/>
  <c r="F32" i="1" s="1"/>
  <c r="I31" i="1"/>
  <c r="E31" i="1" s="1"/>
  <c r="F31" i="1" s="1"/>
  <c r="I30" i="1"/>
  <c r="E30" i="1" s="1"/>
  <c r="F30" i="1" s="1"/>
  <c r="I29" i="1"/>
  <c r="E29" i="1" s="1"/>
  <c r="F29" i="1" s="1"/>
  <c r="I28" i="1"/>
  <c r="E28" i="1" s="1"/>
  <c r="F28" i="1" s="1"/>
  <c r="I27" i="1"/>
  <c r="E27" i="1" s="1"/>
  <c r="F27" i="1" s="1"/>
  <c r="I26" i="1"/>
  <c r="E26" i="1" s="1"/>
  <c r="F26" i="1" s="1"/>
  <c r="I25" i="1"/>
  <c r="E25" i="1" s="1"/>
  <c r="F25" i="1" s="1"/>
  <c r="I24" i="1"/>
  <c r="E24" i="1" s="1"/>
  <c r="F24" i="1" s="1"/>
  <c r="I23" i="1"/>
  <c r="E23" i="1" s="1"/>
  <c r="F23" i="1" s="1"/>
  <c r="I22" i="1"/>
  <c r="E22" i="1" s="1"/>
  <c r="B22" i="1"/>
  <c r="I21" i="1"/>
  <c r="E21" i="1" s="1"/>
  <c r="I20" i="1"/>
  <c r="E20" i="1" s="1"/>
  <c r="B12" i="1"/>
  <c r="B13" i="1"/>
  <c r="B14" i="1"/>
  <c r="B15" i="1"/>
  <c r="B16" i="1"/>
  <c r="B17" i="1"/>
  <c r="B18" i="1"/>
  <c r="B19" i="1"/>
  <c r="B20" i="1"/>
  <c r="B21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11" i="1"/>
  <c r="I19" i="1"/>
  <c r="E19" i="1" s="1"/>
  <c r="F22" i="1" l="1"/>
  <c r="F21" i="1"/>
  <c r="I14" i="1"/>
  <c r="E14" i="1" s="1"/>
  <c r="I11" i="1"/>
  <c r="E11" i="1" s="1"/>
  <c r="I12" i="1"/>
  <c r="E12" i="1" s="1"/>
  <c r="I15" i="1"/>
  <c r="E15" i="1" s="1"/>
  <c r="I18" i="1"/>
  <c r="E18" i="1" s="1"/>
  <c r="I16" i="1"/>
  <c r="E16" i="1" s="1"/>
  <c r="I13" i="1"/>
  <c r="E13" i="1" s="1"/>
  <c r="I17" i="1"/>
  <c r="E17" i="1" s="1"/>
  <c r="F19" i="1"/>
  <c r="F20" i="1"/>
  <c r="F13" i="1" l="1"/>
  <c r="F12" i="1"/>
  <c r="F16" i="1"/>
  <c r="F11" i="1"/>
  <c r="F18" i="1"/>
  <c r="F17" i="1"/>
  <c r="F15" i="1"/>
  <c r="F14" i="1"/>
</calcChain>
</file>

<file path=xl/sharedStrings.xml><?xml version="1.0" encoding="utf-8"?>
<sst xmlns="http://schemas.openxmlformats.org/spreadsheetml/2006/main" count="763" uniqueCount="147">
  <si>
    <t>NextAddressSource</t>
  </si>
  <si>
    <t>(1 bit)</t>
  </si>
  <si>
    <t>ROM Address</t>
  </si>
  <si>
    <t>Step</t>
  </si>
  <si>
    <t>Fetch</t>
  </si>
  <si>
    <t>IR_LD</t>
  </si>
  <si>
    <t>RA_SEL</t>
  </si>
  <si>
    <t>RF_LD</t>
  </si>
  <si>
    <t>0: IR Read</t>
  </si>
  <si>
    <t>1: IR Write</t>
  </si>
  <si>
    <t>0: Read IR[Rb]</t>
  </si>
  <si>
    <t>1: Read IR[Ra]</t>
  </si>
  <si>
    <t>0: RF Read</t>
  </si>
  <si>
    <t>1: RF Write</t>
  </si>
  <si>
    <t>BBUS_SEL</t>
  </si>
  <si>
    <t>(2 bit)</t>
  </si>
  <si>
    <t>11: Constant 0</t>
  </si>
  <si>
    <t>ALUFUN_SEL</t>
  </si>
  <si>
    <t>00: IR[Alu]</t>
  </si>
  <si>
    <t>01: Add</t>
  </si>
  <si>
    <t>10: Bbus</t>
  </si>
  <si>
    <t>11: Bbus Low -&gt; High</t>
  </si>
  <si>
    <t>PCDATA_SEL</t>
  </si>
  <si>
    <t>01: ZeroExt IR[Adr]</t>
  </si>
  <si>
    <t>10: SgnExt IR[Ofs]</t>
  </si>
  <si>
    <t>00: ALU Q</t>
  </si>
  <si>
    <t>PCCOND_SEL</t>
  </si>
  <si>
    <t>(3 bit)</t>
  </si>
  <si>
    <t xml:space="preserve">000: Unconditional  </t>
  </si>
  <si>
    <t>001: Greater Than</t>
  </si>
  <si>
    <t>010: Greater Equal</t>
  </si>
  <si>
    <t>011: Equal To</t>
  </si>
  <si>
    <t>100: Less Equal</t>
  </si>
  <si>
    <t>101 Less Than</t>
  </si>
  <si>
    <t>110 Not Equal To</t>
  </si>
  <si>
    <t>111 UNUSED/RESERVED</t>
  </si>
  <si>
    <t>PCMODE_SEL</t>
  </si>
  <si>
    <t>00: PC = PC + 1</t>
  </si>
  <si>
    <t>01: PC = D</t>
  </si>
  <si>
    <t xml:space="preserve">10: PC = PC + D </t>
  </si>
  <si>
    <t>PC_LD</t>
  </si>
  <si>
    <t>ALUADRBUS_OUT</t>
  </si>
  <si>
    <t>11: UNUSED/RESERVED</t>
  </si>
  <si>
    <t>0: NO ACTION</t>
  </si>
  <si>
    <t>1: ADRBUS = ALU Q</t>
  </si>
  <si>
    <t>ALUDATABUS_OUT</t>
  </si>
  <si>
    <t>1: DATABUS = ALU Q</t>
  </si>
  <si>
    <t>PCADRBUS_OUT</t>
  </si>
  <si>
    <t>1: ADRBUS = PC Q</t>
  </si>
  <si>
    <t>1: PC Write</t>
  </si>
  <si>
    <t>0: PC Read</t>
  </si>
  <si>
    <t>1: MEM[MAR] = DATABUS</t>
  </si>
  <si>
    <t>MEM_LD</t>
  </si>
  <si>
    <t>MEM_OUT</t>
  </si>
  <si>
    <t>1: DATABUS = MEM[MAR]</t>
  </si>
  <si>
    <t>NextAddress</t>
  </si>
  <si>
    <t>0: Adr = NextAddress</t>
  </si>
  <si>
    <t>1: Adr = External</t>
  </si>
  <si>
    <t>MicroOpcode</t>
  </si>
  <si>
    <t>000: RF Q2</t>
  </si>
  <si>
    <t>001: ZeroExt IR[Offset]</t>
  </si>
  <si>
    <t>010: SgnExt IR[Offset]</t>
  </si>
  <si>
    <t>111: Random signed 32bit</t>
  </si>
  <si>
    <t>101: UNUSED/RESERVED</t>
  </si>
  <si>
    <t>110: UNUSED/RESERVED</t>
  </si>
  <si>
    <t>0</t>
  </si>
  <si>
    <t>000</t>
  </si>
  <si>
    <t>00</t>
  </si>
  <si>
    <t>MAR_LD</t>
  </si>
  <si>
    <t>1: MAR Write</t>
  </si>
  <si>
    <t>0: MAR Read</t>
  </si>
  <si>
    <t>(8 bit)</t>
  </si>
  <si>
    <t>Hlt</t>
  </si>
  <si>
    <t>OpCode</t>
  </si>
  <si>
    <t>1</t>
  </si>
  <si>
    <t>Ld</t>
  </si>
  <si>
    <t>100: Constant 0</t>
  </si>
  <si>
    <t>011: ZeroExt IR[Address]</t>
  </si>
  <si>
    <t>011</t>
  </si>
  <si>
    <t>10</t>
  </si>
  <si>
    <t>2</t>
  </si>
  <si>
    <t>St</t>
  </si>
  <si>
    <t>Instruction</t>
  </si>
  <si>
    <t>01</t>
  </si>
  <si>
    <t>100</t>
  </si>
  <si>
    <t>Rnd</t>
  </si>
  <si>
    <t>111</t>
  </si>
  <si>
    <t>Jmp</t>
  </si>
  <si>
    <t>Jmpr</t>
  </si>
  <si>
    <t>3</t>
  </si>
  <si>
    <t>4</t>
  </si>
  <si>
    <t>5</t>
  </si>
  <si>
    <t>6</t>
  </si>
  <si>
    <t>7</t>
  </si>
  <si>
    <t>8</t>
  </si>
  <si>
    <t>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</si>
  <si>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</si>
  <si>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</si>
  <si>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</si>
  <si>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</si>
  <si>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</si>
  <si>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</si>
  <si>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</si>
  <si>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</si>
  <si>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</si>
  <si>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</si>
  <si>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</si>
  <si>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</si>
  <si>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Jal</t>
  </si>
  <si>
    <t>1: DATABUS = PC Q</t>
  </si>
  <si>
    <t>PCDATABUS_OUT</t>
  </si>
  <si>
    <t>(1bit)</t>
  </si>
  <si>
    <t>Brz</t>
  </si>
  <si>
    <t>Brnz</t>
  </si>
  <si>
    <t>110</t>
  </si>
  <si>
    <t>Brgz</t>
  </si>
  <si>
    <t>010</t>
  </si>
  <si>
    <t>001</t>
  </si>
  <si>
    <t>Brgez</t>
  </si>
  <si>
    <t>Brlz</t>
  </si>
  <si>
    <t>101</t>
  </si>
  <si>
    <t>Brlez</t>
  </si>
  <si>
    <t>Ldr</t>
  </si>
  <si>
    <t>Str</t>
  </si>
  <si>
    <t>Beq</t>
  </si>
  <si>
    <t>Bneq</t>
  </si>
  <si>
    <t>Bgt</t>
  </si>
  <si>
    <t>Bge</t>
  </si>
  <si>
    <t>Blt</t>
  </si>
  <si>
    <t>Ble</t>
  </si>
  <si>
    <t>Movli</t>
  </si>
  <si>
    <t>Movhi</t>
  </si>
  <si>
    <t>Nop</t>
  </si>
  <si>
    <t>23</t>
  </si>
  <si>
    <t>24</t>
  </si>
  <si>
    <t>25</t>
  </si>
  <si>
    <t>26</t>
  </si>
  <si>
    <t>27</t>
  </si>
  <si>
    <t>28</t>
  </si>
  <si>
    <t>29</t>
  </si>
  <si>
    <t>32-41</t>
  </si>
  <si>
    <t>Sub - Neg</t>
  </si>
  <si>
    <t>Ldrx</t>
  </si>
  <si>
    <t>Strx</t>
  </si>
  <si>
    <t>64-75</t>
  </si>
  <si>
    <t>Subi, Addi, Muli, Divi, Modi</t>
  </si>
  <si>
    <t>Shli, Shri, Andi,
Ori, Xori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</si>
</sst>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44">
    <xf numFmtId="0" fontId="0" fillId="0" borderId="0" xfId="0"/>
    <xf numFmtId="0" fontId="1" fillId="0" borderId="1" xfId="1"/>
    <xf numFmtId="49" fontId="0" fillId="0" borderId="0" xfId="0" applyNumberFormat="1"/>
    <xf numFmtId="0" fontId="0" fillId="2" borderId="0" xfId="0" applyFill="1"/>
    <xf numFmtId="0" fontId="1" fillId="2" borderId="1" xfId="1" applyFill="1"/>
    <xf numFmtId="0" fontId="0" fillId="3" borderId="0" xfId="0" applyFill="1"/>
    <xf numFmtId="20" fontId="0" fillId="3" borderId="0" xfId="0" applyNumberFormat="1" applyFill="1"/>
    <xf numFmtId="0" fontId="0" fillId="2" borderId="0" xfId="0" applyFill="1" applyBorder="1"/>
    <xf numFmtId="0" fontId="0" fillId="2" borderId="0" xfId="0" applyNumberFormat="1" applyFill="1" applyBorder="1"/>
    <xf numFmtId="49" fontId="0" fillId="0" borderId="0" xfId="0" applyNumberFormat="1" applyBorder="1"/>
    <xf numFmtId="49" fontId="0" fillId="0" borderId="0" xfId="0" quotePrefix="1" applyNumberFormat="1" applyBorder="1"/>
    <xf numFmtId="0" fontId="0" fillId="0" borderId="0" xfId="0" applyBorder="1"/>
    <xf numFmtId="0" fontId="0" fillId="2" borderId="2" xfId="0" applyFill="1" applyBorder="1"/>
    <xf numFmtId="0" fontId="0" fillId="2" borderId="2" xfId="0" applyNumberFormat="1" applyFill="1" applyBorder="1"/>
    <xf numFmtId="49" fontId="0" fillId="0" borderId="2" xfId="0" applyNumberFormat="1" applyBorder="1"/>
    <xf numFmtId="0" fontId="0" fillId="0" borderId="2" xfId="0" applyBorder="1"/>
    <xf numFmtId="0" fontId="2" fillId="2" borderId="0" xfId="0" applyFont="1" applyFill="1" applyBorder="1"/>
    <xf numFmtId="0" fontId="2" fillId="2" borderId="2" xfId="0" applyFont="1" applyFill="1" applyBorder="1"/>
    <xf numFmtId="0" fontId="0" fillId="3" borderId="3" xfId="0" applyFill="1" applyBorder="1"/>
    <xf numFmtId="0" fontId="1" fillId="2" borderId="4" xfId="1" applyFill="1" applyBorder="1"/>
    <xf numFmtId="0" fontId="0" fillId="2" borderId="3" xfId="0" applyFill="1" applyBorder="1"/>
    <xf numFmtId="0" fontId="0" fillId="2" borderId="3" xfId="0" applyNumberFormat="1" applyFill="1" applyBorder="1"/>
    <xf numFmtId="0" fontId="0" fillId="2" borderId="5" xfId="0" applyNumberFormat="1" applyFill="1" applyBorder="1"/>
    <xf numFmtId="0" fontId="0" fillId="0" borderId="0" xfId="0" applyNumberFormat="1"/>
    <xf numFmtId="0" fontId="0" fillId="0" borderId="2" xfId="0" applyNumberFormat="1" applyBorder="1"/>
    <xf numFmtId="0" fontId="0" fillId="2" borderId="6" xfId="0" applyFill="1" applyBorder="1"/>
    <xf numFmtId="0" fontId="0" fillId="2" borderId="6" xfId="0" applyNumberFormat="1" applyFill="1" applyBorder="1"/>
    <xf numFmtId="0" fontId="0" fillId="2" borderId="7" xfId="0" applyNumberFormat="1" applyFill="1" applyBorder="1"/>
    <xf numFmtId="49" fontId="0" fillId="0" borderId="6" xfId="0" applyNumberFormat="1" applyBorder="1"/>
    <xf numFmtId="0" fontId="0" fillId="0" borderId="6" xfId="0" applyNumberFormat="1" applyBorder="1"/>
    <xf numFmtId="0" fontId="2" fillId="2" borderId="6" xfId="0" applyFont="1" applyFill="1" applyBorder="1"/>
    <xf numFmtId="0" fontId="0" fillId="0" borderId="6" xfId="0" applyBorder="1"/>
    <xf numFmtId="0" fontId="0" fillId="0" borderId="0" xfId="0" applyNumberFormat="1" applyBorder="1"/>
    <xf numFmtId="49" fontId="0" fillId="0" borderId="8" xfId="0" applyNumberFormat="1" applyBorder="1"/>
    <xf numFmtId="49" fontId="0" fillId="0" borderId="9" xfId="0" applyNumberFormat="1" applyBorder="1"/>
    <xf numFmtId="0" fontId="2" fillId="2" borderId="2" xfId="0" applyFont="1" applyFill="1" applyBorder="1" applyAlignment="1">
      <alignment wrapText="1"/>
    </xf>
    <xf numFmtId="0" fontId="0" fillId="2" borderId="10" xfId="0" applyFill="1" applyBorder="1"/>
    <xf numFmtId="0" fontId="2" fillId="2" borderId="10" xfId="0" applyFont="1" applyFill="1" applyBorder="1"/>
    <xf numFmtId="0" fontId="0" fillId="2" borderId="10" xfId="0" applyNumberFormat="1" applyFill="1" applyBorder="1"/>
    <xf numFmtId="49" fontId="0" fillId="0" borderId="11" xfId="0" applyNumberFormat="1" applyBorder="1"/>
    <xf numFmtId="49" fontId="0" fillId="0" borderId="10" xfId="0" applyNumberFormat="1" applyBorder="1"/>
    <xf numFmtId="0" fontId="0" fillId="0" borderId="12" xfId="0" applyNumberFormat="1" applyBorder="1"/>
    <xf numFmtId="0" fontId="0" fillId="0" borderId="10" xfId="0" applyBorder="1"/>
    <xf numFmtId="0" fontId="2" fillId="2" borderId="0" xfId="0" applyFont="1" applyFill="1" applyAlignment="1">
      <alignment wrapText="1"/>
    </xf>
  </cellXfs>
  <cellStyles count="2">
    <cellStyle name="Normalny" xfId="0" builtinId="0"/>
    <cellStyle name="Suma" xfId="1" builtinId="2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8"/>
  <sheetViews>
    <sheetView tabSelected="1" topLeftCell="D1" workbookViewId="0">
      <pane ySplit="9" topLeftCell="A38" activePane="bottomLeft" state="frozen"/>
      <selection pane="bottomLeft" activeCell="M49" sqref="M49"/>
    </sheetView>
  </sheetViews>
  <sheetFormatPr defaultRowHeight="14.4" x14ac:dyDescent="0.3"/>
  <cols>
    <col min="1" max="2" width="12.33203125" style="3" customWidth="1"/>
    <col min="3" max="3" width="15" style="3" bestFit="1" customWidth="1"/>
    <col min="4" max="4" width="8.88671875" style="3" customWidth="1"/>
    <col min="5" max="5" width="34" style="3" customWidth="1"/>
    <col min="6" max="6" width="9.109375" style="20" bestFit="1" customWidth="1"/>
    <col min="7" max="7" width="4.77734375" bestFit="1" customWidth="1"/>
    <col min="8" max="8" width="14.5546875" customWidth="1"/>
    <col min="9" max="9" width="26.5546875" customWidth="1"/>
    <col min="10" max="10" width="10.109375" bestFit="1" customWidth="1"/>
    <col min="11" max="11" width="13.44140625" bestFit="1" customWidth="1"/>
    <col min="12" max="12" width="10.5546875" bestFit="1" customWidth="1"/>
    <col min="13" max="13" width="23.88671875" bestFit="1" customWidth="1"/>
    <col min="14" max="14" width="19.109375" bestFit="1" customWidth="1"/>
    <col min="15" max="15" width="17.6640625" bestFit="1" customWidth="1"/>
    <col min="16" max="16" width="20.5546875" bestFit="1" customWidth="1"/>
    <col min="17" max="17" width="21.88671875" bestFit="1" customWidth="1"/>
    <col min="18" max="18" width="10.6640625" bestFit="1" customWidth="1"/>
    <col min="19" max="19" width="17.5546875" bestFit="1" customWidth="1"/>
    <col min="20" max="20" width="21" customWidth="1"/>
    <col min="21" max="21" width="17.5546875" bestFit="1" customWidth="1"/>
    <col min="22" max="23" width="17.5546875" customWidth="1"/>
    <col min="24" max="25" width="23.5546875" bestFit="1" customWidth="1"/>
  </cols>
  <sheetData>
    <row r="1" spans="1:25" s="5" customFormat="1" x14ac:dyDescent="0.3">
      <c r="F1" s="18"/>
      <c r="M1" s="5" t="s">
        <v>62</v>
      </c>
      <c r="Q1" s="5" t="s">
        <v>35</v>
      </c>
    </row>
    <row r="2" spans="1:25" s="5" customFormat="1" x14ac:dyDescent="0.3">
      <c r="F2" s="18"/>
      <c r="M2" s="5" t="s">
        <v>64</v>
      </c>
      <c r="Q2" s="5" t="s">
        <v>34</v>
      </c>
    </row>
    <row r="3" spans="1:25" s="5" customFormat="1" x14ac:dyDescent="0.3">
      <c r="F3" s="18"/>
      <c r="M3" s="5" t="s">
        <v>63</v>
      </c>
      <c r="Q3" s="5" t="s">
        <v>33</v>
      </c>
    </row>
    <row r="4" spans="1:25" s="5" customFormat="1" x14ac:dyDescent="0.3">
      <c r="F4" s="18"/>
      <c r="M4" s="5" t="s">
        <v>76</v>
      </c>
      <c r="Q4" s="5" t="s">
        <v>32</v>
      </c>
    </row>
    <row r="5" spans="1:25" s="5" customFormat="1" x14ac:dyDescent="0.3">
      <c r="F5" s="18"/>
      <c r="M5" s="5" t="s">
        <v>77</v>
      </c>
      <c r="N5" s="5" t="s">
        <v>21</v>
      </c>
      <c r="O5" s="5" t="s">
        <v>16</v>
      </c>
      <c r="P5" s="5" t="s">
        <v>42</v>
      </c>
      <c r="Q5" s="5" t="s">
        <v>31</v>
      </c>
    </row>
    <row r="6" spans="1:25" s="5" customFormat="1" x14ac:dyDescent="0.3">
      <c r="F6" s="18"/>
      <c r="M6" s="5" t="s">
        <v>61</v>
      </c>
      <c r="N6" s="5" t="s">
        <v>20</v>
      </c>
      <c r="O6" s="5" t="s">
        <v>24</v>
      </c>
      <c r="P6" s="6" t="s">
        <v>39</v>
      </c>
      <c r="Q6" s="5" t="s">
        <v>30</v>
      </c>
    </row>
    <row r="7" spans="1:25" s="5" customFormat="1" x14ac:dyDescent="0.3">
      <c r="F7" s="18"/>
      <c r="H7" s="5" t="s">
        <v>57</v>
      </c>
      <c r="J7" s="5" t="s">
        <v>9</v>
      </c>
      <c r="K7" s="6" t="s">
        <v>11</v>
      </c>
      <c r="L7" s="5" t="s">
        <v>13</v>
      </c>
      <c r="M7" s="5" t="s">
        <v>60</v>
      </c>
      <c r="N7" s="5" t="s">
        <v>19</v>
      </c>
      <c r="O7" s="5" t="s">
        <v>23</v>
      </c>
      <c r="P7" s="5" t="s">
        <v>38</v>
      </c>
      <c r="Q7" s="5" t="s">
        <v>29</v>
      </c>
      <c r="R7" s="5" t="s">
        <v>49</v>
      </c>
      <c r="S7" s="5" t="s">
        <v>44</v>
      </c>
      <c r="T7" s="5" t="s">
        <v>46</v>
      </c>
      <c r="U7" s="5" t="s">
        <v>48</v>
      </c>
      <c r="V7" s="5" t="s">
        <v>109</v>
      </c>
      <c r="W7" s="5" t="s">
        <v>69</v>
      </c>
      <c r="X7" s="5" t="s">
        <v>51</v>
      </c>
      <c r="Y7" s="5" t="s">
        <v>54</v>
      </c>
    </row>
    <row r="8" spans="1:25" s="5" customFormat="1" x14ac:dyDescent="0.3">
      <c r="F8" s="18"/>
      <c r="H8" s="5" t="s">
        <v>56</v>
      </c>
      <c r="J8" s="5" t="s">
        <v>8</v>
      </c>
      <c r="K8" s="6" t="s">
        <v>10</v>
      </c>
      <c r="L8" s="5" t="s">
        <v>12</v>
      </c>
      <c r="M8" s="5" t="s">
        <v>59</v>
      </c>
      <c r="N8" s="5" t="s">
        <v>18</v>
      </c>
      <c r="O8" s="5" t="s">
        <v>25</v>
      </c>
      <c r="P8" s="5" t="s">
        <v>37</v>
      </c>
      <c r="Q8" s="6" t="s">
        <v>28</v>
      </c>
      <c r="R8" s="5" t="s">
        <v>50</v>
      </c>
      <c r="S8" s="6" t="s">
        <v>43</v>
      </c>
      <c r="T8" s="6" t="s">
        <v>43</v>
      </c>
      <c r="U8" s="6" t="s">
        <v>43</v>
      </c>
      <c r="V8" s="6" t="s">
        <v>43</v>
      </c>
      <c r="W8" s="6" t="s">
        <v>70</v>
      </c>
      <c r="X8" s="5" t="s">
        <v>43</v>
      </c>
      <c r="Y8" s="5" t="s">
        <v>43</v>
      </c>
    </row>
    <row r="9" spans="1:25" ht="15" thickBot="1" x14ac:dyDescent="0.35">
      <c r="A9" s="4" t="s">
        <v>2</v>
      </c>
      <c r="B9" s="4"/>
      <c r="C9" s="4" t="s">
        <v>82</v>
      </c>
      <c r="D9" s="4" t="s">
        <v>73</v>
      </c>
      <c r="E9" s="4" t="s">
        <v>58</v>
      </c>
      <c r="F9" s="19"/>
      <c r="G9" s="1" t="s">
        <v>3</v>
      </c>
      <c r="H9" s="1" t="s">
        <v>0</v>
      </c>
      <c r="I9" s="1" t="s">
        <v>55</v>
      </c>
      <c r="J9" s="1" t="s">
        <v>5</v>
      </c>
      <c r="K9" s="1" t="s">
        <v>6</v>
      </c>
      <c r="L9" s="1" t="s">
        <v>7</v>
      </c>
      <c r="M9" s="1" t="s">
        <v>14</v>
      </c>
      <c r="N9" s="1" t="s">
        <v>17</v>
      </c>
      <c r="O9" s="1" t="s">
        <v>22</v>
      </c>
      <c r="P9" s="1" t="s">
        <v>36</v>
      </c>
      <c r="Q9" s="1" t="s">
        <v>26</v>
      </c>
      <c r="R9" s="1" t="s">
        <v>40</v>
      </c>
      <c r="S9" s="1" t="s">
        <v>41</v>
      </c>
      <c r="T9" s="1" t="s">
        <v>45</v>
      </c>
      <c r="U9" s="1" t="s">
        <v>47</v>
      </c>
      <c r="V9" s="1" t="s">
        <v>110</v>
      </c>
      <c r="W9" s="1" t="s">
        <v>68</v>
      </c>
      <c r="X9" s="1" t="s">
        <v>52</v>
      </c>
      <c r="Y9" s="1" t="s">
        <v>53</v>
      </c>
    </row>
    <row r="10" spans="1:25" ht="15" thickTop="1" x14ac:dyDescent="0.3">
      <c r="H10" t="s">
        <v>1</v>
      </c>
      <c r="I10" t="s">
        <v>71</v>
      </c>
      <c r="J10" t="s">
        <v>1</v>
      </c>
      <c r="K10" t="s">
        <v>1</v>
      </c>
      <c r="L10" t="s">
        <v>1</v>
      </c>
      <c r="M10" t="s">
        <v>27</v>
      </c>
      <c r="N10" t="s">
        <v>15</v>
      </c>
      <c r="O10" t="s">
        <v>15</v>
      </c>
      <c r="P10" t="s">
        <v>15</v>
      </c>
      <c r="Q10" t="s">
        <v>27</v>
      </c>
      <c r="R10" t="s">
        <v>1</v>
      </c>
      <c r="S10" t="s">
        <v>1</v>
      </c>
      <c r="T10" t="s">
        <v>1</v>
      </c>
      <c r="U10" t="s">
        <v>1</v>
      </c>
      <c r="V10" s="5" t="s">
        <v>111</v>
      </c>
      <c r="W10" s="5" t="s">
        <v>1</v>
      </c>
      <c r="X10" t="s">
        <v>1</v>
      </c>
      <c r="Y10" t="s">
        <v>1</v>
      </c>
    </row>
    <row r="11" spans="1:25" s="11" customFormat="1" x14ac:dyDescent="0.3">
      <c r="A11" s="7">
        <v>0</v>
      </c>
      <c r="B11" s="7" t="str">
        <f>DEC2HEX(A11)</f>
        <v>0</v>
      </c>
      <c r="C11" s="16" t="s">
        <v>4</v>
      </c>
      <c r="D11" s="7"/>
      <c r="E11" s="8" t="str">
        <f>CONCATENATE(H11,I11,J11,K11,L11,M11,N11,O11,P11,Q11,R11,S11,T11,U11,V11,W11,X11,Y11)</f>
        <v>00000000100000000000000010010100</v>
      </c>
      <c r="F11" s="21" t="str">
        <f>CONCATENATE(BIN2HEX(VALUE(MID(E11,1, 4))),BIN2HEX(VALUE(MID(E11,5, 4))),BIN2HEX(VALUE(MID(E11,9, 4))),BIN2HEX(VALUE(MID(E11,13, 4))),BIN2HEX(VALUE(MID(E11,17, 4))),BIN2HEX(VALUE(MID(E11,21, 4))),BIN2HEX(VALUE(MID(E11,25, 4))),BIN2HEX(VALUE(MID(E11,29, 4))))</f>
        <v>00800094</v>
      </c>
      <c r="G11" s="9">
        <v>0</v>
      </c>
      <c r="H11" s="9" t="s">
        <v>65</v>
      </c>
      <c r="I11" s="23" t="str">
        <f>DEC2BIN(A12,8)</f>
        <v>00000001</v>
      </c>
      <c r="J11" s="10" t="s">
        <v>65</v>
      </c>
      <c r="K11" s="9" t="s">
        <v>65</v>
      </c>
      <c r="L11" s="9" t="s">
        <v>65</v>
      </c>
      <c r="M11" s="9" t="s">
        <v>66</v>
      </c>
      <c r="N11" s="9" t="s">
        <v>67</v>
      </c>
      <c r="O11" s="9" t="s">
        <v>67</v>
      </c>
      <c r="P11" s="9" t="s">
        <v>67</v>
      </c>
      <c r="Q11" s="9" t="s">
        <v>66</v>
      </c>
      <c r="R11" s="9" t="s">
        <v>74</v>
      </c>
      <c r="S11" s="9" t="s">
        <v>65</v>
      </c>
      <c r="T11" s="9" t="s">
        <v>65</v>
      </c>
      <c r="U11" s="9" t="s">
        <v>74</v>
      </c>
      <c r="V11" s="9" t="s">
        <v>65</v>
      </c>
      <c r="W11" s="9" t="s">
        <v>74</v>
      </c>
      <c r="X11" s="9" t="s">
        <v>65</v>
      </c>
      <c r="Y11" s="9" t="s">
        <v>65</v>
      </c>
    </row>
    <row r="12" spans="1:25" s="11" customFormat="1" x14ac:dyDescent="0.3">
      <c r="A12" s="7">
        <v>1</v>
      </c>
      <c r="B12" s="7" t="str">
        <f t="shared" ref="B12:B75" si="0">DEC2HEX(A12)</f>
        <v>1</v>
      </c>
      <c r="C12" s="7"/>
      <c r="D12" s="7"/>
      <c r="E12" s="8" t="str">
        <f t="shared" ref="E12:E34" si="1">CONCATENATE(H12,I12,J12,K12,L12,M12,N12,O12,P12,Q12,R12,S12,T12,U12,V12,W12,X12,Y12)</f>
        <v>00000001010000000000000000000001</v>
      </c>
      <c r="F12" s="21" t="str">
        <f t="shared" ref="F12:F20" si="2">CONCATENATE(BIN2HEX(VALUE(MID(E12,1, 4))),BIN2HEX(VALUE(MID(E12,5, 4))),BIN2HEX(VALUE(MID(E12,9, 4))),BIN2HEX(VALUE(MID(E12,13, 4))),BIN2HEX(VALUE(MID(E12,17, 4))),BIN2HEX(VALUE(MID(E12,21, 4))),BIN2HEX(VALUE(MID(E12,25, 4))),BIN2HEX(VALUE(MID(E12,29, 4))))</f>
        <v>01400001</v>
      </c>
      <c r="G12" s="9">
        <v>1</v>
      </c>
      <c r="H12" s="9" t="s">
        <v>65</v>
      </c>
      <c r="I12" s="23" t="str">
        <f>DEC2BIN(A13,8)</f>
        <v>00000010</v>
      </c>
      <c r="J12" s="9" t="s">
        <v>74</v>
      </c>
      <c r="K12" s="9" t="s">
        <v>65</v>
      </c>
      <c r="L12" s="9" t="s">
        <v>65</v>
      </c>
      <c r="M12" s="9" t="s">
        <v>66</v>
      </c>
      <c r="N12" s="9" t="s">
        <v>67</v>
      </c>
      <c r="O12" s="9" t="s">
        <v>67</v>
      </c>
      <c r="P12" s="9" t="s">
        <v>67</v>
      </c>
      <c r="Q12" s="9" t="s">
        <v>66</v>
      </c>
      <c r="R12" s="9" t="s">
        <v>65</v>
      </c>
      <c r="S12" s="9" t="s">
        <v>65</v>
      </c>
      <c r="T12" s="9" t="s">
        <v>65</v>
      </c>
      <c r="U12" s="9" t="s">
        <v>65</v>
      </c>
      <c r="V12" s="9" t="s">
        <v>65</v>
      </c>
      <c r="W12" s="9" t="s">
        <v>65</v>
      </c>
      <c r="X12" s="9" t="s">
        <v>65</v>
      </c>
      <c r="Y12" s="9" t="s">
        <v>74</v>
      </c>
    </row>
    <row r="13" spans="1:25" s="11" customFormat="1" x14ac:dyDescent="0.3">
      <c r="A13" s="7">
        <v>2</v>
      </c>
      <c r="B13" s="7" t="str">
        <f t="shared" si="0"/>
        <v>2</v>
      </c>
      <c r="C13" s="7"/>
      <c r="D13" s="7"/>
      <c r="E13" s="8" t="str">
        <f t="shared" si="1"/>
        <v>10000000000000000000000000000000</v>
      </c>
      <c r="F13" s="21" t="str">
        <f t="shared" si="2"/>
        <v>80000000</v>
      </c>
      <c r="G13" s="9" t="s">
        <v>80</v>
      </c>
      <c r="H13" s="9" t="s">
        <v>74</v>
      </c>
      <c r="I13" s="32" t="str">
        <f>DEC2BIN($A$11,8)</f>
        <v>00000000</v>
      </c>
      <c r="J13" s="9" t="s">
        <v>65</v>
      </c>
      <c r="K13" s="9" t="s">
        <v>65</v>
      </c>
      <c r="L13" s="9" t="s">
        <v>65</v>
      </c>
      <c r="M13" s="9" t="s">
        <v>66</v>
      </c>
      <c r="N13" s="9" t="s">
        <v>67</v>
      </c>
      <c r="O13" s="9" t="s">
        <v>67</v>
      </c>
      <c r="P13" s="9" t="s">
        <v>67</v>
      </c>
      <c r="Q13" s="9" t="s">
        <v>66</v>
      </c>
      <c r="R13" s="9" t="s">
        <v>65</v>
      </c>
      <c r="S13" s="9" t="s">
        <v>65</v>
      </c>
      <c r="T13" s="9" t="s">
        <v>65</v>
      </c>
      <c r="U13" s="9" t="s">
        <v>65</v>
      </c>
      <c r="V13" s="9" t="s">
        <v>65</v>
      </c>
      <c r="W13" s="9" t="s">
        <v>65</v>
      </c>
      <c r="X13" s="9" t="s">
        <v>65</v>
      </c>
      <c r="Y13" s="9" t="s">
        <v>65</v>
      </c>
    </row>
    <row r="14" spans="1:25" s="31" customFormat="1" x14ac:dyDescent="0.3">
      <c r="A14" s="25">
        <v>3</v>
      </c>
      <c r="B14" s="25" t="str">
        <f t="shared" si="0"/>
        <v>3</v>
      </c>
      <c r="C14" s="30" t="s">
        <v>72</v>
      </c>
      <c r="D14" s="25">
        <v>0</v>
      </c>
      <c r="E14" s="26" t="str">
        <f t="shared" si="1"/>
        <v>00000001100000000000000000000000</v>
      </c>
      <c r="F14" s="27" t="str">
        <f t="shared" si="2"/>
        <v>01800000</v>
      </c>
      <c r="G14" s="28">
        <v>0</v>
      </c>
      <c r="H14" s="28" t="s">
        <v>65</v>
      </c>
      <c r="I14" s="29" t="str">
        <f>DEC2BIN($A$14,8)</f>
        <v>00000011</v>
      </c>
      <c r="J14" s="28" t="s">
        <v>65</v>
      </c>
      <c r="K14" s="28" t="s">
        <v>65</v>
      </c>
      <c r="L14" s="28" t="s">
        <v>65</v>
      </c>
      <c r="M14" s="28" t="s">
        <v>66</v>
      </c>
      <c r="N14" s="28" t="s">
        <v>67</v>
      </c>
      <c r="O14" s="28" t="s">
        <v>67</v>
      </c>
      <c r="P14" s="28" t="s">
        <v>67</v>
      </c>
      <c r="Q14" s="28" t="s">
        <v>66</v>
      </c>
      <c r="R14" s="28" t="s">
        <v>65</v>
      </c>
      <c r="S14" s="28" t="s">
        <v>65</v>
      </c>
      <c r="T14" s="28" t="s">
        <v>65</v>
      </c>
      <c r="U14" s="28" t="s">
        <v>65</v>
      </c>
      <c r="V14" s="28" t="s">
        <v>65</v>
      </c>
      <c r="W14" s="28" t="s">
        <v>65</v>
      </c>
      <c r="X14" s="28" t="s">
        <v>65</v>
      </c>
      <c r="Y14" s="28" t="s">
        <v>65</v>
      </c>
    </row>
    <row r="15" spans="1:25" s="31" customFormat="1" x14ac:dyDescent="0.3">
      <c r="A15" s="25">
        <v>4</v>
      </c>
      <c r="B15" s="25" t="str">
        <f t="shared" si="0"/>
        <v>4</v>
      </c>
      <c r="C15" s="30" t="s">
        <v>75</v>
      </c>
      <c r="D15" s="25">
        <v>2</v>
      </c>
      <c r="E15" s="26" t="str">
        <f t="shared" si="1"/>
        <v>00000010100001110000000001000100</v>
      </c>
      <c r="F15" s="27" t="str">
        <f t="shared" si="2"/>
        <v>02870044</v>
      </c>
      <c r="G15" s="28" t="s">
        <v>65</v>
      </c>
      <c r="H15" s="28" t="s">
        <v>65</v>
      </c>
      <c r="I15" s="29" t="str">
        <f>DEC2BIN(A16,8)</f>
        <v>00000101</v>
      </c>
      <c r="J15" s="28" t="s">
        <v>65</v>
      </c>
      <c r="K15" s="28" t="s">
        <v>65</v>
      </c>
      <c r="L15" s="28" t="s">
        <v>65</v>
      </c>
      <c r="M15" s="28" t="s">
        <v>78</v>
      </c>
      <c r="N15" s="28" t="s">
        <v>79</v>
      </c>
      <c r="O15" s="28" t="s">
        <v>67</v>
      </c>
      <c r="P15" s="28" t="s">
        <v>67</v>
      </c>
      <c r="Q15" s="28" t="s">
        <v>66</v>
      </c>
      <c r="R15" s="28" t="s">
        <v>65</v>
      </c>
      <c r="S15" s="28" t="s">
        <v>74</v>
      </c>
      <c r="T15" s="28" t="s">
        <v>65</v>
      </c>
      <c r="U15" s="28" t="s">
        <v>65</v>
      </c>
      <c r="V15" s="28" t="s">
        <v>65</v>
      </c>
      <c r="W15" s="28" t="s">
        <v>74</v>
      </c>
      <c r="X15" s="28" t="s">
        <v>65</v>
      </c>
      <c r="Y15" s="28" t="s">
        <v>65</v>
      </c>
    </row>
    <row r="16" spans="1:25" s="11" customFormat="1" x14ac:dyDescent="0.3">
      <c r="A16" s="7">
        <v>5</v>
      </c>
      <c r="B16" s="7" t="str">
        <f t="shared" si="0"/>
        <v>5</v>
      </c>
      <c r="C16" s="7"/>
      <c r="D16" s="7"/>
      <c r="E16" s="8" t="str">
        <f t="shared" si="1"/>
        <v>00000000000100000000000000000001</v>
      </c>
      <c r="F16" s="21" t="str">
        <f t="shared" si="2"/>
        <v>00100001</v>
      </c>
      <c r="G16" s="9" t="s">
        <v>74</v>
      </c>
      <c r="H16" s="9" t="s">
        <v>65</v>
      </c>
      <c r="I16" s="32" t="str">
        <f>DEC2BIN($A$11,8)</f>
        <v>00000000</v>
      </c>
      <c r="J16" s="9" t="s">
        <v>65</v>
      </c>
      <c r="K16" s="9" t="s">
        <v>65</v>
      </c>
      <c r="L16" s="9" t="s">
        <v>74</v>
      </c>
      <c r="M16" s="9" t="s">
        <v>66</v>
      </c>
      <c r="N16" s="9" t="s">
        <v>67</v>
      </c>
      <c r="O16" s="9" t="s">
        <v>67</v>
      </c>
      <c r="P16" s="10" t="s">
        <v>67</v>
      </c>
      <c r="Q16" s="9" t="s">
        <v>66</v>
      </c>
      <c r="R16" s="9" t="s">
        <v>65</v>
      </c>
      <c r="S16" s="9" t="s">
        <v>65</v>
      </c>
      <c r="T16" s="9" t="s">
        <v>65</v>
      </c>
      <c r="U16" s="9" t="s">
        <v>65</v>
      </c>
      <c r="V16" s="9" t="s">
        <v>65</v>
      </c>
      <c r="W16" s="9" t="s">
        <v>65</v>
      </c>
      <c r="X16" s="9" t="s">
        <v>65</v>
      </c>
      <c r="Y16" s="9" t="s">
        <v>74</v>
      </c>
    </row>
    <row r="17" spans="1:25" s="31" customFormat="1" x14ac:dyDescent="0.3">
      <c r="A17" s="25">
        <v>6</v>
      </c>
      <c r="B17" s="25" t="str">
        <f t="shared" si="0"/>
        <v>6</v>
      </c>
      <c r="C17" s="30" t="s">
        <v>81</v>
      </c>
      <c r="D17" s="25">
        <v>3</v>
      </c>
      <c r="E17" s="26" t="str">
        <f t="shared" si="1"/>
        <v>00000011100001110000000001000100</v>
      </c>
      <c r="F17" s="27" t="str">
        <f t="shared" si="2"/>
        <v>03870044</v>
      </c>
      <c r="G17" s="28" t="s">
        <v>65</v>
      </c>
      <c r="H17" s="28" t="s">
        <v>65</v>
      </c>
      <c r="I17" s="29" t="str">
        <f>DEC2BIN(A18,8)</f>
        <v>00000111</v>
      </c>
      <c r="J17" s="28" t="s">
        <v>65</v>
      </c>
      <c r="K17" s="28" t="s">
        <v>65</v>
      </c>
      <c r="L17" s="28" t="s">
        <v>65</v>
      </c>
      <c r="M17" s="28" t="s">
        <v>78</v>
      </c>
      <c r="N17" s="28" t="s">
        <v>79</v>
      </c>
      <c r="O17" s="28" t="s">
        <v>67</v>
      </c>
      <c r="P17" s="28" t="s">
        <v>67</v>
      </c>
      <c r="Q17" s="28" t="s">
        <v>66</v>
      </c>
      <c r="R17" s="28" t="s">
        <v>65</v>
      </c>
      <c r="S17" s="28" t="s">
        <v>74</v>
      </c>
      <c r="T17" s="28" t="s">
        <v>65</v>
      </c>
      <c r="U17" s="28" t="s">
        <v>65</v>
      </c>
      <c r="V17" s="28" t="s">
        <v>65</v>
      </c>
      <c r="W17" s="28" t="s">
        <v>74</v>
      </c>
      <c r="X17" s="28" t="s">
        <v>65</v>
      </c>
      <c r="Y17" s="28" t="s">
        <v>65</v>
      </c>
    </row>
    <row r="18" spans="1:25" s="11" customFormat="1" x14ac:dyDescent="0.3">
      <c r="A18" s="7">
        <v>7</v>
      </c>
      <c r="B18" s="7" t="str">
        <f t="shared" si="0"/>
        <v>7</v>
      </c>
      <c r="C18" s="7"/>
      <c r="D18" s="7"/>
      <c r="E18" s="8" t="str">
        <f t="shared" si="1"/>
        <v>00000000001010001000000000100010</v>
      </c>
      <c r="F18" s="21" t="str">
        <f t="shared" si="2"/>
        <v>00288022</v>
      </c>
      <c r="G18" s="9" t="s">
        <v>74</v>
      </c>
      <c r="H18" s="9" t="s">
        <v>65</v>
      </c>
      <c r="I18" s="32" t="str">
        <f>DEC2BIN($A$11,8)</f>
        <v>00000000</v>
      </c>
      <c r="J18" s="9" t="s">
        <v>65</v>
      </c>
      <c r="K18" s="9" t="s">
        <v>74</v>
      </c>
      <c r="L18" s="9" t="s">
        <v>65</v>
      </c>
      <c r="M18" s="9" t="s">
        <v>84</v>
      </c>
      <c r="N18" s="9" t="s">
        <v>83</v>
      </c>
      <c r="O18" s="9" t="s">
        <v>67</v>
      </c>
      <c r="P18" s="9" t="s">
        <v>67</v>
      </c>
      <c r="Q18" s="9" t="s">
        <v>66</v>
      </c>
      <c r="R18" s="9" t="s">
        <v>65</v>
      </c>
      <c r="S18" s="9" t="s">
        <v>65</v>
      </c>
      <c r="T18" s="9" t="s">
        <v>74</v>
      </c>
      <c r="U18" s="9" t="s">
        <v>65</v>
      </c>
      <c r="V18" s="9" t="s">
        <v>65</v>
      </c>
      <c r="W18" s="9" t="s">
        <v>65</v>
      </c>
      <c r="X18" s="9" t="s">
        <v>74</v>
      </c>
      <c r="Y18" s="9" t="s">
        <v>65</v>
      </c>
    </row>
    <row r="19" spans="1:25" s="31" customFormat="1" x14ac:dyDescent="0.3">
      <c r="A19" s="25">
        <v>8</v>
      </c>
      <c r="B19" s="25" t="str">
        <f t="shared" si="0"/>
        <v>8</v>
      </c>
      <c r="C19" s="30" t="s">
        <v>85</v>
      </c>
      <c r="D19" s="25">
        <v>4</v>
      </c>
      <c r="E19" s="26" t="str">
        <f t="shared" si="1"/>
        <v>00000000000111110000000000100000</v>
      </c>
      <c r="F19" s="27" t="str">
        <f t="shared" si="2"/>
        <v>001F0020</v>
      </c>
      <c r="G19" s="28" t="s">
        <v>65</v>
      </c>
      <c r="H19" s="28" t="s">
        <v>65</v>
      </c>
      <c r="I19" s="29" t="str">
        <f>DEC2BIN($A$11,8)</f>
        <v>00000000</v>
      </c>
      <c r="J19" s="28" t="s">
        <v>65</v>
      </c>
      <c r="K19" s="28" t="s">
        <v>65</v>
      </c>
      <c r="L19" s="28" t="s">
        <v>74</v>
      </c>
      <c r="M19" s="28" t="s">
        <v>86</v>
      </c>
      <c r="N19" s="28" t="s">
        <v>79</v>
      </c>
      <c r="O19" s="28" t="s">
        <v>67</v>
      </c>
      <c r="P19" s="28" t="s">
        <v>67</v>
      </c>
      <c r="Q19" s="28" t="s">
        <v>66</v>
      </c>
      <c r="R19" s="28" t="s">
        <v>65</v>
      </c>
      <c r="S19" s="28" t="s">
        <v>65</v>
      </c>
      <c r="T19" s="28" t="s">
        <v>74</v>
      </c>
      <c r="U19" s="28" t="s">
        <v>65</v>
      </c>
      <c r="V19" s="28" t="s">
        <v>65</v>
      </c>
      <c r="W19" s="28" t="s">
        <v>65</v>
      </c>
      <c r="X19" s="28" t="s">
        <v>65</v>
      </c>
      <c r="Y19" s="28" t="s">
        <v>65</v>
      </c>
    </row>
    <row r="20" spans="1:25" s="15" customFormat="1" x14ac:dyDescent="0.3">
      <c r="A20" s="12">
        <v>9</v>
      </c>
      <c r="B20" s="12" t="str">
        <f t="shared" si="0"/>
        <v>9</v>
      </c>
      <c r="C20" s="17" t="s">
        <v>87</v>
      </c>
      <c r="D20" s="12">
        <v>5</v>
      </c>
      <c r="E20" s="13" t="str">
        <f t="shared" si="1"/>
        <v>00000000000000000010100010000000</v>
      </c>
      <c r="F20" s="22" t="str">
        <f t="shared" si="2"/>
        <v>00002880</v>
      </c>
      <c r="G20" s="14" t="s">
        <v>65</v>
      </c>
      <c r="H20" s="14" t="s">
        <v>65</v>
      </c>
      <c r="I20" s="24" t="str">
        <f>DEC2BIN($A$11,8)</f>
        <v>00000000</v>
      </c>
      <c r="J20" s="14" t="s">
        <v>65</v>
      </c>
      <c r="K20" s="14" t="s">
        <v>65</v>
      </c>
      <c r="L20" s="14" t="s">
        <v>65</v>
      </c>
      <c r="M20" s="14" t="s">
        <v>66</v>
      </c>
      <c r="N20" s="14" t="s">
        <v>67</v>
      </c>
      <c r="O20" s="14" t="s">
        <v>83</v>
      </c>
      <c r="P20" s="14" t="s">
        <v>83</v>
      </c>
      <c r="Q20" s="14" t="s">
        <v>66</v>
      </c>
      <c r="R20" s="14" t="s">
        <v>74</v>
      </c>
      <c r="S20" s="14" t="s">
        <v>65</v>
      </c>
      <c r="T20" s="14" t="s">
        <v>65</v>
      </c>
      <c r="U20" s="14" t="s">
        <v>65</v>
      </c>
      <c r="V20" s="14" t="s">
        <v>65</v>
      </c>
      <c r="W20" s="14" t="s">
        <v>65</v>
      </c>
      <c r="X20" s="14" t="s">
        <v>65</v>
      </c>
      <c r="Y20" s="14" t="s">
        <v>65</v>
      </c>
    </row>
    <row r="21" spans="1:25" s="15" customFormat="1" x14ac:dyDescent="0.3">
      <c r="A21" s="12">
        <v>10</v>
      </c>
      <c r="B21" s="12" t="str">
        <f t="shared" si="0"/>
        <v>A</v>
      </c>
      <c r="C21" s="17" t="s">
        <v>88</v>
      </c>
      <c r="D21" s="12">
        <v>6</v>
      </c>
      <c r="E21" s="13" t="str">
        <f t="shared" si="1"/>
        <v>00000000001010001000100010000000</v>
      </c>
      <c r="F21" s="22" t="str">
        <f t="shared" ref="F21:F34" si="3">CONCATENATE(BIN2HEX(VALUE(MID(E21,1, 4))),BIN2HEX(VALUE(MID(E21,5, 4))),BIN2HEX(VALUE(MID(E21,9, 4))),BIN2HEX(VALUE(MID(E21,13, 4))),BIN2HEX(VALUE(MID(E21,17, 4))),BIN2HEX(VALUE(MID(E21,21, 4))),BIN2HEX(VALUE(MID(E21,25, 4))),BIN2HEX(VALUE(MID(E21,29, 4))))</f>
        <v>00288880</v>
      </c>
      <c r="G21" s="14" t="s">
        <v>65</v>
      </c>
      <c r="H21" s="14" t="s">
        <v>65</v>
      </c>
      <c r="I21" s="24" t="str">
        <f>DEC2BIN($A$11,8)</f>
        <v>00000000</v>
      </c>
      <c r="J21" s="14" t="s">
        <v>65</v>
      </c>
      <c r="K21" s="14" t="s">
        <v>74</v>
      </c>
      <c r="L21" s="14" t="s">
        <v>65</v>
      </c>
      <c r="M21" s="14" t="s">
        <v>84</v>
      </c>
      <c r="N21" s="14" t="s">
        <v>83</v>
      </c>
      <c r="O21" s="14" t="s">
        <v>67</v>
      </c>
      <c r="P21" s="14" t="s">
        <v>83</v>
      </c>
      <c r="Q21" s="14" t="s">
        <v>66</v>
      </c>
      <c r="R21" s="14" t="s">
        <v>74</v>
      </c>
      <c r="S21" s="14" t="s">
        <v>65</v>
      </c>
      <c r="T21" s="14" t="s">
        <v>65</v>
      </c>
      <c r="U21" s="14" t="s">
        <v>65</v>
      </c>
      <c r="V21" s="14" t="s">
        <v>65</v>
      </c>
      <c r="W21" s="14" t="s">
        <v>65</v>
      </c>
      <c r="X21" s="14" t="s">
        <v>65</v>
      </c>
      <c r="Y21" s="14" t="s">
        <v>65</v>
      </c>
    </row>
    <row r="22" spans="1:25" s="15" customFormat="1" x14ac:dyDescent="0.3">
      <c r="A22" s="12">
        <v>11</v>
      </c>
      <c r="B22" s="12" t="str">
        <f t="shared" si="0"/>
        <v>B</v>
      </c>
      <c r="C22" s="17" t="s">
        <v>108</v>
      </c>
      <c r="D22" s="12">
        <v>7</v>
      </c>
      <c r="E22" s="13" t="str">
        <f t="shared" si="1"/>
        <v>00000100100100000000000000001000</v>
      </c>
      <c r="F22" s="22" t="str">
        <f t="shared" si="3"/>
        <v>04900008</v>
      </c>
      <c r="G22" s="14" t="s">
        <v>65</v>
      </c>
      <c r="H22" s="14" t="s">
        <v>65</v>
      </c>
      <c r="I22" s="24" t="str">
        <f>DEC2BIN(A20,8)</f>
        <v>00001001</v>
      </c>
      <c r="J22" s="14" t="s">
        <v>65</v>
      </c>
      <c r="K22" s="14" t="s">
        <v>65</v>
      </c>
      <c r="L22" s="14" t="s">
        <v>74</v>
      </c>
      <c r="M22" s="14" t="s">
        <v>66</v>
      </c>
      <c r="N22" s="14" t="s">
        <v>67</v>
      </c>
      <c r="O22" s="14" t="s">
        <v>67</v>
      </c>
      <c r="P22" s="14" t="s">
        <v>67</v>
      </c>
      <c r="Q22" s="14" t="s">
        <v>66</v>
      </c>
      <c r="R22" s="14" t="s">
        <v>65</v>
      </c>
      <c r="S22" s="14" t="s">
        <v>65</v>
      </c>
      <c r="T22" s="14" t="s">
        <v>65</v>
      </c>
      <c r="U22" s="14" t="s">
        <v>65</v>
      </c>
      <c r="V22" s="14" t="s">
        <v>74</v>
      </c>
      <c r="W22" s="14" t="s">
        <v>65</v>
      </c>
      <c r="X22" s="14" t="s">
        <v>65</v>
      </c>
      <c r="Y22" s="14" t="s">
        <v>65</v>
      </c>
    </row>
    <row r="23" spans="1:25" s="31" customFormat="1" x14ac:dyDescent="0.3">
      <c r="A23" s="25">
        <v>12</v>
      </c>
      <c r="B23" s="25" t="str">
        <f t="shared" si="0"/>
        <v>C</v>
      </c>
      <c r="C23" s="30" t="s">
        <v>112</v>
      </c>
      <c r="D23" s="25">
        <v>8</v>
      </c>
      <c r="E23" s="26" t="str">
        <f t="shared" si="1"/>
        <v>00000000001010000010101110000000</v>
      </c>
      <c r="F23" s="27" t="str">
        <f t="shared" si="3"/>
        <v>00282B80</v>
      </c>
      <c r="G23" s="28" t="s">
        <v>65</v>
      </c>
      <c r="H23" s="28" t="s">
        <v>65</v>
      </c>
      <c r="I23" s="29" t="str">
        <f t="shared" ref="I23:I28" si="4">DEC2BIN($A$11,8)</f>
        <v>00000000</v>
      </c>
      <c r="J23" s="28" t="s">
        <v>65</v>
      </c>
      <c r="K23" s="28" t="s">
        <v>74</v>
      </c>
      <c r="L23" s="28" t="s">
        <v>65</v>
      </c>
      <c r="M23" s="28" t="s">
        <v>84</v>
      </c>
      <c r="N23" s="28" t="s">
        <v>67</v>
      </c>
      <c r="O23" s="28" t="s">
        <v>83</v>
      </c>
      <c r="P23" s="28" t="s">
        <v>83</v>
      </c>
      <c r="Q23" s="28" t="s">
        <v>78</v>
      </c>
      <c r="R23" s="28" t="s">
        <v>74</v>
      </c>
      <c r="S23" s="28" t="s">
        <v>65</v>
      </c>
      <c r="T23" s="28" t="s">
        <v>65</v>
      </c>
      <c r="U23" s="28" t="s">
        <v>65</v>
      </c>
      <c r="V23" s="28" t="s">
        <v>65</v>
      </c>
      <c r="W23" s="28" t="s">
        <v>65</v>
      </c>
      <c r="X23" s="28" t="s">
        <v>65</v>
      </c>
      <c r="Y23" s="28" t="s">
        <v>65</v>
      </c>
    </row>
    <row r="24" spans="1:25" s="31" customFormat="1" x14ac:dyDescent="0.3">
      <c r="A24" s="25">
        <v>13</v>
      </c>
      <c r="B24" s="25" t="str">
        <f t="shared" si="0"/>
        <v>D</v>
      </c>
      <c r="C24" s="30" t="s">
        <v>113</v>
      </c>
      <c r="D24" s="25">
        <v>9</v>
      </c>
      <c r="E24" s="26" t="str">
        <f t="shared" si="1"/>
        <v>00000000001010000010111010000000</v>
      </c>
      <c r="F24" s="27" t="str">
        <f t="shared" si="3"/>
        <v>00282E80</v>
      </c>
      <c r="G24" s="28" t="s">
        <v>65</v>
      </c>
      <c r="H24" s="28" t="s">
        <v>65</v>
      </c>
      <c r="I24" s="29" t="str">
        <f t="shared" si="4"/>
        <v>00000000</v>
      </c>
      <c r="J24" s="28" t="s">
        <v>65</v>
      </c>
      <c r="K24" s="28" t="s">
        <v>74</v>
      </c>
      <c r="L24" s="28" t="s">
        <v>65</v>
      </c>
      <c r="M24" s="28" t="s">
        <v>84</v>
      </c>
      <c r="N24" s="28" t="s">
        <v>67</v>
      </c>
      <c r="O24" s="28" t="s">
        <v>83</v>
      </c>
      <c r="P24" s="28" t="s">
        <v>83</v>
      </c>
      <c r="Q24" s="28" t="s">
        <v>114</v>
      </c>
      <c r="R24" s="28" t="s">
        <v>74</v>
      </c>
      <c r="S24" s="28" t="s">
        <v>65</v>
      </c>
      <c r="T24" s="28" t="s">
        <v>65</v>
      </c>
      <c r="U24" s="28" t="s">
        <v>65</v>
      </c>
      <c r="V24" s="28" t="s">
        <v>65</v>
      </c>
      <c r="W24" s="28" t="s">
        <v>65</v>
      </c>
      <c r="X24" s="28" t="s">
        <v>65</v>
      </c>
      <c r="Y24" s="28" t="s">
        <v>65</v>
      </c>
    </row>
    <row r="25" spans="1:25" s="31" customFormat="1" x14ac:dyDescent="0.3">
      <c r="A25" s="25">
        <v>14</v>
      </c>
      <c r="B25" s="25" t="str">
        <f t="shared" si="0"/>
        <v>E</v>
      </c>
      <c r="C25" s="30" t="s">
        <v>115</v>
      </c>
      <c r="D25" s="25">
        <v>10</v>
      </c>
      <c r="E25" s="26" t="str">
        <f t="shared" si="1"/>
        <v>00000000001010000010100110000000</v>
      </c>
      <c r="F25" s="27" t="str">
        <f t="shared" si="3"/>
        <v>00282980</v>
      </c>
      <c r="G25" s="28" t="s">
        <v>65</v>
      </c>
      <c r="H25" s="28" t="s">
        <v>65</v>
      </c>
      <c r="I25" s="29" t="str">
        <f t="shared" si="4"/>
        <v>00000000</v>
      </c>
      <c r="J25" s="28" t="s">
        <v>65</v>
      </c>
      <c r="K25" s="28" t="s">
        <v>74</v>
      </c>
      <c r="L25" s="28" t="s">
        <v>65</v>
      </c>
      <c r="M25" s="28" t="s">
        <v>84</v>
      </c>
      <c r="N25" s="28" t="s">
        <v>67</v>
      </c>
      <c r="O25" s="28" t="s">
        <v>83</v>
      </c>
      <c r="P25" s="28" t="s">
        <v>83</v>
      </c>
      <c r="Q25" s="28" t="s">
        <v>117</v>
      </c>
      <c r="R25" s="28" t="s">
        <v>74</v>
      </c>
      <c r="S25" s="28" t="s">
        <v>65</v>
      </c>
      <c r="T25" s="28" t="s">
        <v>65</v>
      </c>
      <c r="U25" s="28" t="s">
        <v>65</v>
      </c>
      <c r="V25" s="28" t="s">
        <v>65</v>
      </c>
      <c r="W25" s="28" t="s">
        <v>65</v>
      </c>
      <c r="X25" s="28" t="s">
        <v>65</v>
      </c>
      <c r="Y25" s="28" t="s">
        <v>65</v>
      </c>
    </row>
    <row r="26" spans="1:25" s="31" customFormat="1" x14ac:dyDescent="0.3">
      <c r="A26" s="25">
        <v>15</v>
      </c>
      <c r="B26" s="25" t="str">
        <f t="shared" si="0"/>
        <v>F</v>
      </c>
      <c r="C26" s="30" t="s">
        <v>118</v>
      </c>
      <c r="D26" s="25">
        <v>11</v>
      </c>
      <c r="E26" s="26" t="str">
        <f t="shared" si="1"/>
        <v>00000000001010000010101010000000</v>
      </c>
      <c r="F26" s="27" t="str">
        <f t="shared" si="3"/>
        <v>00282A80</v>
      </c>
      <c r="G26" s="28" t="s">
        <v>65</v>
      </c>
      <c r="H26" s="28" t="s">
        <v>65</v>
      </c>
      <c r="I26" s="29" t="str">
        <f t="shared" si="4"/>
        <v>00000000</v>
      </c>
      <c r="J26" s="28" t="s">
        <v>65</v>
      </c>
      <c r="K26" s="28" t="s">
        <v>74</v>
      </c>
      <c r="L26" s="28" t="s">
        <v>65</v>
      </c>
      <c r="M26" s="28" t="s">
        <v>84</v>
      </c>
      <c r="N26" s="28" t="s">
        <v>67</v>
      </c>
      <c r="O26" s="28" t="s">
        <v>83</v>
      </c>
      <c r="P26" s="28" t="s">
        <v>83</v>
      </c>
      <c r="Q26" s="28" t="s">
        <v>116</v>
      </c>
      <c r="R26" s="28" t="s">
        <v>74</v>
      </c>
      <c r="S26" s="28" t="s">
        <v>65</v>
      </c>
      <c r="T26" s="28" t="s">
        <v>65</v>
      </c>
      <c r="U26" s="28" t="s">
        <v>65</v>
      </c>
      <c r="V26" s="28" t="s">
        <v>65</v>
      </c>
      <c r="W26" s="28" t="s">
        <v>65</v>
      </c>
      <c r="X26" s="28" t="s">
        <v>65</v>
      </c>
      <c r="Y26" s="28" t="s">
        <v>65</v>
      </c>
    </row>
    <row r="27" spans="1:25" s="31" customFormat="1" x14ac:dyDescent="0.3">
      <c r="A27" s="25">
        <v>16</v>
      </c>
      <c r="B27" s="25" t="str">
        <f t="shared" si="0"/>
        <v>10</v>
      </c>
      <c r="C27" s="30" t="s">
        <v>119</v>
      </c>
      <c r="D27" s="25">
        <v>12</v>
      </c>
      <c r="E27" s="26" t="str">
        <f t="shared" si="1"/>
        <v>00000000001010000010110110000000</v>
      </c>
      <c r="F27" s="27" t="str">
        <f t="shared" si="3"/>
        <v>00282D80</v>
      </c>
      <c r="G27" s="28" t="s">
        <v>65</v>
      </c>
      <c r="H27" s="28" t="s">
        <v>65</v>
      </c>
      <c r="I27" s="29" t="str">
        <f t="shared" si="4"/>
        <v>00000000</v>
      </c>
      <c r="J27" s="28" t="s">
        <v>65</v>
      </c>
      <c r="K27" s="28" t="s">
        <v>74</v>
      </c>
      <c r="L27" s="28" t="s">
        <v>65</v>
      </c>
      <c r="M27" s="28" t="s">
        <v>84</v>
      </c>
      <c r="N27" s="28" t="s">
        <v>67</v>
      </c>
      <c r="O27" s="28" t="s">
        <v>83</v>
      </c>
      <c r="P27" s="28" t="s">
        <v>83</v>
      </c>
      <c r="Q27" s="28" t="s">
        <v>120</v>
      </c>
      <c r="R27" s="28" t="s">
        <v>74</v>
      </c>
      <c r="S27" s="28" t="s">
        <v>65</v>
      </c>
      <c r="T27" s="28" t="s">
        <v>65</v>
      </c>
      <c r="U27" s="28" t="s">
        <v>65</v>
      </c>
      <c r="V27" s="28" t="s">
        <v>65</v>
      </c>
      <c r="W27" s="28" t="s">
        <v>65</v>
      </c>
      <c r="X27" s="28" t="s">
        <v>65</v>
      </c>
      <c r="Y27" s="28" t="s">
        <v>65</v>
      </c>
    </row>
    <row r="28" spans="1:25" s="31" customFormat="1" x14ac:dyDescent="0.3">
      <c r="A28" s="25">
        <v>17</v>
      </c>
      <c r="B28" s="25" t="str">
        <f t="shared" si="0"/>
        <v>11</v>
      </c>
      <c r="C28" s="30" t="s">
        <v>121</v>
      </c>
      <c r="D28" s="25">
        <v>13</v>
      </c>
      <c r="E28" s="26" t="str">
        <f t="shared" si="1"/>
        <v>00000000001010000010110010000000</v>
      </c>
      <c r="F28" s="27" t="str">
        <f t="shared" si="3"/>
        <v>00282C80</v>
      </c>
      <c r="G28" s="28" t="s">
        <v>65</v>
      </c>
      <c r="H28" s="28" t="s">
        <v>65</v>
      </c>
      <c r="I28" s="29" t="str">
        <f t="shared" si="4"/>
        <v>00000000</v>
      </c>
      <c r="J28" s="28" t="s">
        <v>65</v>
      </c>
      <c r="K28" s="28" t="s">
        <v>74</v>
      </c>
      <c r="L28" s="28" t="s">
        <v>65</v>
      </c>
      <c r="M28" s="28" t="s">
        <v>84</v>
      </c>
      <c r="N28" s="28" t="s">
        <v>67</v>
      </c>
      <c r="O28" s="28" t="s">
        <v>83</v>
      </c>
      <c r="P28" s="28" t="s">
        <v>83</v>
      </c>
      <c r="Q28" s="28" t="s">
        <v>84</v>
      </c>
      <c r="R28" s="28" t="s">
        <v>74</v>
      </c>
      <c r="S28" s="28" t="s">
        <v>65</v>
      </c>
      <c r="T28" s="28" t="s">
        <v>65</v>
      </c>
      <c r="U28" s="28" t="s">
        <v>65</v>
      </c>
      <c r="V28" s="28" t="s">
        <v>65</v>
      </c>
      <c r="W28" s="28" t="s">
        <v>65</v>
      </c>
      <c r="X28" s="28" t="s">
        <v>65</v>
      </c>
      <c r="Y28" s="28" t="s">
        <v>65</v>
      </c>
    </row>
    <row r="29" spans="1:25" s="31" customFormat="1" x14ac:dyDescent="0.3">
      <c r="A29" s="25">
        <v>18</v>
      </c>
      <c r="B29" s="25" t="str">
        <f t="shared" si="0"/>
        <v>12</v>
      </c>
      <c r="C29" s="30" t="s">
        <v>122</v>
      </c>
      <c r="D29" s="25">
        <v>14</v>
      </c>
      <c r="E29" s="26" t="str">
        <f t="shared" si="1"/>
        <v>00000010100001001000000001000100</v>
      </c>
      <c r="F29" s="27" t="str">
        <f t="shared" si="3"/>
        <v>02848044</v>
      </c>
      <c r="G29" s="28" t="s">
        <v>65</v>
      </c>
      <c r="H29" s="28" t="s">
        <v>65</v>
      </c>
      <c r="I29" s="29" t="str">
        <f>DEC2BIN(A16,8)</f>
        <v>00000101</v>
      </c>
      <c r="J29" s="28" t="s">
        <v>65</v>
      </c>
      <c r="K29" s="28" t="s">
        <v>65</v>
      </c>
      <c r="L29" s="28" t="s">
        <v>65</v>
      </c>
      <c r="M29" s="28" t="s">
        <v>116</v>
      </c>
      <c r="N29" s="28" t="s">
        <v>83</v>
      </c>
      <c r="O29" s="28" t="s">
        <v>67</v>
      </c>
      <c r="P29" s="28" t="s">
        <v>67</v>
      </c>
      <c r="Q29" s="28" t="s">
        <v>66</v>
      </c>
      <c r="R29" s="28" t="s">
        <v>65</v>
      </c>
      <c r="S29" s="28" t="s">
        <v>74</v>
      </c>
      <c r="T29" s="28" t="s">
        <v>65</v>
      </c>
      <c r="U29" s="28" t="s">
        <v>65</v>
      </c>
      <c r="V29" s="28" t="s">
        <v>65</v>
      </c>
      <c r="W29" s="28" t="s">
        <v>74</v>
      </c>
      <c r="X29" s="28" t="s">
        <v>65</v>
      </c>
      <c r="Y29" s="28" t="s">
        <v>65</v>
      </c>
    </row>
    <row r="30" spans="1:25" s="31" customFormat="1" x14ac:dyDescent="0.3">
      <c r="A30" s="25">
        <v>19</v>
      </c>
      <c r="B30" s="25" t="str">
        <f t="shared" si="0"/>
        <v>13</v>
      </c>
      <c r="C30" s="30" t="s">
        <v>123</v>
      </c>
      <c r="D30" s="25">
        <v>15</v>
      </c>
      <c r="E30" s="26" t="str">
        <f t="shared" si="1"/>
        <v>00000011100001001000000001000100</v>
      </c>
      <c r="F30" s="27" t="str">
        <f t="shared" si="3"/>
        <v>03848044</v>
      </c>
      <c r="G30" s="28" t="s">
        <v>65</v>
      </c>
      <c r="H30" s="28" t="s">
        <v>65</v>
      </c>
      <c r="I30" s="29" t="str">
        <f>DEC2BIN(A18,8)</f>
        <v>00000111</v>
      </c>
      <c r="J30" s="28" t="s">
        <v>65</v>
      </c>
      <c r="K30" s="28" t="s">
        <v>65</v>
      </c>
      <c r="L30" s="28" t="s">
        <v>65</v>
      </c>
      <c r="M30" s="28" t="s">
        <v>116</v>
      </c>
      <c r="N30" s="28" t="s">
        <v>83</v>
      </c>
      <c r="O30" s="28" t="s">
        <v>67</v>
      </c>
      <c r="P30" s="28" t="s">
        <v>67</v>
      </c>
      <c r="Q30" s="28" t="s">
        <v>66</v>
      </c>
      <c r="R30" s="28" t="s">
        <v>65</v>
      </c>
      <c r="S30" s="28" t="s">
        <v>74</v>
      </c>
      <c r="T30" s="28" t="s">
        <v>65</v>
      </c>
      <c r="U30" s="28" t="s">
        <v>65</v>
      </c>
      <c r="V30" s="28" t="s">
        <v>65</v>
      </c>
      <c r="W30" s="28" t="s">
        <v>74</v>
      </c>
      <c r="X30" s="28" t="s">
        <v>65</v>
      </c>
      <c r="Y30" s="28" t="s">
        <v>65</v>
      </c>
    </row>
    <row r="31" spans="1:25" s="31" customFormat="1" x14ac:dyDescent="0.3">
      <c r="A31" s="25">
        <v>20</v>
      </c>
      <c r="B31" s="25" t="str">
        <f t="shared" si="0"/>
        <v>14</v>
      </c>
      <c r="C31" s="30" t="s">
        <v>124</v>
      </c>
      <c r="D31" s="25">
        <v>16</v>
      </c>
      <c r="E31" s="26" t="str">
        <f t="shared" si="1"/>
        <v>00000000001000000101001110000000</v>
      </c>
      <c r="F31" s="27" t="str">
        <f t="shared" si="3"/>
        <v>00205380</v>
      </c>
      <c r="G31" s="28" t="s">
        <v>65</v>
      </c>
      <c r="H31" s="28" t="s">
        <v>65</v>
      </c>
      <c r="I31" s="29" t="str">
        <f t="shared" ref="I31:I38" si="5">DEC2BIN($A$11,8)</f>
        <v>00000000</v>
      </c>
      <c r="J31" s="28" t="s">
        <v>65</v>
      </c>
      <c r="K31" s="28" t="s">
        <v>74</v>
      </c>
      <c r="L31" s="28" t="s">
        <v>65</v>
      </c>
      <c r="M31" s="28" t="s">
        <v>66</v>
      </c>
      <c r="N31" s="28" t="s">
        <v>67</v>
      </c>
      <c r="O31" s="28" t="s">
        <v>79</v>
      </c>
      <c r="P31" s="28" t="s">
        <v>79</v>
      </c>
      <c r="Q31" s="28" t="s">
        <v>78</v>
      </c>
      <c r="R31" s="28" t="s">
        <v>74</v>
      </c>
      <c r="S31" s="28" t="s">
        <v>65</v>
      </c>
      <c r="T31" s="28" t="s">
        <v>65</v>
      </c>
      <c r="U31" s="28" t="s">
        <v>65</v>
      </c>
      <c r="V31" s="28" t="s">
        <v>65</v>
      </c>
      <c r="W31" s="28" t="s">
        <v>65</v>
      </c>
      <c r="X31" s="28" t="s">
        <v>65</v>
      </c>
      <c r="Y31" s="28" t="s">
        <v>65</v>
      </c>
    </row>
    <row r="32" spans="1:25" s="31" customFormat="1" x14ac:dyDescent="0.3">
      <c r="A32" s="25">
        <v>21</v>
      </c>
      <c r="B32" s="25" t="str">
        <f t="shared" si="0"/>
        <v>15</v>
      </c>
      <c r="C32" s="30" t="s">
        <v>125</v>
      </c>
      <c r="D32" s="25">
        <v>17</v>
      </c>
      <c r="E32" s="26" t="str">
        <f t="shared" si="1"/>
        <v>00000000001000000101011010000000</v>
      </c>
      <c r="F32" s="27" t="str">
        <f t="shared" si="3"/>
        <v>00205680</v>
      </c>
      <c r="G32" s="28" t="s">
        <v>65</v>
      </c>
      <c r="H32" s="28" t="s">
        <v>65</v>
      </c>
      <c r="I32" s="29" t="str">
        <f t="shared" si="5"/>
        <v>00000000</v>
      </c>
      <c r="J32" s="28" t="s">
        <v>65</v>
      </c>
      <c r="K32" s="28" t="s">
        <v>74</v>
      </c>
      <c r="L32" s="28" t="s">
        <v>65</v>
      </c>
      <c r="M32" s="28" t="s">
        <v>66</v>
      </c>
      <c r="N32" s="28" t="s">
        <v>67</v>
      </c>
      <c r="O32" s="28" t="s">
        <v>79</v>
      </c>
      <c r="P32" s="28" t="s">
        <v>79</v>
      </c>
      <c r="Q32" s="28" t="s">
        <v>114</v>
      </c>
      <c r="R32" s="28" t="s">
        <v>74</v>
      </c>
      <c r="S32" s="28" t="s">
        <v>65</v>
      </c>
      <c r="T32" s="28" t="s">
        <v>65</v>
      </c>
      <c r="U32" s="28" t="s">
        <v>65</v>
      </c>
      <c r="V32" s="28" t="s">
        <v>65</v>
      </c>
      <c r="W32" s="28" t="s">
        <v>65</v>
      </c>
      <c r="X32" s="28" t="s">
        <v>65</v>
      </c>
      <c r="Y32" s="28" t="s">
        <v>65</v>
      </c>
    </row>
    <row r="33" spans="1:25" s="31" customFormat="1" x14ac:dyDescent="0.3">
      <c r="A33" s="25">
        <v>22</v>
      </c>
      <c r="B33" s="25" t="str">
        <f t="shared" si="0"/>
        <v>16</v>
      </c>
      <c r="C33" s="30" t="s">
        <v>126</v>
      </c>
      <c r="D33" s="25">
        <v>18</v>
      </c>
      <c r="E33" s="26" t="str">
        <f t="shared" si="1"/>
        <v>00000000001000000101000110000000</v>
      </c>
      <c r="F33" s="27" t="str">
        <f t="shared" si="3"/>
        <v>00205180</v>
      </c>
      <c r="G33" s="28" t="s">
        <v>65</v>
      </c>
      <c r="H33" s="28" t="s">
        <v>65</v>
      </c>
      <c r="I33" s="29" t="str">
        <f t="shared" si="5"/>
        <v>00000000</v>
      </c>
      <c r="J33" s="28" t="s">
        <v>65</v>
      </c>
      <c r="K33" s="28" t="s">
        <v>74</v>
      </c>
      <c r="L33" s="28" t="s">
        <v>65</v>
      </c>
      <c r="M33" s="28" t="s">
        <v>66</v>
      </c>
      <c r="N33" s="28" t="s">
        <v>67</v>
      </c>
      <c r="O33" s="28" t="s">
        <v>79</v>
      </c>
      <c r="P33" s="28" t="s">
        <v>79</v>
      </c>
      <c r="Q33" s="28" t="s">
        <v>117</v>
      </c>
      <c r="R33" s="28" t="s">
        <v>74</v>
      </c>
      <c r="S33" s="28" t="s">
        <v>65</v>
      </c>
      <c r="T33" s="28" t="s">
        <v>65</v>
      </c>
      <c r="U33" s="28" t="s">
        <v>65</v>
      </c>
      <c r="V33" s="28" t="s">
        <v>65</v>
      </c>
      <c r="W33" s="28" t="s">
        <v>65</v>
      </c>
      <c r="X33" s="28" t="s">
        <v>65</v>
      </c>
      <c r="Y33" s="28" t="s">
        <v>65</v>
      </c>
    </row>
    <row r="34" spans="1:25" s="31" customFormat="1" x14ac:dyDescent="0.3">
      <c r="A34" s="25">
        <v>23</v>
      </c>
      <c r="B34" s="25" t="str">
        <f t="shared" si="0"/>
        <v>17</v>
      </c>
      <c r="C34" s="30" t="s">
        <v>127</v>
      </c>
      <c r="D34" s="25">
        <v>19</v>
      </c>
      <c r="E34" s="26" t="str">
        <f t="shared" si="1"/>
        <v>00000000001000000101001010000000</v>
      </c>
      <c r="F34" s="27" t="str">
        <f t="shared" si="3"/>
        <v>00205280</v>
      </c>
      <c r="G34" s="28" t="s">
        <v>65</v>
      </c>
      <c r="H34" s="28" t="s">
        <v>65</v>
      </c>
      <c r="I34" s="29" t="str">
        <f t="shared" si="5"/>
        <v>00000000</v>
      </c>
      <c r="J34" s="28" t="s">
        <v>65</v>
      </c>
      <c r="K34" s="28" t="s">
        <v>74</v>
      </c>
      <c r="L34" s="28" t="s">
        <v>65</v>
      </c>
      <c r="M34" s="28" t="s">
        <v>66</v>
      </c>
      <c r="N34" s="28" t="s">
        <v>67</v>
      </c>
      <c r="O34" s="28" t="s">
        <v>79</v>
      </c>
      <c r="P34" s="28" t="s">
        <v>79</v>
      </c>
      <c r="Q34" s="28" t="s">
        <v>116</v>
      </c>
      <c r="R34" s="28" t="s">
        <v>74</v>
      </c>
      <c r="S34" s="28" t="s">
        <v>65</v>
      </c>
      <c r="T34" s="28" t="s">
        <v>65</v>
      </c>
      <c r="U34" s="28" t="s">
        <v>65</v>
      </c>
      <c r="V34" s="28" t="s">
        <v>65</v>
      </c>
      <c r="W34" s="28" t="s">
        <v>65</v>
      </c>
      <c r="X34" s="28" t="s">
        <v>65</v>
      </c>
      <c r="Y34" s="28" t="s">
        <v>65</v>
      </c>
    </row>
    <row r="35" spans="1:25" s="31" customFormat="1" x14ac:dyDescent="0.3">
      <c r="A35" s="25">
        <v>24</v>
      </c>
      <c r="B35" s="25" t="str">
        <f t="shared" si="0"/>
        <v>18</v>
      </c>
      <c r="C35" s="30" t="s">
        <v>128</v>
      </c>
      <c r="D35" s="25">
        <v>20</v>
      </c>
      <c r="E35" s="26" t="str">
        <f t="shared" ref="E35:E77" si="6">CONCATENATE(H35,I35,J35,K35,L35,M35,N35,O35,P35,Q35,R35,S35,T35,U35,V35,W35,X35,Y35)</f>
        <v>00000000001000000101010110000000</v>
      </c>
      <c r="F35" s="27" t="str">
        <f t="shared" ref="F35:F89" si="7">CONCATENATE(BIN2HEX(VALUE(MID(E35,1, 4))),BIN2HEX(VALUE(MID(E35,5, 4))),BIN2HEX(VALUE(MID(E35,9, 4))),BIN2HEX(VALUE(MID(E35,13, 4))),BIN2HEX(VALUE(MID(E35,17, 4))),BIN2HEX(VALUE(MID(E35,21, 4))),BIN2HEX(VALUE(MID(E35,25, 4))),BIN2HEX(VALUE(MID(E35,29, 4))))</f>
        <v>00205580</v>
      </c>
      <c r="G35" s="28" t="s">
        <v>65</v>
      </c>
      <c r="H35" s="28" t="s">
        <v>65</v>
      </c>
      <c r="I35" s="29" t="str">
        <f t="shared" si="5"/>
        <v>00000000</v>
      </c>
      <c r="J35" s="28" t="s">
        <v>65</v>
      </c>
      <c r="K35" s="28" t="s">
        <v>74</v>
      </c>
      <c r="L35" s="28" t="s">
        <v>65</v>
      </c>
      <c r="M35" s="28" t="s">
        <v>66</v>
      </c>
      <c r="N35" s="28" t="s">
        <v>67</v>
      </c>
      <c r="O35" s="28" t="s">
        <v>79</v>
      </c>
      <c r="P35" s="28" t="s">
        <v>79</v>
      </c>
      <c r="Q35" s="28" t="s">
        <v>120</v>
      </c>
      <c r="R35" s="28" t="s">
        <v>74</v>
      </c>
      <c r="S35" s="28" t="s">
        <v>65</v>
      </c>
      <c r="T35" s="28" t="s">
        <v>65</v>
      </c>
      <c r="U35" s="28" t="s">
        <v>65</v>
      </c>
      <c r="V35" s="28" t="s">
        <v>65</v>
      </c>
      <c r="W35" s="28" t="s">
        <v>65</v>
      </c>
      <c r="X35" s="28" t="s">
        <v>65</v>
      </c>
      <c r="Y35" s="28" t="s">
        <v>65</v>
      </c>
    </row>
    <row r="36" spans="1:25" s="31" customFormat="1" x14ac:dyDescent="0.3">
      <c r="A36" s="25">
        <v>25</v>
      </c>
      <c r="B36" s="25" t="str">
        <f t="shared" si="0"/>
        <v>19</v>
      </c>
      <c r="C36" s="30" t="s">
        <v>129</v>
      </c>
      <c r="D36" s="25">
        <v>21</v>
      </c>
      <c r="E36" s="26" t="str">
        <f t="shared" si="6"/>
        <v>00000000001000000101010010000000</v>
      </c>
      <c r="F36" s="27" t="str">
        <f t="shared" si="7"/>
        <v>00205480</v>
      </c>
      <c r="G36" s="28" t="s">
        <v>65</v>
      </c>
      <c r="H36" s="28" t="s">
        <v>65</v>
      </c>
      <c r="I36" s="29" t="str">
        <f t="shared" si="5"/>
        <v>00000000</v>
      </c>
      <c r="J36" s="28" t="s">
        <v>65</v>
      </c>
      <c r="K36" s="28" t="s">
        <v>74</v>
      </c>
      <c r="L36" s="28" t="s">
        <v>65</v>
      </c>
      <c r="M36" s="28" t="s">
        <v>66</v>
      </c>
      <c r="N36" s="28" t="s">
        <v>67</v>
      </c>
      <c r="O36" s="28" t="s">
        <v>79</v>
      </c>
      <c r="P36" s="28" t="s">
        <v>79</v>
      </c>
      <c r="Q36" s="28" t="s">
        <v>84</v>
      </c>
      <c r="R36" s="28" t="s">
        <v>74</v>
      </c>
      <c r="S36" s="28" t="s">
        <v>65</v>
      </c>
      <c r="T36" s="28" t="s">
        <v>65</v>
      </c>
      <c r="U36" s="28" t="s">
        <v>65</v>
      </c>
      <c r="V36" s="28" t="s">
        <v>65</v>
      </c>
      <c r="W36" s="28" t="s">
        <v>65</v>
      </c>
      <c r="X36" s="28" t="s">
        <v>65</v>
      </c>
      <c r="Y36" s="28" t="s">
        <v>65</v>
      </c>
    </row>
    <row r="37" spans="1:25" s="31" customFormat="1" x14ac:dyDescent="0.3">
      <c r="A37" s="25">
        <v>26</v>
      </c>
      <c r="B37" s="25" t="str">
        <f t="shared" si="0"/>
        <v>1A</v>
      </c>
      <c r="C37" s="30" t="s">
        <v>130</v>
      </c>
      <c r="D37" s="25">
        <v>22</v>
      </c>
      <c r="E37" s="26" t="str">
        <f t="shared" si="6"/>
        <v>00000000000100110000000000100000</v>
      </c>
      <c r="F37" s="27" t="str">
        <f t="shared" si="7"/>
        <v>00130020</v>
      </c>
      <c r="G37" s="28" t="s">
        <v>65</v>
      </c>
      <c r="H37" s="28" t="s">
        <v>65</v>
      </c>
      <c r="I37" s="29" t="str">
        <f t="shared" si="5"/>
        <v>00000000</v>
      </c>
      <c r="J37" s="28" t="s">
        <v>65</v>
      </c>
      <c r="K37" s="28" t="s">
        <v>65</v>
      </c>
      <c r="L37" s="28" t="s">
        <v>74</v>
      </c>
      <c r="M37" s="28" t="s">
        <v>117</v>
      </c>
      <c r="N37" s="28" t="s">
        <v>79</v>
      </c>
      <c r="O37" s="28" t="s">
        <v>67</v>
      </c>
      <c r="P37" s="28" t="s">
        <v>67</v>
      </c>
      <c r="Q37" s="28" t="s">
        <v>66</v>
      </c>
      <c r="R37" s="28" t="s">
        <v>65</v>
      </c>
      <c r="S37" s="28" t="s">
        <v>65</v>
      </c>
      <c r="T37" s="28" t="s">
        <v>74</v>
      </c>
      <c r="U37" s="28" t="s">
        <v>65</v>
      </c>
      <c r="V37" s="28" t="s">
        <v>65</v>
      </c>
      <c r="W37" s="28" t="s">
        <v>65</v>
      </c>
      <c r="X37" s="28" t="s">
        <v>65</v>
      </c>
      <c r="Y37" s="28" t="s">
        <v>65</v>
      </c>
    </row>
    <row r="38" spans="1:25" s="31" customFormat="1" x14ac:dyDescent="0.3">
      <c r="A38" s="25">
        <v>27</v>
      </c>
      <c r="B38" s="25" t="str">
        <f t="shared" si="0"/>
        <v>1B</v>
      </c>
      <c r="C38" s="30" t="s">
        <v>131</v>
      </c>
      <c r="D38" s="25">
        <v>23</v>
      </c>
      <c r="E38" s="26" t="str">
        <f>CONCATENATE(H38,I38,J38,K38,L38,M38,N38,O38,P38,Q38,R38,S38,T38,U38,V38,W38,X38,Y38)</f>
        <v>00000000000100111000000000100000</v>
      </c>
      <c r="F38" s="27" t="str">
        <f t="shared" si="7"/>
        <v>00138020</v>
      </c>
      <c r="G38" s="28" t="s">
        <v>65</v>
      </c>
      <c r="H38" s="28" t="s">
        <v>65</v>
      </c>
      <c r="I38" s="29" t="str">
        <f t="shared" si="5"/>
        <v>00000000</v>
      </c>
      <c r="J38" s="28" t="s">
        <v>65</v>
      </c>
      <c r="K38" s="28" t="s">
        <v>65</v>
      </c>
      <c r="L38" s="28" t="s">
        <v>74</v>
      </c>
      <c r="M38" s="28" t="s">
        <v>117</v>
      </c>
      <c r="N38" s="28" t="s">
        <v>96</v>
      </c>
      <c r="O38" s="28" t="s">
        <v>67</v>
      </c>
      <c r="P38" s="28" t="s">
        <v>67</v>
      </c>
      <c r="Q38" s="28" t="s">
        <v>66</v>
      </c>
      <c r="R38" s="28" t="s">
        <v>65</v>
      </c>
      <c r="S38" s="28" t="s">
        <v>65</v>
      </c>
      <c r="T38" s="28" t="s">
        <v>74</v>
      </c>
      <c r="U38" s="28" t="s">
        <v>65</v>
      </c>
      <c r="V38" s="28" t="s">
        <v>65</v>
      </c>
      <c r="W38" s="28" t="s">
        <v>65</v>
      </c>
      <c r="X38" s="28" t="s">
        <v>65</v>
      </c>
      <c r="Y38" s="28" t="s">
        <v>65</v>
      </c>
    </row>
    <row r="39" spans="1:25" s="31" customFormat="1" hidden="1" x14ac:dyDescent="0.3">
      <c r="A39" s="25">
        <v>28</v>
      </c>
      <c r="B39" s="25" t="str">
        <f t="shared" si="0"/>
        <v>1C</v>
      </c>
      <c r="C39" s="25"/>
      <c r="D39" s="25">
        <v>24</v>
      </c>
      <c r="E39" s="26" t="str">
        <f t="shared" si="6"/>
        <v/>
      </c>
      <c r="F39" s="27" t="e">
        <f t="shared" si="7"/>
        <v>#VALUE!</v>
      </c>
      <c r="G39" s="28"/>
      <c r="H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</row>
    <row r="40" spans="1:25" hidden="1" x14ac:dyDescent="0.3">
      <c r="A40" s="7">
        <v>29</v>
      </c>
      <c r="B40" s="7" t="str">
        <f t="shared" si="0"/>
        <v>1D</v>
      </c>
      <c r="D40" s="7">
        <v>25</v>
      </c>
      <c r="E40" s="8" t="str">
        <f t="shared" si="6"/>
        <v/>
      </c>
      <c r="F40" s="21" t="e">
        <f t="shared" si="7"/>
        <v>#VALUE!</v>
      </c>
      <c r="G40" s="9"/>
      <c r="H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idden="1" x14ac:dyDescent="0.3">
      <c r="A41" s="7">
        <v>30</v>
      </c>
      <c r="B41" s="7" t="str">
        <f t="shared" si="0"/>
        <v>1E</v>
      </c>
      <c r="D41" s="7">
        <v>26</v>
      </c>
      <c r="E41" s="8" t="str">
        <f t="shared" si="6"/>
        <v/>
      </c>
      <c r="F41" s="21" t="e">
        <f t="shared" si="7"/>
        <v>#VALUE!</v>
      </c>
      <c r="G41" s="9"/>
      <c r="H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idden="1" x14ac:dyDescent="0.3">
      <c r="A42" s="7">
        <v>31</v>
      </c>
      <c r="B42" s="7" t="str">
        <f t="shared" si="0"/>
        <v>1F</v>
      </c>
      <c r="D42" s="7">
        <v>27</v>
      </c>
      <c r="E42" s="8" t="str">
        <f t="shared" si="6"/>
        <v/>
      </c>
      <c r="F42" s="21" t="e">
        <f t="shared" si="7"/>
        <v>#VALUE!</v>
      </c>
      <c r="G42" s="9"/>
      <c r="H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idden="1" x14ac:dyDescent="0.3">
      <c r="A43" s="7">
        <v>32</v>
      </c>
      <c r="B43" s="7" t="str">
        <f t="shared" si="0"/>
        <v>20</v>
      </c>
      <c r="D43" s="7">
        <v>28</v>
      </c>
      <c r="E43" s="8" t="str">
        <f t="shared" si="6"/>
        <v/>
      </c>
      <c r="F43" s="21" t="e">
        <f t="shared" si="7"/>
        <v>#VALUE!</v>
      </c>
      <c r="G43" s="9"/>
      <c r="H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idden="1" x14ac:dyDescent="0.3">
      <c r="A44" s="7">
        <v>33</v>
      </c>
      <c r="B44" s="7" t="str">
        <f t="shared" si="0"/>
        <v>21</v>
      </c>
      <c r="D44" s="7">
        <v>29</v>
      </c>
      <c r="E44" s="8" t="str">
        <f t="shared" si="6"/>
        <v/>
      </c>
      <c r="F44" s="21" t="e">
        <f t="shared" si="7"/>
        <v>#VALUE!</v>
      </c>
      <c r="G44" s="9"/>
      <c r="H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idden="1" x14ac:dyDescent="0.3">
      <c r="A45" s="7">
        <v>34</v>
      </c>
      <c r="B45" s="7" t="str">
        <f t="shared" si="0"/>
        <v>22</v>
      </c>
      <c r="D45" s="7">
        <v>30</v>
      </c>
      <c r="E45" s="8" t="str">
        <f t="shared" si="6"/>
        <v/>
      </c>
      <c r="F45" s="21" t="e">
        <f t="shared" si="7"/>
        <v>#VALUE!</v>
      </c>
      <c r="G45" s="9"/>
      <c r="H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idden="1" x14ac:dyDescent="0.3">
      <c r="A46" s="7">
        <v>35</v>
      </c>
      <c r="B46" s="7" t="str">
        <f t="shared" si="0"/>
        <v>23</v>
      </c>
      <c r="D46" s="7">
        <v>31</v>
      </c>
      <c r="E46" s="8" t="str">
        <f t="shared" si="6"/>
        <v/>
      </c>
      <c r="F46" s="21" t="e">
        <f t="shared" si="7"/>
        <v>#VALUE!</v>
      </c>
      <c r="G46" s="9"/>
      <c r="H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s="15" customFormat="1" ht="28.8" x14ac:dyDescent="0.3">
      <c r="A47" s="12">
        <v>36</v>
      </c>
      <c r="B47" s="12" t="str">
        <f t="shared" si="0"/>
        <v>24</v>
      </c>
      <c r="C47" s="35" t="s">
        <v>145</v>
      </c>
      <c r="D47" s="12" t="s">
        <v>140</v>
      </c>
      <c r="E47" s="13" t="str">
        <f>CONCATENATE(H47,I47,J47,K47,L47,M47,N47,O47,P47,Q47,R47,S47,T47,U47,V47,W47,X47,Y47)</f>
        <v>00000000000101000000000000100000</v>
      </c>
      <c r="F47" s="22" t="str">
        <f t="shared" si="7"/>
        <v>00140020</v>
      </c>
      <c r="G47" s="14" t="s">
        <v>65</v>
      </c>
      <c r="H47" s="14" t="s">
        <v>65</v>
      </c>
      <c r="I47" s="24" t="str">
        <f>DEC2BIN($A$11,8)</f>
        <v>00000000</v>
      </c>
      <c r="J47" s="14" t="s">
        <v>65</v>
      </c>
      <c r="K47" s="14" t="s">
        <v>65</v>
      </c>
      <c r="L47" s="14" t="s">
        <v>74</v>
      </c>
      <c r="M47" s="14" t="s">
        <v>116</v>
      </c>
      <c r="N47" s="14" t="s">
        <v>67</v>
      </c>
      <c r="O47" s="14" t="s">
        <v>67</v>
      </c>
      <c r="P47" s="14" t="s">
        <v>67</v>
      </c>
      <c r="Q47" s="14" t="s">
        <v>66</v>
      </c>
      <c r="R47" s="14" t="s">
        <v>65</v>
      </c>
      <c r="S47" s="14" t="s">
        <v>65</v>
      </c>
      <c r="T47" s="14" t="s">
        <v>74</v>
      </c>
      <c r="U47" s="14" t="s">
        <v>65</v>
      </c>
      <c r="V47" s="14" t="s">
        <v>65</v>
      </c>
      <c r="W47" s="14" t="s">
        <v>65</v>
      </c>
      <c r="X47" s="14" t="s">
        <v>65</v>
      </c>
      <c r="Y47" s="14" t="s">
        <v>65</v>
      </c>
    </row>
    <row r="48" spans="1:25" s="31" customFormat="1" ht="28.8" x14ac:dyDescent="0.3">
      <c r="A48" s="25">
        <v>37</v>
      </c>
      <c r="B48" s="25" t="str">
        <f t="shared" si="0"/>
        <v>25</v>
      </c>
      <c r="C48" s="43" t="s">
        <v>146</v>
      </c>
      <c r="D48" s="25" t="s">
        <v>140</v>
      </c>
      <c r="E48" s="26" t="str">
        <f>CONCATENATE(H48,I48,J48,K48,L48,M48,N48,O48,P48,Q48,R48,S48,T48,U48,V48,W48,X48,Y48)</f>
        <v>00000000000100100000000000100000</v>
      </c>
      <c r="F48" s="27" t="str">
        <f t="shared" si="7"/>
        <v>00120020</v>
      </c>
      <c r="G48" s="14" t="s">
        <v>65</v>
      </c>
      <c r="H48" s="14" t="s">
        <v>65</v>
      </c>
      <c r="I48" s="24" t="str">
        <f>DEC2BIN($A$11,8)</f>
        <v>00000000</v>
      </c>
      <c r="J48" s="14" t="s">
        <v>65</v>
      </c>
      <c r="K48" s="14" t="s">
        <v>65</v>
      </c>
      <c r="L48" s="14" t="s">
        <v>74</v>
      </c>
      <c r="M48" s="14" t="s">
        <v>117</v>
      </c>
      <c r="N48" s="14" t="s">
        <v>67</v>
      </c>
      <c r="O48" s="14" t="s">
        <v>67</v>
      </c>
      <c r="P48" s="14" t="s">
        <v>67</v>
      </c>
      <c r="Q48" s="14" t="s">
        <v>66</v>
      </c>
      <c r="R48" s="14" t="s">
        <v>65</v>
      </c>
      <c r="S48" s="14" t="s">
        <v>65</v>
      </c>
      <c r="T48" s="14" t="s">
        <v>74</v>
      </c>
      <c r="U48" s="14" t="s">
        <v>65</v>
      </c>
      <c r="V48" s="14" t="s">
        <v>65</v>
      </c>
      <c r="W48" s="14" t="s">
        <v>65</v>
      </c>
      <c r="X48" s="14" t="s">
        <v>65</v>
      </c>
      <c r="Y48" s="14" t="s">
        <v>65</v>
      </c>
    </row>
    <row r="49" spans="1:25" s="31" customFormat="1" x14ac:dyDescent="0.3">
      <c r="A49" s="25">
        <v>38</v>
      </c>
      <c r="B49" s="25" t="str">
        <f t="shared" si="0"/>
        <v>26</v>
      </c>
      <c r="C49" s="25"/>
      <c r="D49" s="25"/>
      <c r="E49" s="26" t="str">
        <f t="shared" si="6"/>
        <v/>
      </c>
      <c r="F49" s="27" t="e">
        <f t="shared" si="7"/>
        <v>#VALUE!</v>
      </c>
      <c r="G49" s="14" t="s">
        <v>80</v>
      </c>
      <c r="H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</row>
    <row r="50" spans="1:25" x14ac:dyDescent="0.3">
      <c r="A50" s="7">
        <v>39</v>
      </c>
      <c r="B50" s="7" t="str">
        <f t="shared" si="0"/>
        <v>27</v>
      </c>
      <c r="D50" s="7"/>
      <c r="E50" s="8" t="str">
        <f t="shared" si="6"/>
        <v/>
      </c>
      <c r="F50" s="21" t="e">
        <f t="shared" si="7"/>
        <v>#VALUE!</v>
      </c>
      <c r="G50" s="14" t="s">
        <v>89</v>
      </c>
      <c r="H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x14ac:dyDescent="0.3">
      <c r="A51" s="7">
        <v>40</v>
      </c>
      <c r="B51" s="7" t="str">
        <f t="shared" si="0"/>
        <v>28</v>
      </c>
      <c r="D51" s="7"/>
      <c r="E51" s="8" t="str">
        <f t="shared" si="6"/>
        <v/>
      </c>
      <c r="F51" s="21" t="e">
        <f t="shared" si="7"/>
        <v>#VALUE!</v>
      </c>
      <c r="G51" s="14" t="s">
        <v>90</v>
      </c>
      <c r="H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x14ac:dyDescent="0.3">
      <c r="A52" s="7">
        <v>41</v>
      </c>
      <c r="B52" s="7" t="str">
        <f t="shared" si="0"/>
        <v>29</v>
      </c>
      <c r="D52" s="7"/>
      <c r="E52" s="8" t="str">
        <f t="shared" si="6"/>
        <v/>
      </c>
      <c r="F52" s="21" t="e">
        <f t="shared" si="7"/>
        <v>#VALUE!</v>
      </c>
      <c r="G52" s="14" t="s">
        <v>91</v>
      </c>
      <c r="H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x14ac:dyDescent="0.3">
      <c r="A53" s="7">
        <v>42</v>
      </c>
      <c r="B53" s="7" t="str">
        <f t="shared" si="0"/>
        <v>2A</v>
      </c>
      <c r="D53" s="7"/>
      <c r="E53" s="8" t="str">
        <f t="shared" si="6"/>
        <v/>
      </c>
      <c r="F53" s="21" t="e">
        <f t="shared" si="7"/>
        <v>#VALUE!</v>
      </c>
      <c r="G53" s="14" t="s">
        <v>92</v>
      </c>
      <c r="H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x14ac:dyDescent="0.3">
      <c r="A54" s="7">
        <v>43</v>
      </c>
      <c r="B54" s="7" t="str">
        <f t="shared" si="0"/>
        <v>2B</v>
      </c>
      <c r="D54" s="7"/>
      <c r="E54" s="8" t="str">
        <f t="shared" si="6"/>
        <v/>
      </c>
      <c r="F54" s="21" t="e">
        <f t="shared" si="7"/>
        <v>#VALUE!</v>
      </c>
      <c r="G54" s="14" t="s">
        <v>93</v>
      </c>
      <c r="H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x14ac:dyDescent="0.3">
      <c r="A55" s="7">
        <v>44</v>
      </c>
      <c r="B55" s="7" t="str">
        <f t="shared" si="0"/>
        <v>2C</v>
      </c>
      <c r="D55" s="7"/>
      <c r="E55" s="8" t="str">
        <f t="shared" si="6"/>
        <v/>
      </c>
      <c r="F55" s="21" t="e">
        <f t="shared" si="7"/>
        <v>#VALUE!</v>
      </c>
      <c r="G55" s="14" t="s">
        <v>94</v>
      </c>
      <c r="H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x14ac:dyDescent="0.3">
      <c r="A56" s="7">
        <v>45</v>
      </c>
      <c r="B56" s="7" t="str">
        <f t="shared" si="0"/>
        <v>2D</v>
      </c>
      <c r="D56" s="7"/>
      <c r="E56" s="8" t="str">
        <f t="shared" si="6"/>
        <v/>
      </c>
      <c r="F56" s="21" t="e">
        <f t="shared" si="7"/>
        <v>#VALUE!</v>
      </c>
      <c r="G56" s="14" t="s">
        <v>95</v>
      </c>
      <c r="H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x14ac:dyDescent="0.3">
      <c r="A57" s="7">
        <v>46</v>
      </c>
      <c r="B57" s="7" t="str">
        <f t="shared" si="0"/>
        <v>2E</v>
      </c>
      <c r="D57" s="7">
        <v>42</v>
      </c>
      <c r="E57" s="8" t="str">
        <f t="shared" si="6"/>
        <v/>
      </c>
      <c r="F57" s="21" t="e">
        <f t="shared" si="7"/>
        <v>#VALUE!</v>
      </c>
      <c r="G57" s="14" t="s">
        <v>79</v>
      </c>
      <c r="H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x14ac:dyDescent="0.3">
      <c r="A58" s="7">
        <v>47</v>
      </c>
      <c r="B58" s="7" t="str">
        <f t="shared" si="0"/>
        <v>2F</v>
      </c>
      <c r="D58" s="7">
        <v>43</v>
      </c>
      <c r="E58" s="8" t="str">
        <f t="shared" si="6"/>
        <v/>
      </c>
      <c r="F58" s="21" t="e">
        <f t="shared" si="7"/>
        <v>#VALUE!</v>
      </c>
      <c r="G58" s="14" t="s">
        <v>96</v>
      </c>
      <c r="H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x14ac:dyDescent="0.3">
      <c r="A59" s="7">
        <v>48</v>
      </c>
      <c r="B59" s="7" t="str">
        <f t="shared" si="0"/>
        <v>30</v>
      </c>
      <c r="D59" s="7">
        <v>44</v>
      </c>
      <c r="E59" s="8" t="str">
        <f t="shared" si="6"/>
        <v/>
      </c>
      <c r="F59" s="21" t="e">
        <f t="shared" si="7"/>
        <v>#VALUE!</v>
      </c>
      <c r="G59" s="14" t="s">
        <v>97</v>
      </c>
      <c r="H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x14ac:dyDescent="0.3">
      <c r="A60" s="7">
        <v>49</v>
      </c>
      <c r="B60" s="7" t="str">
        <f t="shared" si="0"/>
        <v>31</v>
      </c>
      <c r="D60" s="7">
        <v>45</v>
      </c>
      <c r="E60" s="8" t="str">
        <f t="shared" si="6"/>
        <v/>
      </c>
      <c r="F60" s="21" t="e">
        <f t="shared" si="7"/>
        <v>#VALUE!</v>
      </c>
      <c r="G60" s="14" t="s">
        <v>98</v>
      </c>
      <c r="H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x14ac:dyDescent="0.3">
      <c r="A61" s="7">
        <v>50</v>
      </c>
      <c r="B61" s="7" t="str">
        <f t="shared" si="0"/>
        <v>32</v>
      </c>
      <c r="D61" s="7">
        <v>46</v>
      </c>
      <c r="E61" s="8" t="str">
        <f t="shared" si="6"/>
        <v/>
      </c>
      <c r="F61" s="21" t="e">
        <f t="shared" si="7"/>
        <v>#VALUE!</v>
      </c>
      <c r="G61" s="14" t="s">
        <v>99</v>
      </c>
      <c r="H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x14ac:dyDescent="0.3">
      <c r="A62" s="7">
        <v>51</v>
      </c>
      <c r="B62" s="7" t="str">
        <f t="shared" si="0"/>
        <v>33</v>
      </c>
      <c r="D62" s="7">
        <v>47</v>
      </c>
      <c r="E62" s="8" t="str">
        <f t="shared" si="6"/>
        <v/>
      </c>
      <c r="F62" s="21" t="e">
        <f t="shared" si="7"/>
        <v>#VALUE!</v>
      </c>
      <c r="G62" s="14" t="s">
        <v>100</v>
      </c>
      <c r="H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x14ac:dyDescent="0.3">
      <c r="A63" s="7">
        <v>52</v>
      </c>
      <c r="B63" s="7" t="str">
        <f t="shared" si="0"/>
        <v>34</v>
      </c>
      <c r="D63" s="7">
        <v>48</v>
      </c>
      <c r="E63" s="8" t="str">
        <f t="shared" si="6"/>
        <v/>
      </c>
      <c r="F63" s="21" t="e">
        <f t="shared" si="7"/>
        <v>#VALUE!</v>
      </c>
      <c r="G63" s="14" t="s">
        <v>101</v>
      </c>
      <c r="H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x14ac:dyDescent="0.3">
      <c r="A64" s="7">
        <v>53</v>
      </c>
      <c r="B64" s="7" t="str">
        <f t="shared" si="0"/>
        <v>35</v>
      </c>
      <c r="D64" s="7">
        <v>49</v>
      </c>
      <c r="E64" s="8" t="str">
        <f t="shared" si="6"/>
        <v/>
      </c>
      <c r="F64" s="21" t="e">
        <f t="shared" si="7"/>
        <v>#VALUE!</v>
      </c>
      <c r="G64" s="14" t="s">
        <v>102</v>
      </c>
      <c r="H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x14ac:dyDescent="0.3">
      <c r="A65" s="7">
        <v>54</v>
      </c>
      <c r="B65" s="7" t="str">
        <f t="shared" si="0"/>
        <v>36</v>
      </c>
      <c r="D65" s="7">
        <v>50</v>
      </c>
      <c r="E65" s="8" t="str">
        <f t="shared" si="6"/>
        <v/>
      </c>
      <c r="F65" s="21" t="e">
        <f t="shared" si="7"/>
        <v>#VALUE!</v>
      </c>
      <c r="G65" s="14" t="s">
        <v>103</v>
      </c>
      <c r="H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x14ac:dyDescent="0.3">
      <c r="A66" s="7">
        <v>55</v>
      </c>
      <c r="B66" s="7" t="str">
        <f t="shared" si="0"/>
        <v>37</v>
      </c>
      <c r="D66" s="7">
        <v>51</v>
      </c>
      <c r="E66" s="8" t="str">
        <f t="shared" si="6"/>
        <v/>
      </c>
      <c r="F66" s="21" t="e">
        <f t="shared" si="7"/>
        <v>#VALUE!</v>
      </c>
      <c r="G66" s="14" t="s">
        <v>104</v>
      </c>
      <c r="H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x14ac:dyDescent="0.3">
      <c r="A67" s="7">
        <v>56</v>
      </c>
      <c r="B67" s="7" t="str">
        <f t="shared" si="0"/>
        <v>38</v>
      </c>
      <c r="D67" s="7">
        <v>52</v>
      </c>
      <c r="E67" s="8" t="str">
        <f t="shared" si="6"/>
        <v/>
      </c>
      <c r="F67" s="21" t="e">
        <f t="shared" si="7"/>
        <v>#VALUE!</v>
      </c>
      <c r="G67" s="14" t="s">
        <v>105</v>
      </c>
      <c r="H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x14ac:dyDescent="0.3">
      <c r="A68" s="7">
        <v>57</v>
      </c>
      <c r="B68" s="7" t="str">
        <f t="shared" si="0"/>
        <v>39</v>
      </c>
      <c r="D68" s="7">
        <v>53</v>
      </c>
      <c r="E68" s="8" t="str">
        <f t="shared" si="6"/>
        <v/>
      </c>
      <c r="F68" s="21" t="e">
        <f t="shared" si="7"/>
        <v>#VALUE!</v>
      </c>
      <c r="G68" s="14" t="s">
        <v>106</v>
      </c>
      <c r="H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x14ac:dyDescent="0.3">
      <c r="A69" s="7">
        <v>58</v>
      </c>
      <c r="B69" s="7" t="str">
        <f t="shared" si="0"/>
        <v>3A</v>
      </c>
      <c r="D69" s="7">
        <v>54</v>
      </c>
      <c r="E69" s="8" t="str">
        <f t="shared" si="6"/>
        <v/>
      </c>
      <c r="F69" s="21" t="e">
        <f t="shared" si="7"/>
        <v>#VALUE!</v>
      </c>
      <c r="G69" s="14" t="s">
        <v>107</v>
      </c>
      <c r="H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x14ac:dyDescent="0.3">
      <c r="A70" s="7">
        <v>59</v>
      </c>
      <c r="B70" s="7" t="str">
        <f t="shared" si="0"/>
        <v>3B</v>
      </c>
      <c r="D70" s="7">
        <v>55</v>
      </c>
      <c r="E70" s="8" t="str">
        <f t="shared" si="6"/>
        <v/>
      </c>
      <c r="F70" s="21" t="e">
        <f t="shared" si="7"/>
        <v>#VALUE!</v>
      </c>
      <c r="G70" s="14" t="s">
        <v>133</v>
      </c>
      <c r="H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x14ac:dyDescent="0.3">
      <c r="A71" s="7">
        <v>60</v>
      </c>
      <c r="B71" s="7" t="str">
        <f t="shared" si="0"/>
        <v>3C</v>
      </c>
      <c r="D71" s="7">
        <v>56</v>
      </c>
      <c r="E71" s="8" t="str">
        <f t="shared" si="6"/>
        <v/>
      </c>
      <c r="F71" s="21" t="e">
        <f t="shared" si="7"/>
        <v>#VALUE!</v>
      </c>
      <c r="G71" s="14" t="s">
        <v>134</v>
      </c>
      <c r="H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x14ac:dyDescent="0.3">
      <c r="A72" s="7">
        <v>61</v>
      </c>
      <c r="B72" s="7" t="str">
        <f t="shared" si="0"/>
        <v>3D</v>
      </c>
      <c r="D72" s="7">
        <v>57</v>
      </c>
      <c r="E72" s="8" t="str">
        <f t="shared" si="6"/>
        <v/>
      </c>
      <c r="F72" s="21" t="e">
        <f t="shared" si="7"/>
        <v>#VALUE!</v>
      </c>
      <c r="G72" s="14" t="s">
        <v>135</v>
      </c>
      <c r="H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x14ac:dyDescent="0.3">
      <c r="A73" s="7">
        <v>62</v>
      </c>
      <c r="B73" s="7" t="str">
        <f t="shared" si="0"/>
        <v>3E</v>
      </c>
      <c r="D73" s="7">
        <v>58</v>
      </c>
      <c r="E73" s="8" t="str">
        <f t="shared" si="6"/>
        <v/>
      </c>
      <c r="F73" s="21" t="e">
        <f t="shared" si="7"/>
        <v>#VALUE!</v>
      </c>
      <c r="G73" s="14" t="s">
        <v>136</v>
      </c>
      <c r="H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x14ac:dyDescent="0.3">
      <c r="A74" s="7">
        <v>63</v>
      </c>
      <c r="B74" s="7" t="str">
        <f t="shared" si="0"/>
        <v>3F</v>
      </c>
      <c r="D74" s="7">
        <v>59</v>
      </c>
      <c r="E74" s="8" t="str">
        <f t="shared" si="6"/>
        <v/>
      </c>
      <c r="F74" s="21" t="e">
        <f t="shared" si="7"/>
        <v>#VALUE!</v>
      </c>
      <c r="G74" s="14" t="s">
        <v>137</v>
      </c>
      <c r="H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x14ac:dyDescent="0.3">
      <c r="A75" s="7">
        <v>64</v>
      </c>
      <c r="B75" s="7" t="str">
        <f t="shared" si="0"/>
        <v>40</v>
      </c>
      <c r="D75" s="7">
        <v>60</v>
      </c>
      <c r="E75" s="8" t="str">
        <f t="shared" si="6"/>
        <v/>
      </c>
      <c r="F75" s="21" t="e">
        <f t="shared" si="7"/>
        <v>#VALUE!</v>
      </c>
      <c r="G75" s="14" t="s">
        <v>138</v>
      </c>
      <c r="H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x14ac:dyDescent="0.3">
      <c r="A76" s="7">
        <v>65</v>
      </c>
      <c r="B76" s="7" t="str">
        <f t="shared" ref="B76:B89" si="8">DEC2HEX(A76)</f>
        <v>41</v>
      </c>
      <c r="D76" s="7">
        <v>61</v>
      </c>
      <c r="E76" s="8" t="str">
        <f t="shared" si="6"/>
        <v/>
      </c>
      <c r="F76" s="21" t="e">
        <f t="shared" si="7"/>
        <v>#VALUE!</v>
      </c>
      <c r="G76" s="28" t="s">
        <v>139</v>
      </c>
      <c r="H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s="42" customFormat="1" ht="15" thickBot="1" x14ac:dyDescent="0.35">
      <c r="A77" s="36">
        <v>37</v>
      </c>
      <c r="B77" s="36" t="str">
        <f t="shared" si="8"/>
        <v>25</v>
      </c>
      <c r="C77" s="37" t="s">
        <v>132</v>
      </c>
      <c r="D77" s="36">
        <v>62</v>
      </c>
      <c r="E77" s="38" t="str">
        <f t="shared" si="6"/>
        <v>00000000000000000000000000000000</v>
      </c>
      <c r="F77" s="38" t="str">
        <f t="shared" si="7"/>
        <v>00000000</v>
      </c>
      <c r="G77" s="39" t="s">
        <v>65</v>
      </c>
      <c r="H77" s="40" t="s">
        <v>65</v>
      </c>
      <c r="I77" s="41" t="str">
        <f>DEC2BIN($A$11,8)</f>
        <v>00000000</v>
      </c>
      <c r="J77" s="40" t="s">
        <v>65</v>
      </c>
      <c r="K77" s="40" t="s">
        <v>65</v>
      </c>
      <c r="L77" s="40" t="s">
        <v>65</v>
      </c>
      <c r="M77" s="40" t="s">
        <v>66</v>
      </c>
      <c r="N77" s="40" t="s">
        <v>67</v>
      </c>
      <c r="O77" s="40" t="s">
        <v>67</v>
      </c>
      <c r="P77" s="40" t="s">
        <v>67</v>
      </c>
      <c r="Q77" s="40" t="s">
        <v>66</v>
      </c>
      <c r="R77" s="40" t="s">
        <v>65</v>
      </c>
      <c r="S77" s="40" t="s">
        <v>65</v>
      </c>
      <c r="T77" s="40" t="s">
        <v>65</v>
      </c>
      <c r="U77" s="40" t="s">
        <v>65</v>
      </c>
      <c r="V77" s="40" t="s">
        <v>65</v>
      </c>
      <c r="W77" s="40" t="s">
        <v>65</v>
      </c>
      <c r="X77" s="40" t="s">
        <v>65</v>
      </c>
      <c r="Y77" s="40" t="s">
        <v>65</v>
      </c>
    </row>
    <row r="78" spans="1:25" s="11" customFormat="1" ht="15" thickTop="1" x14ac:dyDescent="0.3">
      <c r="A78" s="7">
        <v>38</v>
      </c>
      <c r="B78" s="7" t="str">
        <f t="shared" si="8"/>
        <v>26</v>
      </c>
      <c r="C78" s="7"/>
      <c r="D78" s="7">
        <v>63</v>
      </c>
      <c r="E78" s="8" t="str">
        <f>CONCATENATE(H78,I78,J78,K78,L78,M78,N78,O78,P78,Q78,R78,S78,T78,U78,V78,W78,X78,Y78)</f>
        <v/>
      </c>
      <c r="F78" s="8" t="e">
        <f t="shared" si="7"/>
        <v>#VALUE!</v>
      </c>
      <c r="G78" s="33"/>
      <c r="H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</row>
    <row r="79" spans="1:25" s="31" customFormat="1" x14ac:dyDescent="0.3">
      <c r="A79" s="25">
        <v>39</v>
      </c>
      <c r="B79" s="25" t="str">
        <f t="shared" si="8"/>
        <v>27</v>
      </c>
      <c r="C79" s="30" t="s">
        <v>141</v>
      </c>
      <c r="D79" s="25" t="s">
        <v>144</v>
      </c>
      <c r="E79" s="26" t="str">
        <f>CONCATENATE(H79,I79,J79,K79,L79,M79,N79,O79,P79,Q79,R79,S79,T79,U79,V79,W79,X79,Y79)</f>
        <v>00000000000100000000000000100000</v>
      </c>
      <c r="F79" s="26" t="str">
        <f t="shared" si="7"/>
        <v>00100020</v>
      </c>
      <c r="G79" s="34" t="s">
        <v>65</v>
      </c>
      <c r="H79" s="28" t="s">
        <v>65</v>
      </c>
      <c r="I79" s="29" t="str">
        <f>DEC2BIN($A$11,8)</f>
        <v>00000000</v>
      </c>
      <c r="J79" s="28" t="s">
        <v>65</v>
      </c>
      <c r="K79" s="28" t="s">
        <v>65</v>
      </c>
      <c r="L79" s="28" t="s">
        <v>74</v>
      </c>
      <c r="M79" s="28" t="s">
        <v>66</v>
      </c>
      <c r="N79" s="28" t="s">
        <v>67</v>
      </c>
      <c r="O79" s="28" t="s">
        <v>67</v>
      </c>
      <c r="P79" s="28" t="s">
        <v>67</v>
      </c>
      <c r="Q79" s="28" t="s">
        <v>66</v>
      </c>
      <c r="R79" s="28" t="s">
        <v>65</v>
      </c>
      <c r="S79" s="28" t="s">
        <v>65</v>
      </c>
      <c r="T79" s="28" t="s">
        <v>74</v>
      </c>
      <c r="U79" s="28" t="s">
        <v>65</v>
      </c>
      <c r="V79" s="28" t="s">
        <v>65</v>
      </c>
      <c r="W79" s="28" t="s">
        <v>65</v>
      </c>
      <c r="X79" s="28" t="s">
        <v>65</v>
      </c>
      <c r="Y79" s="28" t="s">
        <v>65</v>
      </c>
    </row>
    <row r="80" spans="1:25" s="31" customFormat="1" x14ac:dyDescent="0.3">
      <c r="A80" s="25">
        <v>40</v>
      </c>
      <c r="B80" s="25" t="str">
        <f t="shared" si="8"/>
        <v>28</v>
      </c>
      <c r="C80" s="30"/>
      <c r="D80" s="25">
        <v>76</v>
      </c>
      <c r="E80" s="26"/>
      <c r="F80" s="26"/>
      <c r="G80" s="34"/>
      <c r="H80" s="28"/>
      <c r="I80" s="29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</row>
    <row r="81" spans="1:25" s="11" customFormat="1" x14ac:dyDescent="0.3">
      <c r="A81" s="7">
        <v>41</v>
      </c>
      <c r="B81" s="7" t="str">
        <f t="shared" si="8"/>
        <v>29</v>
      </c>
      <c r="C81" s="16"/>
      <c r="D81" s="7">
        <v>77</v>
      </c>
      <c r="E81" s="8"/>
      <c r="F81" s="8"/>
      <c r="G81" s="33"/>
      <c r="H81" s="9"/>
      <c r="I81" s="32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</row>
    <row r="82" spans="1:25" s="11" customFormat="1" x14ac:dyDescent="0.3">
      <c r="A82" s="7">
        <v>42</v>
      </c>
      <c r="B82" s="7" t="str">
        <f t="shared" si="8"/>
        <v>2A</v>
      </c>
      <c r="C82" s="16"/>
      <c r="D82" s="7">
        <v>78</v>
      </c>
      <c r="E82" s="8"/>
      <c r="F82" s="8"/>
      <c r="G82" s="33"/>
      <c r="H82" s="9"/>
      <c r="I82" s="32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</row>
    <row r="83" spans="1:25" x14ac:dyDescent="0.3">
      <c r="A83" s="7">
        <v>43</v>
      </c>
      <c r="B83" s="7" t="str">
        <f t="shared" si="8"/>
        <v>2B</v>
      </c>
      <c r="D83" s="7">
        <v>79</v>
      </c>
      <c r="E83" s="8" t="str">
        <f t="shared" ref="E83:E89" si="9">CONCATENATE(H83,I83,J83,K83,L83,M83,N83,O83,P83,Q83,R83,S83,T83,U83,V83,W83,X83,Y83)</f>
        <v/>
      </c>
      <c r="F83" s="8" t="e">
        <f t="shared" si="7"/>
        <v>#VALUE!</v>
      </c>
      <c r="G83" s="33"/>
      <c r="H83" s="2"/>
      <c r="I83" s="11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s="31" customFormat="1" x14ac:dyDescent="0.3">
      <c r="A84" s="25">
        <v>44</v>
      </c>
      <c r="B84" s="25" t="str">
        <f t="shared" si="8"/>
        <v>2C</v>
      </c>
      <c r="C84" s="30" t="s">
        <v>142</v>
      </c>
      <c r="D84" s="25">
        <v>80</v>
      </c>
      <c r="E84" s="26" t="str">
        <f>CONCATENATE(H84,I84,J84,K84,L84,M84,N84,O84,P84,Q84,R84,S84,T84,U84,V84,W84,X84,Y84)</f>
        <v>00000010100100001000000001000100</v>
      </c>
      <c r="F84" s="26" t="str">
        <f t="shared" si="7"/>
        <v>02908044</v>
      </c>
      <c r="G84" s="34" t="s">
        <v>65</v>
      </c>
      <c r="H84" s="28" t="s">
        <v>65</v>
      </c>
      <c r="I84" s="29" t="str">
        <f>DEC2BIN(B16,8)</f>
        <v>00000101</v>
      </c>
      <c r="J84" s="28" t="s">
        <v>65</v>
      </c>
      <c r="K84" s="28" t="s">
        <v>65</v>
      </c>
      <c r="L84" s="28" t="s">
        <v>74</v>
      </c>
      <c r="M84" s="28" t="s">
        <v>66</v>
      </c>
      <c r="N84" s="28" t="s">
        <v>83</v>
      </c>
      <c r="O84" s="28" t="s">
        <v>67</v>
      </c>
      <c r="P84" s="28" t="s">
        <v>67</v>
      </c>
      <c r="Q84" s="28" t="s">
        <v>66</v>
      </c>
      <c r="R84" s="28" t="s">
        <v>65</v>
      </c>
      <c r="S84" s="28" t="s">
        <v>74</v>
      </c>
      <c r="T84" s="28" t="s">
        <v>65</v>
      </c>
      <c r="U84" s="28" t="s">
        <v>65</v>
      </c>
      <c r="V84" s="28" t="s">
        <v>65</v>
      </c>
      <c r="W84" s="28" t="s">
        <v>74</v>
      </c>
      <c r="X84" s="28" t="s">
        <v>65</v>
      </c>
      <c r="Y84" s="28" t="s">
        <v>65</v>
      </c>
    </row>
    <row r="85" spans="1:25" s="31" customFormat="1" x14ac:dyDescent="0.3">
      <c r="A85" s="25">
        <v>45</v>
      </c>
      <c r="B85" s="25" t="str">
        <f t="shared" si="8"/>
        <v>2D</v>
      </c>
      <c r="C85" s="30" t="s">
        <v>143</v>
      </c>
      <c r="D85" s="25">
        <v>81</v>
      </c>
      <c r="E85" s="26" t="str">
        <f t="shared" si="9"/>
        <v>00000011100100001000000001000100</v>
      </c>
      <c r="F85" s="26" t="str">
        <f t="shared" si="7"/>
        <v>03908044</v>
      </c>
      <c r="G85" s="34" t="s">
        <v>65</v>
      </c>
      <c r="H85" s="28" t="s">
        <v>65</v>
      </c>
      <c r="I85" s="29" t="str">
        <f>DEC2BIN(B18,8)</f>
        <v>00000111</v>
      </c>
      <c r="J85" s="28" t="s">
        <v>65</v>
      </c>
      <c r="K85" s="28" t="s">
        <v>65</v>
      </c>
      <c r="L85" s="28" t="s">
        <v>74</v>
      </c>
      <c r="M85" s="28" t="s">
        <v>66</v>
      </c>
      <c r="N85" s="28" t="s">
        <v>83</v>
      </c>
      <c r="O85" s="28" t="s">
        <v>67</v>
      </c>
      <c r="P85" s="28" t="s">
        <v>67</v>
      </c>
      <c r="Q85" s="28" t="s">
        <v>66</v>
      </c>
      <c r="R85" s="28" t="s">
        <v>65</v>
      </c>
      <c r="S85" s="28" t="s">
        <v>74</v>
      </c>
      <c r="T85" s="28" t="s">
        <v>65</v>
      </c>
      <c r="U85" s="28" t="s">
        <v>65</v>
      </c>
      <c r="V85" s="28" t="s">
        <v>65</v>
      </c>
      <c r="W85" s="28" t="s">
        <v>74</v>
      </c>
      <c r="X85" s="28" t="s">
        <v>65</v>
      </c>
      <c r="Y85" s="28" t="s">
        <v>65</v>
      </c>
    </row>
    <row r="86" spans="1:25" s="31" customFormat="1" x14ac:dyDescent="0.3">
      <c r="A86" s="25">
        <v>46</v>
      </c>
      <c r="B86" s="25" t="str">
        <f t="shared" si="8"/>
        <v>2E</v>
      </c>
      <c r="C86" s="25"/>
      <c r="D86" s="25"/>
      <c r="E86" s="26" t="str">
        <f t="shared" si="9"/>
        <v/>
      </c>
      <c r="F86" s="26" t="e">
        <f t="shared" si="7"/>
        <v>#VALUE!</v>
      </c>
      <c r="G86" s="34"/>
      <c r="H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</row>
    <row r="87" spans="1:25" x14ac:dyDescent="0.3">
      <c r="A87" s="7">
        <v>47</v>
      </c>
      <c r="B87" s="7" t="str">
        <f t="shared" si="8"/>
        <v>2F</v>
      </c>
      <c r="D87" s="7"/>
      <c r="E87" s="8" t="str">
        <f t="shared" si="9"/>
        <v/>
      </c>
      <c r="F87" s="8" t="e">
        <f t="shared" si="7"/>
        <v>#VALUE!</v>
      </c>
      <c r="G87" s="33"/>
      <c r="H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x14ac:dyDescent="0.3">
      <c r="A88" s="7">
        <v>48</v>
      </c>
      <c r="B88" s="7" t="str">
        <f t="shared" si="8"/>
        <v>30</v>
      </c>
      <c r="D88" s="7"/>
      <c r="E88" s="8" t="str">
        <f t="shared" si="9"/>
        <v/>
      </c>
      <c r="F88" s="8" t="e">
        <f t="shared" si="7"/>
        <v>#VALUE!</v>
      </c>
      <c r="G88" s="33"/>
      <c r="H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x14ac:dyDescent="0.3">
      <c r="A89" s="7">
        <v>49</v>
      </c>
      <c r="B89" s="7" t="str">
        <f t="shared" si="8"/>
        <v>31</v>
      </c>
      <c r="D89" s="7"/>
      <c r="E89" s="8" t="str">
        <f t="shared" si="9"/>
        <v/>
      </c>
      <c r="F89" s="8" t="e">
        <f t="shared" si="7"/>
        <v>#VALUE!</v>
      </c>
      <c r="G89" s="33"/>
      <c r="H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x14ac:dyDescent="0.3">
      <c r="H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x14ac:dyDescent="0.3">
      <c r="H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x14ac:dyDescent="0.3">
      <c r="H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x14ac:dyDescent="0.3">
      <c r="H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x14ac:dyDescent="0.3">
      <c r="H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x14ac:dyDescent="0.3">
      <c r="H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x14ac:dyDescent="0.3">
      <c r="H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8:25" x14ac:dyDescent="0.3">
      <c r="H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8:25" x14ac:dyDescent="0.3">
      <c r="H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8:25" x14ac:dyDescent="0.3">
      <c r="H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8:25" x14ac:dyDescent="0.3">
      <c r="H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8:25" x14ac:dyDescent="0.3">
      <c r="H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8:25" x14ac:dyDescent="0.3">
      <c r="H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8:25" x14ac:dyDescent="0.3">
      <c r="H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8:25" x14ac:dyDescent="0.3">
      <c r="H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8:25" x14ac:dyDescent="0.3">
      <c r="H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8:25" x14ac:dyDescent="0.3">
      <c r="H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8:25" x14ac:dyDescent="0.3">
      <c r="H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8:25" x14ac:dyDescent="0.3">
      <c r="H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8:25" x14ac:dyDescent="0.3">
      <c r="H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8:25" x14ac:dyDescent="0.3">
      <c r="H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8:25" x14ac:dyDescent="0.3">
      <c r="H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8:25" x14ac:dyDescent="0.3">
      <c r="H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8:25" x14ac:dyDescent="0.3">
      <c r="H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8:25" x14ac:dyDescent="0.3">
      <c r="H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8:25" x14ac:dyDescent="0.3">
      <c r="H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8:25" x14ac:dyDescent="0.3">
      <c r="H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8:25" x14ac:dyDescent="0.3">
      <c r="H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8:25" x14ac:dyDescent="0.3">
      <c r="H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8:25" x14ac:dyDescent="0.3">
      <c r="H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8:25" x14ac:dyDescent="0.3">
      <c r="H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8:25" x14ac:dyDescent="0.3">
      <c r="H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8:25" x14ac:dyDescent="0.3">
      <c r="H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8:25" x14ac:dyDescent="0.3">
      <c r="H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8:25" x14ac:dyDescent="0.3">
      <c r="H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8:25" x14ac:dyDescent="0.3">
      <c r="H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8:25" x14ac:dyDescent="0.3">
      <c r="H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8:25" x14ac:dyDescent="0.3">
      <c r="H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8:25" x14ac:dyDescent="0.3">
      <c r="H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8:25" x14ac:dyDescent="0.3">
      <c r="H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8:25" x14ac:dyDescent="0.3">
      <c r="H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8:25" x14ac:dyDescent="0.3">
      <c r="H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8:25" x14ac:dyDescent="0.3">
      <c r="H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8:25" x14ac:dyDescent="0.3">
      <c r="H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8:25" x14ac:dyDescent="0.3">
      <c r="H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8:25" x14ac:dyDescent="0.3">
      <c r="H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8:25" x14ac:dyDescent="0.3">
      <c r="H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8:25" x14ac:dyDescent="0.3">
      <c r="H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8:25" x14ac:dyDescent="0.3">
      <c r="H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8:25" x14ac:dyDescent="0.3">
      <c r="H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8:25" x14ac:dyDescent="0.3">
      <c r="H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8:25" x14ac:dyDescent="0.3">
      <c r="H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8:25" x14ac:dyDescent="0.3">
      <c r="H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8:25" x14ac:dyDescent="0.3">
      <c r="H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8:25" x14ac:dyDescent="0.3">
      <c r="H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8:25" x14ac:dyDescent="0.3">
      <c r="H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8:25" x14ac:dyDescent="0.3">
      <c r="H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8:25" x14ac:dyDescent="0.3">
      <c r="H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8:25" x14ac:dyDescent="0.3">
      <c r="H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</sheetData>
  <pageMargins left="0.7" right="0.7" top="0.75" bottom="0.75" header="0.3" footer="0.3"/>
  <pageSetup paperSize="9" orientation="portrait" r:id="rId1"/>
  <ignoredErrors>
    <ignoredError sqref="I16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2018-11-20T19:54:05Z</dcterms:modified>
</cp:coreProperties>
</file>