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30" windowWidth="15360" windowHeight="5580"/>
  </bookViews>
  <sheets>
    <sheet name="совокупный СМП" sheetId="5" r:id="rId1"/>
    <sheet name="годовой не больше 2 млн." sheetId="7" r:id="rId2"/>
  </sheets>
  <definedNames>
    <definedName name="_xlnm._FilterDatabase" localSheetId="1" hidden="1">'годовой не больше 2 млн.'!$A$4:$R$44</definedName>
    <definedName name="_xlnm._FilterDatabase" localSheetId="0" hidden="1">'совокупный СМП'!$A$4:$R$49</definedName>
    <definedName name="_xlnm.Print_Titles" localSheetId="1">'годовой не больше 2 млн.'!$3:$4</definedName>
    <definedName name="_xlnm.Print_Titles" localSheetId="0">'совокупный СМП'!$3:$4</definedName>
    <definedName name="_xlnm.Print_Area" localSheetId="1">'годовой не больше 2 млн.'!$A$1:$P$45</definedName>
    <definedName name="_xlnm.Print_Area" localSheetId="0">'совокупный СМП'!$A$1:$P$51</definedName>
  </definedNames>
  <calcPr calcId="145621"/>
</workbook>
</file>

<file path=xl/calcChain.xml><?xml version="1.0" encoding="utf-8"?>
<calcChain xmlns="http://schemas.openxmlformats.org/spreadsheetml/2006/main">
  <c r="E51" i="5" l="1"/>
  <c r="E45" i="7" l="1"/>
  <c r="E18" i="5" l="1"/>
  <c r="E6" i="7"/>
  <c r="E8" i="7" l="1"/>
  <c r="E7" i="7" l="1"/>
  <c r="E20" i="5"/>
  <c r="E19" i="5"/>
  <c r="E16" i="5" l="1"/>
</calcChain>
</file>

<file path=xl/comments1.xml><?xml version="1.0" encoding="utf-8"?>
<comments xmlns="http://schemas.openxmlformats.org/spreadsheetml/2006/main">
  <authors>
    <author>user</author>
  </authors>
  <commentList>
    <comment ref="E2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остатков прошлого года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остатков прошлого года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остатков прошлого года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остатков прошлого года</t>
        </r>
      </text>
    </comment>
  </commentList>
</comments>
</file>

<file path=xl/sharedStrings.xml><?xml version="1.0" encoding="utf-8"?>
<sst xmlns="http://schemas.openxmlformats.org/spreadsheetml/2006/main" count="636" uniqueCount="247">
  <si>
    <t>№</t>
  </si>
  <si>
    <t>Заказчик</t>
  </si>
  <si>
    <t>Номер контракта</t>
  </si>
  <si>
    <t>Дата</t>
  </si>
  <si>
    <t>Сумма</t>
  </si>
  <si>
    <t>Сроки выполнения</t>
  </si>
  <si>
    <t>Сведения о контракте</t>
  </si>
  <si>
    <t>МБУ "ФСТК"</t>
  </si>
  <si>
    <t>ежемесячно</t>
  </si>
  <si>
    <t>Предмет</t>
  </si>
  <si>
    <t>Поставка электрической энергии</t>
  </si>
  <si>
    <t>Поставка холодного водоснабжения и водоотведение</t>
  </si>
  <si>
    <t>Оказание услуг электросвязи</t>
  </si>
  <si>
    <t>ОАО "НЭСК", 350049, г.Краснодар, ул.Северная, 247, ИНН 2308091759, КПП 231102001</t>
  </si>
  <si>
    <t>ООО "Краснодар Водоканал", 350062, г.Краснодар, ул.Каляева, 198, ИНН 2308111927, КПП 231101001</t>
  </si>
  <si>
    <t>Предоставление услуги доступа к сети Интернет</t>
  </si>
  <si>
    <t>6700/БСП</t>
  </si>
  <si>
    <t>Оказание услуг по сбору, транспортированию и размещению отходов</t>
  </si>
  <si>
    <t>Краснодарский филиал ОАО "Ростелеком", 350000, г.Краснодар, ул.Карасунская, 66, ИНН 7707049388, КПП 230843002</t>
  </si>
  <si>
    <t xml:space="preserve">Техническое обслуживание систем противопожарной защиты </t>
  </si>
  <si>
    <t>ООО "Юг-Спецтехнологии", 350901, г.Краснодар, ул.40-летия Победы, 37/1, ИНН 2308105169, КПП 231101001</t>
  </si>
  <si>
    <t>Услуги по сопровождению Электронного периодического справочника "Система ГАРАНТ"</t>
  </si>
  <si>
    <t>ООО "КОМПАНИЯ АПИ "ГАРАНТ", 350002, г.Краснодар, ул.Промышленная, 74, ИНН 2310171754, КПП 231001001</t>
  </si>
  <si>
    <t>Всего</t>
  </si>
  <si>
    <t>Пункт ФЗ</t>
  </si>
  <si>
    <t>п. 4 ч.1 ст.93  Федерального закона от 5 апреля 2013 г. N 44-ФЗ "</t>
  </si>
  <si>
    <t>Поставка автомобильного бензина АИ-95</t>
  </si>
  <si>
    <t>п. 1 ч.1 ст.93  Федерального закона от 5 апреля 2013 г. N 44-ФЗ "</t>
  </si>
  <si>
    <t>п. 8 ч.1 ст.93  Федерального закона от 5 апреля 2013 г. N 44-ФЗ "</t>
  </si>
  <si>
    <t>Классификация</t>
  </si>
  <si>
    <t>ООО "Улыбнись чистому городу", 35000, г.Краснодар, ул.Красная, 64, ИНН 2310180050, КПП 231001001</t>
  </si>
  <si>
    <t>Ф.И.О. руководителя</t>
  </si>
  <si>
    <t>Телефон</t>
  </si>
  <si>
    <t>Логунова Л.А.</t>
  </si>
  <si>
    <t>(861) 211-53-66</t>
  </si>
  <si>
    <t>Дробышев В.В.</t>
  </si>
  <si>
    <t>(861) 255-28-38</t>
  </si>
  <si>
    <t>ОКПД</t>
  </si>
  <si>
    <t>Нестерова Д.В.</t>
  </si>
  <si>
    <t>Аренда парковочного места</t>
  </si>
  <si>
    <t xml:space="preserve">Саурина А.А. </t>
  </si>
  <si>
    <t xml:space="preserve">(861) 251-21-21                </t>
  </si>
  <si>
    <t xml:space="preserve">ООО «Кондор», 350004 г. Краснодар, ул. Кропоткина, 50, оф.139 ИНН 2308088989, КПП 230801001                           </t>
  </si>
  <si>
    <t>ТО автомобиля</t>
  </si>
  <si>
    <t>Медосмотр водителя</t>
  </si>
  <si>
    <t>ТО-12</t>
  </si>
  <si>
    <t>Головченко В.А.</t>
  </si>
  <si>
    <t>(861) 257-81-40</t>
  </si>
  <si>
    <t>Базылева Ю.В.</t>
  </si>
  <si>
    <t>(861) 239-74-21</t>
  </si>
  <si>
    <t>п. 29 ч.1 ст.93  Федерального закона от 5 апреля 2013 г. N 44-ФЗ "</t>
  </si>
  <si>
    <t>Ликсукова Т.А.</t>
  </si>
  <si>
    <t>(861) 226-60-33</t>
  </si>
  <si>
    <t>Мобильный Интернет</t>
  </si>
  <si>
    <t>Вдовикина Н.С.</t>
  </si>
  <si>
    <t>ОАО "ВымпелКом", 127083, г. Москва, ул. 8-го Март а, д. 10, стр. 14</t>
  </si>
  <si>
    <t>8-800-700-06-28</t>
  </si>
  <si>
    <t>8-800-181-18-30</t>
  </si>
  <si>
    <t>72.22.14.000 Сопровождение систем</t>
  </si>
  <si>
    <t xml:space="preserve">70.20.12.000 Услуги по сдаче в аренду (внаем) нежилого  недвижимого имущества
</t>
  </si>
  <si>
    <t>Наименование организации, адрес расположения, ИНН, КПП, ОГРН</t>
  </si>
  <si>
    <t>Информация о поставщике (подрядчике, исполнителе)</t>
  </si>
  <si>
    <t>КЭСР</t>
  </si>
  <si>
    <t>Суб КЭСР</t>
  </si>
  <si>
    <t>Мер-ие</t>
  </si>
  <si>
    <t>Тип фин.</t>
  </si>
  <si>
    <t>электронный аукцион</t>
  </si>
  <si>
    <t>ООО "Кубань-Сервис" 350063, г.Краснодар, ул. Коммунаров,4 ИНН/КПП 2309085910/230901001</t>
  </si>
  <si>
    <t>Мицов А.А.</t>
  </si>
  <si>
    <t xml:space="preserve"> (861) 299-04-41</t>
  </si>
  <si>
    <t>0318300119415001944</t>
  </si>
  <si>
    <t>8126/16</t>
  </si>
  <si>
    <t>Реестр  контрактов, заключённых на 2016 год</t>
  </si>
  <si>
    <t>единовременно</t>
  </si>
  <si>
    <t xml:space="preserve">права на Программный продукт </t>
  </si>
  <si>
    <t>ООО "Авасофт", 350020, Краснодарский край,г. Краснодар, им Дзержинского ул, дом № 3/2, ИНН 2312195430  КПП 230801001</t>
  </si>
  <si>
    <t>Нежальский Д. А.</t>
  </si>
  <si>
    <t>Сопровождение программных продуктов</t>
  </si>
  <si>
    <t>ИП Кондратьев Валерий Юрьевич
350089,  г. Краснодар, ул. 70 лет Октября 18 кв. 126,  
ИНН 230800469766, ОГРН 311230824800059</t>
  </si>
  <si>
    <t>Кондратьев В.Ю.</t>
  </si>
  <si>
    <t>8-918-44-21-305</t>
  </si>
  <si>
    <t>72.10.10.000 Услуги, связанные с использованием аппаратных  средств вычислительной техники</t>
  </si>
  <si>
    <t>Услуги по поддержке сайта</t>
  </si>
  <si>
    <t>72.30.23.000 Услуги по  размещению  и  поддержке  ресурсов   в сети Интернет</t>
  </si>
  <si>
    <t>23.20.11.233 Бензин автомобильный неэтилированный с октановым числом не менее 95, но менее 98,19.20.21.135 Бензин автомобильный с октановым числом более 95, но не более 98 по исследовательскому методу экологического класса К5</t>
  </si>
  <si>
    <t>ОКПД 2</t>
  </si>
  <si>
    <t>38.11.11.000 Услуги по сбору неопасных отходов городского хозяйства, пригодных для повторного использования</t>
  </si>
  <si>
    <t>61.10.11 Услуги фиксированной телефонной связи - предоставление доступа и телефонные соединения</t>
  </si>
  <si>
    <t>61.10.43.000 Услуги по широкополосному доступу к информационно-коммуникационной сети Интернет по проводным сетям</t>
  </si>
  <si>
    <t>45.20.11.000 Услуги по обычному (текущему) техническому обслуживанию и ремонту легковых автомобилей и легких грузовых автотранспортных средств, кроме услуг по ремонту электрооборудования, шин и кузовов</t>
  </si>
  <si>
    <t>45.20.30.000</t>
  </si>
  <si>
    <t>Мойка автотранспортных средств, полирование и аналогичные услуги</t>
  </si>
  <si>
    <t>86.90.19.190 Услуги в области медицины прочие, не включенные в другие группировки</t>
  </si>
  <si>
    <t>80.20.10.000 Услуги систем обеспечения безопасности</t>
  </si>
  <si>
    <t>35.14.10.000 Услуги по торговле электроэнергией</t>
  </si>
  <si>
    <t>37.00.11.110 Услуги по водоотведению сточных вод; 36.00.30.000 Услуги по торговле водой, поставляемой по трубопроводамводопроводам</t>
  </si>
  <si>
    <t>61.20.42.000 Услуги по широкополосному доступу к информационно-коммуникационной сети Интернет по беспроводным сетям</t>
  </si>
  <si>
    <t>68.20.12.000 Услуги по сдаче в аренду (внаем) собственных или арендованных нежилых помещений</t>
  </si>
  <si>
    <t>63.11.12.000 Услуги по размещению в информационно-коммуникационной сети Интернет</t>
  </si>
  <si>
    <t>62.09.20.190 Услуги по технической поддержке в области информационных технологий прочие, не включенные в другие группировки</t>
  </si>
  <si>
    <t>58.29.50.000 Услуги по предоставлению лицензий на право использовать компьютерное программное обеспечение</t>
  </si>
  <si>
    <t>58.29.29.000 Обеспечение программное прикладное прочее на электронном носителе</t>
  </si>
  <si>
    <t>в течение года</t>
  </si>
  <si>
    <t>безвозмездно</t>
  </si>
  <si>
    <t>МБУ "Дирекция спортивных объектов" муниципального образования город Краснодар, 350901, г. Краснодар, ул. Восточно Кругликовская, 66/1, ИНН2310134390, КПП 231101001</t>
  </si>
  <si>
    <t>б/н</t>
  </si>
  <si>
    <t>ежеквартально</t>
  </si>
  <si>
    <t>Дезинсекция и дератизация</t>
  </si>
  <si>
    <t>ООО «Центр по сертификации и санитарии», 35000, г. Краснодар, ул. Красноармейская, 65, оф.2, ИНН 2309127599, КПП 231001001</t>
  </si>
  <si>
    <t>Гучетль А.А.</t>
  </si>
  <si>
    <t>(861) 274-06-59</t>
  </si>
  <si>
    <t>81.29.11.000 Услуги по дезинфекции, дезинсекции и дератизации</t>
  </si>
  <si>
    <t>по потребности</t>
  </si>
  <si>
    <t>Заправка картриджей</t>
  </si>
  <si>
    <t>ИП Попов Алексей Владимирович
350000, г.Краснодар, сад.тов. Медик, ул. Зеленая, д.12
ИНН: 250806791612</t>
  </si>
  <si>
    <t>Попов А.В.</t>
  </si>
  <si>
    <t>8-918-210-12-22</t>
  </si>
  <si>
    <t>33.12.16.000 Услуги по ремонту и техническому обслуживанию офисных машин и оборудования, кроме компьютеров и периферийного оборудования</t>
  </si>
  <si>
    <t>Печать и переплет журналов</t>
  </si>
  <si>
    <t>(861) 255-42-20</t>
  </si>
  <si>
    <t>Пармухина З.М.</t>
  </si>
  <si>
    <t>Общество с ограниченной ответственностью «Краснодарская фабрика картонажных изделий»
350002, г. Краснодар, ул. Леваневского, 169 ИНН / КПП 2310055684 / 231001001</t>
  </si>
  <si>
    <t>18.14.10.000 Услуги переплетные и связанные с переплетом и отделкой книг и аналогичных изделий</t>
  </si>
  <si>
    <t>2-Е</t>
  </si>
  <si>
    <t>Нацибулин К.Н.</t>
  </si>
  <si>
    <t xml:space="preserve">Предоставление доступа к закрытому спортивному объекту, для проведения спортивных мероприятий (административное помещение) </t>
  </si>
  <si>
    <t xml:space="preserve">Предоставление доступа к закрытому спортивному объекту, для проведения спортивных мероприятий (зона тенниса) </t>
  </si>
  <si>
    <t>Приобретение штампов</t>
  </si>
  <si>
    <t>ООО «Фирма-Тамзи» 350000 г. Краснодар, ул. Пашковская, 79 ИНН/КПП  2310011246/231001001</t>
  </si>
  <si>
    <t>Т.Д.Близнюк</t>
  </si>
  <si>
    <t>(861) 255-73-16</t>
  </si>
  <si>
    <t>Приобретение канцелярских принадлежностей</t>
  </si>
  <si>
    <t>ООО «Комус-Кубань» 
350002, г. Краснодар, ул. Северная, 357
ИНН / КПП 2310068482 / 231001001</t>
  </si>
  <si>
    <t>П.А.Рычков</t>
  </si>
  <si>
    <t>(861) 210-07-14</t>
  </si>
  <si>
    <t>32.99.16.120 Штемпели для датирования, запечатывания или нумерации и аналогичные изделия</t>
  </si>
  <si>
    <t xml:space="preserve">17.23.1 Принадлежности канцелярские бумажные, 22.29.25 Принадлежности канцелярские или школьные пластмассовые, </t>
  </si>
  <si>
    <t>5231/1/11/2016</t>
  </si>
  <si>
    <t>19.20.21.130 Бензин автомобильный с октановым числом более 95, но не более 98 по исследовательскому методу</t>
  </si>
  <si>
    <t>11</t>
  </si>
  <si>
    <t xml:space="preserve">Оказание медицинских услуг по проведению периодических медицинских осмотров работников </t>
  </si>
  <si>
    <t>ООО «Центр экспертиз» 350051, г.Краснодар, ул.Дзержинского, 115/1
ИНН 2308169282 КПП 230801001</t>
  </si>
  <si>
    <t>(861) 224-36-38</t>
  </si>
  <si>
    <t>86.22.19.000 Услуги в области специализированной врачебной практики прочие</t>
  </si>
  <si>
    <t xml:space="preserve">Викторова М.В.  </t>
  </si>
  <si>
    <t>Реестр  контрактов, заключённых в 2016 году (объем по п.4 ст. 93 44-ФЗ не более 2 млн.руб.)</t>
  </si>
  <si>
    <t xml:space="preserve">Работы по обслуживанию системы автоматического полива теннисных кортов </t>
  </si>
  <si>
    <t>999.00.00</t>
  </si>
  <si>
    <t>8.00</t>
  </si>
  <si>
    <t>12</t>
  </si>
  <si>
    <t xml:space="preserve"> Серебряков Н.Ю.</t>
  </si>
  <si>
    <t>(902) 408-19-14</t>
  </si>
  <si>
    <t>13</t>
  </si>
  <si>
    <t>Приобретение футболок (24 шт.)</t>
  </si>
  <si>
    <t>6.99</t>
  </si>
  <si>
    <t>11.03.20</t>
  </si>
  <si>
    <t>ИП Варосян А.А. г.Краснодар, ул.Леваневского, 27 ИНН 010603647669</t>
  </si>
  <si>
    <t>ИП Серебряков Никифор Юрьевич
 г.Краснодар ул. 2 пр. Стасова, 60-51,
ИНН 230904006339</t>
  </si>
  <si>
    <t>Варосян А.А.</t>
  </si>
  <si>
    <t>(918) 071-39-79</t>
  </si>
  <si>
    <t>81.22.12.000 Услуги по чистке и уборке специализированные</t>
  </si>
  <si>
    <t>14.14.30.110 Футболки трикотажные или вязаные</t>
  </si>
  <si>
    <t>ФГУП "Почта России" г. Москва, Варшавское шоссе,37 ИНН 7724261610 КПП 230802001</t>
  </si>
  <si>
    <t>Назаренко А.В.</t>
  </si>
  <si>
    <t>(861) 253-12-36</t>
  </si>
  <si>
    <t>Подписка на издание "Кубанские новости" на 2 полугодие 2016</t>
  </si>
  <si>
    <t>53.10.11.000 Услуги почтовой связи общего пользования, связанные с газетами и прочими периодическими изданиями</t>
  </si>
  <si>
    <t>Страхование гражданской ответственности владельцев транспортных средств</t>
  </si>
  <si>
    <t>ООО "Страховая компания "Согласие", Кубанский филиал, 350000, г. Краснодар, пер. Угольный, 10                                                                                       ИНН 7706196090 КПП 231002001</t>
  </si>
  <si>
    <t>Кузнецова Т.Н.</t>
  </si>
  <si>
    <t>(861) 299-01-55</t>
  </si>
  <si>
    <t>65.12.21.000 Услуги по страхованию гражданской ответственности владельцев автотранспортных средств</t>
  </si>
  <si>
    <t>Приобртение наградного материала</t>
  </si>
  <si>
    <t>32.13.10.120 Награды</t>
  </si>
  <si>
    <t>153.000.00</t>
  </si>
  <si>
    <t>11.10.40.</t>
  </si>
  <si>
    <t>4.23.</t>
  </si>
  <si>
    <t>5231/1/III/2016</t>
  </si>
  <si>
    <t>Плановое ТО автомобиля</t>
  </si>
  <si>
    <t>ООО Автоцентр "Юг-Авто", 385100, Республика Адыгея, аул Тахтамукай, ул. Краснодарская, 3. ИНН 0107020264, КПП010701001</t>
  </si>
  <si>
    <t>Смелков И.А.</t>
  </si>
  <si>
    <t>(861) 210-44-00</t>
  </si>
  <si>
    <t>9722</t>
  </si>
  <si>
    <t>71.20.14.000 Услуги по техническому осмотру автотранспортных средств</t>
  </si>
  <si>
    <t>23.20.11.233 Бензин автомобильный неэтилированный с октановым числом не менее 95, но менее 98,19.20.21.135</t>
  </si>
  <si>
    <t xml:space="preserve">23.20.11.233 Бензин автомобильный неэтилированный с октановым числом не менее 95, но менее 98,19.20.21.135 </t>
  </si>
  <si>
    <t>Ремонт оргтехники</t>
  </si>
  <si>
    <t>95.11.10.000 Услуги по ремонту компьютеров и периферийного оборудования</t>
  </si>
  <si>
    <t>Приобретение расходных материалов для тенниса</t>
  </si>
  <si>
    <t xml:space="preserve">ИП Андреенок
350007, г. Краснодар, ул. Захарова, 
д. 41, кв. 23. ИНН 230900264716, 
</t>
  </si>
  <si>
    <t>Андреенок В.В.</t>
  </si>
  <si>
    <t>32.30.15.114 Инвентарь для тенниса и бадминтона</t>
  </si>
  <si>
    <t>177</t>
  </si>
  <si>
    <t>Услуги по сопровождению Электронного периодического справочника "Консультант"</t>
  </si>
  <si>
    <t>ООО «Фактор Прим» 350000, Краснодарский край, Краснодар г, Красноармейская ул, дом № 55/1Б, оф.401 ИНН/КПП 2309077436/230901001</t>
  </si>
  <si>
    <t>Суханова Е.Н.</t>
  </si>
  <si>
    <t>(861)233-32-22</t>
  </si>
  <si>
    <t>Услуги по мойке автомобиля</t>
  </si>
  <si>
    <t>ИП Жане Рестем Аскерович, 385123, Республика Адыгея, Тахтамукайский район, а. Афипсип, ул. Совмена, д. 40. Почт.адрес: 350000, г. Краснодар, ул. Скорняжная, д. 95/1, ИНН 010515834010, ОГРНИП 304230904400020.</t>
  </si>
  <si>
    <t>Жане Р. А.</t>
  </si>
  <si>
    <t>8-918-249-11-03</t>
  </si>
  <si>
    <t>45.20.30.000 Мойка автотранспортных средств, полирование и аналогичные услуги</t>
  </si>
  <si>
    <t>Лицензия на программу СКЗИ "КриптоПро"</t>
  </si>
  <si>
    <t>Шевченко Г.О.</t>
  </si>
  <si>
    <t>103211877/16СП</t>
  </si>
  <si>
    <t>Симбирский С.С.</t>
  </si>
  <si>
    <t>ИП Симбирский Сергей Сергеевич
350072,  г. Краснодар, ул. им. Сергея   Есенина, д. 121, кв. 75
ИНН 010102976662, ОГРН 316237500043347</t>
  </si>
  <si>
    <t>8-918-260-20-20</t>
  </si>
  <si>
    <t>63/16</t>
  </si>
  <si>
    <t>Монтаж системы видеонаблюдения</t>
  </si>
  <si>
    <t>ООО «Альфа-безопасность»
Юридический адрес: 350033, г.Краснодар,  ул.Товарная, 2/2,
тел (861) 290-15-26. Почтовый адрес:  г. Краснодар, ул. Горького, 6   ИНН/КПП 2309102160/230901001</t>
  </si>
  <si>
    <t>В.В. Зубко</t>
  </si>
  <si>
    <t>(861) 290-15-26.</t>
  </si>
  <si>
    <t xml:space="preserve">Приобретение спортивного инвентаря </t>
  </si>
  <si>
    <t>Приобретение спортивной одежды</t>
  </si>
  <si>
    <t>1/а</t>
  </si>
  <si>
    <t>33.20.42.000 Услуги по монтажу профессионального электронного оборудования</t>
  </si>
  <si>
    <t>ООО "Сертум-Про", 620057, Свердловская обл., Екатеринбург, ул. Ульяновская ИНН 6673240328                                                                      КПП 667301001</t>
  </si>
  <si>
    <t>32.30.15.113 Инвентарь для футбола и ручного мяча</t>
  </si>
  <si>
    <t>ИП Сапронова Марина Васильевна 350049, г.Краснодар, ул. Гагарина,250,/А кв. 32 ИНН230803084605</t>
  </si>
  <si>
    <t>274-67-75</t>
  </si>
  <si>
    <t>Сапронова М.В.</t>
  </si>
  <si>
    <t>5231/1/IV/2016</t>
  </si>
  <si>
    <t>Приобретение газоразрядных ламп (10 шт.)</t>
  </si>
  <si>
    <t>ИП Коваленко С.А. ИНН 231209431326</t>
  </si>
  <si>
    <t xml:space="preserve">ИП Коваленко С.А. </t>
  </si>
  <si>
    <t>27.40.15.110 Лампы газоразрядные</t>
  </si>
  <si>
    <t>ФК-00000004</t>
  </si>
  <si>
    <t>Оказание информационно-консультационных услуг в форме вебинара</t>
  </si>
  <si>
    <t>ООО «Фактор Консалт» 350000, Краснодарский край, Краснодар г, Красноармейская ул, дом № 55/1Б, оф.401 ИНН/КПП 2309077436/230901001</t>
  </si>
  <si>
    <t>Устименко Ю.Н.</t>
  </si>
  <si>
    <t>85.42.19.000 Услуги по дополнительному профессиональному образованию прочие</t>
  </si>
  <si>
    <t>0318300189516000001</t>
  </si>
  <si>
    <t>Мяч для тенниса</t>
  </si>
  <si>
    <t>запрос котировок</t>
  </si>
  <si>
    <t>ИП Супрунов Роман Олегович
ИНН 231106563610 
Почтовый адрес: 350039 г. Краснодар, ул. Вавилова, д. 19, кв.13
Адрес место нахождения: 350039 г. Краснодар, ул. Вавилова, д. 19, кв.13</t>
  </si>
  <si>
    <t>Р.О.Супрунов</t>
  </si>
  <si>
    <t xml:space="preserve">(861)-222-82-75  </t>
  </si>
  <si>
    <t>32.30.15.231 Мячи спортивные</t>
  </si>
  <si>
    <t>Подписка на издание "Кубанские новости" на 1 полугодие 2017</t>
  </si>
  <si>
    <t>ИП Коваленко С.А. 350051, г. Краснодар, пер. Тимашевский,4 ИНН 231209431326</t>
  </si>
  <si>
    <t>Изготовление стенда и табличкек</t>
  </si>
  <si>
    <t>ООО «Краснодарская панорама досуга»
350049, г. Краснодар, 
ул. Севастопольская, 5 офис 17</t>
  </si>
  <si>
    <t>(861) 216-83-89</t>
  </si>
  <si>
    <t xml:space="preserve">Коваленко С.А. </t>
  </si>
  <si>
    <t>Абрамян А.А.</t>
  </si>
  <si>
    <t>22.29.29.000 Изделия пластмассовые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</si>
</sst>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00"/>
    <numFmt numFmtId="165" formatCode="000\.00\.00"/>
    <numFmt numFmtId="166" formatCode="00\.00\.00"/>
    <numFmt numFmtId="167" formatCode="0\.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2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43" fontId="10" fillId="0" borderId="0" applyFont="0" applyFill="0" applyBorder="0" applyAlignment="0" applyProtection="0"/>
  </cellStyleXfs>
  <cellXfs count="9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/>
    <xf numFmtId="164" fontId="4" fillId="0" borderId="1" xfId="1" applyNumberFormat="1" applyFont="1" applyFill="1" applyBorder="1" applyAlignment="1" applyProtection="1">
      <alignment vertical="center"/>
      <protection hidden="1"/>
    </xf>
    <xf numFmtId="165" fontId="4" fillId="0" borderId="1" xfId="1" applyNumberFormat="1" applyFont="1" applyFill="1" applyBorder="1" applyAlignment="1" applyProtection="1">
      <alignment vertical="center"/>
      <protection hidden="1"/>
    </xf>
    <xf numFmtId="166" fontId="4" fillId="0" borderId="1" xfId="1" applyNumberFormat="1" applyFont="1" applyFill="1" applyBorder="1" applyAlignment="1" applyProtection="1">
      <alignment vertical="center"/>
      <protection hidden="1"/>
    </xf>
    <xf numFmtId="167" fontId="4" fillId="0" borderId="1" xfId="1" applyNumberFormat="1" applyFont="1" applyFill="1" applyBorder="1" applyAlignment="1" applyProtection="1">
      <alignment vertical="center"/>
      <protection hidden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 applyProtection="1">
      <alignment vertical="center"/>
      <protection hidden="1"/>
    </xf>
    <xf numFmtId="166" fontId="4" fillId="2" borderId="1" xfId="1" applyNumberFormat="1" applyFont="1" applyFill="1" applyBorder="1" applyAlignment="1" applyProtection="1">
      <alignment vertical="center"/>
      <protection hidden="1"/>
    </xf>
    <xf numFmtId="167" fontId="4" fillId="2" borderId="1" xfId="1" applyNumberFormat="1" applyFont="1" applyFill="1" applyBorder="1" applyAlignment="1" applyProtection="1">
      <alignment vertical="center"/>
      <protection hidden="1"/>
    </xf>
    <xf numFmtId="0" fontId="4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vertical="center" wrapText="1"/>
    </xf>
    <xf numFmtId="0" fontId="2" fillId="0" borderId="0" xfId="0" applyFont="1" applyFill="1" applyAlignment="1">
      <alignment horizontal="justify" vertical="center" wrapText="1"/>
    </xf>
    <xf numFmtId="165" fontId="4" fillId="0" borderId="1" xfId="1" applyNumberFormat="1" applyFont="1" applyFill="1" applyBorder="1" applyAlignment="1" applyProtection="1">
      <alignment horizontal="center" vertical="center"/>
      <protection hidden="1"/>
    </xf>
    <xf numFmtId="0" fontId="4" fillId="0" borderId="1" xfId="1" applyNumberFormat="1" applyFont="1" applyFill="1" applyBorder="1" applyAlignment="1" applyProtection="1">
      <alignment vertical="center"/>
      <protection hidden="1"/>
    </xf>
    <xf numFmtId="49" fontId="4" fillId="0" borderId="1" xfId="1" applyNumberFormat="1" applyFont="1" applyFill="1" applyBorder="1" applyAlignment="1" applyProtection="1">
      <alignment vertical="center"/>
      <protection hidden="1"/>
    </xf>
    <xf numFmtId="165" fontId="4" fillId="2" borderId="1" xfId="1" applyNumberFormat="1" applyFont="1" applyFill="1" applyBorder="1" applyAlignment="1" applyProtection="1">
      <alignment horizontal="center" vertical="center"/>
      <protection hidden="1"/>
    </xf>
    <xf numFmtId="0" fontId="4" fillId="0" borderId="1" xfId="1" applyNumberFormat="1" applyFont="1" applyFill="1" applyBorder="1" applyAlignment="1" applyProtection="1">
      <alignment horizontal="right" vertical="center"/>
      <protection hidden="1"/>
    </xf>
    <xf numFmtId="49" fontId="4" fillId="0" borderId="1" xfId="1" applyNumberFormat="1" applyFont="1" applyFill="1" applyBorder="1" applyAlignment="1" applyProtection="1">
      <alignment horizontal="right" vertical="center"/>
      <protection hidden="1"/>
    </xf>
    <xf numFmtId="167" fontId="4" fillId="0" borderId="1" xfId="1" applyNumberFormat="1" applyFont="1" applyFill="1" applyBorder="1" applyAlignment="1" applyProtection="1">
      <alignment horizontal="right" vertical="center"/>
      <protection hidden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 applyProtection="1">
      <alignment vertical="center"/>
      <protection hidden="1"/>
    </xf>
    <xf numFmtId="166" fontId="4" fillId="3" borderId="1" xfId="1" applyNumberFormat="1" applyFont="1" applyFill="1" applyBorder="1" applyAlignment="1" applyProtection="1">
      <alignment vertical="center"/>
      <protection hidden="1"/>
    </xf>
    <xf numFmtId="167" fontId="4" fillId="3" borderId="1" xfId="1" applyNumberFormat="1" applyFont="1" applyFill="1" applyBorder="1" applyAlignment="1" applyProtection="1">
      <alignment vertical="center"/>
      <protection hidden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165" fontId="4" fillId="3" borderId="1" xfId="1" applyNumberFormat="1" applyFont="1" applyFill="1" applyBorder="1" applyAlignment="1" applyProtection="1">
      <alignment vertical="center"/>
      <protection hidden="1"/>
    </xf>
    <xf numFmtId="4" fontId="1" fillId="0" borderId="0" xfId="0" applyNumberFormat="1" applyFont="1" applyFill="1"/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0" xfId="0" applyFont="1" applyFill="1" applyAlignment="1">
      <alignment horizontal="left" vertical="center" wrapText="1" indent="1"/>
    </xf>
    <xf numFmtId="3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 applyProtection="1">
      <alignment vertical="center"/>
      <protection hidden="1"/>
    </xf>
    <xf numFmtId="165" fontId="4" fillId="4" borderId="1" xfId="1" applyNumberFormat="1" applyFont="1" applyFill="1" applyBorder="1" applyAlignment="1" applyProtection="1">
      <alignment horizontal="center" vertical="center"/>
      <protection hidden="1"/>
    </xf>
    <xf numFmtId="166" fontId="4" fillId="4" borderId="1" xfId="1" applyNumberFormat="1" applyFont="1" applyFill="1" applyBorder="1" applyAlignment="1" applyProtection="1">
      <alignment vertical="center"/>
      <protection hidden="1"/>
    </xf>
    <xf numFmtId="167" fontId="4" fillId="4" borderId="1" xfId="1" applyNumberFormat="1" applyFont="1" applyFill="1" applyBorder="1" applyAlignment="1" applyProtection="1">
      <alignment vertical="center"/>
      <protection hidden="1"/>
    </xf>
    <xf numFmtId="0" fontId="1" fillId="4" borderId="1" xfId="0" applyFont="1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4" fontId="3" fillId="0" borderId="2" xfId="0" applyNumberFormat="1" applyFont="1" applyFill="1" applyBorder="1" applyAlignment="1">
      <alignment horizontal="left" wrapText="1"/>
    </xf>
    <xf numFmtId="4" fontId="3" fillId="0" borderId="3" xfId="0" applyNumberFormat="1" applyFont="1" applyFill="1" applyBorder="1" applyAlignment="1">
      <alignment horizontal="left" wrapText="1"/>
    </xf>
    <xf numFmtId="4" fontId="3" fillId="0" borderId="4" xfId="0" applyNumberFormat="1" applyFont="1" applyFill="1" applyBorder="1" applyAlignment="1">
      <alignment horizontal="left" wrapText="1"/>
    </xf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7">
    <cellStyle name="Обычный" xfId="0" builtinId="0"/>
    <cellStyle name="Обычный 2" xfId="1"/>
    <cellStyle name="Обычный 2 2" xfId="3"/>
    <cellStyle name="Обычный 2 2 2" xfId="4"/>
    <cellStyle name="Обычный 3" xfId="2"/>
    <cellStyle name="Обычный 3 2" xfId="5"/>
    <cellStyle name="Финансовый 2" xfId="6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tabSelected="1" view="pageBreakPreview" zoomScale="70" zoomScaleNormal="80" zoomScaleSheetLayoutView="70" workbookViewId="0">
      <selection activeCell="A49" sqref="A49:XFD49"/>
    </sheetView>
  </sheetViews>
  <sheetFormatPr defaultColWidth="9.140625" defaultRowHeight="15" x14ac:dyDescent="0.25"/>
  <cols>
    <col min="1" max="1" width="5.28515625" style="5" customWidth="1"/>
    <col min="2" max="2" width="10.140625" style="5" hidden="1" customWidth="1"/>
    <col min="3" max="3" width="14.28515625" style="5" customWidth="1"/>
    <col min="4" max="4" width="13.140625" style="5" customWidth="1"/>
    <col min="5" max="5" width="22.5703125" style="5" customWidth="1"/>
    <col min="6" max="6" width="15.85546875" style="5" customWidth="1"/>
    <col min="7" max="7" width="25" style="5" customWidth="1"/>
    <col min="8" max="8" width="25.5703125" style="5" customWidth="1"/>
    <col min="9" max="9" width="35.140625" style="5" customWidth="1"/>
    <col min="10" max="10" width="21" style="5" customWidth="1"/>
    <col min="11" max="11" width="16.140625" style="5" customWidth="1"/>
    <col min="12" max="12" width="4" style="5" customWidth="1"/>
    <col min="13" max="13" width="11.140625" style="8" customWidth="1"/>
    <col min="14" max="14" width="9.5703125" style="5" customWidth="1"/>
    <col min="15" max="15" width="6.28515625" style="5" customWidth="1"/>
    <col min="16" max="16" width="24.85546875" style="8" customWidth="1"/>
    <col min="17" max="17" width="21.42578125" style="5" customWidth="1"/>
    <col min="18" max="20" width="9.140625" style="5"/>
    <col min="21" max="21" width="17.28515625" style="5" customWidth="1"/>
    <col min="22" max="16384" width="9.140625" style="5"/>
  </cols>
  <sheetData>
    <row r="1" spans="1:21" ht="25.5" x14ac:dyDescent="0.35">
      <c r="A1" s="84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3" spans="1:21" s="13" customFormat="1" ht="15.75" x14ac:dyDescent="0.25">
      <c r="A3" s="85" t="s">
        <v>0</v>
      </c>
      <c r="B3" s="85" t="s">
        <v>1</v>
      </c>
      <c r="C3" s="86" t="s">
        <v>6</v>
      </c>
      <c r="D3" s="87"/>
      <c r="E3" s="87"/>
      <c r="F3" s="87"/>
      <c r="G3" s="87"/>
      <c r="H3" s="88"/>
      <c r="I3" s="89" t="s">
        <v>61</v>
      </c>
      <c r="J3" s="90"/>
      <c r="K3" s="91"/>
      <c r="L3" s="89" t="s">
        <v>29</v>
      </c>
      <c r="M3" s="90"/>
      <c r="N3" s="90"/>
      <c r="O3" s="91"/>
      <c r="P3" s="92" t="s">
        <v>85</v>
      </c>
    </row>
    <row r="4" spans="1:21" s="13" customFormat="1" ht="47.25" x14ac:dyDescent="0.25">
      <c r="A4" s="85"/>
      <c r="B4" s="85"/>
      <c r="C4" s="37" t="s">
        <v>2</v>
      </c>
      <c r="D4" s="37" t="s">
        <v>3</v>
      </c>
      <c r="E4" s="36" t="s">
        <v>4</v>
      </c>
      <c r="F4" s="37" t="s">
        <v>5</v>
      </c>
      <c r="G4" s="37" t="s">
        <v>9</v>
      </c>
      <c r="H4" s="37" t="s">
        <v>24</v>
      </c>
      <c r="I4" s="23" t="s">
        <v>60</v>
      </c>
      <c r="J4" s="24" t="s">
        <v>31</v>
      </c>
      <c r="K4" s="24" t="s">
        <v>32</v>
      </c>
      <c r="L4" s="25" t="s">
        <v>62</v>
      </c>
      <c r="M4" s="25" t="s">
        <v>63</v>
      </c>
      <c r="N4" s="25" t="s">
        <v>64</v>
      </c>
      <c r="O4" s="25" t="s">
        <v>65</v>
      </c>
      <c r="P4" s="92"/>
    </row>
    <row r="5" spans="1:21" ht="90" x14ac:dyDescent="0.25">
      <c r="A5" s="93" t="s">
        <v>215</v>
      </c>
      <c r="B5" s="2" t="s">
        <v>7</v>
      </c>
      <c r="C5" s="2" t="s">
        <v>105</v>
      </c>
      <c r="D5" s="3">
        <v>42368</v>
      </c>
      <c r="E5" s="4">
        <v>0</v>
      </c>
      <c r="F5" s="2" t="s">
        <v>102</v>
      </c>
      <c r="G5" s="2" t="s">
        <v>125</v>
      </c>
      <c r="H5" s="4" t="s">
        <v>103</v>
      </c>
      <c r="I5" s="2" t="s">
        <v>104</v>
      </c>
      <c r="J5" s="2" t="s">
        <v>124</v>
      </c>
      <c r="K5" s="2"/>
      <c r="L5" s="2"/>
      <c r="M5" s="2"/>
      <c r="N5" s="2"/>
      <c r="O5" s="2"/>
      <c r="P5" s="21"/>
    </row>
    <row r="6" spans="1:21" ht="90" x14ac:dyDescent="0.25">
      <c r="A6" s="94"/>
      <c r="B6" s="2" t="s">
        <v>7</v>
      </c>
      <c r="C6" s="2" t="s">
        <v>123</v>
      </c>
      <c r="D6" s="3">
        <v>42390</v>
      </c>
      <c r="E6" s="4">
        <v>0</v>
      </c>
      <c r="F6" s="2" t="s">
        <v>102</v>
      </c>
      <c r="G6" s="2" t="s">
        <v>126</v>
      </c>
      <c r="H6" s="4" t="s">
        <v>103</v>
      </c>
      <c r="I6" s="2" t="s">
        <v>104</v>
      </c>
      <c r="J6" s="2" t="s">
        <v>124</v>
      </c>
      <c r="K6" s="2"/>
      <c r="L6" s="2"/>
      <c r="M6" s="2"/>
      <c r="N6" s="2"/>
      <c r="O6" s="2"/>
      <c r="P6" s="21"/>
    </row>
    <row r="7" spans="1:21" s="80" customFormat="1" ht="90" x14ac:dyDescent="0.25">
      <c r="A7" s="68">
        <v>2</v>
      </c>
      <c r="B7" s="69"/>
      <c r="C7" s="70" t="s">
        <v>70</v>
      </c>
      <c r="D7" s="71">
        <v>42366</v>
      </c>
      <c r="E7" s="72">
        <v>53318</v>
      </c>
      <c r="F7" s="73" t="s">
        <v>8</v>
      </c>
      <c r="G7" s="73" t="s">
        <v>26</v>
      </c>
      <c r="H7" s="73" t="s">
        <v>66</v>
      </c>
      <c r="I7" s="73" t="s">
        <v>67</v>
      </c>
      <c r="J7" s="73" t="s">
        <v>68</v>
      </c>
      <c r="K7" s="73" t="s">
        <v>69</v>
      </c>
      <c r="L7" s="74">
        <v>340</v>
      </c>
      <c r="M7" s="75">
        <v>0</v>
      </c>
      <c r="N7" s="76">
        <v>110340</v>
      </c>
      <c r="O7" s="77">
        <v>412</v>
      </c>
      <c r="P7" s="78" t="s">
        <v>184</v>
      </c>
      <c r="Q7" s="79"/>
      <c r="U7" s="79"/>
    </row>
    <row r="8" spans="1:21" ht="75" x14ac:dyDescent="0.25">
      <c r="A8" s="40">
        <v>3</v>
      </c>
      <c r="B8" s="2" t="s">
        <v>7</v>
      </c>
      <c r="C8" s="2" t="s">
        <v>16</v>
      </c>
      <c r="D8" s="3">
        <v>42369</v>
      </c>
      <c r="E8" s="4">
        <v>5447.16</v>
      </c>
      <c r="F8" s="2" t="s">
        <v>8</v>
      </c>
      <c r="G8" s="2" t="s">
        <v>17</v>
      </c>
      <c r="H8" s="2" t="s">
        <v>25</v>
      </c>
      <c r="I8" s="2" t="s">
        <v>30</v>
      </c>
      <c r="J8" s="2" t="s">
        <v>33</v>
      </c>
      <c r="K8" s="2" t="s">
        <v>34</v>
      </c>
      <c r="L8" s="14">
        <v>225</v>
      </c>
      <c r="M8" s="45">
        <v>0</v>
      </c>
      <c r="N8" s="16">
        <v>110712</v>
      </c>
      <c r="O8" s="17">
        <v>303</v>
      </c>
      <c r="P8" s="21" t="s">
        <v>86</v>
      </c>
    </row>
    <row r="9" spans="1:21" s="66" customFormat="1" ht="75" x14ac:dyDescent="0.25">
      <c r="A9" s="65">
        <v>4</v>
      </c>
      <c r="B9" s="28" t="s">
        <v>7</v>
      </c>
      <c r="C9" s="28">
        <v>23242</v>
      </c>
      <c r="D9" s="29">
        <v>42369</v>
      </c>
      <c r="E9" s="30">
        <v>13000</v>
      </c>
      <c r="F9" s="28" t="s">
        <v>8</v>
      </c>
      <c r="G9" s="28" t="s">
        <v>12</v>
      </c>
      <c r="H9" s="28" t="s">
        <v>27</v>
      </c>
      <c r="I9" s="28" t="s">
        <v>18</v>
      </c>
      <c r="J9" s="28" t="s">
        <v>38</v>
      </c>
      <c r="K9" s="28" t="s">
        <v>57</v>
      </c>
      <c r="L9" s="31">
        <v>221</v>
      </c>
      <c r="M9" s="48">
        <v>0</v>
      </c>
      <c r="N9" s="32">
        <v>110600</v>
      </c>
      <c r="O9" s="33">
        <v>405</v>
      </c>
      <c r="P9" s="28" t="s">
        <v>87</v>
      </c>
    </row>
    <row r="10" spans="1:21" ht="90" x14ac:dyDescent="0.25">
      <c r="A10" s="40">
        <v>5</v>
      </c>
      <c r="B10" s="2" t="s">
        <v>7</v>
      </c>
      <c r="C10" s="2">
        <v>21732</v>
      </c>
      <c r="D10" s="3">
        <v>42369</v>
      </c>
      <c r="E10" s="4">
        <v>30000</v>
      </c>
      <c r="F10" s="2" t="s">
        <v>8</v>
      </c>
      <c r="G10" s="2" t="s">
        <v>15</v>
      </c>
      <c r="H10" s="2" t="s">
        <v>25</v>
      </c>
      <c r="I10" s="2" t="s">
        <v>18</v>
      </c>
      <c r="J10" s="2" t="s">
        <v>38</v>
      </c>
      <c r="K10" s="2" t="s">
        <v>57</v>
      </c>
      <c r="L10" s="14">
        <v>221</v>
      </c>
      <c r="M10" s="45">
        <v>1910300</v>
      </c>
      <c r="N10" s="16">
        <v>110600</v>
      </c>
      <c r="O10" s="17">
        <v>405</v>
      </c>
      <c r="P10" s="2" t="s">
        <v>88</v>
      </c>
    </row>
    <row r="11" spans="1:21" ht="165" x14ac:dyDescent="0.25">
      <c r="A11" s="40">
        <v>6</v>
      </c>
      <c r="B11" s="2"/>
      <c r="C11" s="2">
        <v>3</v>
      </c>
      <c r="D11" s="3">
        <v>42369</v>
      </c>
      <c r="E11" s="4">
        <v>37120</v>
      </c>
      <c r="F11" s="2" t="s">
        <v>8</v>
      </c>
      <c r="G11" s="2" t="s">
        <v>43</v>
      </c>
      <c r="H11" s="2" t="s">
        <v>25</v>
      </c>
      <c r="I11" s="2" t="s">
        <v>42</v>
      </c>
      <c r="J11" s="2" t="s">
        <v>40</v>
      </c>
      <c r="K11" s="2" t="s">
        <v>41</v>
      </c>
      <c r="L11" s="14">
        <v>225</v>
      </c>
      <c r="M11" s="45">
        <v>0</v>
      </c>
      <c r="N11" s="16">
        <v>110522</v>
      </c>
      <c r="O11" s="17">
        <v>410</v>
      </c>
      <c r="P11" s="2" t="s">
        <v>89</v>
      </c>
      <c r="Q11" s="43" t="s">
        <v>90</v>
      </c>
      <c r="R11" s="43" t="s">
        <v>91</v>
      </c>
    </row>
    <row r="12" spans="1:21" ht="60" x14ac:dyDescent="0.25">
      <c r="A12" s="40">
        <v>7</v>
      </c>
      <c r="B12" s="2"/>
      <c r="C12" s="2">
        <v>1</v>
      </c>
      <c r="D12" s="3">
        <v>42369</v>
      </c>
      <c r="E12" s="4">
        <v>32480</v>
      </c>
      <c r="F12" s="2" t="s">
        <v>8</v>
      </c>
      <c r="G12" s="2" t="s">
        <v>44</v>
      </c>
      <c r="H12" s="2" t="s">
        <v>25</v>
      </c>
      <c r="I12" s="2" t="s">
        <v>42</v>
      </c>
      <c r="J12" s="2" t="s">
        <v>40</v>
      </c>
      <c r="K12" s="2" t="s">
        <v>41</v>
      </c>
      <c r="L12" s="14">
        <v>226</v>
      </c>
      <c r="M12" s="45">
        <v>1040000</v>
      </c>
      <c r="N12" s="16">
        <v>111040</v>
      </c>
      <c r="O12" s="17">
        <v>423</v>
      </c>
      <c r="P12" s="21" t="s">
        <v>92</v>
      </c>
    </row>
    <row r="13" spans="1:21" ht="60" x14ac:dyDescent="0.25">
      <c r="A13" s="40">
        <v>8</v>
      </c>
      <c r="B13" s="2" t="s">
        <v>7</v>
      </c>
      <c r="C13" s="2" t="s">
        <v>45</v>
      </c>
      <c r="D13" s="3">
        <v>42369</v>
      </c>
      <c r="E13" s="4">
        <v>12000</v>
      </c>
      <c r="F13" s="2" t="s">
        <v>8</v>
      </c>
      <c r="G13" s="2" t="s">
        <v>19</v>
      </c>
      <c r="H13" s="2" t="s">
        <v>25</v>
      </c>
      <c r="I13" s="2" t="s">
        <v>20</v>
      </c>
      <c r="J13" s="2" t="s">
        <v>46</v>
      </c>
      <c r="K13" s="9" t="s">
        <v>47</v>
      </c>
      <c r="L13" s="2">
        <v>225</v>
      </c>
      <c r="M13" s="45">
        <v>1240000</v>
      </c>
      <c r="N13" s="16">
        <v>111040</v>
      </c>
      <c r="O13" s="17">
        <v>406</v>
      </c>
      <c r="P13" s="2" t="s">
        <v>93</v>
      </c>
    </row>
    <row r="14" spans="1:21" s="66" customFormat="1" ht="45" x14ac:dyDescent="0.25">
      <c r="A14" s="65">
        <v>9</v>
      </c>
      <c r="B14" s="28" t="s">
        <v>7</v>
      </c>
      <c r="C14" s="28">
        <v>70494</v>
      </c>
      <c r="D14" s="29">
        <v>42369</v>
      </c>
      <c r="E14" s="30">
        <v>80000</v>
      </c>
      <c r="F14" s="28" t="s">
        <v>8</v>
      </c>
      <c r="G14" s="28" t="s">
        <v>10</v>
      </c>
      <c r="H14" s="28" t="s">
        <v>50</v>
      </c>
      <c r="I14" s="28" t="s">
        <v>13</v>
      </c>
      <c r="J14" s="28" t="s">
        <v>48</v>
      </c>
      <c r="K14" s="34" t="s">
        <v>49</v>
      </c>
      <c r="L14" s="28">
        <v>223</v>
      </c>
      <c r="M14" s="48">
        <v>0</v>
      </c>
      <c r="N14" s="32">
        <v>110730</v>
      </c>
      <c r="O14" s="33">
        <v>301</v>
      </c>
      <c r="P14" s="28" t="s">
        <v>94</v>
      </c>
    </row>
    <row r="15" spans="1:21" s="66" customFormat="1" ht="105" x14ac:dyDescent="0.25">
      <c r="A15" s="65">
        <v>10</v>
      </c>
      <c r="B15" s="28" t="s">
        <v>7</v>
      </c>
      <c r="C15" s="28">
        <v>8355</v>
      </c>
      <c r="D15" s="29">
        <v>42369</v>
      </c>
      <c r="E15" s="30">
        <v>1844.4</v>
      </c>
      <c r="F15" s="28" t="s">
        <v>8</v>
      </c>
      <c r="G15" s="28" t="s">
        <v>11</v>
      </c>
      <c r="H15" s="28" t="s">
        <v>28</v>
      </c>
      <c r="I15" s="28" t="s">
        <v>14</v>
      </c>
      <c r="J15" s="28" t="s">
        <v>51</v>
      </c>
      <c r="K15" s="34" t="s">
        <v>52</v>
      </c>
      <c r="L15" s="28">
        <v>223</v>
      </c>
      <c r="M15" s="48">
        <v>0</v>
      </c>
      <c r="N15" s="32">
        <v>110740</v>
      </c>
      <c r="O15" s="33">
        <v>301</v>
      </c>
      <c r="P15" s="28" t="s">
        <v>95</v>
      </c>
      <c r="R15" s="67"/>
    </row>
    <row r="16" spans="1:21" ht="90" x14ac:dyDescent="0.25">
      <c r="A16" s="40">
        <v>11</v>
      </c>
      <c r="B16" s="2"/>
      <c r="C16" s="2">
        <v>547727189</v>
      </c>
      <c r="D16" s="3">
        <v>42369</v>
      </c>
      <c r="E16" s="4">
        <f>1366.19*12</f>
        <v>16394.28</v>
      </c>
      <c r="F16" s="2" t="s">
        <v>8</v>
      </c>
      <c r="G16" s="2" t="s">
        <v>53</v>
      </c>
      <c r="H16" s="2" t="s">
        <v>25</v>
      </c>
      <c r="I16" s="2" t="s">
        <v>55</v>
      </c>
      <c r="J16" s="2" t="s">
        <v>54</v>
      </c>
      <c r="K16" s="2" t="s">
        <v>56</v>
      </c>
      <c r="L16" s="14">
        <v>221</v>
      </c>
      <c r="M16" s="45">
        <v>1910300</v>
      </c>
      <c r="N16" s="16">
        <v>110600</v>
      </c>
      <c r="O16" s="17">
        <v>405</v>
      </c>
      <c r="P16" s="2" t="s">
        <v>96</v>
      </c>
    </row>
    <row r="17" spans="1:21" ht="75" x14ac:dyDescent="0.25">
      <c r="A17" s="1">
        <v>12</v>
      </c>
      <c r="B17" s="2"/>
      <c r="C17" s="2">
        <v>2</v>
      </c>
      <c r="D17" s="3">
        <v>42380</v>
      </c>
      <c r="E17" s="4">
        <v>45600</v>
      </c>
      <c r="F17" s="2" t="s">
        <v>8</v>
      </c>
      <c r="G17" s="2" t="s">
        <v>39</v>
      </c>
      <c r="H17" s="2" t="s">
        <v>25</v>
      </c>
      <c r="I17" s="2" t="s">
        <v>42</v>
      </c>
      <c r="J17" s="2" t="s">
        <v>40</v>
      </c>
      <c r="K17" s="2" t="s">
        <v>41</v>
      </c>
      <c r="L17" s="14">
        <v>224</v>
      </c>
      <c r="M17" s="45">
        <v>0</v>
      </c>
      <c r="N17" s="16">
        <v>110750</v>
      </c>
      <c r="O17" s="17">
        <v>302</v>
      </c>
      <c r="P17" s="21" t="s">
        <v>97</v>
      </c>
    </row>
    <row r="18" spans="1:21" ht="90" x14ac:dyDescent="0.25">
      <c r="A18" s="1">
        <v>13</v>
      </c>
      <c r="B18" s="2" t="s">
        <v>7</v>
      </c>
      <c r="C18" s="2" t="s">
        <v>71</v>
      </c>
      <c r="D18" s="3">
        <v>42380</v>
      </c>
      <c r="E18" s="4">
        <f>98485.68/12*6</f>
        <v>49242.84</v>
      </c>
      <c r="F18" s="2" t="s">
        <v>8</v>
      </c>
      <c r="G18" s="2" t="s">
        <v>21</v>
      </c>
      <c r="H18" s="2" t="s">
        <v>25</v>
      </c>
      <c r="I18" s="2" t="s">
        <v>22</v>
      </c>
      <c r="J18" s="2" t="s">
        <v>35</v>
      </c>
      <c r="K18" s="2" t="s">
        <v>36</v>
      </c>
      <c r="L18" s="14">
        <v>226</v>
      </c>
      <c r="M18" s="45">
        <v>1140000</v>
      </c>
      <c r="N18" s="16">
        <v>111040</v>
      </c>
      <c r="O18" s="17">
        <v>404</v>
      </c>
      <c r="P18" s="42" t="s">
        <v>101</v>
      </c>
      <c r="Q18" s="7"/>
      <c r="R18" s="7"/>
      <c r="S18" s="7"/>
      <c r="T18" s="7"/>
      <c r="U18" s="27"/>
    </row>
    <row r="19" spans="1:21" ht="90" x14ac:dyDescent="0.25">
      <c r="A19" s="1">
        <v>14</v>
      </c>
      <c r="B19" s="2"/>
      <c r="C19" s="2">
        <v>4</v>
      </c>
      <c r="D19" s="3">
        <v>42380</v>
      </c>
      <c r="E19" s="4">
        <f>12*2200</f>
        <v>26400</v>
      </c>
      <c r="F19" s="2" t="s">
        <v>8</v>
      </c>
      <c r="G19" s="2" t="s">
        <v>77</v>
      </c>
      <c r="H19" s="2" t="s">
        <v>25</v>
      </c>
      <c r="I19" s="2" t="s">
        <v>78</v>
      </c>
      <c r="J19" s="2" t="s">
        <v>79</v>
      </c>
      <c r="K19" s="2" t="s">
        <v>80</v>
      </c>
      <c r="L19" s="14">
        <v>226</v>
      </c>
      <c r="M19" s="45">
        <v>1140000</v>
      </c>
      <c r="N19" s="16">
        <v>111040</v>
      </c>
      <c r="O19" s="17">
        <v>404</v>
      </c>
      <c r="P19" s="42" t="s">
        <v>99</v>
      </c>
      <c r="Q19" s="7"/>
      <c r="R19" s="7"/>
      <c r="S19" s="7"/>
      <c r="T19" s="7"/>
      <c r="U19" s="27"/>
    </row>
    <row r="20" spans="1:21" ht="75" x14ac:dyDescent="0.25">
      <c r="A20" s="1">
        <v>15</v>
      </c>
      <c r="B20" s="2"/>
      <c r="C20" s="2">
        <v>5</v>
      </c>
      <c r="D20" s="3">
        <v>42380</v>
      </c>
      <c r="E20" s="4">
        <f>12*2200</f>
        <v>26400</v>
      </c>
      <c r="F20" s="2" t="s">
        <v>8</v>
      </c>
      <c r="G20" s="2" t="s">
        <v>82</v>
      </c>
      <c r="H20" s="2" t="s">
        <v>25</v>
      </c>
      <c r="I20" s="2" t="s">
        <v>78</v>
      </c>
      <c r="J20" s="2" t="s">
        <v>79</v>
      </c>
      <c r="K20" s="2" t="s">
        <v>80</v>
      </c>
      <c r="L20" s="14">
        <v>226</v>
      </c>
      <c r="M20" s="45">
        <v>1140000</v>
      </c>
      <c r="N20" s="16">
        <v>111040</v>
      </c>
      <c r="O20" s="17">
        <v>404</v>
      </c>
      <c r="P20" s="2" t="s">
        <v>98</v>
      </c>
      <c r="Q20" s="7"/>
      <c r="R20" s="7"/>
      <c r="S20" s="7"/>
      <c r="T20" s="7"/>
      <c r="U20" s="27"/>
    </row>
    <row r="21" spans="1:21" ht="90" x14ac:dyDescent="0.25">
      <c r="A21" s="41">
        <v>16</v>
      </c>
      <c r="B21" s="19"/>
      <c r="C21" s="2">
        <v>17</v>
      </c>
      <c r="D21" s="20">
        <v>42382</v>
      </c>
      <c r="E21" s="4">
        <v>5940</v>
      </c>
      <c r="F21" s="2" t="s">
        <v>73</v>
      </c>
      <c r="G21" s="2" t="s">
        <v>74</v>
      </c>
      <c r="H21" s="2" t="s">
        <v>25</v>
      </c>
      <c r="I21" s="2" t="s">
        <v>75</v>
      </c>
      <c r="J21" s="2" t="s">
        <v>76</v>
      </c>
      <c r="K21" s="2"/>
      <c r="L21" s="14">
        <v>226</v>
      </c>
      <c r="M21" s="45">
        <v>1140000</v>
      </c>
      <c r="N21" s="16">
        <v>111040</v>
      </c>
      <c r="O21" s="17">
        <v>404</v>
      </c>
      <c r="P21" s="2" t="s">
        <v>100</v>
      </c>
    </row>
    <row r="22" spans="1:21" ht="60" x14ac:dyDescent="0.25">
      <c r="A22" s="1">
        <v>17</v>
      </c>
      <c r="B22" s="2" t="s">
        <v>7</v>
      </c>
      <c r="C22" s="2">
        <v>6</v>
      </c>
      <c r="D22" s="3">
        <v>42394</v>
      </c>
      <c r="E22" s="4">
        <v>12000</v>
      </c>
      <c r="F22" s="2" t="s">
        <v>106</v>
      </c>
      <c r="G22" s="2" t="s">
        <v>107</v>
      </c>
      <c r="H22" s="2" t="s">
        <v>25</v>
      </c>
      <c r="I22" s="2" t="s">
        <v>108</v>
      </c>
      <c r="J22" s="2" t="s">
        <v>109</v>
      </c>
      <c r="K22" s="9" t="s">
        <v>110</v>
      </c>
      <c r="L22" s="14">
        <v>225</v>
      </c>
      <c r="M22" s="45">
        <v>0</v>
      </c>
      <c r="N22" s="16">
        <v>110719</v>
      </c>
      <c r="O22" s="17">
        <v>303</v>
      </c>
      <c r="P22" s="2" t="s">
        <v>111</v>
      </c>
      <c r="R22" s="44"/>
    </row>
    <row r="23" spans="1:21" ht="105" x14ac:dyDescent="0.25">
      <c r="A23" s="41">
        <v>18</v>
      </c>
      <c r="B23" s="19"/>
      <c r="C23" s="2">
        <v>7</v>
      </c>
      <c r="D23" s="20">
        <v>42401</v>
      </c>
      <c r="E23" s="4">
        <v>12000</v>
      </c>
      <c r="F23" s="2" t="s">
        <v>112</v>
      </c>
      <c r="G23" s="2" t="s">
        <v>113</v>
      </c>
      <c r="H23" s="2" t="s">
        <v>25</v>
      </c>
      <c r="I23" s="2" t="s">
        <v>114</v>
      </c>
      <c r="J23" s="2" t="s">
        <v>115</v>
      </c>
      <c r="K23" s="9" t="s">
        <v>116</v>
      </c>
      <c r="L23" s="2">
        <v>225</v>
      </c>
      <c r="M23" s="45">
        <v>1910400</v>
      </c>
      <c r="N23" s="16">
        <v>111020</v>
      </c>
      <c r="O23" s="17">
        <v>602</v>
      </c>
      <c r="P23" s="2" t="s">
        <v>117</v>
      </c>
    </row>
    <row r="24" spans="1:21" ht="90" x14ac:dyDescent="0.25">
      <c r="A24" s="41">
        <v>19</v>
      </c>
      <c r="B24" s="19"/>
      <c r="C24" s="2">
        <v>8</v>
      </c>
      <c r="D24" s="20">
        <v>42408</v>
      </c>
      <c r="E24" s="4">
        <v>4500</v>
      </c>
      <c r="F24" s="2" t="s">
        <v>73</v>
      </c>
      <c r="G24" s="2" t="s">
        <v>118</v>
      </c>
      <c r="H24" s="2" t="s">
        <v>25</v>
      </c>
      <c r="I24" s="2" t="s">
        <v>121</v>
      </c>
      <c r="J24" s="2" t="s">
        <v>120</v>
      </c>
      <c r="K24" s="2" t="s">
        <v>119</v>
      </c>
      <c r="L24" s="14">
        <v>226</v>
      </c>
      <c r="M24" s="45">
        <v>9990000</v>
      </c>
      <c r="N24" s="16">
        <v>111040</v>
      </c>
      <c r="O24" s="17">
        <v>423</v>
      </c>
      <c r="P24" s="2" t="s">
        <v>122</v>
      </c>
    </row>
    <row r="25" spans="1:21" ht="75" x14ac:dyDescent="0.25">
      <c r="A25" s="41">
        <v>20</v>
      </c>
      <c r="B25" s="19"/>
      <c r="C25" s="2">
        <v>9</v>
      </c>
      <c r="D25" s="20">
        <v>42440</v>
      </c>
      <c r="E25" s="4">
        <v>2300</v>
      </c>
      <c r="F25" s="2" t="s">
        <v>73</v>
      </c>
      <c r="G25" s="2" t="s">
        <v>127</v>
      </c>
      <c r="H25" s="2" t="s">
        <v>25</v>
      </c>
      <c r="I25" s="2" t="s">
        <v>128</v>
      </c>
      <c r="J25" s="2" t="s">
        <v>129</v>
      </c>
      <c r="K25" s="2" t="s">
        <v>130</v>
      </c>
      <c r="L25" s="14">
        <v>340</v>
      </c>
      <c r="M25" s="45">
        <v>0</v>
      </c>
      <c r="N25" s="16">
        <v>110350</v>
      </c>
      <c r="O25" s="17">
        <v>604</v>
      </c>
      <c r="P25" s="21" t="s">
        <v>135</v>
      </c>
    </row>
    <row r="26" spans="1:21" ht="90" x14ac:dyDescent="0.25">
      <c r="A26" s="18">
        <v>21</v>
      </c>
      <c r="B26" s="19"/>
      <c r="C26" s="2">
        <v>20</v>
      </c>
      <c r="D26" s="20">
        <v>42440</v>
      </c>
      <c r="E26" s="4">
        <v>58316.89</v>
      </c>
      <c r="F26" s="2" t="s">
        <v>73</v>
      </c>
      <c r="G26" s="2" t="s">
        <v>131</v>
      </c>
      <c r="H26" s="2" t="s">
        <v>25</v>
      </c>
      <c r="I26" s="2" t="s">
        <v>132</v>
      </c>
      <c r="J26" s="2" t="s">
        <v>133</v>
      </c>
      <c r="K26" s="2" t="s">
        <v>134</v>
      </c>
      <c r="L26" s="14">
        <v>340</v>
      </c>
      <c r="M26" s="45">
        <v>0</v>
      </c>
      <c r="N26" s="16">
        <v>110350</v>
      </c>
      <c r="O26" s="17">
        <v>604</v>
      </c>
      <c r="P26" s="2" t="s">
        <v>136</v>
      </c>
      <c r="Q26" s="26"/>
      <c r="U26" s="26"/>
    </row>
    <row r="27" spans="1:21" ht="90" x14ac:dyDescent="0.25">
      <c r="A27" s="40">
        <v>22</v>
      </c>
      <c r="B27" s="19"/>
      <c r="C27" s="6" t="s">
        <v>137</v>
      </c>
      <c r="D27" s="20">
        <v>42451</v>
      </c>
      <c r="E27" s="4">
        <v>30123.98</v>
      </c>
      <c r="F27" s="2" t="s">
        <v>8</v>
      </c>
      <c r="G27" s="2" t="s">
        <v>26</v>
      </c>
      <c r="H27" s="2" t="s">
        <v>25</v>
      </c>
      <c r="I27" s="2" t="s">
        <v>67</v>
      </c>
      <c r="J27" s="2" t="s">
        <v>68</v>
      </c>
      <c r="K27" s="2" t="s">
        <v>69</v>
      </c>
      <c r="L27" s="14">
        <v>340</v>
      </c>
      <c r="M27" s="45">
        <v>0</v>
      </c>
      <c r="N27" s="16">
        <v>110340</v>
      </c>
      <c r="O27" s="17">
        <v>412</v>
      </c>
      <c r="P27" s="2" t="s">
        <v>138</v>
      </c>
      <c r="Q27" s="26"/>
      <c r="U27" s="26"/>
    </row>
    <row r="28" spans="1:21" ht="75" x14ac:dyDescent="0.25">
      <c r="A28" s="18">
        <v>23</v>
      </c>
      <c r="B28" s="19"/>
      <c r="C28" s="6" t="s">
        <v>139</v>
      </c>
      <c r="D28" s="20">
        <v>42478</v>
      </c>
      <c r="E28" s="4">
        <v>39170</v>
      </c>
      <c r="F28" s="2" t="s">
        <v>73</v>
      </c>
      <c r="G28" s="2" t="s">
        <v>140</v>
      </c>
      <c r="H28" s="2" t="s">
        <v>25</v>
      </c>
      <c r="I28" s="2" t="s">
        <v>141</v>
      </c>
      <c r="J28" s="2" t="s">
        <v>144</v>
      </c>
      <c r="K28" s="2" t="s">
        <v>142</v>
      </c>
      <c r="L28" s="14">
        <v>226</v>
      </c>
      <c r="M28" s="45">
        <v>1060000</v>
      </c>
      <c r="N28" s="16">
        <v>111040</v>
      </c>
      <c r="O28" s="17">
        <v>423</v>
      </c>
      <c r="P28" s="2" t="s">
        <v>143</v>
      </c>
      <c r="Q28" s="26"/>
      <c r="U28" s="26"/>
    </row>
    <row r="29" spans="1:21" ht="60" x14ac:dyDescent="0.25">
      <c r="A29" s="18">
        <v>24</v>
      </c>
      <c r="B29" s="19"/>
      <c r="C29" s="6" t="s">
        <v>149</v>
      </c>
      <c r="D29" s="20">
        <v>42514</v>
      </c>
      <c r="E29" s="4">
        <v>49300</v>
      </c>
      <c r="F29" s="2" t="s">
        <v>8</v>
      </c>
      <c r="G29" s="2" t="s">
        <v>146</v>
      </c>
      <c r="H29" s="2" t="s">
        <v>25</v>
      </c>
      <c r="I29" s="2" t="s">
        <v>157</v>
      </c>
      <c r="J29" s="2" t="s">
        <v>150</v>
      </c>
      <c r="K29" s="2" t="s">
        <v>151</v>
      </c>
      <c r="L29" s="14">
        <v>225</v>
      </c>
      <c r="M29" s="45" t="s">
        <v>147</v>
      </c>
      <c r="N29" s="16">
        <v>14895</v>
      </c>
      <c r="O29" s="46" t="s">
        <v>148</v>
      </c>
      <c r="P29" s="2" t="s">
        <v>160</v>
      </c>
      <c r="Q29" s="26"/>
      <c r="U29" s="26"/>
    </row>
    <row r="30" spans="1:21" ht="45" x14ac:dyDescent="0.25">
      <c r="A30" s="18">
        <v>25</v>
      </c>
      <c r="B30" s="19"/>
      <c r="C30" s="6" t="s">
        <v>152</v>
      </c>
      <c r="D30" s="20">
        <v>42521</v>
      </c>
      <c r="E30" s="4">
        <v>15600</v>
      </c>
      <c r="F30" s="2" t="s">
        <v>73</v>
      </c>
      <c r="G30" s="2" t="s">
        <v>153</v>
      </c>
      <c r="H30" s="2" t="s">
        <v>25</v>
      </c>
      <c r="I30" s="2" t="s">
        <v>156</v>
      </c>
      <c r="J30" s="2" t="s">
        <v>158</v>
      </c>
      <c r="K30" s="2" t="s">
        <v>159</v>
      </c>
      <c r="L30" s="14">
        <v>340</v>
      </c>
      <c r="M30" s="45">
        <v>0</v>
      </c>
      <c r="N30" s="47" t="s">
        <v>155</v>
      </c>
      <c r="O30" s="47" t="s">
        <v>154</v>
      </c>
      <c r="P30" s="2" t="s">
        <v>161</v>
      </c>
      <c r="Q30" s="26"/>
      <c r="U30" s="26"/>
    </row>
    <row r="31" spans="1:21" ht="90" x14ac:dyDescent="0.25">
      <c r="A31" s="18">
        <v>26</v>
      </c>
      <c r="B31" s="19"/>
      <c r="C31" s="2">
        <v>14</v>
      </c>
      <c r="D31" s="20">
        <v>42523</v>
      </c>
      <c r="E31" s="4">
        <v>759.48</v>
      </c>
      <c r="F31" s="2" t="s">
        <v>73</v>
      </c>
      <c r="G31" s="2" t="s">
        <v>165</v>
      </c>
      <c r="H31" s="2" t="s">
        <v>25</v>
      </c>
      <c r="I31" s="2" t="s">
        <v>162</v>
      </c>
      <c r="J31" s="2" t="s">
        <v>163</v>
      </c>
      <c r="K31" s="2" t="s">
        <v>164</v>
      </c>
      <c r="L31" s="14">
        <v>226</v>
      </c>
      <c r="M31" s="15">
        <v>1480000</v>
      </c>
      <c r="N31" s="16">
        <v>111040</v>
      </c>
      <c r="O31" s="17">
        <v>409</v>
      </c>
      <c r="P31" s="2" t="s">
        <v>166</v>
      </c>
    </row>
    <row r="32" spans="1:21" ht="105" x14ac:dyDescent="0.25">
      <c r="A32" s="18">
        <v>27</v>
      </c>
      <c r="B32" s="19"/>
      <c r="C32" s="2">
        <v>15</v>
      </c>
      <c r="D32" s="20">
        <v>42523</v>
      </c>
      <c r="E32" s="4">
        <v>12004.59</v>
      </c>
      <c r="F32" s="2" t="s">
        <v>73</v>
      </c>
      <c r="G32" s="2" t="s">
        <v>167</v>
      </c>
      <c r="H32" s="2" t="s">
        <v>25</v>
      </c>
      <c r="I32" s="2" t="s">
        <v>168</v>
      </c>
      <c r="J32" s="2" t="s">
        <v>169</v>
      </c>
      <c r="K32" s="2" t="s">
        <v>170</v>
      </c>
      <c r="L32" s="14">
        <v>226</v>
      </c>
      <c r="M32" s="15">
        <v>0</v>
      </c>
      <c r="N32" s="16">
        <v>110510</v>
      </c>
      <c r="O32" s="17">
        <v>403</v>
      </c>
      <c r="P32" s="2" t="s">
        <v>171</v>
      </c>
    </row>
    <row r="33" spans="1:21" ht="45" x14ac:dyDescent="0.25">
      <c r="A33" s="18">
        <v>28</v>
      </c>
      <c r="B33" s="19"/>
      <c r="C33" s="2">
        <v>20</v>
      </c>
      <c r="D33" s="20">
        <v>42529</v>
      </c>
      <c r="E33" s="4">
        <v>14910</v>
      </c>
      <c r="F33" s="2" t="s">
        <v>73</v>
      </c>
      <c r="G33" s="2" t="s">
        <v>172</v>
      </c>
      <c r="H33" s="2" t="s">
        <v>25</v>
      </c>
      <c r="I33" s="2" t="s">
        <v>156</v>
      </c>
      <c r="J33" s="2" t="s">
        <v>158</v>
      </c>
      <c r="K33" s="2" t="s">
        <v>159</v>
      </c>
      <c r="L33" s="14">
        <v>290</v>
      </c>
      <c r="M33" s="15" t="s">
        <v>174</v>
      </c>
      <c r="N33" s="16" t="s">
        <v>175</v>
      </c>
      <c r="O33" s="17" t="s">
        <v>176</v>
      </c>
      <c r="P33" s="2" t="s">
        <v>173</v>
      </c>
    </row>
    <row r="34" spans="1:21" ht="60" x14ac:dyDescent="0.25">
      <c r="A34" s="41">
        <v>29</v>
      </c>
      <c r="B34" s="19"/>
      <c r="C34" s="6" t="s">
        <v>182</v>
      </c>
      <c r="D34" s="20">
        <v>42549</v>
      </c>
      <c r="E34" s="4">
        <v>35463.599999999999</v>
      </c>
      <c r="F34" s="2" t="s">
        <v>73</v>
      </c>
      <c r="G34" s="2" t="s">
        <v>178</v>
      </c>
      <c r="H34" s="2" t="s">
        <v>25</v>
      </c>
      <c r="I34" s="2" t="s">
        <v>179</v>
      </c>
      <c r="J34" s="2" t="s">
        <v>180</v>
      </c>
      <c r="K34" s="9" t="s">
        <v>181</v>
      </c>
      <c r="L34" s="14">
        <v>225</v>
      </c>
      <c r="M34" s="15">
        <v>0</v>
      </c>
      <c r="N34" s="16">
        <v>110522</v>
      </c>
      <c r="O34" s="17">
        <v>410</v>
      </c>
      <c r="P34" s="2" t="s">
        <v>183</v>
      </c>
      <c r="Q34" s="26"/>
      <c r="U34" s="26"/>
    </row>
    <row r="35" spans="1:21" ht="90" x14ac:dyDescent="0.25">
      <c r="A35" s="40">
        <v>30</v>
      </c>
      <c r="B35" s="19"/>
      <c r="C35" s="6" t="s">
        <v>177</v>
      </c>
      <c r="D35" s="20">
        <v>42552</v>
      </c>
      <c r="E35" s="4">
        <v>62400</v>
      </c>
      <c r="F35" s="2" t="s">
        <v>8</v>
      </c>
      <c r="G35" s="2" t="s">
        <v>26</v>
      </c>
      <c r="H35" s="2" t="s">
        <v>25</v>
      </c>
      <c r="I35" s="2" t="s">
        <v>67</v>
      </c>
      <c r="J35" s="2" t="s">
        <v>68</v>
      </c>
      <c r="K35" s="2" t="s">
        <v>69</v>
      </c>
      <c r="L35" s="14">
        <v>340</v>
      </c>
      <c r="M35" s="45">
        <v>0</v>
      </c>
      <c r="N35" s="16">
        <v>110340</v>
      </c>
      <c r="O35" s="17">
        <v>412</v>
      </c>
      <c r="P35" s="2" t="s">
        <v>185</v>
      </c>
      <c r="Q35" s="26"/>
      <c r="U35" s="26"/>
    </row>
    <row r="36" spans="1:21" ht="90" x14ac:dyDescent="0.25">
      <c r="A36" s="40">
        <v>31</v>
      </c>
      <c r="B36" s="19"/>
      <c r="C36" s="6" t="s">
        <v>192</v>
      </c>
      <c r="D36" s="20">
        <v>42552</v>
      </c>
      <c r="E36" s="4">
        <v>41230.82</v>
      </c>
      <c r="F36" s="2" t="s">
        <v>8</v>
      </c>
      <c r="G36" s="2" t="s">
        <v>193</v>
      </c>
      <c r="H36" s="2" t="s">
        <v>25</v>
      </c>
      <c r="I36" s="2" t="s">
        <v>194</v>
      </c>
      <c r="J36" s="2" t="s">
        <v>195</v>
      </c>
      <c r="K36" s="2" t="s">
        <v>196</v>
      </c>
      <c r="L36" s="14">
        <v>226</v>
      </c>
      <c r="M36" s="45">
        <v>1140000</v>
      </c>
      <c r="N36" s="16">
        <v>111040</v>
      </c>
      <c r="O36" s="17">
        <v>404</v>
      </c>
      <c r="P36" s="2" t="s">
        <v>101</v>
      </c>
      <c r="Q36" s="26"/>
      <c r="U36" s="26"/>
    </row>
    <row r="37" spans="1:21" ht="60" x14ac:dyDescent="0.25">
      <c r="A37" s="18">
        <v>32</v>
      </c>
      <c r="B37" s="19"/>
      <c r="C37" s="2">
        <v>17</v>
      </c>
      <c r="D37" s="20">
        <v>42558</v>
      </c>
      <c r="E37" s="4">
        <v>14860</v>
      </c>
      <c r="F37" s="2" t="s">
        <v>73</v>
      </c>
      <c r="G37" s="2" t="s">
        <v>188</v>
      </c>
      <c r="H37" s="2" t="s">
        <v>25</v>
      </c>
      <c r="I37" s="2" t="s">
        <v>189</v>
      </c>
      <c r="J37" s="2" t="s">
        <v>190</v>
      </c>
      <c r="K37" s="2"/>
      <c r="L37" s="14">
        <v>340</v>
      </c>
      <c r="M37" s="15">
        <v>0</v>
      </c>
      <c r="N37" s="16">
        <v>110350</v>
      </c>
      <c r="O37" s="17">
        <v>604</v>
      </c>
      <c r="P37" s="2" t="s">
        <v>191</v>
      </c>
    </row>
    <row r="38" spans="1:21" ht="120" x14ac:dyDescent="0.25">
      <c r="A38" s="18">
        <v>33</v>
      </c>
      <c r="B38" s="19"/>
      <c r="C38" s="2">
        <v>18</v>
      </c>
      <c r="D38" s="20">
        <v>42569</v>
      </c>
      <c r="E38" s="4">
        <v>7600</v>
      </c>
      <c r="F38" s="2" t="s">
        <v>8</v>
      </c>
      <c r="G38" s="2" t="s">
        <v>197</v>
      </c>
      <c r="H38" s="2" t="s">
        <v>25</v>
      </c>
      <c r="I38" s="2" t="s">
        <v>198</v>
      </c>
      <c r="J38" s="2" t="s">
        <v>199</v>
      </c>
      <c r="K38" s="2" t="s">
        <v>200</v>
      </c>
      <c r="L38" s="2">
        <v>225</v>
      </c>
      <c r="M38" s="15">
        <v>9990000</v>
      </c>
      <c r="N38" s="16">
        <v>111040</v>
      </c>
      <c r="O38" s="17">
        <v>423</v>
      </c>
      <c r="P38" s="2" t="s">
        <v>201</v>
      </c>
    </row>
    <row r="39" spans="1:21" ht="90" x14ac:dyDescent="0.25">
      <c r="A39" s="18">
        <v>34</v>
      </c>
      <c r="B39" s="19"/>
      <c r="C39" s="2" t="s">
        <v>208</v>
      </c>
      <c r="D39" s="20">
        <v>42577</v>
      </c>
      <c r="E39" s="4">
        <v>40800</v>
      </c>
      <c r="F39" s="2" t="s">
        <v>73</v>
      </c>
      <c r="G39" s="2" t="s">
        <v>209</v>
      </c>
      <c r="H39" s="2" t="s">
        <v>25</v>
      </c>
      <c r="I39" s="2" t="s">
        <v>210</v>
      </c>
      <c r="J39" s="2" t="s">
        <v>211</v>
      </c>
      <c r="K39" s="2" t="s">
        <v>212</v>
      </c>
      <c r="L39" s="2">
        <v>226</v>
      </c>
      <c r="M39" s="15">
        <v>1240000</v>
      </c>
      <c r="N39" s="16">
        <v>111040</v>
      </c>
      <c r="O39" s="17">
        <v>406</v>
      </c>
      <c r="P39" s="2" t="s">
        <v>216</v>
      </c>
    </row>
    <row r="40" spans="1:21" ht="90" x14ac:dyDescent="0.25">
      <c r="A40" s="18">
        <v>35</v>
      </c>
      <c r="B40" s="19"/>
      <c r="C40" s="2" t="s">
        <v>204</v>
      </c>
      <c r="D40" s="20">
        <v>42594</v>
      </c>
      <c r="E40" s="4">
        <v>2072</v>
      </c>
      <c r="F40" s="2" t="s">
        <v>73</v>
      </c>
      <c r="G40" s="2" t="s">
        <v>202</v>
      </c>
      <c r="H40" s="2" t="s">
        <v>25</v>
      </c>
      <c r="I40" s="2" t="s">
        <v>217</v>
      </c>
      <c r="J40" s="2" t="s">
        <v>203</v>
      </c>
      <c r="K40" s="2"/>
      <c r="L40" s="14">
        <v>226</v>
      </c>
      <c r="M40" s="45">
        <v>1140000</v>
      </c>
      <c r="N40" s="16">
        <v>111040</v>
      </c>
      <c r="O40" s="17">
        <v>404</v>
      </c>
      <c r="P40" s="2" t="s">
        <v>100</v>
      </c>
    </row>
    <row r="41" spans="1:21" ht="75" x14ac:dyDescent="0.25">
      <c r="A41" s="1">
        <v>36</v>
      </c>
      <c r="B41" s="2"/>
      <c r="C41" s="2">
        <v>19</v>
      </c>
      <c r="D41" s="3">
        <v>42612</v>
      </c>
      <c r="E41" s="4">
        <v>13240</v>
      </c>
      <c r="F41" s="2" t="s">
        <v>73</v>
      </c>
      <c r="G41" s="2" t="s">
        <v>186</v>
      </c>
      <c r="H41" s="2" t="s">
        <v>25</v>
      </c>
      <c r="I41" s="2" t="s">
        <v>206</v>
      </c>
      <c r="J41" s="2" t="s">
        <v>205</v>
      </c>
      <c r="K41" s="2" t="s">
        <v>207</v>
      </c>
      <c r="L41" s="14">
        <v>225</v>
      </c>
      <c r="M41" s="45">
        <v>1140000</v>
      </c>
      <c r="N41" s="16">
        <v>111040</v>
      </c>
      <c r="O41" s="17">
        <v>404</v>
      </c>
      <c r="P41" s="2" t="s">
        <v>187</v>
      </c>
      <c r="Q41" s="7"/>
      <c r="R41" s="7"/>
      <c r="S41" s="7"/>
      <c r="T41" s="7"/>
      <c r="U41" s="27"/>
    </row>
    <row r="42" spans="1:21" ht="60" x14ac:dyDescent="0.25">
      <c r="A42" s="1">
        <v>37</v>
      </c>
      <c r="B42" s="2"/>
      <c r="C42" s="2">
        <v>360</v>
      </c>
      <c r="D42" s="3">
        <v>42622</v>
      </c>
      <c r="E42" s="4">
        <v>85249.14</v>
      </c>
      <c r="F42" s="2" t="s">
        <v>73</v>
      </c>
      <c r="G42" s="2" t="s">
        <v>213</v>
      </c>
      <c r="H42" s="2" t="s">
        <v>25</v>
      </c>
      <c r="I42" s="2" t="s">
        <v>219</v>
      </c>
      <c r="J42" s="2" t="s">
        <v>221</v>
      </c>
      <c r="K42" s="2" t="s">
        <v>220</v>
      </c>
      <c r="L42" s="14">
        <v>340</v>
      </c>
      <c r="M42" s="15">
        <v>0</v>
      </c>
      <c r="N42" s="16">
        <v>110350</v>
      </c>
      <c r="O42" s="17">
        <v>604</v>
      </c>
      <c r="P42" s="2" t="s">
        <v>218</v>
      </c>
      <c r="Q42" s="7"/>
      <c r="R42" s="7"/>
      <c r="S42" s="7"/>
      <c r="T42" s="7"/>
      <c r="U42" s="27"/>
    </row>
    <row r="43" spans="1:21" ht="60" x14ac:dyDescent="0.25">
      <c r="A43" s="1">
        <v>38</v>
      </c>
      <c r="B43" s="2"/>
      <c r="C43" s="2">
        <v>359</v>
      </c>
      <c r="D43" s="3">
        <v>42622</v>
      </c>
      <c r="E43" s="4">
        <v>14700</v>
      </c>
      <c r="F43" s="2" t="s">
        <v>73</v>
      </c>
      <c r="G43" s="2" t="s">
        <v>214</v>
      </c>
      <c r="H43" s="2" t="s">
        <v>25</v>
      </c>
      <c r="I43" s="2" t="s">
        <v>219</v>
      </c>
      <c r="J43" s="2" t="s">
        <v>221</v>
      </c>
      <c r="K43" s="2" t="s">
        <v>220</v>
      </c>
      <c r="L43" s="14">
        <v>340</v>
      </c>
      <c r="M43" s="15">
        <v>0</v>
      </c>
      <c r="N43" s="16">
        <v>110320</v>
      </c>
      <c r="O43" s="17">
        <v>699</v>
      </c>
      <c r="P43" s="2" t="s">
        <v>218</v>
      </c>
      <c r="Q43" s="7"/>
      <c r="R43" s="7"/>
      <c r="S43" s="7"/>
      <c r="T43" s="7"/>
      <c r="U43" s="27"/>
    </row>
    <row r="44" spans="1:21" ht="75" x14ac:dyDescent="0.25">
      <c r="A44" s="1">
        <v>39</v>
      </c>
      <c r="B44" s="2"/>
      <c r="C44" s="2" t="s">
        <v>227</v>
      </c>
      <c r="D44" s="3">
        <v>42627</v>
      </c>
      <c r="E44" s="4">
        <v>1200</v>
      </c>
      <c r="F44" s="2" t="s">
        <v>73</v>
      </c>
      <c r="G44" s="2" t="s">
        <v>228</v>
      </c>
      <c r="H44" s="2" t="s">
        <v>25</v>
      </c>
      <c r="I44" s="2" t="s">
        <v>229</v>
      </c>
      <c r="J44" s="2" t="s">
        <v>230</v>
      </c>
      <c r="K44" s="2" t="s">
        <v>196</v>
      </c>
      <c r="L44" s="14">
        <v>226</v>
      </c>
      <c r="M44" s="15">
        <v>1920000</v>
      </c>
      <c r="N44" s="16">
        <v>111040</v>
      </c>
      <c r="O44" s="17">
        <v>408</v>
      </c>
      <c r="P44" s="2" t="s">
        <v>231</v>
      </c>
      <c r="Q44" s="7"/>
      <c r="R44" s="7"/>
      <c r="S44" s="7"/>
      <c r="T44" s="7"/>
      <c r="U44" s="27"/>
    </row>
    <row r="45" spans="1:21" ht="90" x14ac:dyDescent="0.25">
      <c r="A45" s="40">
        <v>40</v>
      </c>
      <c r="B45" s="19"/>
      <c r="C45" s="6" t="s">
        <v>222</v>
      </c>
      <c r="D45" s="20">
        <v>42633</v>
      </c>
      <c r="E45" s="4">
        <v>63750</v>
      </c>
      <c r="F45" s="2" t="s">
        <v>8</v>
      </c>
      <c r="G45" s="2" t="s">
        <v>26</v>
      </c>
      <c r="H45" s="2" t="s">
        <v>25</v>
      </c>
      <c r="I45" s="2" t="s">
        <v>67</v>
      </c>
      <c r="J45" s="2" t="s">
        <v>68</v>
      </c>
      <c r="K45" s="2" t="s">
        <v>69</v>
      </c>
      <c r="L45" s="14">
        <v>340</v>
      </c>
      <c r="M45" s="45">
        <v>0</v>
      </c>
      <c r="N45" s="16">
        <v>110340</v>
      </c>
      <c r="O45" s="17">
        <v>412</v>
      </c>
      <c r="P45" s="2" t="s">
        <v>138</v>
      </c>
      <c r="Q45" s="26"/>
      <c r="U45" s="26"/>
    </row>
    <row r="46" spans="1:21" s="62" customFormat="1" ht="90" x14ac:dyDescent="0.25">
      <c r="A46" s="52">
        <v>41</v>
      </c>
      <c r="B46" s="53"/>
      <c r="C46" s="54" t="s">
        <v>232</v>
      </c>
      <c r="D46" s="55">
        <v>42633</v>
      </c>
      <c r="E46" s="56">
        <v>19500</v>
      </c>
      <c r="F46" s="57" t="s">
        <v>73</v>
      </c>
      <c r="G46" s="57" t="s">
        <v>233</v>
      </c>
      <c r="H46" s="57" t="s">
        <v>234</v>
      </c>
      <c r="I46" s="57" t="s">
        <v>235</v>
      </c>
      <c r="J46" s="57" t="s">
        <v>236</v>
      </c>
      <c r="K46" s="57" t="s">
        <v>237</v>
      </c>
      <c r="L46" s="58">
        <v>340</v>
      </c>
      <c r="M46" s="63">
        <v>0</v>
      </c>
      <c r="N46" s="59">
        <v>110320</v>
      </c>
      <c r="O46" s="60">
        <v>699</v>
      </c>
      <c r="P46" s="57" t="s">
        <v>238</v>
      </c>
      <c r="Q46" s="61"/>
      <c r="U46" s="61"/>
    </row>
    <row r="47" spans="1:21" ht="45" x14ac:dyDescent="0.25">
      <c r="A47" s="1">
        <v>42</v>
      </c>
      <c r="B47" s="2"/>
      <c r="C47" s="2">
        <v>67</v>
      </c>
      <c r="D47" s="3">
        <v>42635</v>
      </c>
      <c r="E47" s="4">
        <v>4860</v>
      </c>
      <c r="F47" s="2" t="s">
        <v>73</v>
      </c>
      <c r="G47" s="2" t="s">
        <v>223</v>
      </c>
      <c r="H47" s="2" t="s">
        <v>25</v>
      </c>
      <c r="I47" s="2" t="s">
        <v>240</v>
      </c>
      <c r="J47" s="2" t="s">
        <v>244</v>
      </c>
      <c r="K47" s="2"/>
      <c r="L47" s="14">
        <v>340</v>
      </c>
      <c r="M47" s="45">
        <v>0</v>
      </c>
      <c r="N47" s="16">
        <v>110350</v>
      </c>
      <c r="O47" s="17">
        <v>604</v>
      </c>
      <c r="P47" s="2" t="s">
        <v>226</v>
      </c>
      <c r="Q47" s="7"/>
      <c r="R47" s="7"/>
      <c r="S47" s="7"/>
      <c r="T47" s="7"/>
      <c r="U47" s="27"/>
    </row>
    <row r="48" spans="1:21" ht="90" x14ac:dyDescent="0.25">
      <c r="A48" s="18">
        <v>43</v>
      </c>
      <c r="B48" s="19"/>
      <c r="C48" s="2">
        <v>3816</v>
      </c>
      <c r="D48" s="20">
        <v>42649</v>
      </c>
      <c r="E48" s="4">
        <v>322.08</v>
      </c>
      <c r="F48" s="2" t="s">
        <v>73</v>
      </c>
      <c r="G48" s="2" t="s">
        <v>239</v>
      </c>
      <c r="H48" s="2" t="s">
        <v>25</v>
      </c>
      <c r="I48" s="2" t="s">
        <v>162</v>
      </c>
      <c r="J48" s="2" t="s">
        <v>163</v>
      </c>
      <c r="K48" s="2" t="s">
        <v>164</v>
      </c>
      <c r="L48" s="14">
        <v>226</v>
      </c>
      <c r="M48" s="15">
        <v>1480000</v>
      </c>
      <c r="N48" s="16">
        <v>111040</v>
      </c>
      <c r="O48" s="17">
        <v>409</v>
      </c>
      <c r="P48" s="2" t="s">
        <v>166</v>
      </c>
    </row>
    <row r="49" spans="1:16" ht="60" x14ac:dyDescent="0.25">
      <c r="A49" s="1">
        <v>44</v>
      </c>
      <c r="B49" s="2"/>
      <c r="C49" s="2">
        <v>21</v>
      </c>
      <c r="D49" s="3">
        <v>42667</v>
      </c>
      <c r="E49" s="4">
        <v>4575</v>
      </c>
      <c r="F49" s="2" t="s">
        <v>73</v>
      </c>
      <c r="G49" s="2" t="s">
        <v>241</v>
      </c>
      <c r="H49" s="2" t="s">
        <v>25</v>
      </c>
      <c r="I49" s="2" t="s">
        <v>242</v>
      </c>
      <c r="J49" s="2" t="s">
        <v>245</v>
      </c>
      <c r="K49" s="2" t="s">
        <v>243</v>
      </c>
      <c r="L49" s="14">
        <v>310</v>
      </c>
      <c r="M49" s="15">
        <v>0</v>
      </c>
      <c r="N49" s="16">
        <v>240120</v>
      </c>
      <c r="O49" s="17">
        <v>603</v>
      </c>
      <c r="P49" s="2" t="s">
        <v>246</v>
      </c>
    </row>
    <row r="50" spans="1:16" ht="13.9" x14ac:dyDescent="0.25">
      <c r="A50" s="1"/>
      <c r="B50" s="2"/>
      <c r="C50" s="2"/>
      <c r="D50" s="3"/>
      <c r="E50" s="4"/>
      <c r="F50" s="2"/>
      <c r="G50" s="2"/>
      <c r="H50" s="2"/>
      <c r="I50" s="2"/>
      <c r="J50" s="2"/>
      <c r="K50" s="2"/>
      <c r="L50" s="14"/>
      <c r="M50" s="15"/>
      <c r="N50" s="16"/>
      <c r="O50" s="17"/>
      <c r="P50" s="2"/>
    </row>
    <row r="51" spans="1:16" s="12" customFormat="1" ht="18.75" x14ac:dyDescent="0.3">
      <c r="A51" s="81" t="s">
        <v>23</v>
      </c>
      <c r="B51" s="82"/>
      <c r="C51" s="82"/>
      <c r="D51" s="83"/>
      <c r="E51" s="35">
        <f>SUBTOTAL(9,E5:E50)</f>
        <v>1097994.26</v>
      </c>
      <c r="F51" s="10"/>
      <c r="G51" s="10"/>
      <c r="H51" s="10"/>
      <c r="I51" s="10"/>
      <c r="J51" s="10"/>
      <c r="K51" s="10"/>
      <c r="L51" s="11"/>
      <c r="M51" s="22"/>
      <c r="N51" s="11"/>
      <c r="O51" s="11"/>
      <c r="P51" s="22"/>
    </row>
    <row r="55" spans="1:16" x14ac:dyDescent="0.25">
      <c r="E55" s="64"/>
    </row>
  </sheetData>
  <sheetProtection autoFilter="0"/>
  <autoFilter ref="A4:R49"/>
  <mergeCells count="9">
    <mergeCell ref="A51:D51"/>
    <mergeCell ref="A1:P1"/>
    <mergeCell ref="A3:A4"/>
    <mergeCell ref="B3:B4"/>
    <mergeCell ref="C3:H3"/>
    <mergeCell ref="I3:K3"/>
    <mergeCell ref="L3:O3"/>
    <mergeCell ref="P3:P4"/>
    <mergeCell ref="A5:A6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5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view="pageBreakPreview" topLeftCell="A37" zoomScale="70" zoomScaleNormal="80" zoomScaleSheetLayoutView="70" workbookViewId="0">
      <selection activeCell="E41" sqref="E41"/>
    </sheetView>
  </sheetViews>
  <sheetFormatPr defaultColWidth="9.140625" defaultRowHeight="15" x14ac:dyDescent="0.25"/>
  <cols>
    <col min="1" max="1" width="5.28515625" style="5" customWidth="1"/>
    <col min="2" max="2" width="10.140625" style="5" hidden="1" customWidth="1"/>
    <col min="3" max="3" width="12.42578125" style="5" customWidth="1"/>
    <col min="4" max="4" width="13.140625" style="5" customWidth="1"/>
    <col min="5" max="5" width="15.140625" style="5" bestFit="1" customWidth="1"/>
    <col min="6" max="6" width="15.85546875" style="5" customWidth="1"/>
    <col min="7" max="7" width="25" style="5" customWidth="1"/>
    <col min="8" max="8" width="19" style="5" customWidth="1"/>
    <col min="9" max="9" width="36.5703125" style="5" customWidth="1"/>
    <col min="10" max="10" width="21" style="5" customWidth="1"/>
    <col min="11" max="11" width="16.140625" style="5" customWidth="1"/>
    <col min="12" max="12" width="6.28515625" style="5" customWidth="1"/>
    <col min="13" max="13" width="11" style="5" customWidth="1"/>
    <col min="14" max="14" width="10.85546875" style="5" customWidth="1"/>
    <col min="15" max="15" width="7.42578125" style="5" customWidth="1"/>
    <col min="16" max="16" width="24.85546875" style="8" customWidth="1"/>
    <col min="17" max="17" width="21.42578125" style="5" customWidth="1"/>
    <col min="18" max="20" width="9.140625" style="5"/>
    <col min="21" max="21" width="17.28515625" style="5" customWidth="1"/>
    <col min="22" max="16384" width="9.140625" style="5"/>
  </cols>
  <sheetData>
    <row r="1" spans="1:21" ht="25.5" x14ac:dyDescent="0.35">
      <c r="A1" s="84" t="s">
        <v>145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3" spans="1:21" s="13" customFormat="1" ht="33.6" customHeight="1" x14ac:dyDescent="0.25">
      <c r="A3" s="85" t="s">
        <v>0</v>
      </c>
      <c r="B3" s="85" t="s">
        <v>1</v>
      </c>
      <c r="C3" s="86" t="s">
        <v>6</v>
      </c>
      <c r="D3" s="87"/>
      <c r="E3" s="87"/>
      <c r="F3" s="87"/>
      <c r="G3" s="87"/>
      <c r="H3" s="88"/>
      <c r="I3" s="89" t="s">
        <v>61</v>
      </c>
      <c r="J3" s="90"/>
      <c r="K3" s="91"/>
      <c r="L3" s="89" t="s">
        <v>29</v>
      </c>
      <c r="M3" s="90"/>
      <c r="N3" s="90"/>
      <c r="O3" s="91"/>
      <c r="P3" s="92" t="s">
        <v>37</v>
      </c>
    </row>
    <row r="4" spans="1:21" s="13" customFormat="1" ht="47.25" x14ac:dyDescent="0.25">
      <c r="A4" s="85"/>
      <c r="B4" s="85"/>
      <c r="C4" s="39" t="s">
        <v>2</v>
      </c>
      <c r="D4" s="39" t="s">
        <v>3</v>
      </c>
      <c r="E4" s="38" t="s">
        <v>4</v>
      </c>
      <c r="F4" s="39" t="s">
        <v>5</v>
      </c>
      <c r="G4" s="39" t="s">
        <v>9</v>
      </c>
      <c r="H4" s="39" t="s">
        <v>24</v>
      </c>
      <c r="I4" s="23" t="s">
        <v>60</v>
      </c>
      <c r="J4" s="24" t="s">
        <v>31</v>
      </c>
      <c r="K4" s="24" t="s">
        <v>32</v>
      </c>
      <c r="L4" s="25" t="s">
        <v>62</v>
      </c>
      <c r="M4" s="25" t="s">
        <v>63</v>
      </c>
      <c r="N4" s="25" t="s">
        <v>64</v>
      </c>
      <c r="O4" s="25" t="s">
        <v>65</v>
      </c>
      <c r="P4" s="92"/>
    </row>
    <row r="5" spans="1:21" ht="75" x14ac:dyDescent="0.25">
      <c r="A5" s="1">
        <v>12</v>
      </c>
      <c r="B5" s="2"/>
      <c r="C5" s="2">
        <v>2</v>
      </c>
      <c r="D5" s="3">
        <v>42380</v>
      </c>
      <c r="E5" s="4">
        <v>45600</v>
      </c>
      <c r="F5" s="2" t="s">
        <v>8</v>
      </c>
      <c r="G5" s="2" t="s">
        <v>39</v>
      </c>
      <c r="H5" s="2" t="s">
        <v>25</v>
      </c>
      <c r="I5" s="2" t="s">
        <v>42</v>
      </c>
      <c r="J5" s="2" t="s">
        <v>40</v>
      </c>
      <c r="K5" s="2" t="s">
        <v>41</v>
      </c>
      <c r="L5" s="14">
        <v>224</v>
      </c>
      <c r="M5" s="15">
        <v>0</v>
      </c>
      <c r="N5" s="16">
        <v>110750</v>
      </c>
      <c r="O5" s="17">
        <v>302</v>
      </c>
      <c r="P5" s="21" t="s">
        <v>59</v>
      </c>
    </row>
    <row r="6" spans="1:21" ht="73.900000000000006" customHeight="1" x14ac:dyDescent="0.25">
      <c r="A6" s="1">
        <v>13</v>
      </c>
      <c r="B6" s="2" t="s">
        <v>7</v>
      </c>
      <c r="C6" s="2" t="s">
        <v>71</v>
      </c>
      <c r="D6" s="3">
        <v>42380</v>
      </c>
      <c r="E6" s="4">
        <f>98485.68/12*6</f>
        <v>49242.84</v>
      </c>
      <c r="F6" s="2" t="s">
        <v>8</v>
      </c>
      <c r="G6" s="2" t="s">
        <v>21</v>
      </c>
      <c r="H6" s="2" t="s">
        <v>25</v>
      </c>
      <c r="I6" s="2" t="s">
        <v>22</v>
      </c>
      <c r="J6" s="2" t="s">
        <v>35</v>
      </c>
      <c r="K6" s="2" t="s">
        <v>36</v>
      </c>
      <c r="L6" s="14">
        <v>226</v>
      </c>
      <c r="M6" s="15">
        <v>1140000</v>
      </c>
      <c r="N6" s="16">
        <v>111040</v>
      </c>
      <c r="O6" s="17">
        <v>404</v>
      </c>
      <c r="P6" s="2" t="s">
        <v>58</v>
      </c>
      <c r="Q6" s="7"/>
      <c r="R6" s="7"/>
      <c r="S6" s="7"/>
      <c r="T6" s="7"/>
      <c r="U6" s="27"/>
    </row>
    <row r="7" spans="1:21" ht="75" x14ac:dyDescent="0.25">
      <c r="A7" s="1">
        <v>14</v>
      </c>
      <c r="B7" s="2"/>
      <c r="C7" s="2">
        <v>4</v>
      </c>
      <c r="D7" s="3">
        <v>42380</v>
      </c>
      <c r="E7" s="4">
        <f>12*2200</f>
        <v>26400</v>
      </c>
      <c r="F7" s="2" t="s">
        <v>8</v>
      </c>
      <c r="G7" s="2" t="s">
        <v>77</v>
      </c>
      <c r="H7" s="2" t="s">
        <v>25</v>
      </c>
      <c r="I7" s="2" t="s">
        <v>78</v>
      </c>
      <c r="J7" s="2" t="s">
        <v>79</v>
      </c>
      <c r="K7" s="2" t="s">
        <v>80</v>
      </c>
      <c r="L7" s="14">
        <v>226</v>
      </c>
      <c r="M7" s="15">
        <v>1140000</v>
      </c>
      <c r="N7" s="16">
        <v>111040</v>
      </c>
      <c r="O7" s="17">
        <v>404</v>
      </c>
      <c r="P7" s="42" t="s">
        <v>81</v>
      </c>
      <c r="Q7" s="7"/>
      <c r="R7" s="7"/>
      <c r="S7" s="7"/>
      <c r="T7" s="7"/>
      <c r="U7" s="27"/>
    </row>
    <row r="8" spans="1:21" ht="75" x14ac:dyDescent="0.25">
      <c r="A8" s="1">
        <v>15</v>
      </c>
      <c r="B8" s="2"/>
      <c r="C8" s="2">
        <v>5</v>
      </c>
      <c r="D8" s="3">
        <v>42380</v>
      </c>
      <c r="E8" s="4">
        <f>12*2200</f>
        <v>26400</v>
      </c>
      <c r="F8" s="2" t="s">
        <v>8</v>
      </c>
      <c r="G8" s="2" t="s">
        <v>82</v>
      </c>
      <c r="H8" s="2" t="s">
        <v>25</v>
      </c>
      <c r="I8" s="2" t="s">
        <v>78</v>
      </c>
      <c r="J8" s="2" t="s">
        <v>79</v>
      </c>
      <c r="K8" s="2" t="s">
        <v>80</v>
      </c>
      <c r="L8" s="14">
        <v>226</v>
      </c>
      <c r="M8" s="15">
        <v>1140000</v>
      </c>
      <c r="N8" s="16">
        <v>111040</v>
      </c>
      <c r="O8" s="17">
        <v>404</v>
      </c>
      <c r="P8" s="2" t="s">
        <v>83</v>
      </c>
      <c r="Q8" s="7"/>
      <c r="R8" s="7"/>
      <c r="S8" s="7"/>
      <c r="T8" s="7"/>
      <c r="U8" s="27"/>
    </row>
    <row r="9" spans="1:21" ht="73.900000000000006" customHeight="1" x14ac:dyDescent="0.25">
      <c r="A9" s="1">
        <v>16</v>
      </c>
      <c r="B9" s="19"/>
      <c r="C9" s="2">
        <v>17</v>
      </c>
      <c r="D9" s="20">
        <v>42382</v>
      </c>
      <c r="E9" s="4">
        <v>5940</v>
      </c>
      <c r="F9" s="2" t="s">
        <v>73</v>
      </c>
      <c r="G9" s="2" t="s">
        <v>74</v>
      </c>
      <c r="H9" s="2" t="s">
        <v>25</v>
      </c>
      <c r="I9" s="2" t="s">
        <v>75</v>
      </c>
      <c r="J9" s="2" t="s">
        <v>76</v>
      </c>
      <c r="K9" s="2"/>
      <c r="L9" s="14">
        <v>226</v>
      </c>
      <c r="M9" s="15">
        <v>1140000</v>
      </c>
      <c r="N9" s="16">
        <v>111040</v>
      </c>
      <c r="O9" s="17">
        <v>404</v>
      </c>
      <c r="P9" s="2" t="s">
        <v>100</v>
      </c>
    </row>
    <row r="10" spans="1:21" ht="60" x14ac:dyDescent="0.25">
      <c r="A10" s="1">
        <v>17</v>
      </c>
      <c r="B10" s="2" t="s">
        <v>7</v>
      </c>
      <c r="C10" s="2">
        <v>6</v>
      </c>
      <c r="D10" s="3">
        <v>42394</v>
      </c>
      <c r="E10" s="4">
        <v>12000</v>
      </c>
      <c r="F10" s="2" t="s">
        <v>106</v>
      </c>
      <c r="G10" s="2" t="s">
        <v>107</v>
      </c>
      <c r="H10" s="2" t="s">
        <v>25</v>
      </c>
      <c r="I10" s="2" t="s">
        <v>108</v>
      </c>
      <c r="J10" s="2" t="s">
        <v>109</v>
      </c>
      <c r="K10" s="9" t="s">
        <v>110</v>
      </c>
      <c r="L10" s="14">
        <v>225</v>
      </c>
      <c r="M10" s="15">
        <v>0</v>
      </c>
      <c r="N10" s="16">
        <v>110719</v>
      </c>
      <c r="O10" s="17">
        <v>303</v>
      </c>
      <c r="P10" s="2" t="s">
        <v>111</v>
      </c>
      <c r="R10" s="44"/>
    </row>
    <row r="11" spans="1:21" ht="105" x14ac:dyDescent="0.25">
      <c r="A11" s="41">
        <v>18</v>
      </c>
      <c r="B11" s="19"/>
      <c r="C11" s="2">
        <v>7</v>
      </c>
      <c r="D11" s="20">
        <v>42401</v>
      </c>
      <c r="E11" s="4">
        <v>12000</v>
      </c>
      <c r="F11" s="2" t="s">
        <v>112</v>
      </c>
      <c r="G11" s="2" t="s">
        <v>113</v>
      </c>
      <c r="H11" s="2" t="s">
        <v>25</v>
      </c>
      <c r="I11" s="2" t="s">
        <v>114</v>
      </c>
      <c r="J11" s="2" t="s">
        <v>115</v>
      </c>
      <c r="K11" s="9" t="s">
        <v>116</v>
      </c>
      <c r="L11" s="2">
        <v>225</v>
      </c>
      <c r="M11" s="15">
        <v>1910400</v>
      </c>
      <c r="N11" s="16">
        <v>111020</v>
      </c>
      <c r="O11" s="17">
        <v>602</v>
      </c>
      <c r="P11" s="2" t="s">
        <v>117</v>
      </c>
    </row>
    <row r="12" spans="1:21" ht="99.6" customHeight="1" x14ac:dyDescent="0.25">
      <c r="A12" s="41">
        <v>19</v>
      </c>
      <c r="B12" s="19"/>
      <c r="C12" s="2">
        <v>8</v>
      </c>
      <c r="D12" s="20">
        <v>42408</v>
      </c>
      <c r="E12" s="4">
        <v>4500</v>
      </c>
      <c r="F12" s="2" t="s">
        <v>73</v>
      </c>
      <c r="G12" s="2" t="s">
        <v>118</v>
      </c>
      <c r="H12" s="2" t="s">
        <v>25</v>
      </c>
      <c r="I12" s="2" t="s">
        <v>121</v>
      </c>
      <c r="J12" s="2" t="s">
        <v>120</v>
      </c>
      <c r="K12" s="2" t="s">
        <v>119</v>
      </c>
      <c r="L12" s="14">
        <v>226</v>
      </c>
      <c r="M12" s="15">
        <v>9990000</v>
      </c>
      <c r="N12" s="16">
        <v>111040</v>
      </c>
      <c r="O12" s="17">
        <v>423</v>
      </c>
      <c r="P12" s="2" t="s">
        <v>122</v>
      </c>
    </row>
    <row r="13" spans="1:21" ht="69" customHeight="1" x14ac:dyDescent="0.25">
      <c r="A13" s="41">
        <v>20</v>
      </c>
      <c r="B13" s="19"/>
      <c r="C13" s="2">
        <v>9</v>
      </c>
      <c r="D13" s="20">
        <v>42440</v>
      </c>
      <c r="E13" s="4">
        <v>2300</v>
      </c>
      <c r="F13" s="2" t="s">
        <v>73</v>
      </c>
      <c r="G13" s="2" t="s">
        <v>127</v>
      </c>
      <c r="H13" s="2" t="s">
        <v>25</v>
      </c>
      <c r="I13" s="2" t="s">
        <v>128</v>
      </c>
      <c r="J13" s="2" t="s">
        <v>129</v>
      </c>
      <c r="K13" s="2" t="s">
        <v>130</v>
      </c>
      <c r="L13" s="14">
        <v>340</v>
      </c>
      <c r="M13" s="15">
        <v>0</v>
      </c>
      <c r="N13" s="16">
        <v>110350</v>
      </c>
      <c r="O13" s="17">
        <v>604</v>
      </c>
      <c r="P13" s="21" t="s">
        <v>135</v>
      </c>
    </row>
    <row r="14" spans="1:21" ht="64.900000000000006" customHeight="1" x14ac:dyDescent="0.25">
      <c r="A14" s="41">
        <v>21</v>
      </c>
      <c r="B14" s="19"/>
      <c r="C14" s="2">
        <v>20</v>
      </c>
      <c r="D14" s="20">
        <v>42440</v>
      </c>
      <c r="E14" s="4">
        <v>58316.89</v>
      </c>
      <c r="F14" s="2" t="s">
        <v>73</v>
      </c>
      <c r="G14" s="2" t="s">
        <v>131</v>
      </c>
      <c r="H14" s="2" t="s">
        <v>25</v>
      </c>
      <c r="I14" s="2" t="s">
        <v>132</v>
      </c>
      <c r="J14" s="2" t="s">
        <v>133</v>
      </c>
      <c r="K14" s="2" t="s">
        <v>134</v>
      </c>
      <c r="L14" s="14">
        <v>340</v>
      </c>
      <c r="M14" s="15">
        <v>0</v>
      </c>
      <c r="N14" s="16">
        <v>110350</v>
      </c>
      <c r="O14" s="17">
        <v>604</v>
      </c>
      <c r="P14" s="2" t="s">
        <v>136</v>
      </c>
    </row>
    <row r="15" spans="1:21" ht="95.45" customHeight="1" x14ac:dyDescent="0.25">
      <c r="A15" s="40">
        <v>22</v>
      </c>
      <c r="B15" s="19"/>
      <c r="C15" s="6" t="s">
        <v>137</v>
      </c>
      <c r="D15" s="20">
        <v>42451</v>
      </c>
      <c r="E15" s="4">
        <v>30123.98</v>
      </c>
      <c r="F15" s="2" t="s">
        <v>8</v>
      </c>
      <c r="G15" s="2" t="s">
        <v>26</v>
      </c>
      <c r="H15" s="2" t="s">
        <v>25</v>
      </c>
      <c r="I15" s="2" t="s">
        <v>67</v>
      </c>
      <c r="J15" s="2" t="s">
        <v>68</v>
      </c>
      <c r="K15" s="2" t="s">
        <v>69</v>
      </c>
      <c r="L15" s="14">
        <v>340</v>
      </c>
      <c r="M15" s="15">
        <v>0</v>
      </c>
      <c r="N15" s="16">
        <v>110340</v>
      </c>
      <c r="O15" s="17">
        <v>412</v>
      </c>
      <c r="P15" s="2" t="s">
        <v>138</v>
      </c>
      <c r="Q15" s="26"/>
      <c r="U15" s="26"/>
    </row>
    <row r="16" spans="1:21" ht="69" customHeight="1" x14ac:dyDescent="0.25">
      <c r="A16" s="18">
        <v>23</v>
      </c>
      <c r="B16" s="19"/>
      <c r="C16" s="6" t="s">
        <v>139</v>
      </c>
      <c r="D16" s="20">
        <v>42478</v>
      </c>
      <c r="E16" s="4">
        <v>39170</v>
      </c>
      <c r="F16" s="2" t="s">
        <v>73</v>
      </c>
      <c r="G16" s="2" t="s">
        <v>140</v>
      </c>
      <c r="H16" s="2" t="s">
        <v>25</v>
      </c>
      <c r="I16" s="2" t="s">
        <v>141</v>
      </c>
      <c r="J16" s="2" t="s">
        <v>144</v>
      </c>
      <c r="K16" s="2" t="s">
        <v>142</v>
      </c>
      <c r="L16" s="14">
        <v>226</v>
      </c>
      <c r="M16" s="15">
        <v>1060000</v>
      </c>
      <c r="N16" s="16">
        <v>111040</v>
      </c>
      <c r="O16" s="17">
        <v>423</v>
      </c>
      <c r="P16" s="2" t="s">
        <v>143</v>
      </c>
      <c r="Q16" s="26"/>
      <c r="U16" s="26"/>
    </row>
    <row r="17" spans="1:21" ht="69" customHeight="1" x14ac:dyDescent="0.25">
      <c r="A17" s="18">
        <v>24</v>
      </c>
      <c r="B17" s="19"/>
      <c r="C17" s="6" t="s">
        <v>149</v>
      </c>
      <c r="D17" s="20">
        <v>42514</v>
      </c>
      <c r="E17" s="4">
        <v>49300</v>
      </c>
      <c r="F17" s="2" t="s">
        <v>8</v>
      </c>
      <c r="G17" s="2" t="s">
        <v>146</v>
      </c>
      <c r="H17" s="2" t="s">
        <v>25</v>
      </c>
      <c r="I17" s="2" t="s">
        <v>157</v>
      </c>
      <c r="J17" s="2" t="s">
        <v>150</v>
      </c>
      <c r="K17" s="2" t="s">
        <v>151</v>
      </c>
      <c r="L17" s="14">
        <v>225</v>
      </c>
      <c r="M17" s="45" t="s">
        <v>147</v>
      </c>
      <c r="N17" s="16">
        <v>14895</v>
      </c>
      <c r="O17" s="49" t="s">
        <v>148</v>
      </c>
      <c r="P17" s="2" t="s">
        <v>160</v>
      </c>
      <c r="Q17" s="26"/>
      <c r="U17" s="26"/>
    </row>
    <row r="18" spans="1:21" ht="42.6" customHeight="1" x14ac:dyDescent="0.25">
      <c r="A18" s="18">
        <v>25</v>
      </c>
      <c r="B18" s="19"/>
      <c r="C18" s="6" t="s">
        <v>152</v>
      </c>
      <c r="D18" s="20">
        <v>42521</v>
      </c>
      <c r="E18" s="4">
        <v>15600</v>
      </c>
      <c r="F18" s="2" t="s">
        <v>73</v>
      </c>
      <c r="G18" s="2" t="s">
        <v>153</v>
      </c>
      <c r="H18" s="2" t="s">
        <v>25</v>
      </c>
      <c r="I18" s="2" t="s">
        <v>156</v>
      </c>
      <c r="J18" s="2" t="s">
        <v>158</v>
      </c>
      <c r="K18" s="2" t="s">
        <v>159</v>
      </c>
      <c r="L18" s="14">
        <v>340</v>
      </c>
      <c r="M18" s="45">
        <v>0</v>
      </c>
      <c r="N18" s="47" t="s">
        <v>155</v>
      </c>
      <c r="O18" s="50" t="s">
        <v>154</v>
      </c>
      <c r="P18" s="2" t="s">
        <v>161</v>
      </c>
      <c r="Q18" s="26"/>
      <c r="U18" s="26"/>
    </row>
    <row r="19" spans="1:21" ht="63" customHeight="1" x14ac:dyDescent="0.25">
      <c r="A19" s="18">
        <v>26</v>
      </c>
      <c r="B19" s="19"/>
      <c r="C19" s="2">
        <v>14</v>
      </c>
      <c r="D19" s="20">
        <v>42523</v>
      </c>
      <c r="E19" s="4">
        <v>759.48</v>
      </c>
      <c r="F19" s="2" t="s">
        <v>73</v>
      </c>
      <c r="G19" s="2" t="s">
        <v>165</v>
      </c>
      <c r="H19" s="2" t="s">
        <v>25</v>
      </c>
      <c r="I19" s="2" t="s">
        <v>162</v>
      </c>
      <c r="J19" s="2" t="s">
        <v>163</v>
      </c>
      <c r="K19" s="2" t="s">
        <v>164</v>
      </c>
      <c r="L19" s="14">
        <v>226</v>
      </c>
      <c r="M19" s="15">
        <v>1480000</v>
      </c>
      <c r="N19" s="16">
        <v>111040</v>
      </c>
      <c r="O19" s="51">
        <v>409</v>
      </c>
      <c r="P19" s="2" t="s">
        <v>166</v>
      </c>
    </row>
    <row r="20" spans="1:21" ht="75" customHeight="1" x14ac:dyDescent="0.25">
      <c r="A20" s="18">
        <v>27</v>
      </c>
      <c r="B20" s="19"/>
      <c r="C20" s="2">
        <v>15</v>
      </c>
      <c r="D20" s="20">
        <v>42523</v>
      </c>
      <c r="E20" s="4">
        <v>12004.59</v>
      </c>
      <c r="F20" s="2" t="s">
        <v>73</v>
      </c>
      <c r="G20" s="2" t="s">
        <v>167</v>
      </c>
      <c r="H20" s="2" t="s">
        <v>25</v>
      </c>
      <c r="I20" s="2" t="s">
        <v>168</v>
      </c>
      <c r="J20" s="2" t="s">
        <v>169</v>
      </c>
      <c r="K20" s="2" t="s">
        <v>170</v>
      </c>
      <c r="L20" s="14">
        <v>226</v>
      </c>
      <c r="M20" s="15">
        <v>0</v>
      </c>
      <c r="N20" s="16">
        <v>110510</v>
      </c>
      <c r="O20" s="17">
        <v>403</v>
      </c>
      <c r="P20" s="2" t="s">
        <v>171</v>
      </c>
    </row>
    <row r="21" spans="1:21" ht="50.45" customHeight="1" x14ac:dyDescent="0.25">
      <c r="A21" s="18">
        <v>28</v>
      </c>
      <c r="B21" s="19"/>
      <c r="C21" s="2">
        <v>20</v>
      </c>
      <c r="D21" s="20">
        <v>42529</v>
      </c>
      <c r="E21" s="4">
        <v>14910</v>
      </c>
      <c r="F21" s="2" t="s">
        <v>73</v>
      </c>
      <c r="G21" s="2" t="s">
        <v>172</v>
      </c>
      <c r="H21" s="2" t="s">
        <v>25</v>
      </c>
      <c r="I21" s="2" t="s">
        <v>156</v>
      </c>
      <c r="J21" s="2" t="s">
        <v>158</v>
      </c>
      <c r="K21" s="2" t="s">
        <v>159</v>
      </c>
      <c r="L21" s="14">
        <v>290</v>
      </c>
      <c r="M21" s="15" t="s">
        <v>174</v>
      </c>
      <c r="N21" s="16" t="s">
        <v>175</v>
      </c>
      <c r="O21" s="17" t="s">
        <v>176</v>
      </c>
      <c r="P21" s="2" t="s">
        <v>173</v>
      </c>
    </row>
    <row r="22" spans="1:21" ht="66" customHeight="1" x14ac:dyDescent="0.25">
      <c r="A22" s="41">
        <v>29</v>
      </c>
      <c r="B22" s="19"/>
      <c r="C22" s="6" t="s">
        <v>182</v>
      </c>
      <c r="D22" s="20">
        <v>42549</v>
      </c>
      <c r="E22" s="4">
        <v>35463.599999999999</v>
      </c>
      <c r="F22" s="2" t="s">
        <v>73</v>
      </c>
      <c r="G22" s="2" t="s">
        <v>178</v>
      </c>
      <c r="H22" s="2" t="s">
        <v>25</v>
      </c>
      <c r="I22" s="2" t="s">
        <v>179</v>
      </c>
      <c r="J22" s="2" t="s">
        <v>180</v>
      </c>
      <c r="K22" s="9" t="s">
        <v>181</v>
      </c>
      <c r="L22" s="14">
        <v>225</v>
      </c>
      <c r="M22" s="15">
        <v>0</v>
      </c>
      <c r="N22" s="16">
        <v>110522</v>
      </c>
      <c r="O22" s="17">
        <v>410</v>
      </c>
      <c r="P22" s="2" t="s">
        <v>183</v>
      </c>
      <c r="Q22" s="26"/>
      <c r="U22" s="26"/>
    </row>
    <row r="23" spans="1:21" ht="66" customHeight="1" x14ac:dyDescent="0.25">
      <c r="A23" s="40">
        <v>30</v>
      </c>
      <c r="B23" s="19"/>
      <c r="C23" s="6" t="s">
        <v>177</v>
      </c>
      <c r="D23" s="20">
        <v>42552</v>
      </c>
      <c r="E23" s="4">
        <v>62400</v>
      </c>
      <c r="F23" s="2" t="s">
        <v>8</v>
      </c>
      <c r="G23" s="2" t="s">
        <v>26</v>
      </c>
      <c r="H23" s="2" t="s">
        <v>25</v>
      </c>
      <c r="I23" s="2" t="s">
        <v>67</v>
      </c>
      <c r="J23" s="2" t="s">
        <v>68</v>
      </c>
      <c r="K23" s="2" t="s">
        <v>69</v>
      </c>
      <c r="L23" s="14">
        <v>340</v>
      </c>
      <c r="M23" s="45">
        <v>0</v>
      </c>
      <c r="N23" s="16">
        <v>110340</v>
      </c>
      <c r="O23" s="17">
        <v>412</v>
      </c>
      <c r="P23" s="21" t="s">
        <v>84</v>
      </c>
      <c r="Q23" s="26"/>
      <c r="U23" s="26"/>
    </row>
    <row r="24" spans="1:21" ht="87.6" customHeight="1" x14ac:dyDescent="0.25">
      <c r="A24" s="40">
        <v>31</v>
      </c>
      <c r="B24" s="19"/>
      <c r="C24" s="6" t="s">
        <v>192</v>
      </c>
      <c r="D24" s="20">
        <v>42552</v>
      </c>
      <c r="E24" s="4">
        <v>41230.82</v>
      </c>
      <c r="F24" s="2" t="s">
        <v>8</v>
      </c>
      <c r="G24" s="2" t="s">
        <v>193</v>
      </c>
      <c r="H24" s="2" t="s">
        <v>25</v>
      </c>
      <c r="I24" s="2" t="s">
        <v>194</v>
      </c>
      <c r="J24" s="2" t="s">
        <v>195</v>
      </c>
      <c r="K24" s="2" t="s">
        <v>196</v>
      </c>
      <c r="L24" s="14">
        <v>226</v>
      </c>
      <c r="M24" s="45">
        <v>1140000</v>
      </c>
      <c r="N24" s="16">
        <v>111040</v>
      </c>
      <c r="O24" s="17">
        <v>404</v>
      </c>
      <c r="P24" s="42" t="s">
        <v>101</v>
      </c>
      <c r="Q24" s="26"/>
      <c r="U24" s="26"/>
    </row>
    <row r="25" spans="1:21" ht="39" customHeight="1" x14ac:dyDescent="0.25">
      <c r="A25" s="18">
        <v>32</v>
      </c>
      <c r="B25" s="19"/>
      <c r="C25" s="2">
        <v>17</v>
      </c>
      <c r="D25" s="20">
        <v>42558</v>
      </c>
      <c r="E25" s="4">
        <v>14860</v>
      </c>
      <c r="F25" s="2" t="s">
        <v>73</v>
      </c>
      <c r="G25" s="2" t="s">
        <v>188</v>
      </c>
      <c r="H25" s="2" t="s">
        <v>25</v>
      </c>
      <c r="I25" s="2" t="s">
        <v>189</v>
      </c>
      <c r="J25" s="2" t="s">
        <v>190</v>
      </c>
      <c r="K25" s="2"/>
      <c r="L25" s="14">
        <v>340</v>
      </c>
      <c r="M25" s="15">
        <v>0</v>
      </c>
      <c r="N25" s="16">
        <v>110350</v>
      </c>
      <c r="O25" s="17">
        <v>604</v>
      </c>
      <c r="P25" s="2" t="s">
        <v>191</v>
      </c>
    </row>
    <row r="26" spans="1:21" ht="57" customHeight="1" x14ac:dyDescent="0.25">
      <c r="A26" s="18">
        <v>33</v>
      </c>
      <c r="B26" s="19"/>
      <c r="C26" s="2">
        <v>18</v>
      </c>
      <c r="D26" s="20">
        <v>42569</v>
      </c>
      <c r="E26" s="4">
        <v>7600</v>
      </c>
      <c r="F26" s="2" t="s">
        <v>8</v>
      </c>
      <c r="G26" s="2" t="s">
        <v>197</v>
      </c>
      <c r="H26" s="2" t="s">
        <v>25</v>
      </c>
      <c r="I26" s="2" t="s">
        <v>198</v>
      </c>
      <c r="J26" s="2" t="s">
        <v>199</v>
      </c>
      <c r="K26" s="2" t="s">
        <v>200</v>
      </c>
      <c r="L26" s="2">
        <v>225</v>
      </c>
      <c r="M26" s="15">
        <v>9990000</v>
      </c>
      <c r="N26" s="16">
        <v>111040</v>
      </c>
      <c r="O26" s="17">
        <v>423</v>
      </c>
      <c r="P26" s="2" t="s">
        <v>201</v>
      </c>
    </row>
    <row r="27" spans="1:21" ht="85.9" customHeight="1" x14ac:dyDescent="0.25">
      <c r="A27" s="18">
        <v>34</v>
      </c>
      <c r="B27" s="19"/>
      <c r="C27" s="2" t="s">
        <v>208</v>
      </c>
      <c r="D27" s="20">
        <v>42577</v>
      </c>
      <c r="E27" s="4">
        <v>40800</v>
      </c>
      <c r="F27" s="2" t="s">
        <v>73</v>
      </c>
      <c r="G27" s="2" t="s">
        <v>209</v>
      </c>
      <c r="H27" s="2" t="s">
        <v>25</v>
      </c>
      <c r="I27" s="2" t="s">
        <v>210</v>
      </c>
      <c r="J27" s="2" t="s">
        <v>211</v>
      </c>
      <c r="K27" s="2" t="s">
        <v>212</v>
      </c>
      <c r="L27" s="2">
        <v>226</v>
      </c>
      <c r="M27" s="15">
        <v>1240000</v>
      </c>
      <c r="N27" s="16">
        <v>111040</v>
      </c>
      <c r="O27" s="17">
        <v>406</v>
      </c>
      <c r="P27" s="2" t="s">
        <v>216</v>
      </c>
    </row>
    <row r="28" spans="1:21" ht="54.6" customHeight="1" x14ac:dyDescent="0.25">
      <c r="A28" s="18">
        <v>35</v>
      </c>
      <c r="B28" s="19"/>
      <c r="C28" s="2" t="s">
        <v>204</v>
      </c>
      <c r="D28" s="20">
        <v>42594</v>
      </c>
      <c r="E28" s="4">
        <v>2072</v>
      </c>
      <c r="F28" s="2" t="s">
        <v>73</v>
      </c>
      <c r="G28" s="2" t="s">
        <v>202</v>
      </c>
      <c r="H28" s="2" t="s">
        <v>25</v>
      </c>
      <c r="I28" s="2" t="s">
        <v>217</v>
      </c>
      <c r="J28" s="2" t="s">
        <v>203</v>
      </c>
      <c r="K28" s="2"/>
      <c r="L28" s="14">
        <v>226</v>
      </c>
      <c r="M28" s="45">
        <v>1140000</v>
      </c>
      <c r="N28" s="16">
        <v>111040</v>
      </c>
      <c r="O28" s="17">
        <v>404</v>
      </c>
      <c r="P28" s="2" t="s">
        <v>100</v>
      </c>
    </row>
    <row r="29" spans="1:21" ht="39" customHeight="1" x14ac:dyDescent="0.25">
      <c r="A29" s="18">
        <v>35</v>
      </c>
      <c r="B29" s="19"/>
      <c r="C29" s="2"/>
      <c r="D29" s="20"/>
      <c r="E29" s="4"/>
      <c r="F29" s="2"/>
      <c r="G29" s="2"/>
      <c r="H29" s="2"/>
      <c r="I29" s="2"/>
      <c r="J29" s="2"/>
      <c r="K29" s="2"/>
      <c r="L29" s="14"/>
      <c r="M29" s="15"/>
      <c r="N29" s="16"/>
      <c r="O29" s="17"/>
      <c r="P29" s="2"/>
    </row>
    <row r="30" spans="1:21" ht="39" customHeight="1" x14ac:dyDescent="0.25">
      <c r="A30" s="18">
        <v>35</v>
      </c>
      <c r="B30" s="19"/>
      <c r="C30" s="2"/>
      <c r="D30" s="20"/>
      <c r="E30" s="4"/>
      <c r="F30" s="2"/>
      <c r="G30" s="2"/>
      <c r="H30" s="2"/>
      <c r="I30" s="2"/>
      <c r="J30" s="2"/>
      <c r="K30" s="2"/>
      <c r="L30" s="14"/>
      <c r="M30" s="15"/>
      <c r="N30" s="16"/>
      <c r="O30" s="17"/>
      <c r="P30" s="2"/>
    </row>
    <row r="31" spans="1:21" ht="39" customHeight="1" x14ac:dyDescent="0.25">
      <c r="A31" s="18">
        <v>35</v>
      </c>
      <c r="B31" s="19"/>
      <c r="C31" s="2"/>
      <c r="D31" s="20"/>
      <c r="E31" s="4"/>
      <c r="F31" s="2"/>
      <c r="G31" s="2"/>
      <c r="H31" s="2"/>
      <c r="I31" s="2"/>
      <c r="J31" s="2"/>
      <c r="K31" s="2"/>
      <c r="L31" s="14"/>
      <c r="M31" s="15"/>
      <c r="N31" s="16"/>
      <c r="O31" s="17"/>
      <c r="P31" s="2"/>
    </row>
    <row r="32" spans="1:21" ht="39" customHeight="1" x14ac:dyDescent="0.25">
      <c r="A32" s="18">
        <v>35</v>
      </c>
      <c r="B32" s="19"/>
      <c r="C32" s="2"/>
      <c r="D32" s="20"/>
      <c r="E32" s="4"/>
      <c r="F32" s="2"/>
      <c r="G32" s="2"/>
      <c r="H32" s="2"/>
      <c r="I32" s="2"/>
      <c r="J32" s="2"/>
      <c r="K32" s="2"/>
      <c r="L32" s="14"/>
      <c r="M32" s="15"/>
      <c r="N32" s="16"/>
      <c r="O32" s="17"/>
      <c r="P32" s="2"/>
    </row>
    <row r="33" spans="1:21" ht="39" customHeight="1" x14ac:dyDescent="0.25">
      <c r="A33" s="18">
        <v>35</v>
      </c>
      <c r="B33" s="19"/>
      <c r="C33" s="2"/>
      <c r="D33" s="20"/>
      <c r="E33" s="4"/>
      <c r="F33" s="2"/>
      <c r="G33" s="2"/>
      <c r="H33" s="2"/>
      <c r="I33" s="2"/>
      <c r="J33" s="2"/>
      <c r="K33" s="2"/>
      <c r="L33" s="14"/>
      <c r="M33" s="15"/>
      <c r="N33" s="16"/>
      <c r="O33" s="17"/>
      <c r="P33" s="2"/>
    </row>
    <row r="34" spans="1:21" ht="39" customHeight="1" x14ac:dyDescent="0.25">
      <c r="A34" s="18">
        <v>35</v>
      </c>
      <c r="B34" s="19"/>
      <c r="C34" s="2"/>
      <c r="D34" s="20"/>
      <c r="E34" s="4"/>
      <c r="F34" s="2"/>
      <c r="G34" s="2"/>
      <c r="H34" s="2"/>
      <c r="I34" s="2"/>
      <c r="J34" s="2"/>
      <c r="K34" s="2"/>
      <c r="L34" s="14"/>
      <c r="M34" s="15"/>
      <c r="N34" s="16"/>
      <c r="O34" s="17"/>
      <c r="P34" s="2"/>
    </row>
    <row r="35" spans="1:21" ht="16.899999999999999" customHeight="1" x14ac:dyDescent="0.25">
      <c r="A35" s="18">
        <v>35</v>
      </c>
      <c r="B35" s="19"/>
      <c r="C35" s="2"/>
      <c r="D35" s="20"/>
      <c r="E35" s="4"/>
      <c r="F35" s="2"/>
      <c r="G35" s="2"/>
      <c r="H35" s="2"/>
      <c r="I35" s="2"/>
      <c r="J35" s="2"/>
      <c r="K35" s="2"/>
      <c r="L35" s="14"/>
      <c r="M35" s="15"/>
      <c r="N35" s="16"/>
      <c r="O35" s="17"/>
      <c r="P35" s="2"/>
    </row>
    <row r="36" spans="1:21" ht="75" x14ac:dyDescent="0.25">
      <c r="A36" s="1">
        <v>36</v>
      </c>
      <c r="B36" s="2"/>
      <c r="C36" s="2">
        <v>19</v>
      </c>
      <c r="D36" s="3">
        <v>42612</v>
      </c>
      <c r="E36" s="4">
        <v>13240</v>
      </c>
      <c r="F36" s="2" t="s">
        <v>73</v>
      </c>
      <c r="G36" s="2" t="s">
        <v>186</v>
      </c>
      <c r="H36" s="2" t="s">
        <v>25</v>
      </c>
      <c r="I36" s="2" t="s">
        <v>206</v>
      </c>
      <c r="J36" s="2" t="s">
        <v>205</v>
      </c>
      <c r="K36" s="2" t="s">
        <v>207</v>
      </c>
      <c r="L36" s="14">
        <v>225</v>
      </c>
      <c r="M36" s="45">
        <v>1140000</v>
      </c>
      <c r="N36" s="16">
        <v>111040</v>
      </c>
      <c r="O36" s="17">
        <v>404</v>
      </c>
      <c r="P36" s="2" t="s">
        <v>187</v>
      </c>
      <c r="Q36" s="7"/>
      <c r="R36" s="7"/>
      <c r="S36" s="7"/>
      <c r="T36" s="7"/>
      <c r="U36" s="27"/>
    </row>
    <row r="37" spans="1:21" ht="60" x14ac:dyDescent="0.25">
      <c r="A37" s="1">
        <v>37</v>
      </c>
      <c r="B37" s="2"/>
      <c r="C37" s="2">
        <v>360</v>
      </c>
      <c r="D37" s="3">
        <v>42622</v>
      </c>
      <c r="E37" s="4">
        <v>85249.14</v>
      </c>
      <c r="F37" s="2" t="s">
        <v>73</v>
      </c>
      <c r="G37" s="2" t="s">
        <v>213</v>
      </c>
      <c r="H37" s="2" t="s">
        <v>25</v>
      </c>
      <c r="I37" s="2" t="s">
        <v>219</v>
      </c>
      <c r="J37" s="2" t="s">
        <v>221</v>
      </c>
      <c r="K37" s="2" t="s">
        <v>220</v>
      </c>
      <c r="L37" s="14">
        <v>340</v>
      </c>
      <c r="M37" s="15">
        <v>0</v>
      </c>
      <c r="N37" s="16">
        <v>110350</v>
      </c>
      <c r="O37" s="17">
        <v>604</v>
      </c>
      <c r="P37" s="2" t="s">
        <v>218</v>
      </c>
      <c r="Q37" s="7"/>
      <c r="R37" s="7"/>
      <c r="S37" s="7"/>
      <c r="T37" s="7"/>
      <c r="U37" s="27"/>
    </row>
    <row r="38" spans="1:21" ht="60" x14ac:dyDescent="0.25">
      <c r="A38" s="1">
        <v>38</v>
      </c>
      <c r="B38" s="2"/>
      <c r="C38" s="2">
        <v>359</v>
      </c>
      <c r="D38" s="3">
        <v>42622</v>
      </c>
      <c r="E38" s="4">
        <v>14700</v>
      </c>
      <c r="F38" s="2" t="s">
        <v>73</v>
      </c>
      <c r="G38" s="2" t="s">
        <v>214</v>
      </c>
      <c r="H38" s="2" t="s">
        <v>25</v>
      </c>
      <c r="I38" s="2" t="s">
        <v>219</v>
      </c>
      <c r="J38" s="2" t="s">
        <v>221</v>
      </c>
      <c r="K38" s="2" t="s">
        <v>220</v>
      </c>
      <c r="L38" s="14">
        <v>340</v>
      </c>
      <c r="M38" s="15">
        <v>0</v>
      </c>
      <c r="N38" s="16">
        <v>110320</v>
      </c>
      <c r="O38" s="17">
        <v>699</v>
      </c>
      <c r="P38" s="2" t="s">
        <v>218</v>
      </c>
      <c r="Q38" s="7"/>
      <c r="R38" s="7"/>
      <c r="S38" s="7"/>
      <c r="T38" s="7"/>
      <c r="U38" s="27"/>
    </row>
    <row r="39" spans="1:21" ht="75" x14ac:dyDescent="0.25">
      <c r="A39" s="1">
        <v>39</v>
      </c>
      <c r="B39" s="2"/>
      <c r="C39" s="2" t="s">
        <v>227</v>
      </c>
      <c r="D39" s="3">
        <v>42627</v>
      </c>
      <c r="E39" s="4">
        <v>1200</v>
      </c>
      <c r="F39" s="2" t="s">
        <v>73</v>
      </c>
      <c r="G39" s="2" t="s">
        <v>228</v>
      </c>
      <c r="H39" s="2" t="s">
        <v>25</v>
      </c>
      <c r="I39" s="2" t="s">
        <v>229</v>
      </c>
      <c r="J39" s="2" t="s">
        <v>230</v>
      </c>
      <c r="K39" s="2" t="s">
        <v>196</v>
      </c>
      <c r="L39" s="14">
        <v>226</v>
      </c>
      <c r="M39" s="15">
        <v>1920000</v>
      </c>
      <c r="N39" s="16">
        <v>111040</v>
      </c>
      <c r="O39" s="17">
        <v>408</v>
      </c>
      <c r="P39" s="2" t="s">
        <v>231</v>
      </c>
      <c r="Q39" s="7"/>
      <c r="R39" s="7"/>
      <c r="S39" s="7"/>
      <c r="T39" s="7"/>
      <c r="U39" s="27"/>
    </row>
    <row r="40" spans="1:21" ht="95.45" customHeight="1" x14ac:dyDescent="0.25">
      <c r="A40" s="40">
        <v>40</v>
      </c>
      <c r="B40" s="19"/>
      <c r="C40" s="6" t="s">
        <v>222</v>
      </c>
      <c r="D40" s="20">
        <v>42633</v>
      </c>
      <c r="E40" s="4">
        <v>63750</v>
      </c>
      <c r="F40" s="2" t="s">
        <v>8</v>
      </c>
      <c r="G40" s="2" t="s">
        <v>26</v>
      </c>
      <c r="H40" s="2" t="s">
        <v>25</v>
      </c>
      <c r="I40" s="2" t="s">
        <v>67</v>
      </c>
      <c r="J40" s="2" t="s">
        <v>68</v>
      </c>
      <c r="K40" s="2" t="s">
        <v>69</v>
      </c>
      <c r="L40" s="14">
        <v>340</v>
      </c>
      <c r="M40" s="45">
        <v>0</v>
      </c>
      <c r="N40" s="16">
        <v>110340</v>
      </c>
      <c r="O40" s="17">
        <v>412</v>
      </c>
      <c r="P40" s="2" t="s">
        <v>138</v>
      </c>
      <c r="Q40" s="26"/>
      <c r="U40" s="26"/>
    </row>
    <row r="41" spans="1:21" s="62" customFormat="1" ht="95.45" customHeight="1" x14ac:dyDescent="0.25">
      <c r="A41" s="52">
        <v>41</v>
      </c>
      <c r="B41" s="53"/>
      <c r="C41" s="54" t="s">
        <v>232</v>
      </c>
      <c r="D41" s="55">
        <v>42633</v>
      </c>
      <c r="E41" s="56">
        <v>19500</v>
      </c>
      <c r="F41" s="57" t="s">
        <v>73</v>
      </c>
      <c r="G41" s="57" t="s">
        <v>233</v>
      </c>
      <c r="H41" s="57" t="s">
        <v>234</v>
      </c>
      <c r="I41" s="57" t="s">
        <v>235</v>
      </c>
      <c r="J41" s="57" t="s">
        <v>236</v>
      </c>
      <c r="K41" s="57" t="s">
        <v>237</v>
      </c>
      <c r="L41" s="58">
        <v>340</v>
      </c>
      <c r="M41" s="63">
        <v>0</v>
      </c>
      <c r="N41" s="59">
        <v>110320</v>
      </c>
      <c r="O41" s="60">
        <v>699</v>
      </c>
      <c r="P41" s="57" t="s">
        <v>238</v>
      </c>
      <c r="Q41" s="61"/>
      <c r="U41" s="61"/>
    </row>
    <row r="42" spans="1:21" ht="60" x14ac:dyDescent="0.25">
      <c r="A42" s="1">
        <v>42</v>
      </c>
      <c r="B42" s="2"/>
      <c r="C42" s="2">
        <v>67</v>
      </c>
      <c r="D42" s="3">
        <v>42635</v>
      </c>
      <c r="E42" s="4">
        <v>4860</v>
      </c>
      <c r="F42" s="2" t="s">
        <v>73</v>
      </c>
      <c r="G42" s="2" t="s">
        <v>223</v>
      </c>
      <c r="H42" s="2" t="s">
        <v>25</v>
      </c>
      <c r="I42" s="2" t="s">
        <v>224</v>
      </c>
      <c r="J42" s="2" t="s">
        <v>225</v>
      </c>
      <c r="K42" s="2"/>
      <c r="L42" s="14">
        <v>340</v>
      </c>
      <c r="M42" s="45">
        <v>0</v>
      </c>
      <c r="N42" s="16">
        <v>110350</v>
      </c>
      <c r="O42" s="17">
        <v>604</v>
      </c>
      <c r="P42" s="2" t="s">
        <v>226</v>
      </c>
      <c r="Q42" s="7"/>
      <c r="R42" s="7"/>
      <c r="S42" s="7"/>
      <c r="T42" s="7"/>
      <c r="U42" s="27"/>
    </row>
    <row r="43" spans="1:21" ht="97.9" customHeight="1" x14ac:dyDescent="0.25">
      <c r="A43" s="18">
        <v>43</v>
      </c>
      <c r="B43" s="19"/>
      <c r="C43" s="2">
        <v>3816</v>
      </c>
      <c r="D43" s="20">
        <v>42649</v>
      </c>
      <c r="E43" s="4">
        <v>322.08</v>
      </c>
      <c r="F43" s="2" t="s">
        <v>73</v>
      </c>
      <c r="G43" s="2" t="s">
        <v>239</v>
      </c>
      <c r="H43" s="2" t="s">
        <v>25</v>
      </c>
      <c r="I43" s="2" t="s">
        <v>162</v>
      </c>
      <c r="J43" s="2" t="s">
        <v>163</v>
      </c>
      <c r="K43" s="2" t="s">
        <v>164</v>
      </c>
      <c r="L43" s="14">
        <v>226</v>
      </c>
      <c r="M43" s="15">
        <v>1480000</v>
      </c>
      <c r="N43" s="16">
        <v>111040</v>
      </c>
      <c r="O43" s="17">
        <v>409</v>
      </c>
      <c r="P43" s="2" t="s">
        <v>166</v>
      </c>
    </row>
    <row r="44" spans="1:21" ht="60" x14ac:dyDescent="0.25">
      <c r="A44" s="1">
        <v>44</v>
      </c>
      <c r="B44" s="2"/>
      <c r="C44" s="2">
        <v>21</v>
      </c>
      <c r="D44" s="3">
        <v>42667</v>
      </c>
      <c r="E44" s="4">
        <v>4575</v>
      </c>
      <c r="F44" s="2" t="s">
        <v>73</v>
      </c>
      <c r="G44" s="2" t="s">
        <v>241</v>
      </c>
      <c r="H44" s="2" t="s">
        <v>25</v>
      </c>
      <c r="I44" s="2" t="s">
        <v>242</v>
      </c>
      <c r="J44" s="2" t="s">
        <v>245</v>
      </c>
      <c r="K44" s="2" t="s">
        <v>243</v>
      </c>
      <c r="L44" s="14">
        <v>310</v>
      </c>
      <c r="M44" s="15">
        <v>0</v>
      </c>
      <c r="N44" s="16">
        <v>240120</v>
      </c>
      <c r="O44" s="17">
        <v>603</v>
      </c>
      <c r="P44" s="2" t="s">
        <v>246</v>
      </c>
    </row>
    <row r="45" spans="1:21" s="12" customFormat="1" ht="24" customHeight="1" x14ac:dyDescent="0.3">
      <c r="A45" s="81" t="s">
        <v>23</v>
      </c>
      <c r="B45" s="82"/>
      <c r="C45" s="82"/>
      <c r="D45" s="83"/>
      <c r="E45" s="35">
        <f>SUBTOTAL(9,E5:E44)</f>
        <v>816390.41999999993</v>
      </c>
      <c r="F45" s="10"/>
      <c r="G45" s="10"/>
      <c r="H45" s="10"/>
      <c r="I45" s="10"/>
      <c r="J45" s="10"/>
      <c r="K45" s="10"/>
      <c r="L45" s="11"/>
      <c r="M45" s="11"/>
      <c r="N45" s="11"/>
      <c r="O45" s="11"/>
      <c r="P45" s="22"/>
    </row>
  </sheetData>
  <sheetProtection autoFilter="0"/>
  <autoFilter ref="A4:R44"/>
  <mergeCells count="8">
    <mergeCell ref="A45:D45"/>
    <mergeCell ref="A1:P1"/>
    <mergeCell ref="A3:A4"/>
    <mergeCell ref="B3:B4"/>
    <mergeCell ref="C3:H3"/>
    <mergeCell ref="I3:K3"/>
    <mergeCell ref="L3:O3"/>
    <mergeCell ref="P3:P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совокупный СМП</vt:lpstr>
      <vt:lpstr>годовой не больше 2 млн.</vt:lpstr>
      <vt:lpstr>'годовой не больше 2 млн.'!Заголовки_для_печати</vt:lpstr>
      <vt:lpstr>'совокупный СМП'!Заголовки_для_печати</vt:lpstr>
      <vt:lpstr>'годовой не больше 2 млн.'!Область_печати</vt:lpstr>
      <vt:lpstr>'совокупный СМП'!Область_печати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Экономист 1</dc:creator>
  <cp:lastModifiedBy>User</cp:lastModifiedBy>
  <cp:lastPrinted>2016-10-25T12:56:22Z</cp:lastPrinted>
  <dcterms:created xsi:type="dcterms:W3CDTF">2014-01-23T09:51:46Z</dcterms:created>
  <dcterms:modified xsi:type="dcterms:W3CDTF">2016-10-27T14:48:58Z</dcterms:modified>
</cp:coreProperties>
</file>