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ky-Buy.md\Documents\"/>
    </mc:Choice>
  </mc:AlternateContent>
  <xr:revisionPtr revIDLastSave="0" documentId="8_{E9DD80FC-25DE-4D3A-A58C-1CBA50B772D4}" xr6:coauthVersionLast="47" xr6:coauthVersionMax="47" xr10:uidLastSave="{00000000-0000-0000-0000-000000000000}"/>
  <bookViews>
    <workbookView xWindow="-120" yWindow="-120" windowWidth="29040" windowHeight="15840" xr2:uid="{E6E31CBF-DD58-483D-B5B4-EC234CCAB552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E11" i="2"/>
  <c r="C11" i="2"/>
  <c r="B11" i="2"/>
  <c r="C9" i="2"/>
  <c r="D12" i="2"/>
  <c r="B14" i="2" s="1"/>
  <c r="B14" i="1" s="1"/>
  <c r="D11" i="2"/>
  <c r="D10" i="2"/>
  <c r="D9" i="2"/>
  <c r="D8" i="2"/>
  <c r="L8" i="2"/>
  <c r="J8" i="2"/>
  <c r="I8" i="2"/>
  <c r="H8" i="2"/>
  <c r="F8" i="2"/>
  <c r="I5" i="2"/>
  <c r="I4" i="2"/>
  <c r="I3" i="2"/>
  <c r="G12" i="2"/>
  <c r="G11" i="2"/>
  <c r="G10" i="2"/>
  <c r="G9" i="2"/>
  <c r="G8" i="2"/>
  <c r="G6" i="2"/>
  <c r="G5" i="2"/>
  <c r="G4" i="2"/>
  <c r="G3" i="2"/>
  <c r="G2" i="2"/>
  <c r="I6" i="2"/>
  <c r="E9" i="2"/>
  <c r="K8" i="2"/>
  <c r="G7" i="2"/>
  <c r="H4" i="2"/>
  <c r="J4" i="2"/>
  <c r="K4" i="2"/>
  <c r="L4" i="2"/>
  <c r="M4" i="2"/>
  <c r="F4" i="2"/>
</calcChain>
</file>

<file path=xl/sharedStrings.xml><?xml version="1.0" encoding="utf-8"?>
<sst xmlns="http://schemas.openxmlformats.org/spreadsheetml/2006/main" count="69" uniqueCount="37">
  <si>
    <t>По горизонтали</t>
  </si>
  <si>
    <t>1.</t>
  </si>
  <si>
    <t>2.</t>
  </si>
  <si>
    <t>Чему равно 1000 Гб?</t>
  </si>
  <si>
    <t>3.</t>
  </si>
  <si>
    <t>4.</t>
  </si>
  <si>
    <t>Кратковременное хранилище Пк (… память)</t>
  </si>
  <si>
    <t>Гибкий магнитный диск</t>
  </si>
  <si>
    <t>По вертикали</t>
  </si>
  <si>
    <t>8 бит это- ?</t>
  </si>
  <si>
    <t>е</t>
  </si>
  <si>
    <t>р</t>
  </si>
  <si>
    <t>а</t>
  </si>
  <si>
    <t>б</t>
  </si>
  <si>
    <t>й</t>
  </si>
  <si>
    <t>т</t>
  </si>
  <si>
    <t>о</t>
  </si>
  <si>
    <t>п</t>
  </si>
  <si>
    <t>и</t>
  </si>
  <si>
    <t>н</t>
  </si>
  <si>
    <t>я</t>
  </si>
  <si>
    <t>Переносной накопитель USB</t>
  </si>
  <si>
    <t>в</t>
  </si>
  <si>
    <t>д</t>
  </si>
  <si>
    <t>с</t>
  </si>
  <si>
    <t>к</t>
  </si>
  <si>
    <t>5.</t>
  </si>
  <si>
    <t>a</t>
  </si>
  <si>
    <t>7.</t>
  </si>
  <si>
    <t>ф</t>
  </si>
  <si>
    <t>л</t>
  </si>
  <si>
    <t>ш</t>
  </si>
  <si>
    <t>Память используемая видеокартой( … память)</t>
  </si>
  <si>
    <t>6.</t>
  </si>
  <si>
    <t>Единица измерения информации в двоичной системе</t>
  </si>
  <si>
    <t>Всего очков: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</si>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</sst>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C597-8E7A-448E-8D84-D6C32045E7EA}">
  <dimension ref="A1:R14"/>
  <sheetViews>
    <sheetView tabSelected="1" zoomScale="175" zoomScaleNormal="175" workbookViewId="0">
      <selection activeCell="D13" sqref="D13"/>
    </sheetView>
  </sheetViews>
  <sheetFormatPr defaultColWidth="3.28515625" defaultRowHeight="15" x14ac:dyDescent="0.25"/>
  <cols>
    <col min="1" max="1" width="4.85546875" customWidth="1"/>
  </cols>
  <sheetData>
    <row r="1" spans="1:18" x14ac:dyDescent="0.25">
      <c r="G1" t="s">
        <v>26</v>
      </c>
    </row>
    <row r="2" spans="1:18" x14ac:dyDescent="0.25">
      <c r="G2" s="1" t="s">
        <v>16</v>
      </c>
      <c r="I2" t="s">
        <v>28</v>
      </c>
    </row>
    <row r="3" spans="1:18" x14ac:dyDescent="0.25">
      <c r="G3" s="2" t="s">
        <v>17</v>
      </c>
      <c r="I3" s="1" t="s">
        <v>13</v>
      </c>
    </row>
    <row r="4" spans="1:18" x14ac:dyDescent="0.25">
      <c r="E4">
        <v>1</v>
      </c>
      <c r="F4" s="1" t="s">
        <v>15</v>
      </c>
      <c r="G4" s="1" t="s">
        <v>10</v>
      </c>
      <c r="H4" s="4" t="s">
        <v>11</v>
      </c>
      <c r="I4" s="1" t="s">
        <v>12</v>
      </c>
      <c r="J4" s="5" t="s">
        <v>13</v>
      </c>
      <c r="K4" s="1" t="s">
        <v>27</v>
      </c>
      <c r="L4" s="1" t="s">
        <v>14</v>
      </c>
      <c r="M4" s="1" t="s">
        <v>15</v>
      </c>
      <c r="Q4" t="s">
        <v>0</v>
      </c>
    </row>
    <row r="5" spans="1:18" x14ac:dyDescent="0.25">
      <c r="G5" s="3" t="s">
        <v>11</v>
      </c>
      <c r="I5" s="1" t="s">
        <v>14</v>
      </c>
      <c r="Q5" t="s">
        <v>1</v>
      </c>
      <c r="R5" t="s">
        <v>3</v>
      </c>
    </row>
    <row r="6" spans="1:18" x14ac:dyDescent="0.25">
      <c r="G6" s="1" t="s">
        <v>12</v>
      </c>
      <c r="I6" s="1" t="s">
        <v>15</v>
      </c>
      <c r="Q6" t="s">
        <v>2</v>
      </c>
      <c r="R6" t="s">
        <v>21</v>
      </c>
    </row>
    <row r="7" spans="1:18" x14ac:dyDescent="0.25">
      <c r="D7" t="s">
        <v>33</v>
      </c>
      <c r="G7" s="2" t="s">
        <v>15</v>
      </c>
      <c r="Q7" t="s">
        <v>4</v>
      </c>
      <c r="R7" t="s">
        <v>34</v>
      </c>
    </row>
    <row r="8" spans="1:18" x14ac:dyDescent="0.25">
      <c r="D8" s="2" t="s">
        <v>22</v>
      </c>
      <c r="F8" s="1" t="s">
        <v>23</v>
      </c>
      <c r="G8" s="1" t="s">
        <v>18</v>
      </c>
      <c r="H8" s="1" t="s">
        <v>24</v>
      </c>
      <c r="I8" s="1" t="s">
        <v>25</v>
      </c>
      <c r="J8" s="1" t="s">
        <v>10</v>
      </c>
      <c r="K8" s="1" t="s">
        <v>15</v>
      </c>
      <c r="L8" s="1" t="s">
        <v>12</v>
      </c>
      <c r="Q8" t="s">
        <v>5</v>
      </c>
      <c r="R8" t="s">
        <v>7</v>
      </c>
    </row>
    <row r="9" spans="1:18" x14ac:dyDescent="0.25">
      <c r="B9">
        <v>3</v>
      </c>
      <c r="C9" s="1" t="s">
        <v>13</v>
      </c>
      <c r="D9" s="1" t="s">
        <v>18</v>
      </c>
      <c r="E9" s="1" t="s">
        <v>15</v>
      </c>
      <c r="G9" s="3" t="s">
        <v>22</v>
      </c>
      <c r="Q9" t="s">
        <v>8</v>
      </c>
    </row>
    <row r="10" spans="1:18" x14ac:dyDescent="0.25">
      <c r="D10" s="6" t="s">
        <v>23</v>
      </c>
      <c r="G10" s="2" t="s">
        <v>19</v>
      </c>
      <c r="Q10">
        <v>5</v>
      </c>
      <c r="R10" t="s">
        <v>6</v>
      </c>
    </row>
    <row r="11" spans="1:18" x14ac:dyDescent="0.25">
      <c r="A11">
        <v>2</v>
      </c>
      <c r="B11" s="1" t="s">
        <v>29</v>
      </c>
      <c r="C11" s="1" t="s">
        <v>30</v>
      </c>
      <c r="D11" s="1" t="s">
        <v>10</v>
      </c>
      <c r="E11" s="1" t="s">
        <v>31</v>
      </c>
      <c r="F11" s="1" t="s">
        <v>25</v>
      </c>
      <c r="G11" s="1" t="s">
        <v>12</v>
      </c>
      <c r="Q11">
        <v>6</v>
      </c>
      <c r="R11" t="s">
        <v>32</v>
      </c>
    </row>
    <row r="12" spans="1:18" x14ac:dyDescent="0.25">
      <c r="D12" s="3" t="s">
        <v>16</v>
      </c>
      <c r="G12" s="3" t="s">
        <v>20</v>
      </c>
      <c r="Q12">
        <v>7</v>
      </c>
      <c r="R12" t="s">
        <v>9</v>
      </c>
    </row>
    <row r="14" spans="1:18" x14ac:dyDescent="0.25">
      <c r="A14" t="s">
        <v>36</v>
      </c>
      <c r="B14" t="str">
        <f>IF(Лист2!B14=33,"Победа","Попробуй еще")</f>
        <v>Победа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C0D3-6FC2-4DD6-93E4-68B796FC1CF3}">
  <dimension ref="A2:R14"/>
  <sheetViews>
    <sheetView zoomScale="160" zoomScaleNormal="160" workbookViewId="0">
      <selection activeCell="B14" sqref="B14"/>
    </sheetView>
  </sheetViews>
  <sheetFormatPr defaultColWidth="3.28515625" defaultRowHeight="15" x14ac:dyDescent="0.25"/>
  <cols>
    <col min="1" max="1" width="7.7109375" customWidth="1"/>
  </cols>
  <sheetData>
    <row r="2" spans="1:18" x14ac:dyDescent="0.25">
      <c r="G2" s="1">
        <f>IF(Лист1!G2="о",1,0)</f>
        <v>1</v>
      </c>
    </row>
    <row r="3" spans="1:18" x14ac:dyDescent="0.25">
      <c r="G3" s="1">
        <f>IF(Лист1!G3="п",1,0)</f>
        <v>1</v>
      </c>
      <c r="I3" s="1">
        <f>IF(Лист1!I3="б",1,0)</f>
        <v>1</v>
      </c>
    </row>
    <row r="4" spans="1:18" x14ac:dyDescent="0.25">
      <c r="F4" s="1">
        <f>IF(Лист1!F4="т",1,0)</f>
        <v>1</v>
      </c>
      <c r="G4" s="1">
        <f>IF(Лист1!G4="е",1,0)</f>
        <v>1</v>
      </c>
      <c r="H4" s="1">
        <f>IF(Лист1!H4="т",1,0)</f>
        <v>0</v>
      </c>
      <c r="I4" s="1">
        <f>IF(Лист1!I4="а",1,0)</f>
        <v>1</v>
      </c>
      <c r="J4" s="1">
        <f>IF(Лист1!J4="т",1,0)</f>
        <v>0</v>
      </c>
      <c r="K4" s="1">
        <f>IF(Лист1!K4="т",1,0)</f>
        <v>0</v>
      </c>
      <c r="L4" s="1">
        <f>IF(Лист1!L4="т",1,0)</f>
        <v>0</v>
      </c>
      <c r="M4" s="1">
        <f>IF(Лист1!M4="т",1,0)</f>
        <v>1</v>
      </c>
      <c r="Q4" t="s">
        <v>0</v>
      </c>
    </row>
    <row r="5" spans="1:18" x14ac:dyDescent="0.25">
      <c r="G5" s="1">
        <f>IF(Лист1!G5="р",1,0)</f>
        <v>1</v>
      </c>
      <c r="I5" s="1">
        <f>IF(Лист1!I5="й",1,0)</f>
        <v>1</v>
      </c>
      <c r="Q5" t="s">
        <v>1</v>
      </c>
      <c r="R5" t="s">
        <v>3</v>
      </c>
    </row>
    <row r="6" spans="1:18" x14ac:dyDescent="0.25">
      <c r="G6" s="1">
        <f>IF(Лист1!G6="а",1,0)</f>
        <v>1</v>
      </c>
      <c r="I6" s="1">
        <f>IF(Лист1!I6="т",1,0)</f>
        <v>1</v>
      </c>
      <c r="Q6" t="s">
        <v>2</v>
      </c>
      <c r="R6" t="s">
        <v>21</v>
      </c>
    </row>
    <row r="7" spans="1:18" x14ac:dyDescent="0.25">
      <c r="G7" s="1">
        <f>IF(Лист1!G7="т",1,0)</f>
        <v>1</v>
      </c>
      <c r="Q7" t="s">
        <v>4</v>
      </c>
      <c r="R7" t="s">
        <v>34</v>
      </c>
    </row>
    <row r="8" spans="1:18" x14ac:dyDescent="0.25">
      <c r="D8" s="1">
        <f>IF(Лист1!D8="в",1,0)</f>
        <v>1</v>
      </c>
      <c r="F8" s="1">
        <f>IF(Лист1!F8="д",1,0)</f>
        <v>1</v>
      </c>
      <c r="G8" s="1">
        <f>IF(Лист1!G8="и",1,0)</f>
        <v>1</v>
      </c>
      <c r="H8" s="1">
        <f>IF(Лист1!H8="с",1,0)</f>
        <v>1</v>
      </c>
      <c r="I8" s="1">
        <f>IF(Лист1!I8="к",1,0)</f>
        <v>1</v>
      </c>
      <c r="J8" s="1">
        <f>IF(Лист1!J8="е",1,0)</f>
        <v>1</v>
      </c>
      <c r="K8" s="1">
        <f>IF(Лист1!K8="т",1,0)</f>
        <v>1</v>
      </c>
      <c r="L8" s="1">
        <f>IF(Лист1!L8="а",1,0)</f>
        <v>1</v>
      </c>
      <c r="Q8" t="s">
        <v>5</v>
      </c>
      <c r="R8" t="s">
        <v>7</v>
      </c>
    </row>
    <row r="9" spans="1:18" x14ac:dyDescent="0.25">
      <c r="C9" s="1">
        <f>IF(Лист1!C9="б",1,0)</f>
        <v>1</v>
      </c>
      <c r="D9" s="1">
        <f>IF(Лист1!D9="и",1,0)</f>
        <v>1</v>
      </c>
      <c r="E9" s="1">
        <f>IF(Лист1!E9="т",1,0)</f>
        <v>1</v>
      </c>
      <c r="G9" s="1">
        <f>IF(Лист1!G9="в",1,0)</f>
        <v>1</v>
      </c>
      <c r="Q9" t="s">
        <v>8</v>
      </c>
    </row>
    <row r="10" spans="1:18" x14ac:dyDescent="0.25">
      <c r="D10" s="1">
        <f>IF(Лист1!D10="д",1,0)</f>
        <v>1</v>
      </c>
      <c r="G10" s="1">
        <f>IF(Лист1!G10="н",1,0)</f>
        <v>1</v>
      </c>
      <c r="Q10">
        <v>5</v>
      </c>
      <c r="R10" t="s">
        <v>6</v>
      </c>
    </row>
    <row r="11" spans="1:18" x14ac:dyDescent="0.25">
      <c r="B11" s="1">
        <f>IF(Лист1!B11="ф",1,0)</f>
        <v>1</v>
      </c>
      <c r="C11" s="1">
        <f>IF(Лист1!C11="л",1,0)</f>
        <v>1</v>
      </c>
      <c r="D11" s="1">
        <f>IF(Лист1!D11="е",1,0)</f>
        <v>1</v>
      </c>
      <c r="E11" s="1">
        <f>IF(Лист1!E11="ш",1,0)</f>
        <v>1</v>
      </c>
      <c r="F11" s="1">
        <f>IF(Лист1!F11="а",1,0)</f>
        <v>0</v>
      </c>
      <c r="G11" s="1">
        <f>IF(Лист1!G11="а",1,0)</f>
        <v>1</v>
      </c>
      <c r="Q11">
        <v>6</v>
      </c>
      <c r="R11" t="s">
        <v>32</v>
      </c>
    </row>
    <row r="12" spans="1:18" x14ac:dyDescent="0.25">
      <c r="D12" s="1">
        <f>IF(Лист1!D12="о",1,0)</f>
        <v>1</v>
      </c>
      <c r="G12" s="1">
        <f>IF(Лист1!G12="я",1,0)</f>
        <v>1</v>
      </c>
      <c r="Q12">
        <v>7</v>
      </c>
      <c r="R12" t="s">
        <v>9</v>
      </c>
    </row>
    <row r="14" spans="1:18" x14ac:dyDescent="0.25">
      <c r="A14" s="7" t="s">
        <v>35</v>
      </c>
      <c r="B14">
        <f>SUM(B2:N12)</f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Lucky-Buy.md</dc:creator>
  <cp:lastModifiedBy>Bura Artur</cp:lastModifiedBy>
  <dcterms:created xsi:type="dcterms:W3CDTF">2024-02-21T05:11:19Z</dcterms:created>
  <dcterms:modified xsi:type="dcterms:W3CDTF">2024-02-21T06:03:39Z</dcterms:modified>
</cp:coreProperties>
</file>