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13\"/>
    </mc:Choice>
  </mc:AlternateContent>
  <bookViews>
    <workbookView xWindow="0" yWindow="0" windowWidth="28800" windowHeight="12330" activeTab="10"/>
  </bookViews>
  <sheets>
    <sheet name="Вариант 1" sheetId="1" r:id="rId1"/>
    <sheet name="Вариант 2" sheetId="2" r:id="rId2"/>
    <sheet name="Вариант 3" sheetId="3" r:id="rId3"/>
    <sheet name="Вариан 4" sheetId="4" r:id="rId4"/>
    <sheet name="Вариант 5" sheetId="5" r:id="rId5"/>
    <sheet name="Вараинт 8" sheetId="6" r:id="rId6"/>
    <sheet name="Вариант 10" sheetId="7" r:id="rId7"/>
    <sheet name="ВАРИАНТ 11" sheetId="8" r:id="rId8"/>
    <sheet name="Задание 17" sheetId="9" r:id="rId9"/>
    <sheet name="Задание 38" sheetId="10" r:id="rId10"/>
    <sheet name="Лист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2" i="11"/>
  <c r="E3" i="11"/>
  <c r="E4" i="11"/>
  <c r="E5" i="11"/>
  <c r="E6" i="11"/>
  <c r="E7" i="11"/>
  <c r="E8" i="11"/>
  <c r="E9" i="11"/>
  <c r="E2" i="11"/>
  <c r="D3" i="11"/>
  <c r="D4" i="11"/>
  <c r="D5" i="11"/>
  <c r="D6" i="11"/>
  <c r="D7" i="11"/>
  <c r="D8" i="11"/>
  <c r="D9" i="11"/>
  <c r="D2" i="11"/>
  <c r="F3" i="10"/>
  <c r="F4" i="10"/>
  <c r="F5" i="10"/>
  <c r="F2" i="10"/>
  <c r="E3" i="10"/>
  <c r="E4" i="10"/>
  <c r="E5" i="10"/>
  <c r="E2" i="10"/>
  <c r="D3" i="10"/>
  <c r="D4" i="10"/>
  <c r="D5" i="10"/>
  <c r="D2" i="10"/>
  <c r="C3" i="10"/>
  <c r="C4" i="10"/>
  <c r="C5" i="10"/>
  <c r="C2" i="10"/>
  <c r="B11" i="9" l="1"/>
  <c r="B10" i="9"/>
  <c r="B9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2" i="8"/>
  <c r="A48" i="8"/>
  <c r="A49" i="8" s="1"/>
  <c r="A50" i="8" s="1"/>
  <c r="A51" i="8" s="1"/>
  <c r="A52" i="8" s="1"/>
  <c r="A42" i="8"/>
  <c r="A43" i="8" s="1"/>
  <c r="A44" i="8" s="1"/>
  <c r="A45" i="8" s="1"/>
  <c r="A46" i="8" s="1"/>
  <c r="A47" i="8" s="1"/>
  <c r="A30" i="8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21" i="8"/>
  <c r="A22" i="8"/>
  <c r="A23" i="8"/>
  <c r="A24" i="8"/>
  <c r="A25" i="8" s="1"/>
  <c r="A26" i="8" s="1"/>
  <c r="A27" i="8" s="1"/>
  <c r="A28" i="8" s="1"/>
  <c r="A29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3" i="8"/>
  <c r="B4" i="7"/>
  <c r="B5" i="7"/>
  <c r="B6" i="7"/>
  <c r="B7" i="7"/>
  <c r="B8" i="7"/>
  <c r="B9" i="7"/>
  <c r="B10" i="7"/>
  <c r="B11" i="7"/>
  <c r="B12" i="7"/>
  <c r="B13" i="7"/>
  <c r="B3" i="7"/>
  <c r="A13" i="7"/>
  <c r="A11" i="7"/>
  <c r="A12" i="7"/>
  <c r="A5" i="7"/>
  <c r="A6" i="7" s="1"/>
  <c r="A7" i="7" s="1"/>
  <c r="A8" i="7" s="1"/>
  <c r="A9" i="7" s="1"/>
  <c r="A10" i="7" s="1"/>
  <c r="A4" i="7"/>
  <c r="C4" i="5"/>
  <c r="C3" i="5"/>
  <c r="B4" i="4"/>
  <c r="D4" i="2"/>
  <c r="D3" i="2"/>
  <c r="C3" i="1"/>
  <c r="C2" i="1"/>
</calcChain>
</file>

<file path=xl/sharedStrings.xml><?xml version="1.0" encoding="utf-8"?>
<sst xmlns="http://schemas.openxmlformats.org/spreadsheetml/2006/main" count="60" uniqueCount="56">
  <si>
    <t>Наименование устройства</t>
  </si>
  <si>
    <t>Жесткий магнитный диск</t>
  </si>
  <si>
    <t>CD-диск</t>
  </si>
  <si>
    <t>Информационная емкость в Гб</t>
  </si>
  <si>
    <t>Информационная емкость в Мб</t>
  </si>
  <si>
    <t>Определение скорости движения транспортного средстава</t>
  </si>
  <si>
    <t>Трактор</t>
  </si>
  <si>
    <t>транспортное средство</t>
  </si>
  <si>
    <t>Пройденное растояние</t>
  </si>
  <si>
    <t>Время</t>
  </si>
  <si>
    <t>Скорость</t>
  </si>
  <si>
    <t>Велосипед</t>
  </si>
  <si>
    <t>Поверхность</t>
  </si>
  <si>
    <t>Площадь, млн кв. км</t>
  </si>
  <si>
    <t>Вода</t>
  </si>
  <si>
    <t>Суша</t>
  </si>
  <si>
    <t>Жесткий диск</t>
  </si>
  <si>
    <t>Занято</t>
  </si>
  <si>
    <t>Свободно</t>
  </si>
  <si>
    <t>Всего</t>
  </si>
  <si>
    <t>Курс доллара:</t>
  </si>
  <si>
    <t>Страна</t>
  </si>
  <si>
    <t>Болгария</t>
  </si>
  <si>
    <t>Англия</t>
  </si>
  <si>
    <t xml:space="preserve"> Ценна в долларах</t>
  </si>
  <si>
    <t>В рублях</t>
  </si>
  <si>
    <t>Пн</t>
  </si>
  <si>
    <t xml:space="preserve">ВТ </t>
  </si>
  <si>
    <t>СР</t>
  </si>
  <si>
    <t>ЧТ</t>
  </si>
  <si>
    <t>Пт</t>
  </si>
  <si>
    <t>Вс</t>
  </si>
  <si>
    <t>Сб</t>
  </si>
  <si>
    <t>h</t>
  </si>
  <si>
    <t>x</t>
  </si>
  <si>
    <t>y</t>
  </si>
  <si>
    <t>Название озер</t>
  </si>
  <si>
    <t>Площадь</t>
  </si>
  <si>
    <t>Глубина</t>
  </si>
  <si>
    <t>Высота над уровнем моря</t>
  </si>
  <si>
    <t>Байкал</t>
  </si>
  <si>
    <t>Таньганьика</t>
  </si>
  <si>
    <t>Виктория</t>
  </si>
  <si>
    <t>Гурон</t>
  </si>
  <si>
    <t>Наименьшяя глубина</t>
  </si>
  <si>
    <t>Самая большая плоощадь</t>
  </si>
  <si>
    <t>Средняя высота</t>
  </si>
  <si>
    <t>не(a)</t>
  </si>
  <si>
    <t>не(b)</t>
  </si>
  <si>
    <t>не(a) и не(b)</t>
  </si>
  <si>
    <t>не(не(a) b не(и)</t>
  </si>
  <si>
    <t>A</t>
  </si>
  <si>
    <t>B</t>
  </si>
  <si>
    <t>C</t>
  </si>
  <si>
    <t>b или с</t>
  </si>
  <si>
    <t>не(a) и ( b  или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</si>
</sst>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Рапределение поверхности Земли</a:t>
            </a:r>
          </a:p>
        </c:rich>
      </c:tx>
      <c:layout>
        <c:manualLayout>
          <c:xMode val="edge"/>
          <c:yMode val="edge"/>
          <c:x val="0.260277777777777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'Вариант 3'!$B$1</c:f>
              <c:strCache>
                <c:ptCount val="1"/>
                <c:pt idx="0">
                  <c:v>Площадь, млн кв. км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AE-472A-B99C-31F571F3BF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BB-4AF4-B4DD-8AC57DBEAC4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'Вариант 3'!$A$2:$A$3</c:f>
              <c:strCache>
                <c:ptCount val="2"/>
                <c:pt idx="0">
                  <c:v>Суша</c:v>
                </c:pt>
                <c:pt idx="1">
                  <c:v>Вода</c:v>
                </c:pt>
              </c:strCache>
            </c:strRef>
          </c:cat>
          <c:val>
            <c:numRef>
              <c:f>'Вариант 3'!$B$2:$B$3</c:f>
              <c:numCache>
                <c:formatCode>General</c:formatCode>
                <c:ptCount val="2"/>
                <c:pt idx="0">
                  <c:v>148.84</c:v>
                </c:pt>
                <c:pt idx="1">
                  <c:v>361.26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E-472A-B99C-31F571F3BF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Жесткий</a:t>
            </a:r>
            <a:r>
              <a:rPr lang="ru-RU" baseline="0"/>
              <a:t> диск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D5-41F4-AC13-833362FACF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D5-41F4-AC13-833362FACF0C}"/>
              </c:ext>
            </c:extLst>
          </c:dPt>
          <c:cat>
            <c:strRef>
              <c:f>'Вариан 4'!$A$3:$A$4</c:f>
              <c:strCache>
                <c:ptCount val="2"/>
                <c:pt idx="0">
                  <c:v>Занято</c:v>
                </c:pt>
                <c:pt idx="1">
                  <c:v>Свободно</c:v>
                </c:pt>
              </c:strCache>
            </c:strRef>
          </c:cat>
          <c:val>
            <c:numRef>
              <c:f>'Вариан 4'!$B$3:$B$4</c:f>
              <c:numCache>
                <c:formatCode>General</c:formatCode>
                <c:ptCount val="2"/>
                <c:pt idx="0">
                  <c:v>6.5</c:v>
                </c:pt>
                <c:pt idx="1">
                  <c:v>3.8000000000000007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0-40B9-8F7F-51281B6CD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10'!$A$3:$A$13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'Вариант 10'!$B$3:$B$13</c:f>
              <c:numCache>
                <c:formatCode>General</c:formatCode>
                <c:ptCount val="11"/>
                <c:pt idx="0">
                  <c:v>-3</c:v>
                </c:pt>
                <c:pt idx="1">
                  <c:v>-1.9200000000000004</c:v>
                </c:pt>
                <c:pt idx="2">
                  <c:v>-1.0800000000000003</c:v>
                </c:pt>
                <c:pt idx="3">
                  <c:v>-0.4800000000000002</c:v>
                </c:pt>
                <c:pt idx="4">
                  <c:v>-0.12000000000000008</c:v>
                </c:pt>
                <c:pt idx="5">
                  <c:v>0</c:v>
                </c:pt>
                <c:pt idx="6">
                  <c:v>-0.12000000000000002</c:v>
                </c:pt>
                <c:pt idx="7">
                  <c:v>-0.48000000000000009</c:v>
                </c:pt>
                <c:pt idx="8">
                  <c:v>-1.0800000000000003</c:v>
                </c:pt>
                <c:pt idx="9">
                  <c:v>-1.9200000000000004</c:v>
                </c:pt>
                <c:pt idx="10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E-4240-BCE8-DAF9070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8736"/>
        <c:axId val="33530816"/>
      </c:scatterChart>
      <c:valAx>
        <c:axId val="3352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30816"/>
        <c:crosses val="autoZero"/>
        <c:crossBetween val="midCat"/>
      </c:valAx>
      <c:valAx>
        <c:axId val="335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2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11'!$A$2:$A$52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xVal>
          <c:yVal>
            <c:numRef>
              <c:f>'ВАРИАНТ 11'!$B$2:$B$52</c:f>
              <c:numCache>
                <c:formatCode>General</c:formatCode>
                <c:ptCount val="51"/>
                <c:pt idx="0">
                  <c:v>2.25</c:v>
                </c:pt>
                <c:pt idx="1">
                  <c:v>1.96</c:v>
                </c:pt>
                <c:pt idx="2">
                  <c:v>1.6899999999999995</c:v>
                </c:pt>
                <c:pt idx="3">
                  <c:v>1.4399999999999995</c:v>
                </c:pt>
                <c:pt idx="4">
                  <c:v>1.2099999999999991</c:v>
                </c:pt>
                <c:pt idx="5">
                  <c:v>0.99999999999999911</c:v>
                </c:pt>
                <c:pt idx="6">
                  <c:v>0.80999999999999917</c:v>
                </c:pt>
                <c:pt idx="7">
                  <c:v>0.63999999999999879</c:v>
                </c:pt>
                <c:pt idx="8">
                  <c:v>0.48999999999999888</c:v>
                </c:pt>
                <c:pt idx="9">
                  <c:v>0.35999999999999899</c:v>
                </c:pt>
                <c:pt idx="10">
                  <c:v>0.24999999999999911</c:v>
                </c:pt>
                <c:pt idx="11">
                  <c:v>0.15999999999999925</c:v>
                </c:pt>
                <c:pt idx="12">
                  <c:v>8.9999999999999414E-2</c:v>
                </c:pt>
                <c:pt idx="13">
                  <c:v>3.9999999999999591E-2</c:v>
                </c:pt>
                <c:pt idx="14">
                  <c:v>9.9999999999997868E-3</c:v>
                </c:pt>
                <c:pt idx="15">
                  <c:v>0</c:v>
                </c:pt>
                <c:pt idx="16">
                  <c:v>1.0000000000000231E-2</c:v>
                </c:pt>
                <c:pt idx="17">
                  <c:v>4.000000000000048E-2</c:v>
                </c:pt>
                <c:pt idx="18">
                  <c:v>9.0000000000000746E-2</c:v>
                </c:pt>
                <c:pt idx="19">
                  <c:v>0.16000000000000092</c:v>
                </c:pt>
                <c:pt idx="20">
                  <c:v>0.25000000000000111</c:v>
                </c:pt>
                <c:pt idx="21">
                  <c:v>0.36000000000000132</c:v>
                </c:pt>
                <c:pt idx="22">
                  <c:v>0.49000000000000155</c:v>
                </c:pt>
                <c:pt idx="23">
                  <c:v>0.64000000000000168</c:v>
                </c:pt>
                <c:pt idx="24">
                  <c:v>0.81000000000000194</c:v>
                </c:pt>
                <c:pt idx="25">
                  <c:v>1.0000000000000022</c:v>
                </c:pt>
                <c:pt idx="26">
                  <c:v>1.2100000000000024</c:v>
                </c:pt>
                <c:pt idx="27">
                  <c:v>1.4400000000000026</c:v>
                </c:pt>
                <c:pt idx="28">
                  <c:v>1.6900000000000028</c:v>
                </c:pt>
                <c:pt idx="29">
                  <c:v>1.9600000000000031</c:v>
                </c:pt>
                <c:pt idx="30">
                  <c:v>2.2500000000000036</c:v>
                </c:pt>
                <c:pt idx="31">
                  <c:v>2.5600000000000036</c:v>
                </c:pt>
                <c:pt idx="32">
                  <c:v>2.8900000000000037</c:v>
                </c:pt>
                <c:pt idx="33">
                  <c:v>3.2400000000000038</c:v>
                </c:pt>
                <c:pt idx="34">
                  <c:v>3.6100000000000039</c:v>
                </c:pt>
                <c:pt idx="35">
                  <c:v>4.0000000000000044</c:v>
                </c:pt>
                <c:pt idx="36">
                  <c:v>4.4100000000000055</c:v>
                </c:pt>
                <c:pt idx="37">
                  <c:v>4.8400000000000052</c:v>
                </c:pt>
                <c:pt idx="38">
                  <c:v>5.2900000000000063</c:v>
                </c:pt>
                <c:pt idx="39">
                  <c:v>5.7600000000000069</c:v>
                </c:pt>
                <c:pt idx="40">
                  <c:v>6.2500000000000071</c:v>
                </c:pt>
                <c:pt idx="41">
                  <c:v>6.7600000000000087</c:v>
                </c:pt>
                <c:pt idx="42">
                  <c:v>7.2900000000000098</c:v>
                </c:pt>
                <c:pt idx="43">
                  <c:v>7.8400000000000105</c:v>
                </c:pt>
                <c:pt idx="44">
                  <c:v>8.4100000000000108</c:v>
                </c:pt>
                <c:pt idx="45">
                  <c:v>9.0000000000000107</c:v>
                </c:pt>
                <c:pt idx="46">
                  <c:v>9.6100000000000119</c:v>
                </c:pt>
                <c:pt idx="47">
                  <c:v>10.240000000000013</c:v>
                </c:pt>
                <c:pt idx="48">
                  <c:v>10.890000000000015</c:v>
                </c:pt>
                <c:pt idx="49">
                  <c:v>11.560000000000015</c:v>
                </c:pt>
                <c:pt idx="50">
                  <c:v>12.250000000000014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4-498B-B56F-6BA25DDF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21728"/>
        <c:axId val="162524640"/>
      </c:scatterChart>
      <c:valAx>
        <c:axId val="1625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24640"/>
        <c:crosses val="autoZero"/>
        <c:crossBetween val="midCat"/>
      </c:valAx>
      <c:valAx>
        <c:axId val="1625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2A-4A6B-9C80-DE128F3F20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2A-4A6B-9C80-DE128F3F20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2A-4A6B-9C80-DE128F3F20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2A-4A6B-9C80-DE128F3F2018}"/>
              </c:ext>
            </c:extLst>
          </c:dPt>
          <c:cat>
            <c:strRef>
              <c:f>'Задание 17'!$A$2:$A$5</c:f>
              <c:strCache>
                <c:ptCount val="4"/>
                <c:pt idx="0">
                  <c:v>Байкал</c:v>
                </c:pt>
                <c:pt idx="1">
                  <c:v>Таньганьика</c:v>
                </c:pt>
                <c:pt idx="2">
                  <c:v>Виктория</c:v>
                </c:pt>
                <c:pt idx="3">
                  <c:v>Гурон</c:v>
                </c:pt>
              </c:strCache>
            </c:strRef>
          </c:cat>
          <c:val>
            <c:numRef>
              <c:f>'Задание 17'!$C$2:$C$5</c:f>
              <c:numCache>
                <c:formatCode>General</c:formatCode>
                <c:ptCount val="4"/>
                <c:pt idx="0">
                  <c:v>1520</c:v>
                </c:pt>
                <c:pt idx="1">
                  <c:v>14701</c:v>
                </c:pt>
                <c:pt idx="2">
                  <c:v>80</c:v>
                </c:pt>
                <c:pt idx="3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0-4753-8843-AF8CEFE5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996043</xdr:colOff>
      <xdr:row>4</xdr:row>
      <xdr:rowOff>27214</xdr:rowOff>
    </xdr:from>
    <xdr:to>
      <xdr:col>8</xdr:col>
      <xdr:colOff>21772</xdr:colOff>
      <xdr:row>18</xdr:row>
      <xdr:rowOff>103414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</xdr:row>
      <xdr:rowOff>123825</xdr:rowOff>
    </xdr:from>
    <xdr:to>
      <xdr:col>14</xdr:col>
      <xdr:colOff>219075</xdr:colOff>
      <xdr:row>17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3</xdr:row>
      <xdr:rowOff>85725</xdr:rowOff>
    </xdr:from>
    <xdr:to>
      <xdr:col>13</xdr:col>
      <xdr:colOff>123825</xdr:colOff>
      <xdr:row>22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340177</xdr:colOff>
      <xdr:row>7</xdr:row>
      <xdr:rowOff>16328</xdr:rowOff>
    </xdr:from>
    <xdr:to>
      <xdr:col>16</xdr:col>
      <xdr:colOff>462642</xdr:colOff>
      <xdr:row>29</xdr:row>
      <xdr:rowOff>68035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</xdr:row>
      <xdr:rowOff>28575</xdr:rowOff>
    </xdr:from>
    <xdr:to>
      <xdr:col>17</xdr:col>
      <xdr:colOff>161925</xdr:colOff>
      <xdr:row>15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85" zoomScaleNormal="85" workbookViewId="0">
      <selection activeCell="C8" sqref="C8"/>
    </sheetView>
  </sheetViews>
  <sheetFormatPr defaultRowHeight="15" x14ac:dyDescent="0.25"/>
  <cols>
    <col min="1" max="1" width="23.5703125" customWidth="1"/>
    <col min="2" max="2" width="27.42578125" customWidth="1"/>
    <col min="3" max="3" width="29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1</v>
      </c>
      <c r="B2">
        <v>250</v>
      </c>
      <c r="C2">
        <f>B2*1024</f>
        <v>256000</v>
      </c>
    </row>
    <row r="3" spans="1:3" x14ac:dyDescent="0.25">
      <c r="A3" t="s">
        <v>2</v>
      </c>
      <c r="B3">
        <v>0.7</v>
      </c>
      <c r="C3">
        <f>B3*1024</f>
        <v>716.8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"/>
    </sheetView>
  </sheetViews>
  <sheetFormatPr defaultRowHeight="15" x14ac:dyDescent="0.25"/>
  <sheetData>
    <row r="1" spans="1:6" x14ac:dyDescent="0.25">
      <c r="A1" t="s">
        <v>51</v>
      </c>
      <c r="B1" t="s">
        <v>52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5">
      <c r="A2">
        <v>0</v>
      </c>
      <c r="B2">
        <v>0</v>
      </c>
      <c r="C2" t="b">
        <f>NOT(A2)</f>
        <v>1</v>
      </c>
      <c r="D2" t="b">
        <f>NOT(B2)</f>
        <v>1</v>
      </c>
      <c r="E2" t="b">
        <f>AND(C2,D2)</f>
        <v>1</v>
      </c>
      <c r="F2" t="b">
        <f>NOT(E2)</f>
        <v>0</v>
      </c>
    </row>
    <row r="3" spans="1:6" x14ac:dyDescent="0.25">
      <c r="A3">
        <v>0</v>
      </c>
      <c r="B3">
        <v>1</v>
      </c>
      <c r="C3" t="b">
        <f t="shared" ref="C3:C5" si="0">NOT(A3)</f>
        <v>1</v>
      </c>
      <c r="D3" t="b">
        <f t="shared" ref="D3:D5" si="1">NOT(B3)</f>
        <v>0</v>
      </c>
      <c r="E3" t="b">
        <f t="shared" ref="E3:E5" si="2">AND(C3,D3)</f>
        <v>0</v>
      </c>
      <c r="F3" t="b">
        <f t="shared" ref="F3:F5" si="3">NOT(E3)</f>
        <v>1</v>
      </c>
    </row>
    <row r="4" spans="1:6" x14ac:dyDescent="0.25">
      <c r="A4">
        <v>1</v>
      </c>
      <c r="B4">
        <v>0</v>
      </c>
      <c r="C4" t="b">
        <f t="shared" si="0"/>
        <v>0</v>
      </c>
      <c r="D4" t="b">
        <f t="shared" si="1"/>
        <v>1</v>
      </c>
      <c r="E4" t="b">
        <f t="shared" si="2"/>
        <v>0</v>
      </c>
      <c r="F4" t="b">
        <f t="shared" si="3"/>
        <v>1</v>
      </c>
    </row>
    <row r="5" spans="1:6" x14ac:dyDescent="0.25">
      <c r="A5">
        <v>1</v>
      </c>
      <c r="B5">
        <v>0</v>
      </c>
      <c r="C5" t="b">
        <f t="shared" si="0"/>
        <v>0</v>
      </c>
      <c r="D5" t="b">
        <f t="shared" si="1"/>
        <v>1</v>
      </c>
      <c r="E5" t="b">
        <f t="shared" si="2"/>
        <v>0</v>
      </c>
      <c r="F5" t="b">
        <f t="shared" si="3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2" sqref="F2:F9"/>
    </sheetView>
  </sheetViews>
  <sheetFormatPr defaultRowHeight="15" x14ac:dyDescent="0.25"/>
  <cols>
    <col min="6" max="6" width="17.28515625" customWidth="1"/>
  </cols>
  <sheetData>
    <row r="1" spans="1:6" x14ac:dyDescent="0.25">
      <c r="A1" t="s">
        <v>51</v>
      </c>
      <c r="B1" t="s">
        <v>52</v>
      </c>
      <c r="C1" t="s">
        <v>53</v>
      </c>
      <c r="D1" t="s">
        <v>54</v>
      </c>
      <c r="E1" t="s">
        <v>47</v>
      </c>
      <c r="F1" t="s">
        <v>55</v>
      </c>
    </row>
    <row r="2" spans="1:6" x14ac:dyDescent="0.25">
      <c r="A2">
        <v>0</v>
      </c>
      <c r="B2">
        <v>0</v>
      </c>
      <c r="C2">
        <v>0</v>
      </c>
      <c r="D2" t="b">
        <f>OR(B2,C2)</f>
        <v>0</v>
      </c>
      <c r="E2" t="b">
        <f>NOT(A2)</f>
        <v>1</v>
      </c>
      <c r="F2" t="b">
        <f>AND(D2,E2)</f>
        <v>0</v>
      </c>
    </row>
    <row r="3" spans="1:6" x14ac:dyDescent="0.25">
      <c r="A3">
        <v>0</v>
      </c>
      <c r="B3">
        <v>0</v>
      </c>
      <c r="C3">
        <v>1</v>
      </c>
      <c r="D3" t="b">
        <f t="shared" ref="D3:D9" si="0">OR(B3,C3)</f>
        <v>1</v>
      </c>
      <c r="E3" t="b">
        <f t="shared" ref="E3:E9" si="1">NOT(A3)</f>
        <v>1</v>
      </c>
      <c r="F3" t="b">
        <f t="shared" ref="F3:F9" si="2">AND(D3,E3)</f>
        <v>1</v>
      </c>
    </row>
    <row r="4" spans="1:6" x14ac:dyDescent="0.25">
      <c r="A4">
        <v>0</v>
      </c>
      <c r="B4">
        <v>1</v>
      </c>
      <c r="C4">
        <v>0</v>
      </c>
      <c r="D4" t="b">
        <f t="shared" si="0"/>
        <v>1</v>
      </c>
      <c r="E4" t="b">
        <f t="shared" si="1"/>
        <v>1</v>
      </c>
      <c r="F4" t="b">
        <f t="shared" si="2"/>
        <v>1</v>
      </c>
    </row>
    <row r="5" spans="1:6" x14ac:dyDescent="0.25">
      <c r="A5">
        <v>0</v>
      </c>
      <c r="B5">
        <v>1</v>
      </c>
      <c r="C5">
        <v>1</v>
      </c>
      <c r="D5" t="b">
        <f t="shared" si="0"/>
        <v>1</v>
      </c>
      <c r="E5" t="b">
        <f t="shared" si="1"/>
        <v>1</v>
      </c>
      <c r="F5" t="b">
        <f t="shared" si="2"/>
        <v>1</v>
      </c>
    </row>
    <row r="6" spans="1:6" x14ac:dyDescent="0.25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0</v>
      </c>
      <c r="F6" t="b">
        <f t="shared" si="2"/>
        <v>0</v>
      </c>
    </row>
    <row r="7" spans="1:6" x14ac:dyDescent="0.25">
      <c r="A7">
        <v>1</v>
      </c>
      <c r="B7">
        <v>0</v>
      </c>
      <c r="C7">
        <v>1</v>
      </c>
      <c r="D7" t="b">
        <f t="shared" si="0"/>
        <v>1</v>
      </c>
      <c r="E7" t="b">
        <f t="shared" si="1"/>
        <v>0</v>
      </c>
      <c r="F7" t="b">
        <f t="shared" si="2"/>
        <v>0</v>
      </c>
    </row>
    <row r="8" spans="1:6" x14ac:dyDescent="0.25">
      <c r="A8">
        <v>1</v>
      </c>
      <c r="B8">
        <v>1</v>
      </c>
      <c r="C8">
        <v>0</v>
      </c>
      <c r="D8" t="b">
        <f t="shared" si="0"/>
        <v>1</v>
      </c>
      <c r="E8" t="b">
        <f t="shared" si="1"/>
        <v>0</v>
      </c>
      <c r="F8" t="b">
        <f t="shared" si="2"/>
        <v>0</v>
      </c>
    </row>
    <row r="9" spans="1:6" x14ac:dyDescent="0.25">
      <c r="A9">
        <v>1</v>
      </c>
      <c r="B9">
        <v>1</v>
      </c>
      <c r="C9">
        <v>1</v>
      </c>
      <c r="D9" t="b">
        <f t="shared" si="0"/>
        <v>1</v>
      </c>
      <c r="E9" t="b">
        <f t="shared" si="1"/>
        <v>0</v>
      </c>
      <c r="F9" t="b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:D4"/>
    </sheetView>
  </sheetViews>
  <sheetFormatPr defaultRowHeight="15" x14ac:dyDescent="0.25"/>
  <cols>
    <col min="1" max="1" width="20.7109375" customWidth="1"/>
    <col min="2" max="2" width="21.5703125" customWidth="1"/>
    <col min="3" max="3" width="17" customWidth="1"/>
    <col min="4" max="4" width="27.85546875" customWidth="1"/>
  </cols>
  <sheetData>
    <row r="1" spans="1:4" x14ac:dyDescent="0.25">
      <c r="A1" s="2" t="s">
        <v>5</v>
      </c>
      <c r="B1" s="2"/>
      <c r="C1" s="2"/>
      <c r="D1" s="2"/>
    </row>
    <row r="2" spans="1:4" x14ac:dyDescent="0.25">
      <c r="A2" s="1" t="s">
        <v>7</v>
      </c>
      <c r="B2" t="s">
        <v>8</v>
      </c>
      <c r="C2" t="s">
        <v>9</v>
      </c>
      <c r="D2" t="s">
        <v>10</v>
      </c>
    </row>
    <row r="3" spans="1:4" x14ac:dyDescent="0.25">
      <c r="A3" t="s">
        <v>11</v>
      </c>
      <c r="B3">
        <v>3</v>
      </c>
      <c r="C3">
        <v>0.4</v>
      </c>
      <c r="D3">
        <f>B3/C3</f>
        <v>7.5</v>
      </c>
    </row>
    <row r="4" spans="1:4" x14ac:dyDescent="0.25">
      <c r="A4" t="s">
        <v>6</v>
      </c>
      <c r="B4">
        <v>10</v>
      </c>
      <c r="C4">
        <v>0.5</v>
      </c>
      <c r="D4">
        <f>B4/C4</f>
        <v>20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75" zoomScaleNormal="175" workbookViewId="0">
      <selection activeCell="B2" sqref="B2:B3"/>
    </sheetView>
  </sheetViews>
  <sheetFormatPr defaultRowHeight="15" x14ac:dyDescent="0.25"/>
  <cols>
    <col min="1" max="1" width="18.42578125" customWidth="1"/>
    <col min="2" max="2" width="21.28515625" customWidth="1"/>
    <col min="3" max="3" width="16.14062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15</v>
      </c>
      <c r="B2">
        <v>148.84</v>
      </c>
    </row>
    <row r="3" spans="1:2" x14ac:dyDescent="0.25">
      <c r="A3" t="s">
        <v>14</v>
      </c>
      <c r="B3">
        <v>361.26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L7" sqref="L7"/>
    </sheetView>
  </sheetViews>
  <sheetFormatPr defaultRowHeight="15" x14ac:dyDescent="0.25"/>
  <sheetData>
    <row r="1" spans="1:2" x14ac:dyDescent="0.25">
      <c r="A1" s="2" t="s">
        <v>16</v>
      </c>
      <c r="B1" s="2"/>
    </row>
    <row r="2" spans="1:2" x14ac:dyDescent="0.25">
      <c r="A2" t="s">
        <v>19</v>
      </c>
      <c r="B2">
        <v>10.3</v>
      </c>
    </row>
    <row r="3" spans="1:2" x14ac:dyDescent="0.25">
      <c r="A3" t="s">
        <v>17</v>
      </c>
      <c r="B3">
        <v>6.5</v>
      </c>
    </row>
    <row r="4" spans="1:2" x14ac:dyDescent="0.25">
      <c r="A4" t="s">
        <v>18</v>
      </c>
      <c r="B4">
        <f>B2-B3</f>
        <v>3.8000000000000007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5" x14ac:dyDescent="0.25"/>
  <cols>
    <col min="1" max="1" width="14" customWidth="1"/>
    <col min="2" max="2" width="18.7109375" customWidth="1"/>
  </cols>
  <sheetData>
    <row r="1" spans="1:3" x14ac:dyDescent="0.25">
      <c r="A1" t="s">
        <v>20</v>
      </c>
      <c r="B1">
        <v>67.5</v>
      </c>
      <c r="C1">
        <v>51</v>
      </c>
    </row>
    <row r="2" spans="1:3" x14ac:dyDescent="0.25">
      <c r="A2" t="s">
        <v>21</v>
      </c>
      <c r="B2" t="s">
        <v>24</v>
      </c>
      <c r="C2" t="s">
        <v>25</v>
      </c>
    </row>
    <row r="3" spans="1:3" x14ac:dyDescent="0.25">
      <c r="A3" t="s">
        <v>23</v>
      </c>
      <c r="B3">
        <v>1350</v>
      </c>
      <c r="C3">
        <f>B3*$C$1</f>
        <v>68850</v>
      </c>
    </row>
    <row r="4" spans="1:3" x14ac:dyDescent="0.25">
      <c r="A4" t="s">
        <v>22</v>
      </c>
      <c r="B4">
        <v>450</v>
      </c>
      <c r="C4">
        <f>B4*$C$1</f>
        <v>22950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175" zoomScaleNormal="175" workbookViewId="0">
      <selection activeCell="B5" sqref="B5"/>
    </sheetView>
  </sheetViews>
  <sheetFormatPr defaultRowHeight="15" x14ac:dyDescent="0.25"/>
  <cols>
    <col min="1" max="1" width="15" customWidth="1"/>
    <col min="2" max="2" width="20.28515625" customWidth="1"/>
    <col min="3" max="4" width="15" customWidth="1"/>
    <col min="5" max="5" width="16.42578125" customWidth="1"/>
    <col min="6" max="6" width="20.28515625" customWidth="1"/>
    <col min="7" max="7" width="21" customWidth="1"/>
  </cols>
  <sheetData>
    <row r="1" spans="1:7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32</v>
      </c>
      <c r="G1" t="s">
        <v>31</v>
      </c>
    </row>
    <row r="2" spans="1:7" x14ac:dyDescent="0.25">
      <c r="A2">
        <v>20</v>
      </c>
      <c r="B2">
        <v>25</v>
      </c>
      <c r="C2">
        <v>32</v>
      </c>
      <c r="D2">
        <v>30</v>
      </c>
      <c r="E2">
        <v>23</v>
      </c>
      <c r="F2">
        <v>30</v>
      </c>
      <c r="G2">
        <v>20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'Вараинт 8'!A2:A2</xm:f>
              <xm:sqref>A2</xm:sqref>
            </x14:sparkline>
            <x14:sparkline>
              <xm:f>'Вараинт 8'!B2:B2</xm:f>
              <xm:sqref>B2</xm:sqref>
            </x14:sparkline>
            <x14:sparkline>
              <xm:f>'Вараинт 8'!C2:C2</xm:f>
              <xm:sqref>C2</xm:sqref>
            </x14:sparkline>
            <x14:sparkline>
              <xm:f>'Вараинт 8'!D2:D2</xm:f>
              <xm:sqref>D2</xm:sqref>
            </x14:sparkline>
            <x14:sparkline>
              <xm:f>'Вараинт 8'!E2:E2</xm:f>
              <xm:sqref>E2</xm:sqref>
            </x14:sparkline>
            <x14:sparkline>
              <xm:f>'Вараинт 8'!F2:F2</xm:f>
              <xm:sqref>F2</xm:sqref>
            </x14:sparkline>
            <x14:sparkline>
              <xm:f>'Вараинт 8'!G2:G2</xm:f>
              <xm:sqref>G2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P23" sqref="P23"/>
    </sheetView>
  </sheetViews>
  <sheetFormatPr defaultRowHeight="15" x14ac:dyDescent="0.25"/>
  <sheetData>
    <row r="1" spans="1:2" x14ac:dyDescent="0.25">
      <c r="A1" t="s">
        <v>33</v>
      </c>
      <c r="B1">
        <v>0.2</v>
      </c>
    </row>
    <row r="2" spans="1:2" x14ac:dyDescent="0.25">
      <c r="A2" t="s">
        <v>34</v>
      </c>
      <c r="B2" t="s">
        <v>35</v>
      </c>
    </row>
    <row r="3" spans="1:2" x14ac:dyDescent="0.25">
      <c r="A3">
        <v>-1</v>
      </c>
      <c r="B3">
        <f>-3*POWER(A3,2)</f>
        <v>-3</v>
      </c>
    </row>
    <row r="4" spans="1:2" x14ac:dyDescent="0.25">
      <c r="A4">
        <f>A3+$B$1</f>
        <v>-0.8</v>
      </c>
      <c r="B4">
        <f t="shared" ref="B4:B13" si="0">-3*POWER(A4,2)</f>
        <v>-1.9200000000000004</v>
      </c>
    </row>
    <row r="5" spans="1:2" x14ac:dyDescent="0.25">
      <c r="A5">
        <f t="shared" ref="A5:A12" si="1">A4+$B$1</f>
        <v>-0.60000000000000009</v>
      </c>
      <c r="B5">
        <f t="shared" si="0"/>
        <v>-1.0800000000000003</v>
      </c>
    </row>
    <row r="6" spans="1:2" x14ac:dyDescent="0.25">
      <c r="A6">
        <f t="shared" si="1"/>
        <v>-0.40000000000000008</v>
      </c>
      <c r="B6">
        <f t="shared" si="0"/>
        <v>-0.4800000000000002</v>
      </c>
    </row>
    <row r="7" spans="1:2" x14ac:dyDescent="0.25">
      <c r="A7">
        <f t="shared" si="1"/>
        <v>-0.20000000000000007</v>
      </c>
      <c r="B7">
        <f t="shared" si="0"/>
        <v>-0.12000000000000008</v>
      </c>
    </row>
    <row r="8" spans="1:2" x14ac:dyDescent="0.25">
      <c r="A8">
        <f t="shared" si="1"/>
        <v>0</v>
      </c>
      <c r="B8">
        <f t="shared" si="0"/>
        <v>0</v>
      </c>
    </row>
    <row r="9" spans="1:2" x14ac:dyDescent="0.25">
      <c r="A9">
        <f t="shared" si="1"/>
        <v>0.2</v>
      </c>
      <c r="B9">
        <f t="shared" si="0"/>
        <v>-0.12000000000000002</v>
      </c>
    </row>
    <row r="10" spans="1:2" x14ac:dyDescent="0.25">
      <c r="A10">
        <f t="shared" si="1"/>
        <v>0.4</v>
      </c>
      <c r="B10">
        <f t="shared" si="0"/>
        <v>-0.48000000000000009</v>
      </c>
    </row>
    <row r="11" spans="1:2" x14ac:dyDescent="0.25">
      <c r="A11">
        <f>A10+$B$1</f>
        <v>0.60000000000000009</v>
      </c>
      <c r="B11">
        <f t="shared" si="0"/>
        <v>-1.0800000000000003</v>
      </c>
    </row>
    <row r="12" spans="1:2" x14ac:dyDescent="0.25">
      <c r="A12">
        <f t="shared" si="1"/>
        <v>0.8</v>
      </c>
      <c r="B12">
        <f t="shared" si="0"/>
        <v>-1.9200000000000004</v>
      </c>
    </row>
    <row r="13" spans="1:2" x14ac:dyDescent="0.25">
      <c r="A13">
        <f>A12+$B$1</f>
        <v>1</v>
      </c>
      <c r="B13">
        <f t="shared" si="0"/>
        <v>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zoomScale="70" zoomScaleNormal="70" workbookViewId="0">
      <selection activeCell="B2" sqref="B2"/>
    </sheetView>
  </sheetViews>
  <sheetFormatPr defaultRowHeight="15" x14ac:dyDescent="0.25"/>
  <sheetData>
    <row r="1" spans="1:2" x14ac:dyDescent="0.25">
      <c r="A1" t="s">
        <v>33</v>
      </c>
      <c r="B1">
        <v>0.2</v>
      </c>
    </row>
    <row r="2" spans="1:2" x14ac:dyDescent="0.25">
      <c r="A2">
        <v>-5</v>
      </c>
      <c r="B2">
        <f>1/4*POWER(A2,2)+A2+1</f>
        <v>2.25</v>
      </c>
    </row>
    <row r="3" spans="1:2" x14ac:dyDescent="0.25">
      <c r="A3">
        <f>A2+$B$1</f>
        <v>-4.8</v>
      </c>
      <c r="B3">
        <f t="shared" ref="B3:B52" si="0">1/4*POWER(A3,2)+A3+1</f>
        <v>1.96</v>
      </c>
    </row>
    <row r="4" spans="1:2" x14ac:dyDescent="0.25">
      <c r="A4">
        <f t="shared" ref="A4:A52" si="1">A3+$B$1</f>
        <v>-4.5999999999999996</v>
      </c>
      <c r="B4">
        <f t="shared" si="0"/>
        <v>1.6899999999999995</v>
      </c>
    </row>
    <row r="5" spans="1:2" x14ac:dyDescent="0.25">
      <c r="A5">
        <f t="shared" si="1"/>
        <v>-4.3999999999999995</v>
      </c>
      <c r="B5">
        <f t="shared" si="0"/>
        <v>1.4399999999999995</v>
      </c>
    </row>
    <row r="6" spans="1:2" x14ac:dyDescent="0.25">
      <c r="A6">
        <f t="shared" si="1"/>
        <v>-4.1999999999999993</v>
      </c>
      <c r="B6">
        <f t="shared" si="0"/>
        <v>1.2099999999999991</v>
      </c>
    </row>
    <row r="7" spans="1:2" x14ac:dyDescent="0.25">
      <c r="A7">
        <f t="shared" si="1"/>
        <v>-3.9999999999999991</v>
      </c>
      <c r="B7">
        <f t="shared" si="0"/>
        <v>0.99999999999999911</v>
      </c>
    </row>
    <row r="8" spans="1:2" x14ac:dyDescent="0.25">
      <c r="A8">
        <f t="shared" si="1"/>
        <v>-3.7999999999999989</v>
      </c>
      <c r="B8">
        <f t="shared" si="0"/>
        <v>0.80999999999999917</v>
      </c>
    </row>
    <row r="9" spans="1:2" x14ac:dyDescent="0.25">
      <c r="A9">
        <f t="shared" si="1"/>
        <v>-3.5999999999999988</v>
      </c>
      <c r="B9">
        <f t="shared" si="0"/>
        <v>0.63999999999999879</v>
      </c>
    </row>
    <row r="10" spans="1:2" x14ac:dyDescent="0.25">
      <c r="A10">
        <f t="shared" si="1"/>
        <v>-3.3999999999999986</v>
      </c>
      <c r="B10">
        <f t="shared" si="0"/>
        <v>0.48999999999999888</v>
      </c>
    </row>
    <row r="11" spans="1:2" x14ac:dyDescent="0.25">
      <c r="A11">
        <f t="shared" si="1"/>
        <v>-3.1999999999999984</v>
      </c>
      <c r="B11">
        <f t="shared" si="0"/>
        <v>0.35999999999999899</v>
      </c>
    </row>
    <row r="12" spans="1:2" x14ac:dyDescent="0.25">
      <c r="A12">
        <f t="shared" si="1"/>
        <v>-2.9999999999999982</v>
      </c>
      <c r="B12">
        <f t="shared" si="0"/>
        <v>0.24999999999999911</v>
      </c>
    </row>
    <row r="13" spans="1:2" x14ac:dyDescent="0.25">
      <c r="A13">
        <f t="shared" si="1"/>
        <v>-2.799999999999998</v>
      </c>
      <c r="B13">
        <f t="shared" si="0"/>
        <v>0.15999999999999925</v>
      </c>
    </row>
    <row r="14" spans="1:2" x14ac:dyDescent="0.25">
      <c r="A14">
        <f t="shared" si="1"/>
        <v>-2.5999999999999979</v>
      </c>
      <c r="B14">
        <f t="shared" si="0"/>
        <v>8.9999999999999414E-2</v>
      </c>
    </row>
    <row r="15" spans="1:2" x14ac:dyDescent="0.25">
      <c r="A15">
        <f t="shared" si="1"/>
        <v>-2.3999999999999977</v>
      </c>
      <c r="B15">
        <f t="shared" si="0"/>
        <v>3.9999999999999591E-2</v>
      </c>
    </row>
    <row r="16" spans="1:2" x14ac:dyDescent="0.25">
      <c r="A16">
        <f t="shared" si="1"/>
        <v>-2.1999999999999975</v>
      </c>
      <c r="B16">
        <f t="shared" si="0"/>
        <v>9.9999999999997868E-3</v>
      </c>
    </row>
    <row r="17" spans="1:2" x14ac:dyDescent="0.25">
      <c r="A17">
        <f t="shared" si="1"/>
        <v>-1.9999999999999976</v>
      </c>
      <c r="B17">
        <f t="shared" si="0"/>
        <v>0</v>
      </c>
    </row>
    <row r="18" spans="1:2" x14ac:dyDescent="0.25">
      <c r="A18">
        <f t="shared" si="1"/>
        <v>-1.7999999999999976</v>
      </c>
      <c r="B18">
        <f t="shared" si="0"/>
        <v>1.0000000000000231E-2</v>
      </c>
    </row>
    <row r="19" spans="1:2" x14ac:dyDescent="0.25">
      <c r="A19">
        <f t="shared" si="1"/>
        <v>-1.5999999999999976</v>
      </c>
      <c r="B19">
        <f t="shared" si="0"/>
        <v>4.000000000000048E-2</v>
      </c>
    </row>
    <row r="20" spans="1:2" x14ac:dyDescent="0.25">
      <c r="A20">
        <f t="shared" si="1"/>
        <v>-1.3999999999999977</v>
      </c>
      <c r="B20">
        <f t="shared" si="0"/>
        <v>9.0000000000000746E-2</v>
      </c>
    </row>
    <row r="21" spans="1:2" x14ac:dyDescent="0.25">
      <c r="A21">
        <f>A20+$B$1</f>
        <v>-1.1999999999999977</v>
      </c>
      <c r="B21">
        <f t="shared" si="0"/>
        <v>0.16000000000000092</v>
      </c>
    </row>
    <row r="22" spans="1:2" x14ac:dyDescent="0.25">
      <c r="A22">
        <f t="shared" si="1"/>
        <v>-0.99999999999999778</v>
      </c>
      <c r="B22">
        <f t="shared" si="0"/>
        <v>0.25000000000000111</v>
      </c>
    </row>
    <row r="23" spans="1:2" x14ac:dyDescent="0.25">
      <c r="A23">
        <f t="shared" si="1"/>
        <v>-0.79999999999999782</v>
      </c>
      <c r="B23">
        <f t="shared" si="0"/>
        <v>0.36000000000000132</v>
      </c>
    </row>
    <row r="24" spans="1:2" x14ac:dyDescent="0.25">
      <c r="A24">
        <f t="shared" si="1"/>
        <v>-0.59999999999999787</v>
      </c>
      <c r="B24">
        <f t="shared" si="0"/>
        <v>0.49000000000000155</v>
      </c>
    </row>
    <row r="25" spans="1:2" x14ac:dyDescent="0.25">
      <c r="A25">
        <f t="shared" si="1"/>
        <v>-0.39999999999999786</v>
      </c>
      <c r="B25">
        <f t="shared" si="0"/>
        <v>0.64000000000000168</v>
      </c>
    </row>
    <row r="26" spans="1:2" x14ac:dyDescent="0.25">
      <c r="A26">
        <f t="shared" si="1"/>
        <v>-0.19999999999999785</v>
      </c>
      <c r="B26">
        <f t="shared" si="0"/>
        <v>0.81000000000000194</v>
      </c>
    </row>
    <row r="27" spans="1:2" x14ac:dyDescent="0.25">
      <c r="A27">
        <f t="shared" si="1"/>
        <v>2.1649348980190553E-15</v>
      </c>
      <c r="B27">
        <f t="shared" si="0"/>
        <v>1.0000000000000022</v>
      </c>
    </row>
    <row r="28" spans="1:2" x14ac:dyDescent="0.25">
      <c r="A28">
        <f t="shared" si="1"/>
        <v>0.20000000000000218</v>
      </c>
      <c r="B28">
        <f t="shared" si="0"/>
        <v>1.2100000000000024</v>
      </c>
    </row>
    <row r="29" spans="1:2" x14ac:dyDescent="0.25">
      <c r="A29">
        <f t="shared" si="1"/>
        <v>0.40000000000000219</v>
      </c>
      <c r="B29">
        <f t="shared" si="0"/>
        <v>1.4400000000000026</v>
      </c>
    </row>
    <row r="30" spans="1:2" x14ac:dyDescent="0.25">
      <c r="A30">
        <f>A29+$B$1</f>
        <v>0.6000000000000022</v>
      </c>
      <c r="B30">
        <f t="shared" si="0"/>
        <v>1.6900000000000028</v>
      </c>
    </row>
    <row r="31" spans="1:2" x14ac:dyDescent="0.25">
      <c r="A31">
        <f t="shared" si="1"/>
        <v>0.80000000000000226</v>
      </c>
      <c r="B31">
        <f t="shared" si="0"/>
        <v>1.9600000000000031</v>
      </c>
    </row>
    <row r="32" spans="1:2" x14ac:dyDescent="0.25">
      <c r="A32">
        <f t="shared" si="1"/>
        <v>1.0000000000000022</v>
      </c>
      <c r="B32">
        <f t="shared" si="0"/>
        <v>2.2500000000000036</v>
      </c>
    </row>
    <row r="33" spans="1:2" x14ac:dyDescent="0.25">
      <c r="A33">
        <f t="shared" si="1"/>
        <v>1.2000000000000022</v>
      </c>
      <c r="B33">
        <f t="shared" si="0"/>
        <v>2.5600000000000036</v>
      </c>
    </row>
    <row r="34" spans="1:2" x14ac:dyDescent="0.25">
      <c r="A34">
        <f t="shared" si="1"/>
        <v>1.4000000000000021</v>
      </c>
      <c r="B34">
        <f t="shared" si="0"/>
        <v>2.8900000000000037</v>
      </c>
    </row>
    <row r="35" spans="1:2" x14ac:dyDescent="0.25">
      <c r="A35">
        <f t="shared" si="1"/>
        <v>1.6000000000000021</v>
      </c>
      <c r="B35">
        <f t="shared" si="0"/>
        <v>3.2400000000000038</v>
      </c>
    </row>
    <row r="36" spans="1:2" x14ac:dyDescent="0.25">
      <c r="A36">
        <f t="shared" si="1"/>
        <v>1.800000000000002</v>
      </c>
      <c r="B36">
        <f t="shared" si="0"/>
        <v>3.6100000000000039</v>
      </c>
    </row>
    <row r="37" spans="1:2" x14ac:dyDescent="0.25">
      <c r="A37">
        <f t="shared" si="1"/>
        <v>2.0000000000000022</v>
      </c>
      <c r="B37">
        <f t="shared" si="0"/>
        <v>4.0000000000000044</v>
      </c>
    </row>
    <row r="38" spans="1:2" x14ac:dyDescent="0.25">
      <c r="A38">
        <f t="shared" si="1"/>
        <v>2.2000000000000024</v>
      </c>
      <c r="B38">
        <f t="shared" si="0"/>
        <v>4.4100000000000055</v>
      </c>
    </row>
    <row r="39" spans="1:2" x14ac:dyDescent="0.25">
      <c r="A39">
        <f t="shared" si="1"/>
        <v>2.4000000000000026</v>
      </c>
      <c r="B39">
        <f t="shared" si="0"/>
        <v>4.8400000000000052</v>
      </c>
    </row>
    <row r="40" spans="1:2" x14ac:dyDescent="0.25">
      <c r="A40">
        <f t="shared" si="1"/>
        <v>2.6000000000000028</v>
      </c>
      <c r="B40">
        <f t="shared" si="0"/>
        <v>5.2900000000000063</v>
      </c>
    </row>
    <row r="41" spans="1:2" x14ac:dyDescent="0.25">
      <c r="A41">
        <f t="shared" si="1"/>
        <v>2.8000000000000029</v>
      </c>
      <c r="B41">
        <f t="shared" si="0"/>
        <v>5.7600000000000069</v>
      </c>
    </row>
    <row r="42" spans="1:2" x14ac:dyDescent="0.25">
      <c r="A42">
        <f>A41+$B$1</f>
        <v>3.0000000000000031</v>
      </c>
      <c r="B42">
        <f t="shared" si="0"/>
        <v>6.2500000000000071</v>
      </c>
    </row>
    <row r="43" spans="1:2" x14ac:dyDescent="0.25">
      <c r="A43">
        <f t="shared" si="1"/>
        <v>3.2000000000000033</v>
      </c>
      <c r="B43">
        <f t="shared" si="0"/>
        <v>6.7600000000000087</v>
      </c>
    </row>
    <row r="44" spans="1:2" x14ac:dyDescent="0.25">
      <c r="A44">
        <f t="shared" si="1"/>
        <v>3.4000000000000035</v>
      </c>
      <c r="B44">
        <f t="shared" si="0"/>
        <v>7.2900000000000098</v>
      </c>
    </row>
    <row r="45" spans="1:2" x14ac:dyDescent="0.25">
      <c r="A45">
        <f t="shared" si="1"/>
        <v>3.6000000000000036</v>
      </c>
      <c r="B45">
        <f t="shared" si="0"/>
        <v>7.8400000000000105</v>
      </c>
    </row>
    <row r="46" spans="1:2" x14ac:dyDescent="0.25">
      <c r="A46">
        <f t="shared" si="1"/>
        <v>3.8000000000000038</v>
      </c>
      <c r="B46">
        <f t="shared" si="0"/>
        <v>8.4100000000000108</v>
      </c>
    </row>
    <row r="47" spans="1:2" x14ac:dyDescent="0.25">
      <c r="A47">
        <f t="shared" si="1"/>
        <v>4.0000000000000036</v>
      </c>
      <c r="B47">
        <f t="shared" si="0"/>
        <v>9.0000000000000107</v>
      </c>
    </row>
    <row r="48" spans="1:2" x14ac:dyDescent="0.25">
      <c r="A48">
        <f>A47+$B$1</f>
        <v>4.2000000000000037</v>
      </c>
      <c r="B48">
        <f t="shared" si="0"/>
        <v>9.6100000000000119</v>
      </c>
    </row>
    <row r="49" spans="1:2" x14ac:dyDescent="0.25">
      <c r="A49">
        <f t="shared" si="1"/>
        <v>4.4000000000000039</v>
      </c>
      <c r="B49">
        <f t="shared" si="0"/>
        <v>10.240000000000013</v>
      </c>
    </row>
    <row r="50" spans="1:2" x14ac:dyDescent="0.25">
      <c r="A50">
        <f t="shared" si="1"/>
        <v>4.6000000000000041</v>
      </c>
      <c r="B50">
        <f t="shared" si="0"/>
        <v>10.890000000000015</v>
      </c>
    </row>
    <row r="51" spans="1:2" x14ac:dyDescent="0.25">
      <c r="A51">
        <f t="shared" si="1"/>
        <v>4.8000000000000043</v>
      </c>
      <c r="B51">
        <f t="shared" si="0"/>
        <v>11.560000000000015</v>
      </c>
    </row>
    <row r="52" spans="1:2" x14ac:dyDescent="0.25">
      <c r="A52">
        <f t="shared" si="1"/>
        <v>5.0000000000000044</v>
      </c>
      <c r="B52">
        <f t="shared" si="0"/>
        <v>12.250000000000014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2" sqref="B12"/>
    </sheetView>
  </sheetViews>
  <sheetFormatPr defaultRowHeight="15" x14ac:dyDescent="0.25"/>
  <cols>
    <col min="1" max="1" width="26.85546875" customWidth="1"/>
    <col min="3" max="3" width="15" customWidth="1"/>
    <col min="4" max="4" width="24.7109375" customWidth="1"/>
  </cols>
  <sheetData>
    <row r="1" spans="1:4" ht="25.5" customHeight="1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 t="s">
        <v>40</v>
      </c>
      <c r="B2">
        <v>31.5</v>
      </c>
      <c r="C2">
        <v>1520</v>
      </c>
      <c r="D2">
        <v>456</v>
      </c>
    </row>
    <row r="3" spans="1:4" x14ac:dyDescent="0.25">
      <c r="A3" t="s">
        <v>41</v>
      </c>
      <c r="B3">
        <v>34</v>
      </c>
      <c r="C3">
        <v>14701</v>
      </c>
      <c r="D3">
        <v>773</v>
      </c>
    </row>
    <row r="4" spans="1:4" x14ac:dyDescent="0.25">
      <c r="A4" t="s">
        <v>42</v>
      </c>
      <c r="B4">
        <v>68</v>
      </c>
      <c r="C4">
        <v>80</v>
      </c>
      <c r="D4">
        <v>1134</v>
      </c>
    </row>
    <row r="5" spans="1:4" x14ac:dyDescent="0.25">
      <c r="A5" t="s">
        <v>43</v>
      </c>
      <c r="B5">
        <v>59.6</v>
      </c>
      <c r="C5">
        <v>286</v>
      </c>
      <c r="D5">
        <v>177</v>
      </c>
    </row>
    <row r="9" spans="1:4" x14ac:dyDescent="0.25">
      <c r="A9" t="s">
        <v>44</v>
      </c>
      <c r="B9">
        <f>MIN(C2,C3,C4,C5)</f>
        <v>80</v>
      </c>
    </row>
    <row r="10" spans="1:4" x14ac:dyDescent="0.25">
      <c r="A10" t="s">
        <v>45</v>
      </c>
      <c r="B10">
        <f>MAX(B2,B3,B4,B5)</f>
        <v>68</v>
      </c>
    </row>
    <row r="11" spans="1:4" x14ac:dyDescent="0.25">
      <c r="A11" t="s">
        <v>46</v>
      </c>
      <c r="B11">
        <f>(D2+D3+D4+D5)/4</f>
        <v>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Вариант 1</vt:lpstr>
      <vt:lpstr>Вариант 2</vt:lpstr>
      <vt:lpstr>Вариант 3</vt:lpstr>
      <vt:lpstr>Вариан 4</vt:lpstr>
      <vt:lpstr>Вариант 5</vt:lpstr>
      <vt:lpstr>Вараинт 8</vt:lpstr>
      <vt:lpstr>Вариант 10</vt:lpstr>
      <vt:lpstr>ВАРИАНТ 11</vt:lpstr>
      <vt:lpstr>Задание 17</vt:lpstr>
      <vt:lpstr>Задание 38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Kab-31-13</dc:creator>
  <cp:lastModifiedBy>Kab-31-13</cp:lastModifiedBy>
  <dcterms:created xsi:type="dcterms:W3CDTF">2024-05-08T05:44:44Z</dcterms:created>
  <dcterms:modified xsi:type="dcterms:W3CDTF">2024-05-15T06:43:43Z</dcterms:modified>
</cp:coreProperties>
</file>