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gugelew\Downloads\"/>
    </mc:Choice>
  </mc:AlternateContent>
  <bookViews>
    <workbookView xWindow="0" yWindow="0" windowWidth="23040" windowHeight="8868" activeTab="1"/>
  </bookViews>
  <sheets>
    <sheet name="Aufgabe 5" sheetId="1" r:id="rId1"/>
    <sheet name="Aufgabe 6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2" l="1"/>
  <c r="G5" i="2"/>
  <c r="G6" i="2"/>
  <c r="G7" i="2"/>
  <c r="G3" i="2"/>
  <c r="F3" i="2"/>
  <c r="F4" i="2"/>
  <c r="F5" i="2"/>
  <c r="F6" i="2"/>
  <c r="F7" i="2"/>
  <c r="E13" i="2" l="1"/>
  <c r="D13" i="2"/>
  <c r="E12" i="2"/>
  <c r="D12" i="2"/>
  <c r="E11" i="2"/>
  <c r="D11" i="2"/>
  <c r="E32" i="1"/>
  <c r="E31" i="1"/>
  <c r="E30" i="1"/>
  <c r="L26" i="1"/>
  <c r="J26" i="1"/>
  <c r="G26" i="1"/>
  <c r="E26" i="1"/>
  <c r="E25" i="1"/>
  <c r="I25" i="1"/>
  <c r="I24" i="1"/>
  <c r="E24" i="1"/>
  <c r="K21" i="1"/>
  <c r="D21" i="1"/>
  <c r="E21" i="1"/>
  <c r="F21" i="1"/>
  <c r="G21" i="1"/>
  <c r="H21" i="1"/>
  <c r="I21" i="1"/>
  <c r="J21" i="1"/>
  <c r="C21" i="1"/>
</calcChain>
</file>

<file path=xl/sharedStrings.xml><?xml version="1.0" encoding="utf-8"?>
<sst xmlns="http://schemas.openxmlformats.org/spreadsheetml/2006/main" count="75" uniqueCount="57">
  <si>
    <t xml:space="preserve">i </t>
  </si>
  <si>
    <t xml:space="preserve">V1 </t>
  </si>
  <si>
    <t xml:space="preserve">V2 </t>
  </si>
  <si>
    <t xml:space="preserve">V3 </t>
  </si>
  <si>
    <t xml:space="preserve">V4 </t>
  </si>
  <si>
    <t xml:space="preserve">V5 </t>
  </si>
  <si>
    <t xml:space="preserve">V6 </t>
  </si>
  <si>
    <t xml:space="preserve">V7 </t>
  </si>
  <si>
    <t xml:space="preserve">Beiträge in den Medien </t>
  </si>
  <si>
    <t xml:space="preserve">Persönliche Verfassung </t>
  </si>
  <si>
    <t xml:space="preserve">Lieb. Send. </t>
  </si>
  <si>
    <t xml:space="preserve">Arbeit </t>
  </si>
  <si>
    <t xml:space="preserve">Familie </t>
  </si>
  <si>
    <t xml:space="preserve">V8 </t>
  </si>
  <si>
    <t xml:space="preserve">V9 </t>
  </si>
  <si>
    <t xml:space="preserve">Arithmetische Mittel </t>
  </si>
  <si>
    <t>5.2.1. Aufgabe 1</t>
  </si>
  <si>
    <t>5.2.2. Aufgabe 2</t>
  </si>
  <si>
    <t>5.2.3. Aufgabe 3</t>
  </si>
  <si>
    <t>Generelle Problemsicht</t>
  </si>
  <si>
    <t>Persönliche Problemsicht</t>
  </si>
  <si>
    <t>5.2.4. Aufgabe 4</t>
  </si>
  <si>
    <t>Varianz</t>
  </si>
  <si>
    <t>Varianz und Standardabweichung</t>
  </si>
  <si>
    <t>Varianz von V2</t>
  </si>
  <si>
    <t xml:space="preserve">Standardabweichung: </t>
  </si>
  <si>
    <t>5.2.5. Aufgabe 5</t>
  </si>
  <si>
    <t>Varianz von V6</t>
  </si>
  <si>
    <t>5.2.6. Aufgabe 6</t>
  </si>
  <si>
    <t>Varianz von V4</t>
  </si>
  <si>
    <t>Std:</t>
  </si>
  <si>
    <t>Varianz von V5</t>
  </si>
  <si>
    <t>5.2.7. Aufgabe 7</t>
  </si>
  <si>
    <t>a)</t>
  </si>
  <si>
    <t>Schiefemaß 2. nach Pearson</t>
  </si>
  <si>
    <t>V3</t>
  </si>
  <si>
    <t>Arithm. Mittel:</t>
  </si>
  <si>
    <t>Median</t>
  </si>
  <si>
    <t>S</t>
  </si>
  <si>
    <t>S (Standardabwei)</t>
  </si>
  <si>
    <t>Pearson 2.</t>
  </si>
  <si>
    <t>Verteilung ist linksschief!!</t>
  </si>
  <si>
    <t xml:space="preserve">Name </t>
  </si>
  <si>
    <t xml:space="preserve">Punkte Mathe </t>
  </si>
  <si>
    <t xml:space="preserve">Punkte Sport </t>
  </si>
  <si>
    <t xml:space="preserve">Anna </t>
  </si>
  <si>
    <t xml:space="preserve">Sebastian </t>
  </si>
  <si>
    <t xml:space="preserve">Carina </t>
  </si>
  <si>
    <t xml:space="preserve">Lea </t>
  </si>
  <si>
    <t xml:space="preserve">Thomas </t>
  </si>
  <si>
    <t>6.2.1. Aufgabe 1</t>
  </si>
  <si>
    <t>V2</t>
  </si>
  <si>
    <t>Mittelwert</t>
  </si>
  <si>
    <t>b)</t>
  </si>
  <si>
    <t>…</t>
  </si>
  <si>
    <t>z-V2</t>
  </si>
  <si>
    <t>z-V3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</si>
</sst>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3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0" xfId="0" applyFont="1" applyAlignment="1">
      <alignment vertical="center" wrapText="1"/>
    </xf>
    <xf numFmtId="0" fontId="1" fillId="0" borderId="0" xfId="0" applyFont="1"/>
    <xf numFmtId="0" fontId="1" fillId="2" borderId="0" xfId="0" applyFont="1" applyFill="1"/>
    <xf numFmtId="0" fontId="0" fillId="0" borderId="0" xfId="0" applyFont="1"/>
    <xf numFmtId="0" fontId="5" fillId="0" borderId="1" xfId="0" applyFont="1" applyBorder="1" applyAlignment="1">
      <alignment vertical="center" wrapText="1"/>
    </xf>
    <xf numFmtId="0" fontId="5" fillId="3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3" fillId="0" borderId="0" xfId="0" applyFont="1" applyAlignment="1">
      <alignment vertical="center"/>
    </xf>
    <xf numFmtId="0" fontId="0" fillId="0" borderId="0" xfId="0" applyFont="1" applyFill="1"/>
    <xf numFmtId="0" fontId="3" fillId="0" borderId="1" xfId="0" applyFont="1" applyBorder="1" applyAlignment="1">
      <alignment horizontal="left" vertical="center" wrapText="1"/>
    </xf>
    <xf numFmtId="0" fontId="4" fillId="2" borderId="0" xfId="0" applyFont="1" applyFill="1" applyAlignment="1">
      <alignment vertical="center" wrapText="1"/>
    </xf>
    <xf numFmtId="0" fontId="3" fillId="2" borderId="0" xfId="0" applyFont="1" applyFill="1" applyAlignment="1">
      <alignment vertical="center" wrapText="1"/>
    </xf>
    <xf numFmtId="0" fontId="1" fillId="0" borderId="0" xfId="0" applyFont="1" applyAlignment="1">
      <alignment vertical="center"/>
    </xf>
    <xf numFmtId="0" fontId="1" fillId="2" borderId="0" xfId="0" applyFont="1" applyFill="1" applyAlignment="1">
      <alignment vertical="center"/>
    </xf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3" fillId="2" borderId="0" xfId="0" applyFont="1" applyFill="1" applyAlignment="1">
      <alignment vertical="center" wrapText="1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vertical="center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160020</xdr:colOff>
      <xdr:row>27</xdr:row>
      <xdr:rowOff>83820</xdr:rowOff>
    </xdr:from>
    <xdr:to>
      <xdr:col>13</xdr:col>
      <xdr:colOff>290028</xdr:colOff>
      <xdr:row>54</xdr:row>
      <xdr:rowOff>61366</xdr:rowOff>
    </xdr:to>
    <xdr:pic>
      <xdr:nvPicPr>
        <xdr:cNvPr id="2" name="Grafik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86700" y="5303520"/>
          <a:ext cx="5395428" cy="46867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33"/>
  <sheetViews>
    <sheetView topLeftCell="A22" workbookViewId="0">
      <selection activeCell="D41" sqref="D41"/>
    </sheetView>
  </sheetViews>
  <sheetFormatPr baseColWidth="10" defaultRowHeight="13.2" x14ac:dyDescent="0.25"/>
  <cols>
    <col min="1" max="1" width="16.6640625" customWidth="1"/>
    <col min="2" max="2" width="25.109375" customWidth="1"/>
    <col min="3" max="3" width="19.33203125" customWidth="1"/>
    <col min="4" max="4" width="15.77734375" customWidth="1"/>
    <col min="5" max="5" width="12.6640625" bestFit="1" customWidth="1"/>
    <col min="9" max="9" width="17.88671875" customWidth="1"/>
    <col min="10" max="10" width="12.6640625" bestFit="1" customWidth="1"/>
  </cols>
  <sheetData>
    <row r="2" spans="2:13" ht="13.8" customHeight="1" x14ac:dyDescent="0.25">
      <c r="D2" s="21" t="s">
        <v>8</v>
      </c>
      <c r="E2" s="21"/>
      <c r="F2" s="21" t="s">
        <v>19</v>
      </c>
      <c r="G2" s="21"/>
      <c r="H2" s="21" t="s">
        <v>20</v>
      </c>
      <c r="I2" s="21"/>
      <c r="J2" s="11" t="s">
        <v>9</v>
      </c>
      <c r="K2" s="11"/>
      <c r="L2" s="11"/>
      <c r="M2" s="11"/>
    </row>
    <row r="3" spans="2:13" ht="13.8" x14ac:dyDescent="0.25">
      <c r="C3" s="4" t="s">
        <v>10</v>
      </c>
      <c r="D3" s="4" t="s">
        <v>11</v>
      </c>
      <c r="E3" s="4" t="s">
        <v>12</v>
      </c>
      <c r="F3" s="4" t="s">
        <v>11</v>
      </c>
      <c r="G3" s="4" t="s">
        <v>12</v>
      </c>
      <c r="H3" s="4" t="s">
        <v>11</v>
      </c>
      <c r="I3" s="4" t="s">
        <v>12</v>
      </c>
      <c r="J3" s="4" t="s">
        <v>11</v>
      </c>
      <c r="K3" s="4" t="s">
        <v>12</v>
      </c>
    </row>
    <row r="4" spans="2:13" ht="13.8" x14ac:dyDescent="0.25">
      <c r="B4" s="4" t="s">
        <v>0</v>
      </c>
      <c r="C4" s="4" t="s">
        <v>1</v>
      </c>
      <c r="D4" s="4" t="s">
        <v>2</v>
      </c>
      <c r="E4" s="4" t="s">
        <v>3</v>
      </c>
      <c r="F4" s="4" t="s">
        <v>4</v>
      </c>
      <c r="G4" s="4" t="s">
        <v>5</v>
      </c>
      <c r="H4" s="4" t="s">
        <v>6</v>
      </c>
      <c r="I4" s="4" t="s">
        <v>7</v>
      </c>
      <c r="J4" s="4" t="s">
        <v>13</v>
      </c>
      <c r="K4" s="4" t="s">
        <v>14</v>
      </c>
    </row>
    <row r="5" spans="2:13" ht="13.8" x14ac:dyDescent="0.25">
      <c r="B5" s="13">
        <v>1</v>
      </c>
      <c r="C5" s="8">
        <v>1</v>
      </c>
      <c r="D5" s="9">
        <v>35</v>
      </c>
      <c r="E5" s="10">
        <v>24</v>
      </c>
      <c r="F5" s="3">
        <v>9</v>
      </c>
      <c r="G5" s="3">
        <v>3</v>
      </c>
      <c r="H5" s="10">
        <v>7</v>
      </c>
      <c r="I5" s="10">
        <v>8</v>
      </c>
      <c r="J5" s="3">
        <v>0</v>
      </c>
      <c r="K5" s="3">
        <v>1</v>
      </c>
    </row>
    <row r="6" spans="2:13" ht="13.8" x14ac:dyDescent="0.25">
      <c r="B6" s="13">
        <v>2</v>
      </c>
      <c r="C6" s="8">
        <v>1</v>
      </c>
      <c r="D6" s="9">
        <v>28</v>
      </c>
      <c r="E6" s="10">
        <v>26</v>
      </c>
      <c r="F6" s="3">
        <v>8</v>
      </c>
      <c r="G6" s="3">
        <v>4</v>
      </c>
      <c r="H6" s="10">
        <v>6</v>
      </c>
      <c r="I6" s="10">
        <v>5</v>
      </c>
      <c r="J6" s="3">
        <v>0</v>
      </c>
      <c r="K6" s="3">
        <v>0</v>
      </c>
    </row>
    <row r="7" spans="2:13" ht="13.8" x14ac:dyDescent="0.25">
      <c r="B7" s="13">
        <v>3</v>
      </c>
      <c r="C7" s="8">
        <v>1</v>
      </c>
      <c r="D7" s="9">
        <v>26</v>
      </c>
      <c r="E7" s="10">
        <v>30</v>
      </c>
      <c r="F7" s="3">
        <v>8</v>
      </c>
      <c r="G7" s="3">
        <v>5</v>
      </c>
      <c r="H7" s="10">
        <v>9</v>
      </c>
      <c r="I7" s="10">
        <v>3</v>
      </c>
      <c r="J7" s="3">
        <v>1</v>
      </c>
      <c r="K7" s="3">
        <v>0</v>
      </c>
    </row>
    <row r="8" spans="2:13" ht="13.8" x14ac:dyDescent="0.25">
      <c r="B8" s="13">
        <v>4</v>
      </c>
      <c r="C8" s="8">
        <v>1</v>
      </c>
      <c r="D8" s="9">
        <v>39</v>
      </c>
      <c r="E8" s="10">
        <v>31</v>
      </c>
      <c r="F8" s="3">
        <v>9</v>
      </c>
      <c r="G8" s="3">
        <v>5</v>
      </c>
      <c r="H8" s="10">
        <v>7</v>
      </c>
      <c r="I8" s="10">
        <v>8</v>
      </c>
      <c r="J8" s="3">
        <v>0</v>
      </c>
      <c r="K8" s="3">
        <v>1</v>
      </c>
    </row>
    <row r="9" spans="2:13" ht="13.8" x14ac:dyDescent="0.25">
      <c r="B9" s="13">
        <v>5</v>
      </c>
      <c r="C9" s="8">
        <v>1</v>
      </c>
      <c r="D9" s="9">
        <v>31</v>
      </c>
      <c r="E9" s="10">
        <v>21</v>
      </c>
      <c r="F9" s="3">
        <v>8</v>
      </c>
      <c r="G9" s="3">
        <v>3</v>
      </c>
      <c r="H9" s="10">
        <v>6</v>
      </c>
      <c r="I9" s="10">
        <v>3</v>
      </c>
      <c r="J9" s="3">
        <v>0</v>
      </c>
      <c r="K9" s="3">
        <v>0</v>
      </c>
    </row>
    <row r="10" spans="2:13" ht="13.8" x14ac:dyDescent="0.25">
      <c r="B10" s="13">
        <v>6</v>
      </c>
      <c r="C10" s="8">
        <v>2</v>
      </c>
      <c r="D10" s="9">
        <v>12</v>
      </c>
      <c r="E10" s="10">
        <v>24</v>
      </c>
      <c r="F10" s="3">
        <v>4</v>
      </c>
      <c r="G10" s="3">
        <v>3</v>
      </c>
      <c r="H10" s="10">
        <v>9</v>
      </c>
      <c r="I10" s="10">
        <v>6</v>
      </c>
      <c r="J10" s="3">
        <v>1</v>
      </c>
      <c r="K10" s="3">
        <v>0</v>
      </c>
    </row>
    <row r="11" spans="2:13" ht="13.8" x14ac:dyDescent="0.25">
      <c r="B11" s="13">
        <v>7</v>
      </c>
      <c r="C11" s="8">
        <v>2</v>
      </c>
      <c r="D11" s="9">
        <v>17</v>
      </c>
      <c r="E11" s="10">
        <v>27</v>
      </c>
      <c r="F11" s="3">
        <v>6</v>
      </c>
      <c r="G11" s="3">
        <v>4</v>
      </c>
      <c r="H11" s="10">
        <v>6</v>
      </c>
      <c r="I11" s="10">
        <v>7</v>
      </c>
      <c r="J11" s="3">
        <v>0</v>
      </c>
      <c r="K11" s="3">
        <v>0</v>
      </c>
    </row>
    <row r="12" spans="2:13" ht="13.8" x14ac:dyDescent="0.25">
      <c r="B12" s="13">
        <v>8</v>
      </c>
      <c r="C12" s="8">
        <v>2</v>
      </c>
      <c r="D12" s="9">
        <v>19</v>
      </c>
      <c r="E12" s="10">
        <v>25</v>
      </c>
      <c r="F12" s="3">
        <v>6</v>
      </c>
      <c r="G12" s="3">
        <v>3</v>
      </c>
      <c r="H12" s="10">
        <v>7</v>
      </c>
      <c r="I12" s="10">
        <v>5</v>
      </c>
      <c r="J12" s="3">
        <v>0</v>
      </c>
      <c r="K12" s="3">
        <v>0</v>
      </c>
    </row>
    <row r="13" spans="2:13" ht="13.8" x14ac:dyDescent="0.25">
      <c r="B13" s="13">
        <v>9</v>
      </c>
      <c r="C13" s="8">
        <v>2</v>
      </c>
      <c r="D13" s="9">
        <v>22</v>
      </c>
      <c r="E13" s="10">
        <v>29</v>
      </c>
      <c r="F13" s="3">
        <v>7</v>
      </c>
      <c r="G13" s="3">
        <v>5</v>
      </c>
      <c r="H13" s="10">
        <v>9</v>
      </c>
      <c r="I13" s="10">
        <v>9</v>
      </c>
      <c r="J13" s="3">
        <v>0</v>
      </c>
      <c r="K13" s="3">
        <v>1</v>
      </c>
    </row>
    <row r="14" spans="2:13" ht="13.8" x14ac:dyDescent="0.25">
      <c r="B14" s="13">
        <v>10</v>
      </c>
      <c r="C14" s="8">
        <v>2</v>
      </c>
      <c r="D14" s="9">
        <v>16</v>
      </c>
      <c r="E14" s="10">
        <v>33</v>
      </c>
      <c r="F14" s="3">
        <v>8</v>
      </c>
      <c r="G14" s="3">
        <v>5</v>
      </c>
      <c r="H14" s="10">
        <v>10</v>
      </c>
      <c r="I14" s="10">
        <v>8</v>
      </c>
      <c r="J14" s="3">
        <v>1</v>
      </c>
      <c r="K14" s="3">
        <v>1</v>
      </c>
    </row>
    <row r="15" spans="2:13" ht="13.8" x14ac:dyDescent="0.25">
      <c r="B15" s="13">
        <v>11</v>
      </c>
      <c r="C15" s="8">
        <v>3</v>
      </c>
      <c r="D15" s="9">
        <v>41</v>
      </c>
      <c r="E15" s="10">
        <v>12</v>
      </c>
      <c r="F15" s="3">
        <v>10</v>
      </c>
      <c r="G15" s="3">
        <v>2</v>
      </c>
      <c r="H15" s="10">
        <v>8</v>
      </c>
      <c r="I15" s="10">
        <v>3</v>
      </c>
      <c r="J15" s="3">
        <v>0</v>
      </c>
      <c r="K15" s="3">
        <v>0</v>
      </c>
    </row>
    <row r="16" spans="2:13" ht="13.8" x14ac:dyDescent="0.25">
      <c r="B16" s="13">
        <v>12</v>
      </c>
      <c r="C16" s="8">
        <v>3</v>
      </c>
      <c r="D16" s="9">
        <v>35</v>
      </c>
      <c r="E16" s="10">
        <v>14</v>
      </c>
      <c r="F16" s="3">
        <v>9</v>
      </c>
      <c r="G16" s="3">
        <v>1</v>
      </c>
      <c r="H16" s="10">
        <v>7</v>
      </c>
      <c r="I16" s="10">
        <v>7</v>
      </c>
      <c r="J16" s="3">
        <v>0</v>
      </c>
      <c r="K16" s="3">
        <v>1</v>
      </c>
    </row>
    <row r="17" spans="1:14" ht="13.8" x14ac:dyDescent="0.25">
      <c r="B17" s="13">
        <v>13</v>
      </c>
      <c r="C17" s="8">
        <v>3</v>
      </c>
      <c r="D17" s="9">
        <v>31</v>
      </c>
      <c r="E17" s="10">
        <v>16</v>
      </c>
      <c r="F17" s="3">
        <v>8</v>
      </c>
      <c r="G17" s="3">
        <v>2</v>
      </c>
      <c r="H17" s="10">
        <v>8</v>
      </c>
      <c r="I17" s="10">
        <v>8</v>
      </c>
      <c r="J17" s="3">
        <v>0</v>
      </c>
      <c r="K17" s="3">
        <v>1</v>
      </c>
    </row>
    <row r="18" spans="1:14" ht="13.8" x14ac:dyDescent="0.25">
      <c r="B18" s="13">
        <v>14</v>
      </c>
      <c r="C18" s="8">
        <v>3</v>
      </c>
      <c r="D18" s="9">
        <v>45</v>
      </c>
      <c r="E18" s="10">
        <v>19</v>
      </c>
      <c r="F18" s="3">
        <v>10</v>
      </c>
      <c r="G18" s="3">
        <v>2</v>
      </c>
      <c r="H18" s="10">
        <v>9</v>
      </c>
      <c r="I18" s="10">
        <v>6</v>
      </c>
      <c r="J18" s="3">
        <v>1</v>
      </c>
      <c r="K18" s="3">
        <v>1</v>
      </c>
    </row>
    <row r="19" spans="1:14" ht="13.8" x14ac:dyDescent="0.25">
      <c r="B19" s="13">
        <v>15</v>
      </c>
      <c r="C19" s="8">
        <v>3</v>
      </c>
      <c r="D19" s="9">
        <v>42</v>
      </c>
      <c r="E19" s="10">
        <v>15</v>
      </c>
      <c r="F19" s="3">
        <v>8</v>
      </c>
      <c r="G19" s="3">
        <v>3</v>
      </c>
      <c r="H19" s="10">
        <v>10</v>
      </c>
      <c r="I19" s="10">
        <v>7</v>
      </c>
      <c r="J19" s="3">
        <v>1</v>
      </c>
      <c r="K19" s="3">
        <v>1</v>
      </c>
    </row>
    <row r="21" spans="1:14" x14ac:dyDescent="0.25">
      <c r="A21" s="5" t="s">
        <v>16</v>
      </c>
      <c r="B21" s="5" t="s">
        <v>15</v>
      </c>
      <c r="C21" s="7">
        <f>SUM(C5:C19)/15</f>
        <v>2</v>
      </c>
      <c r="D21" s="6">
        <f t="shared" ref="D21:J21" si="0">SUM(D5:D19)/15</f>
        <v>29.266666666666666</v>
      </c>
      <c r="E21" s="7">
        <f t="shared" si="0"/>
        <v>23.066666666666666</v>
      </c>
      <c r="F21" s="7">
        <f t="shared" si="0"/>
        <v>7.8666666666666663</v>
      </c>
      <c r="G21" s="7">
        <f t="shared" si="0"/>
        <v>3.3333333333333335</v>
      </c>
      <c r="H21" s="7">
        <f t="shared" si="0"/>
        <v>7.8666666666666663</v>
      </c>
      <c r="I21" s="7">
        <f t="shared" si="0"/>
        <v>6.2</v>
      </c>
      <c r="J21" s="7">
        <f t="shared" si="0"/>
        <v>0.33333333333333331</v>
      </c>
      <c r="K21" s="7">
        <f>SUM(K5:K19)/15</f>
        <v>0.53333333333333333</v>
      </c>
    </row>
    <row r="22" spans="1:14" x14ac:dyDescent="0.25">
      <c r="A22" s="5" t="s">
        <v>17</v>
      </c>
      <c r="B22" s="5" t="s">
        <v>15</v>
      </c>
      <c r="C22" s="7">
        <v>2</v>
      </c>
      <c r="D22" s="7">
        <v>29.266666666666666</v>
      </c>
      <c r="E22" s="7">
        <v>23.066666666666666</v>
      </c>
      <c r="F22" s="7">
        <v>7.8666666666666663</v>
      </c>
      <c r="G22" s="7">
        <v>3.3333333333333335</v>
      </c>
      <c r="H22" s="7">
        <v>7.8666666666666663</v>
      </c>
      <c r="I22" s="6">
        <v>6.2</v>
      </c>
      <c r="J22" s="7">
        <v>0.33333333333333331</v>
      </c>
      <c r="K22" s="12">
        <v>0.53333333333333333</v>
      </c>
    </row>
    <row r="23" spans="1:14" ht="13.8" x14ac:dyDescent="0.25">
      <c r="A23" s="5" t="s">
        <v>18</v>
      </c>
      <c r="B23" s="5" t="s">
        <v>15</v>
      </c>
      <c r="C23" s="7">
        <v>2</v>
      </c>
      <c r="D23" s="7">
        <v>29.266666666666666</v>
      </c>
      <c r="E23" s="7">
        <v>23.066666666666666</v>
      </c>
      <c r="F23" s="6">
        <v>7.8666666666666663</v>
      </c>
      <c r="G23" s="6">
        <v>3.3333333333333335</v>
      </c>
      <c r="H23" s="7">
        <v>7.8666666666666663</v>
      </c>
      <c r="I23" s="7">
        <v>6.2</v>
      </c>
      <c r="J23" s="7">
        <v>0.33333333333333331</v>
      </c>
      <c r="K23" s="12">
        <v>0.53333333333333333</v>
      </c>
      <c r="L23" s="1"/>
      <c r="M23" s="1"/>
      <c r="N23" s="1"/>
    </row>
    <row r="24" spans="1:14" ht="27.6" x14ac:dyDescent="0.25">
      <c r="A24" s="16" t="s">
        <v>21</v>
      </c>
      <c r="B24" s="4" t="s">
        <v>23</v>
      </c>
      <c r="C24" s="1"/>
      <c r="D24" s="14" t="s">
        <v>24</v>
      </c>
      <c r="E24" s="14">
        <f>VARP(D5:D19)</f>
        <v>100.59555555555555</v>
      </c>
      <c r="F24" s="1"/>
      <c r="G24" s="20" t="s">
        <v>25</v>
      </c>
      <c r="H24" s="20"/>
      <c r="I24" s="15">
        <f>SQRT(E24)</f>
        <v>10.0297335735081</v>
      </c>
      <c r="J24" s="22"/>
      <c r="K24" s="22"/>
      <c r="L24" s="1"/>
      <c r="M24" s="1"/>
      <c r="N24" s="2"/>
    </row>
    <row r="25" spans="1:14" ht="27.6" x14ac:dyDescent="0.25">
      <c r="A25" s="5" t="s">
        <v>26</v>
      </c>
      <c r="B25" s="4" t="s">
        <v>23</v>
      </c>
      <c r="C25" s="2"/>
      <c r="D25" s="14" t="s">
        <v>27</v>
      </c>
      <c r="E25" s="14">
        <f>VARP(H5:H19)</f>
        <v>1.8488888888888888</v>
      </c>
      <c r="F25" s="1"/>
      <c r="G25" s="20" t="s">
        <v>25</v>
      </c>
      <c r="H25" s="20"/>
      <c r="I25" s="15">
        <f>SQRT(E25)</f>
        <v>1.3597385369580759</v>
      </c>
      <c r="J25" s="2"/>
      <c r="K25" s="2"/>
      <c r="L25" s="2"/>
      <c r="M25" s="2"/>
      <c r="N25" s="2"/>
    </row>
    <row r="26" spans="1:14" ht="27.6" x14ac:dyDescent="0.25">
      <c r="A26" s="5" t="s">
        <v>28</v>
      </c>
      <c r="B26" s="4" t="s">
        <v>23</v>
      </c>
      <c r="C26" s="16"/>
      <c r="D26" s="14" t="s">
        <v>29</v>
      </c>
      <c r="E26" s="14">
        <f>VARP(F5:F19)</f>
        <v>2.382222222222222</v>
      </c>
      <c r="F26" s="17" t="s">
        <v>30</v>
      </c>
      <c r="G26" s="17">
        <f>SQRT(E26)</f>
        <v>1.54344492037203</v>
      </c>
      <c r="H26" s="17"/>
      <c r="I26" s="14" t="s">
        <v>31</v>
      </c>
      <c r="J26" s="14">
        <f>VARP(G5:G19)</f>
        <v>1.5555555555555556</v>
      </c>
      <c r="K26" s="17" t="s">
        <v>30</v>
      </c>
      <c r="L26" s="17">
        <f>SQRT(J26)</f>
        <v>1.247219128924647</v>
      </c>
    </row>
    <row r="28" spans="1:14" x14ac:dyDescent="0.25">
      <c r="A28" t="s">
        <v>32</v>
      </c>
    </row>
    <row r="29" spans="1:14" ht="27.6" x14ac:dyDescent="0.25">
      <c r="A29" t="s">
        <v>33</v>
      </c>
      <c r="B29" s="4" t="s">
        <v>34</v>
      </c>
      <c r="C29" t="s">
        <v>35</v>
      </c>
      <c r="D29" t="s">
        <v>36</v>
      </c>
      <c r="E29">
        <v>23.066666666666666</v>
      </c>
    </row>
    <row r="30" spans="1:14" x14ac:dyDescent="0.25">
      <c r="D30" t="s">
        <v>37</v>
      </c>
      <c r="E30">
        <f>MEDIAN(E5:E19)</f>
        <v>24</v>
      </c>
    </row>
    <row r="31" spans="1:14" x14ac:dyDescent="0.25">
      <c r="D31" t="s">
        <v>39</v>
      </c>
      <c r="E31">
        <f>SQRT(VARP(E5:E19))</f>
        <v>6.4027771752229166</v>
      </c>
    </row>
    <row r="32" spans="1:14" x14ac:dyDescent="0.25">
      <c r="D32" t="s">
        <v>40</v>
      </c>
      <c r="E32">
        <f>3*(E29-E30)/E31</f>
        <v>-0.43731023638231126</v>
      </c>
    </row>
    <row r="33" spans="4:4" x14ac:dyDescent="0.25">
      <c r="D33" s="5" t="s">
        <v>41</v>
      </c>
    </row>
  </sheetData>
  <mergeCells count="6">
    <mergeCell ref="J24:K24"/>
    <mergeCell ref="G25:H25"/>
    <mergeCell ref="D2:E2"/>
    <mergeCell ref="F2:G2"/>
    <mergeCell ref="H2:I2"/>
    <mergeCell ref="G24:H24"/>
  </mergeCells>
  <pageMargins left="0.7" right="0.7" top="0.78740157499999996" bottom="0.78740157499999996" header="0.3" footer="0.3"/>
  <pageSetup paperSize="9" orientation="portrait" horizontalDpi="90" verticalDpi="9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abSelected="1" workbookViewId="0">
      <selection activeCell="G12" sqref="G12"/>
    </sheetView>
  </sheetViews>
  <sheetFormatPr baseColWidth="10" defaultRowHeight="13.2" x14ac:dyDescent="0.25"/>
  <cols>
    <col min="1" max="1" width="11.88671875" customWidth="1"/>
    <col min="2" max="3" width="11.5546875" style="19"/>
    <col min="4" max="4" width="13.33203125" style="19" bestFit="1" customWidth="1"/>
    <col min="5" max="5" width="12.5546875" style="19" bestFit="1" customWidth="1"/>
    <col min="6" max="6" width="11.5546875" style="19"/>
  </cols>
  <sheetData>
    <row r="1" spans="1:7" ht="13.8" customHeight="1" x14ac:dyDescent="0.25">
      <c r="C1" s="18" t="s">
        <v>42</v>
      </c>
      <c r="D1" s="18" t="s">
        <v>43</v>
      </c>
      <c r="E1" s="18" t="s">
        <v>44</v>
      </c>
      <c r="F1" s="18"/>
    </row>
    <row r="2" spans="1:7" ht="13.8" customHeight="1" x14ac:dyDescent="0.25">
      <c r="B2" s="18" t="s">
        <v>0</v>
      </c>
      <c r="C2" s="18" t="s">
        <v>1</v>
      </c>
      <c r="D2" s="18" t="s">
        <v>2</v>
      </c>
      <c r="E2" s="18" t="s">
        <v>3</v>
      </c>
      <c r="F2" s="19" t="s">
        <v>55</v>
      </c>
      <c r="G2" s="18" t="s">
        <v>56</v>
      </c>
    </row>
    <row r="3" spans="1:7" ht="13.8" customHeight="1" x14ac:dyDescent="0.25">
      <c r="B3" s="18">
        <v>1</v>
      </c>
      <c r="C3" s="18" t="s">
        <v>45</v>
      </c>
      <c r="D3" s="18">
        <v>90</v>
      </c>
      <c r="E3" s="18">
        <v>33</v>
      </c>
      <c r="F3" s="19">
        <f>(D3-$D$11)/$D$13</f>
        <v>1.2247448713915892</v>
      </c>
      <c r="G3" s="19">
        <f>(E3-$E$11)/$E$13</f>
        <v>0.61213336778283989</v>
      </c>
    </row>
    <row r="4" spans="1:7" ht="13.8" customHeight="1" x14ac:dyDescent="0.25">
      <c r="B4" s="18">
        <v>2</v>
      </c>
      <c r="C4" s="18" t="s">
        <v>46</v>
      </c>
      <c r="D4" s="18">
        <v>80</v>
      </c>
      <c r="E4" s="18">
        <v>4</v>
      </c>
      <c r="F4" s="19">
        <f t="shared" ref="F4:F7" si="0">(D4-$D$11)/$D$13</f>
        <v>0.81649658092772603</v>
      </c>
      <c r="G4" s="19">
        <f t="shared" ref="G4:G7" si="1">(E4-$E$11)/$E$13</f>
        <v>-1.6068500904299547</v>
      </c>
    </row>
    <row r="5" spans="1:7" ht="13.8" customHeight="1" x14ac:dyDescent="0.25">
      <c r="B5" s="18">
        <v>3</v>
      </c>
      <c r="C5" s="18" t="s">
        <v>47</v>
      </c>
      <c r="D5" s="18">
        <v>60</v>
      </c>
      <c r="E5" s="18">
        <v>20</v>
      </c>
      <c r="F5" s="19">
        <f t="shared" si="0"/>
        <v>0</v>
      </c>
      <c r="G5" s="19">
        <f t="shared" si="1"/>
        <v>-0.38258335486427497</v>
      </c>
    </row>
    <row r="6" spans="1:7" ht="13.8" customHeight="1" x14ac:dyDescent="0.25">
      <c r="B6" s="18">
        <v>4</v>
      </c>
      <c r="C6" s="18" t="s">
        <v>48</v>
      </c>
      <c r="D6" s="18">
        <v>50</v>
      </c>
      <c r="E6" s="18">
        <v>25</v>
      </c>
      <c r="F6" s="19">
        <f t="shared" si="0"/>
        <v>-0.40824829046386302</v>
      </c>
      <c r="G6" s="19">
        <f t="shared" si="1"/>
        <v>0</v>
      </c>
    </row>
    <row r="7" spans="1:7" ht="13.8" customHeight="1" x14ac:dyDescent="0.25">
      <c r="B7" s="18">
        <v>5</v>
      </c>
      <c r="C7" s="18" t="s">
        <v>49</v>
      </c>
      <c r="D7" s="18">
        <v>20</v>
      </c>
      <c r="E7" s="18">
        <v>43</v>
      </c>
      <c r="F7" s="19">
        <f t="shared" si="0"/>
        <v>-1.6329931618554521</v>
      </c>
      <c r="G7" s="19">
        <f t="shared" si="1"/>
        <v>1.3773000775113897</v>
      </c>
    </row>
    <row r="9" spans="1:7" x14ac:dyDescent="0.25">
      <c r="A9" t="s">
        <v>50</v>
      </c>
    </row>
    <row r="10" spans="1:7" x14ac:dyDescent="0.25">
      <c r="A10" t="s">
        <v>33</v>
      </c>
      <c r="D10" s="19" t="s">
        <v>51</v>
      </c>
      <c r="E10" s="19" t="s">
        <v>35</v>
      </c>
    </row>
    <row r="11" spans="1:7" x14ac:dyDescent="0.25">
      <c r="C11" s="19" t="s">
        <v>52</v>
      </c>
      <c r="D11" s="19">
        <f>AVERAGE(D3:D7)</f>
        <v>60</v>
      </c>
      <c r="E11" s="19">
        <f>AVERAGE(E3:E7)</f>
        <v>25</v>
      </c>
    </row>
    <row r="12" spans="1:7" x14ac:dyDescent="0.25">
      <c r="C12" s="19" t="s">
        <v>22</v>
      </c>
      <c r="D12" s="19">
        <f>VARP(D3:D7)</f>
        <v>600</v>
      </c>
      <c r="E12" s="19">
        <f>VARP(E3:E7)</f>
        <v>170.8</v>
      </c>
    </row>
    <row r="13" spans="1:7" x14ac:dyDescent="0.25">
      <c r="C13" s="19" t="s">
        <v>38</v>
      </c>
      <c r="D13" s="19">
        <f>SQRT(D12)</f>
        <v>24.494897427831781</v>
      </c>
      <c r="E13" s="19">
        <f>SQRT(E12)</f>
        <v>13.069047402163633</v>
      </c>
    </row>
    <row r="15" spans="1:7" x14ac:dyDescent="0.25">
      <c r="A15" t="s">
        <v>53</v>
      </c>
      <c r="B15" s="19" t="s">
        <v>54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Aufgabe 5</vt:lpstr>
      <vt:lpstr>Aufgabe 6</vt:lpstr>
    </vt:vector>
  </TitlesOfParts>
  <Company>KPMG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Gugelew, Artur</dc:creator>
  <cp:lastModifiedBy>Gugelew, Artur</cp:lastModifiedBy>
  <dcterms:created xsi:type="dcterms:W3CDTF">2018-05-08T07:10:17Z</dcterms:created>
  <dcterms:modified xsi:type="dcterms:W3CDTF">2018-05-08T13:21:21Z</dcterms:modified>
</cp:coreProperties>
</file>