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nd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<sst xmlns="http://schemas.openxmlformats.org/spreadsheetml/2006/main" count="171" uniqueCount="41">
  <si>
    <t xml:space="preserve">Group A</t>
  </si>
  <si>
    <t xml:space="preserve">Set Scores</t>
  </si>
  <si>
    <t xml:space="preserve">Matches</t>
  </si>
  <si>
    <t xml:space="preserve">Sets</t>
  </si>
  <si>
    <t xml:space="preserve">Points</t>
  </si>
  <si>
    <t xml:space="preserve">Results Breakdown</t>
  </si>
  <si>
    <t xml:space="preserve">Set Ratio</t>
  </si>
  <si>
    <t xml:space="preserve">Point Ratio</t>
  </si>
  <si>
    <t xml:space="preserve">Result</t>
  </si>
  <si>
    <t xml:space="preserve">Played</t>
  </si>
  <si>
    <t xml:space="preserve">Won</t>
  </si>
  <si>
    <t xml:space="preserve">Lost</t>
  </si>
  <si>
    <t xml:space="preserve">3-0</t>
  </si>
  <si>
    <t xml:space="preserve">3-1</t>
  </si>
  <si>
    <t xml:space="preserve">3-2</t>
  </si>
  <si>
    <t xml:space="preserve">0-3</t>
  </si>
  <si>
    <t xml:space="preserve">1-3*</t>
  </si>
  <si>
    <t xml:space="preserve">2-3</t>
  </si>
  <si>
    <t xml:space="preserve">A</t>
  </si>
  <si>
    <t xml:space="preserve">Forza Ragazzi</t>
  </si>
  <si>
    <t xml:space="preserve">MAX</t>
  </si>
  <si>
    <t xml:space="preserve">B</t>
  </si>
  <si>
    <t xml:space="preserve">City of Edinburgh 2</t>
  </si>
  <si>
    <t xml:space="preserve">C</t>
  </si>
  <si>
    <t xml:space="preserve">Dundee University</t>
  </si>
  <si>
    <t xml:space="preserve">Group B</t>
  </si>
  <si>
    <t xml:space="preserve">Lenzie</t>
  </si>
  <si>
    <t xml:space="preserve">D</t>
  </si>
  <si>
    <t xml:space="preserve">St Andrews University</t>
  </si>
  <si>
    <t xml:space="preserve">Volleyball Aberdeen Thunder</t>
  </si>
  <si>
    <t xml:space="preserve">South Ayrshire 2</t>
  </si>
  <si>
    <t xml:space="preserve">Group C</t>
  </si>
  <si>
    <t xml:space="preserve">Edinburgh Jets 1</t>
  </si>
  <si>
    <t xml:space="preserve">Kelvin Valley</t>
  </si>
  <si>
    <t xml:space="preserve">Orkney</t>
  </si>
  <si>
    <t xml:space="preserve">Dundee</t>
  </si>
  <si>
    <t xml:space="preserve">Group D</t>
  </si>
  <si>
    <t xml:space="preserve">Edinburgh University 2</t>
  </si>
  <si>
    <t xml:space="preserve">Edinburgh Jets 2</t>
  </si>
  <si>
    <t xml:space="preserve">Liberton NUVOC</t>
  </si>
  <si>
    <t xml:space="preserve">Glasgow Mets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</si>
</sst>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#,##0.000"/>
    <numFmt numFmtId="167" formatCode="0.000"/>
  </numFmts>
  <fonts count="6">
    <font>
      <sz val="11"/>
      <color theme="1"/>
      <name val="Aptos Narrow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Aptos Narrow"/>
      <family val="2"/>
      <charset val="1"/>
    </font>
    <font>
      <sz val="1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9.140625" defaultRowHeight="1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32.42"/>
    <col collapsed="false" customWidth="true" hidden="false" outlineLevel="0" max="3" min="3" style="1" width="6.42"/>
    <col collapsed="false" customWidth="true" hidden="false" outlineLevel="0" max="8" min="4" style="1" width="3"/>
    <col collapsed="false" customWidth="true" hidden="false" outlineLevel="0" max="9" min="9" style="1" width="3.42"/>
    <col collapsed="false" customWidth="true" hidden="false" outlineLevel="0" max="10" min="10" style="1" width="2.29"/>
    <col collapsed="false" customWidth="true" hidden="false" outlineLevel="0" max="11" min="11" style="1" width="26.72"/>
    <col collapsed="false" customWidth="true" hidden="false" outlineLevel="0" max="26" min="12" style="1" width="12.72"/>
    <col collapsed="false" customWidth="false" hidden="false" outlineLevel="0" max="16384" min="27" style="1" width="9.14"/>
  </cols>
  <sheetData>
    <row r="1" customFormat="false" ht="15" hidden="false" customHeight="false" outlineLevel="0" collapsed="false">
      <c r="A1" s="2"/>
      <c r="B1" s="3" t="s">
        <v>0</v>
      </c>
      <c r="C1" s="4"/>
      <c r="D1" s="5" t="s">
        <v>1</v>
      </c>
      <c r="E1" s="5"/>
      <c r="F1" s="5"/>
      <c r="G1" s="5"/>
      <c r="H1" s="5"/>
      <c r="I1" s="2"/>
      <c r="J1" s="6"/>
      <c r="K1" s="3" t="s">
        <v>0</v>
      </c>
      <c r="L1" s="5" t="s">
        <v>2</v>
      </c>
      <c r="M1" s="5"/>
      <c r="N1" s="5"/>
      <c r="O1" s="5" t="s">
        <v>3</v>
      </c>
      <c r="P1" s="5"/>
      <c r="Q1" s="7" t="s">
        <v>4</v>
      </c>
      <c r="R1" s="7"/>
      <c r="S1" s="8" t="s">
        <v>5</v>
      </c>
      <c r="T1" s="8"/>
      <c r="U1" s="8"/>
      <c r="V1" s="8"/>
      <c r="W1" s="4"/>
      <c r="X1" s="4"/>
      <c r="Y1" s="3" t="s">
        <v>6</v>
      </c>
      <c r="Z1" s="3" t="s">
        <v>7</v>
      </c>
    </row>
    <row r="2" customFormat="false" ht="15" hidden="false" customHeight="false" outlineLevel="0" collapsed="false">
      <c r="A2" s="2"/>
      <c r="B2" s="3"/>
      <c r="C2" s="9" t="s">
        <v>8</v>
      </c>
      <c r="D2" s="9" t="n">
        <v>1</v>
      </c>
      <c r="E2" s="9" t="n">
        <v>2</v>
      </c>
      <c r="F2" s="9" t="n">
        <v>3</v>
      </c>
      <c r="G2" s="10" t="n">
        <v>4</v>
      </c>
      <c r="H2" s="10" t="n">
        <v>5</v>
      </c>
      <c r="I2" s="2"/>
      <c r="J2" s="2"/>
      <c r="K2" s="3"/>
      <c r="L2" s="9" t="s">
        <v>9</v>
      </c>
      <c r="M2" s="9" t="s">
        <v>10</v>
      </c>
      <c r="N2" s="9" t="s">
        <v>11</v>
      </c>
      <c r="O2" s="9" t="s">
        <v>10</v>
      </c>
      <c r="P2" s="9" t="s">
        <v>11</v>
      </c>
      <c r="Q2" s="9" t="s">
        <v>10</v>
      </c>
      <c r="R2" s="9" t="s">
        <v>11</v>
      </c>
      <c r="S2" s="9" t="s">
        <v>12</v>
      </c>
      <c r="T2" s="11" t="s">
        <v>13</v>
      </c>
      <c r="U2" s="11" t="s">
        <v>14</v>
      </c>
      <c r="V2" s="9" t="s">
        <v>15</v>
      </c>
      <c r="W2" s="9" t="s">
        <v>16</v>
      </c>
      <c r="X2" s="11" t="s">
        <v>17</v>
      </c>
      <c r="Y2" s="3"/>
      <c r="Z2" s="3"/>
    </row>
    <row r="3" customFormat="false" ht="15" hidden="false" customHeight="false" outlineLevel="0" collapsed="false">
      <c r="A3" s="12" t="s">
        <v>18</v>
      </c>
      <c r="B3" s="13" t="s">
        <v>19</v>
      </c>
      <c r="C3" s="14" t="n">
        <v>3</v>
      </c>
      <c r="D3" s="14" t="n">
        <v>25</v>
      </c>
      <c r="E3" s="14" t="n">
        <v>25</v>
      </c>
      <c r="F3" s="14" t="n">
        <v>25</v>
      </c>
      <c r="G3" s="15"/>
      <c r="H3" s="15"/>
      <c r="I3" s="2"/>
      <c r="J3" s="16" t="s">
        <v>18</v>
      </c>
      <c r="K3" s="9" t="s">
        <v>19</v>
      </c>
      <c r="L3" s="14" t="n">
        <v>2</v>
      </c>
      <c r="M3" s="14" t="n">
        <v>2</v>
      </c>
      <c r="N3" s="14" t="n">
        <v>0</v>
      </c>
      <c r="O3" s="14" t="n">
        <v>6</v>
      </c>
      <c r="P3" s="14" t="n">
        <v>0</v>
      </c>
      <c r="Q3" s="14" t="n">
        <v>150</v>
      </c>
      <c r="R3" s="14" t="n">
        <v>110</v>
      </c>
      <c r="S3" s="14" t="n">
        <v>2</v>
      </c>
      <c r="T3" s="14" t="n">
        <v>0</v>
      </c>
      <c r="U3" s="14" t="n">
        <v>0</v>
      </c>
      <c r="V3" s="14" t="n">
        <v>0</v>
      </c>
      <c r="W3" s="14" t="n">
        <v>0</v>
      </c>
      <c r="X3" s="14" t="n">
        <v>0</v>
      </c>
      <c r="Y3" s="14" t="s">
        <v>20</v>
      </c>
      <c r="Z3" s="17" t="n">
        <f aca="false">150/110</f>
        <v>1.36363636363636</v>
      </c>
    </row>
    <row r="4" customFormat="false" ht="15" hidden="false" customHeight="false" outlineLevel="0" collapsed="false">
      <c r="A4" s="12" t="s">
        <v>21</v>
      </c>
      <c r="B4" s="13" t="s">
        <v>22</v>
      </c>
      <c r="C4" s="14" t="n">
        <v>0</v>
      </c>
      <c r="D4" s="14" t="n">
        <v>18</v>
      </c>
      <c r="E4" s="14" t="n">
        <v>20</v>
      </c>
      <c r="F4" s="14" t="n">
        <v>17</v>
      </c>
      <c r="G4" s="15"/>
      <c r="H4" s="15"/>
      <c r="I4" s="2"/>
      <c r="J4" s="10" t="s">
        <v>23</v>
      </c>
      <c r="K4" s="9" t="s">
        <v>24</v>
      </c>
      <c r="L4" s="14" t="n">
        <v>2</v>
      </c>
      <c r="M4" s="14" t="n">
        <v>1</v>
      </c>
      <c r="N4" s="14" t="n">
        <v>1</v>
      </c>
      <c r="O4" s="14" t="n">
        <v>3</v>
      </c>
      <c r="P4" s="14" t="n">
        <v>4</v>
      </c>
      <c r="Q4" s="14" t="n">
        <v>151</v>
      </c>
      <c r="R4" s="14" t="n">
        <v>161</v>
      </c>
      <c r="S4" s="14" t="n">
        <v>0</v>
      </c>
      <c r="T4" s="14" t="n">
        <v>1</v>
      </c>
      <c r="U4" s="14" t="n">
        <v>0</v>
      </c>
      <c r="V4" s="14" t="n">
        <v>1</v>
      </c>
      <c r="W4" s="14" t="n">
        <v>0</v>
      </c>
      <c r="X4" s="14" t="n">
        <v>0</v>
      </c>
      <c r="Y4" s="18" t="n">
        <f aca="false">3/4</f>
        <v>0.75</v>
      </c>
      <c r="Z4" s="14" t="n">
        <v>0.937</v>
      </c>
    </row>
    <row r="5" customFormat="false" ht="15" hidden="false" customHeight="false" outlineLevel="0" collapsed="false">
      <c r="A5" s="2" t="s">
        <v>23</v>
      </c>
      <c r="B5" s="13" t="s">
        <v>22</v>
      </c>
      <c r="C5" s="14" t="n">
        <v>1</v>
      </c>
      <c r="D5" s="14" t="n">
        <v>14</v>
      </c>
      <c r="E5" s="14" t="n">
        <v>25</v>
      </c>
      <c r="F5" s="14" t="n">
        <v>24</v>
      </c>
      <c r="G5" s="14" t="n">
        <v>23</v>
      </c>
      <c r="H5" s="15"/>
      <c r="I5" s="2"/>
      <c r="J5" s="16" t="s">
        <v>21</v>
      </c>
      <c r="K5" s="9" t="s">
        <v>22</v>
      </c>
      <c r="L5" s="14" t="n">
        <v>2</v>
      </c>
      <c r="M5" s="14" t="n">
        <v>0</v>
      </c>
      <c r="N5" s="14" t="n">
        <v>2</v>
      </c>
      <c r="O5" s="14" t="n">
        <v>1</v>
      </c>
      <c r="P5" s="14" t="n">
        <v>6</v>
      </c>
      <c r="Q5" s="14" t="n">
        <v>141</v>
      </c>
      <c r="R5" s="14" t="n">
        <v>171</v>
      </c>
      <c r="S5" s="14" t="n">
        <v>0</v>
      </c>
      <c r="T5" s="14" t="n">
        <v>0</v>
      </c>
      <c r="U5" s="14" t="n">
        <v>0</v>
      </c>
      <c r="V5" s="14" t="n">
        <v>1</v>
      </c>
      <c r="W5" s="14" t="n">
        <v>1</v>
      </c>
      <c r="X5" s="14" t="n">
        <v>0</v>
      </c>
      <c r="Y5" s="17" t="n">
        <f aca="false">1/6</f>
        <v>0.166666666666667</v>
      </c>
      <c r="Z5" s="17" t="n">
        <f aca="false">141/171</f>
        <v>0.824561403508772</v>
      </c>
    </row>
    <row r="6" customFormat="false" ht="15" hidden="false" customHeight="false" outlineLevel="0" collapsed="false">
      <c r="A6" s="2"/>
      <c r="B6" s="13" t="s">
        <v>24</v>
      </c>
      <c r="C6" s="14" t="n">
        <v>3</v>
      </c>
      <c r="D6" s="14" t="n">
        <v>25</v>
      </c>
      <c r="E6" s="14" t="n">
        <v>20</v>
      </c>
      <c r="F6" s="14" t="n">
        <v>26</v>
      </c>
      <c r="G6" s="14" t="n">
        <v>25</v>
      </c>
      <c r="H6" s="1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" hidden="false" customHeight="false" outlineLevel="0" collapsed="false">
      <c r="A7" s="2"/>
      <c r="B7" s="13" t="s">
        <v>24</v>
      </c>
      <c r="C7" s="14" t="n">
        <v>0</v>
      </c>
      <c r="D7" s="14" t="n">
        <v>21</v>
      </c>
      <c r="E7" s="14" t="n">
        <v>19</v>
      </c>
      <c r="F7" s="14" t="n">
        <v>15</v>
      </c>
      <c r="G7" s="15"/>
      <c r="H7" s="1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2"/>
      <c r="B8" s="13" t="s">
        <v>19</v>
      </c>
      <c r="C8" s="14" t="n">
        <v>3</v>
      </c>
      <c r="D8" s="14" t="n">
        <v>25</v>
      </c>
      <c r="E8" s="14" t="n">
        <v>25</v>
      </c>
      <c r="F8" s="14" t="n">
        <v>25</v>
      </c>
      <c r="G8" s="15"/>
      <c r="H8" s="1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9"/>
      <c r="B9" s="20"/>
      <c r="C9" s="20"/>
      <c r="D9" s="20"/>
      <c r="E9" s="20"/>
      <c r="F9" s="20"/>
      <c r="G9" s="20"/>
      <c r="H9" s="20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" hidden="false" customHeight="false" outlineLevel="0" collapsed="false">
      <c r="A10" s="2"/>
      <c r="B10" s="3" t="s">
        <v>25</v>
      </c>
      <c r="C10" s="15"/>
      <c r="D10" s="5" t="s">
        <v>1</v>
      </c>
      <c r="E10" s="5"/>
      <c r="F10" s="5"/>
      <c r="G10" s="5"/>
      <c r="H10" s="5"/>
      <c r="I10" s="2"/>
      <c r="J10" s="2"/>
      <c r="K10" s="3" t="s">
        <v>25</v>
      </c>
      <c r="L10" s="5" t="s">
        <v>2</v>
      </c>
      <c r="M10" s="5"/>
      <c r="N10" s="5"/>
      <c r="O10" s="5" t="s">
        <v>3</v>
      </c>
      <c r="P10" s="5"/>
      <c r="Q10" s="7" t="s">
        <v>4</v>
      </c>
      <c r="R10" s="7"/>
      <c r="S10" s="8" t="s">
        <v>5</v>
      </c>
      <c r="T10" s="8"/>
      <c r="U10" s="8"/>
      <c r="V10" s="8"/>
      <c r="W10" s="15"/>
      <c r="X10" s="15"/>
      <c r="Y10" s="3" t="s">
        <v>6</v>
      </c>
      <c r="Z10" s="3" t="s">
        <v>7</v>
      </c>
    </row>
    <row r="11" customFormat="false" ht="15" hidden="false" customHeight="false" outlineLevel="0" collapsed="false">
      <c r="A11" s="2"/>
      <c r="B11" s="3"/>
      <c r="C11" s="9" t="s">
        <v>8</v>
      </c>
      <c r="D11" s="9" t="n">
        <v>1</v>
      </c>
      <c r="E11" s="9" t="n">
        <v>2</v>
      </c>
      <c r="F11" s="9" t="n">
        <v>3</v>
      </c>
      <c r="G11" s="10" t="n">
        <v>4</v>
      </c>
      <c r="H11" s="10" t="n">
        <v>5</v>
      </c>
      <c r="I11" s="2"/>
      <c r="J11" s="2"/>
      <c r="K11" s="3"/>
      <c r="L11" s="9" t="s">
        <v>9</v>
      </c>
      <c r="M11" s="9" t="s">
        <v>10</v>
      </c>
      <c r="N11" s="9" t="s">
        <v>11</v>
      </c>
      <c r="O11" s="9" t="s">
        <v>10</v>
      </c>
      <c r="P11" s="9" t="s">
        <v>11</v>
      </c>
      <c r="Q11" s="9" t="s">
        <v>10</v>
      </c>
      <c r="R11" s="9" t="s">
        <v>11</v>
      </c>
      <c r="S11" s="9" t="s">
        <v>12</v>
      </c>
      <c r="T11" s="11" t="s">
        <v>13</v>
      </c>
      <c r="U11" s="11" t="s">
        <v>14</v>
      </c>
      <c r="V11" s="9" t="s">
        <v>15</v>
      </c>
      <c r="W11" s="9" t="s">
        <v>16</v>
      </c>
      <c r="X11" s="11" t="s">
        <v>17</v>
      </c>
      <c r="Y11" s="3"/>
      <c r="Z11" s="3"/>
    </row>
    <row r="12" customFormat="false" ht="15" hidden="false" customHeight="false" outlineLevel="0" collapsed="false">
      <c r="A12" s="12" t="s">
        <v>18</v>
      </c>
      <c r="B12" s="13" t="s">
        <v>26</v>
      </c>
      <c r="C12" s="14" t="n">
        <v>3</v>
      </c>
      <c r="D12" s="14" t="n">
        <v>25</v>
      </c>
      <c r="E12" s="14" t="n">
        <v>25</v>
      </c>
      <c r="F12" s="14" t="n">
        <v>25</v>
      </c>
      <c r="G12" s="15"/>
      <c r="H12" s="15"/>
      <c r="I12" s="2"/>
      <c r="J12" s="16" t="s">
        <v>18</v>
      </c>
      <c r="K12" s="9" t="s">
        <v>26</v>
      </c>
      <c r="L12" s="14" t="n">
        <v>1</v>
      </c>
      <c r="M12" s="14" t="n">
        <v>1</v>
      </c>
      <c r="N12" s="14" t="n">
        <v>0</v>
      </c>
      <c r="O12" s="14" t="n">
        <v>3</v>
      </c>
      <c r="P12" s="14" t="n">
        <v>0</v>
      </c>
      <c r="Q12" s="14" t="n">
        <v>75</v>
      </c>
      <c r="R12" s="14" t="n">
        <v>53</v>
      </c>
      <c r="S12" s="14" t="n">
        <v>1</v>
      </c>
      <c r="T12" s="14" t="n">
        <v>0</v>
      </c>
      <c r="U12" s="14" t="n">
        <v>0</v>
      </c>
      <c r="V12" s="14" t="n">
        <v>0</v>
      </c>
      <c r="W12" s="14" t="n">
        <v>0</v>
      </c>
      <c r="X12" s="14" t="n">
        <v>0</v>
      </c>
      <c r="Y12" s="14" t="s">
        <v>20</v>
      </c>
      <c r="Z12" s="17" t="n">
        <f aca="false">75/53</f>
        <v>1.41509433962264</v>
      </c>
    </row>
    <row r="13" customFormat="false" ht="15" hidden="false" customHeight="false" outlineLevel="0" collapsed="false">
      <c r="A13" s="12" t="s">
        <v>27</v>
      </c>
      <c r="B13" s="13" t="s">
        <v>28</v>
      </c>
      <c r="C13" s="14" t="n">
        <v>0</v>
      </c>
      <c r="D13" s="14" t="n">
        <v>12</v>
      </c>
      <c r="E13" s="14" t="n">
        <v>18</v>
      </c>
      <c r="F13" s="14" t="n">
        <v>23</v>
      </c>
      <c r="G13" s="15"/>
      <c r="H13" s="15"/>
      <c r="I13" s="2"/>
      <c r="J13" s="16" t="s">
        <v>23</v>
      </c>
      <c r="K13" s="9" t="s">
        <v>29</v>
      </c>
      <c r="L13" s="14" t="n">
        <v>1</v>
      </c>
      <c r="M13" s="14" t="n">
        <v>1</v>
      </c>
      <c r="N13" s="14" t="n">
        <v>0</v>
      </c>
      <c r="O13" s="14" t="n">
        <v>3</v>
      </c>
      <c r="P13" s="14" t="n">
        <v>2</v>
      </c>
      <c r="Q13" s="14" t="n">
        <v>101</v>
      </c>
      <c r="R13" s="14" t="n">
        <v>101</v>
      </c>
      <c r="S13" s="14" t="n">
        <v>0</v>
      </c>
      <c r="T13" s="14" t="n">
        <v>0</v>
      </c>
      <c r="U13" s="14" t="n">
        <v>1</v>
      </c>
      <c r="V13" s="14" t="n">
        <v>0</v>
      </c>
      <c r="W13" s="14" t="n">
        <v>0</v>
      </c>
      <c r="X13" s="14" t="n">
        <v>0</v>
      </c>
      <c r="Y13" s="17" t="n">
        <f aca="false">3/2</f>
        <v>1.5</v>
      </c>
      <c r="Z13" s="17" t="n">
        <f aca="false">101/101</f>
        <v>1</v>
      </c>
    </row>
    <row r="14" customFormat="false" ht="15" hidden="false" customHeight="false" outlineLevel="0" collapsed="false">
      <c r="A14" s="2" t="s">
        <v>21</v>
      </c>
      <c r="B14" s="13" t="s">
        <v>30</v>
      </c>
      <c r="C14" s="14" t="n">
        <v>2</v>
      </c>
      <c r="D14" s="14" t="n">
        <v>18</v>
      </c>
      <c r="E14" s="14" t="n">
        <v>18</v>
      </c>
      <c r="F14" s="14" t="n">
        <v>25</v>
      </c>
      <c r="G14" s="14" t="n">
        <v>28</v>
      </c>
      <c r="H14" s="14" t="n">
        <v>12</v>
      </c>
      <c r="I14" s="2"/>
      <c r="J14" s="16" t="s">
        <v>21</v>
      </c>
      <c r="K14" s="9" t="s">
        <v>30</v>
      </c>
      <c r="L14" s="14" t="n">
        <v>1</v>
      </c>
      <c r="M14" s="14" t="n">
        <v>0</v>
      </c>
      <c r="N14" s="14" t="n">
        <v>1</v>
      </c>
      <c r="O14" s="14" t="n">
        <v>2</v>
      </c>
      <c r="P14" s="14" t="n">
        <v>3</v>
      </c>
      <c r="Q14" s="14" t="n">
        <v>101</v>
      </c>
      <c r="R14" s="14" t="n">
        <v>101</v>
      </c>
      <c r="S14" s="14" t="n">
        <v>0</v>
      </c>
      <c r="T14" s="14" t="n">
        <v>0</v>
      </c>
      <c r="U14" s="14" t="n">
        <v>0</v>
      </c>
      <c r="V14" s="14" t="n">
        <v>0</v>
      </c>
      <c r="W14" s="14" t="n">
        <v>0</v>
      </c>
      <c r="X14" s="14" t="n">
        <v>1</v>
      </c>
      <c r="Y14" s="17" t="n">
        <f aca="false">2/3</f>
        <v>0.666666666666667</v>
      </c>
      <c r="Z14" s="17" t="n">
        <f aca="false">101/101</f>
        <v>1</v>
      </c>
    </row>
    <row r="15" customFormat="false" ht="15" hidden="false" customHeight="false" outlineLevel="0" collapsed="false">
      <c r="A15" s="2" t="s">
        <v>23</v>
      </c>
      <c r="B15" s="13" t="s">
        <v>29</v>
      </c>
      <c r="C15" s="14" t="n">
        <v>3</v>
      </c>
      <c r="D15" s="14" t="n">
        <v>25</v>
      </c>
      <c r="E15" s="14" t="n">
        <v>25</v>
      </c>
      <c r="F15" s="14" t="n">
        <v>10</v>
      </c>
      <c r="G15" s="14" t="n">
        <v>26</v>
      </c>
      <c r="H15" s="14" t="n">
        <v>15</v>
      </c>
      <c r="I15" s="2"/>
      <c r="J15" s="10" t="s">
        <v>27</v>
      </c>
      <c r="K15" s="9" t="s">
        <v>28</v>
      </c>
      <c r="L15" s="14" t="n">
        <v>1</v>
      </c>
      <c r="M15" s="14" t="n">
        <v>0</v>
      </c>
      <c r="N15" s="14" t="n">
        <v>1</v>
      </c>
      <c r="O15" s="14" t="n">
        <v>0</v>
      </c>
      <c r="P15" s="14" t="n">
        <v>3</v>
      </c>
      <c r="Q15" s="14" t="n">
        <v>53</v>
      </c>
      <c r="R15" s="14" t="n">
        <v>75</v>
      </c>
      <c r="S15" s="14" t="n">
        <v>0</v>
      </c>
      <c r="T15" s="14" t="n">
        <v>0</v>
      </c>
      <c r="U15" s="14" t="n">
        <v>0</v>
      </c>
      <c r="V15" s="14" t="n">
        <v>1</v>
      </c>
      <c r="W15" s="14" t="n">
        <v>0</v>
      </c>
      <c r="X15" s="14" t="n">
        <v>0</v>
      </c>
      <c r="Y15" s="17" t="n">
        <v>0</v>
      </c>
      <c r="Z15" s="17" t="n">
        <f aca="false">53/75</f>
        <v>0.706666666666667</v>
      </c>
    </row>
    <row r="16" customFormat="false" ht="15" hidden="false" customHeight="false" outlineLevel="0" collapsed="false">
      <c r="A16" s="2"/>
      <c r="B16" s="13" t="s">
        <v>26</v>
      </c>
      <c r="C16" s="14" t="n">
        <v>3</v>
      </c>
      <c r="D16" s="14" t="n">
        <v>25</v>
      </c>
      <c r="E16" s="14" t="n">
        <v>25</v>
      </c>
      <c r="F16" s="14" t="n">
        <v>25</v>
      </c>
      <c r="G16" s="15"/>
      <c r="H16" s="1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"/>
      <c r="B17" s="13" t="s">
        <v>29</v>
      </c>
      <c r="C17" s="14" t="n">
        <v>0</v>
      </c>
      <c r="D17" s="14" t="n">
        <v>13</v>
      </c>
      <c r="E17" s="14" t="n">
        <v>17</v>
      </c>
      <c r="F17" s="14" t="n">
        <v>13</v>
      </c>
      <c r="G17" s="15"/>
      <c r="H17" s="1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5" hidden="false" customHeight="false" outlineLevel="0" collapsed="false">
      <c r="A18" s="2"/>
      <c r="B18" s="15" t="s">
        <v>28</v>
      </c>
      <c r="C18" s="14" t="n">
        <v>3</v>
      </c>
      <c r="D18" s="14" t="n">
        <v>25</v>
      </c>
      <c r="E18" s="14" t="n">
        <v>25</v>
      </c>
      <c r="F18" s="14" t="n">
        <v>25</v>
      </c>
      <c r="G18" s="15"/>
      <c r="H18" s="15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2"/>
      <c r="B19" s="13" t="s">
        <v>30</v>
      </c>
      <c r="C19" s="14" t="n">
        <v>0</v>
      </c>
      <c r="D19" s="14" t="n">
        <v>23</v>
      </c>
      <c r="E19" s="14" t="n">
        <v>18</v>
      </c>
      <c r="F19" s="14" t="n">
        <v>14</v>
      </c>
      <c r="G19" s="15"/>
      <c r="H19" s="1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9"/>
      <c r="B20" s="20"/>
      <c r="C20" s="20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" hidden="false" customHeight="false" outlineLevel="0" collapsed="false">
      <c r="A21" s="2"/>
      <c r="B21" s="3" t="s">
        <v>31</v>
      </c>
      <c r="C21" s="15"/>
      <c r="D21" s="5" t="s">
        <v>1</v>
      </c>
      <c r="E21" s="5"/>
      <c r="F21" s="5"/>
      <c r="G21" s="5"/>
      <c r="H21" s="5"/>
      <c r="I21" s="2"/>
      <c r="J21" s="2"/>
      <c r="K21" s="3" t="s">
        <v>31</v>
      </c>
      <c r="L21" s="5" t="s">
        <v>2</v>
      </c>
      <c r="M21" s="5"/>
      <c r="N21" s="5"/>
      <c r="O21" s="5" t="s">
        <v>3</v>
      </c>
      <c r="P21" s="5"/>
      <c r="Q21" s="7" t="s">
        <v>4</v>
      </c>
      <c r="R21" s="7"/>
      <c r="S21" s="8" t="s">
        <v>5</v>
      </c>
      <c r="T21" s="8"/>
      <c r="U21" s="8"/>
      <c r="V21" s="8"/>
      <c r="W21" s="15"/>
      <c r="X21" s="15"/>
      <c r="Y21" s="3" t="s">
        <v>6</v>
      </c>
      <c r="Z21" s="3" t="s">
        <v>7</v>
      </c>
    </row>
    <row r="22" customFormat="false" ht="15" hidden="false" customHeight="false" outlineLevel="0" collapsed="false">
      <c r="A22" s="2"/>
      <c r="B22" s="3"/>
      <c r="C22" s="9" t="s">
        <v>8</v>
      </c>
      <c r="D22" s="9" t="n">
        <v>1</v>
      </c>
      <c r="E22" s="9" t="n">
        <v>2</v>
      </c>
      <c r="F22" s="9" t="n">
        <v>3</v>
      </c>
      <c r="G22" s="10" t="n">
        <v>4</v>
      </c>
      <c r="H22" s="10" t="n">
        <v>5</v>
      </c>
      <c r="I22" s="2"/>
      <c r="J22" s="2"/>
      <c r="K22" s="3"/>
      <c r="L22" s="9" t="s">
        <v>9</v>
      </c>
      <c r="M22" s="9" t="s">
        <v>10</v>
      </c>
      <c r="N22" s="9" t="s">
        <v>11</v>
      </c>
      <c r="O22" s="9" t="s">
        <v>10</v>
      </c>
      <c r="P22" s="9" t="s">
        <v>11</v>
      </c>
      <c r="Q22" s="9" t="s">
        <v>10</v>
      </c>
      <c r="R22" s="9" t="s">
        <v>11</v>
      </c>
      <c r="S22" s="9" t="s">
        <v>12</v>
      </c>
      <c r="T22" s="11" t="s">
        <v>13</v>
      </c>
      <c r="U22" s="11" t="s">
        <v>14</v>
      </c>
      <c r="V22" s="9" t="s">
        <v>15</v>
      </c>
      <c r="W22" s="9" t="s">
        <v>16</v>
      </c>
      <c r="X22" s="11" t="s">
        <v>17</v>
      </c>
      <c r="Y22" s="3"/>
      <c r="Z22" s="3"/>
    </row>
    <row r="23" customFormat="false" ht="15" hidden="false" customHeight="false" outlineLevel="0" collapsed="false">
      <c r="A23" s="12" t="s">
        <v>18</v>
      </c>
      <c r="B23" s="13" t="s">
        <v>32</v>
      </c>
      <c r="C23" s="14" t="n">
        <v>3</v>
      </c>
      <c r="D23" s="14" t="n">
        <v>26</v>
      </c>
      <c r="E23" s="14" t="n">
        <v>21</v>
      </c>
      <c r="F23" s="14" t="n">
        <v>25</v>
      </c>
      <c r="G23" s="14" t="n">
        <v>25</v>
      </c>
      <c r="H23" s="15"/>
      <c r="I23" s="2"/>
      <c r="J23" s="16" t="s">
        <v>18</v>
      </c>
      <c r="K23" s="9" t="s">
        <v>33</v>
      </c>
      <c r="L23" s="14" t="n">
        <v>1</v>
      </c>
      <c r="M23" s="14" t="n">
        <v>1</v>
      </c>
      <c r="N23" s="14" t="n">
        <v>0</v>
      </c>
      <c r="O23" s="14" t="n">
        <v>3</v>
      </c>
      <c r="P23" s="14" t="n">
        <v>0</v>
      </c>
      <c r="Q23" s="14" t="n">
        <v>75</v>
      </c>
      <c r="R23" s="14" t="n">
        <v>0</v>
      </c>
      <c r="S23" s="14" t="n">
        <v>1</v>
      </c>
      <c r="T23" s="14" t="n">
        <v>0</v>
      </c>
      <c r="U23" s="14" t="n">
        <v>0</v>
      </c>
      <c r="V23" s="14" t="n">
        <v>0</v>
      </c>
      <c r="W23" s="14" t="n">
        <v>0</v>
      </c>
      <c r="X23" s="14" t="n">
        <v>0</v>
      </c>
      <c r="Y23" s="14" t="s">
        <v>20</v>
      </c>
      <c r="Z23" s="14" t="s">
        <v>20</v>
      </c>
    </row>
    <row r="24" customFormat="false" ht="15" hidden="false" customHeight="false" outlineLevel="0" collapsed="false">
      <c r="A24" s="12" t="s">
        <v>27</v>
      </c>
      <c r="B24" s="13" t="s">
        <v>34</v>
      </c>
      <c r="C24" s="14" t="n">
        <v>1</v>
      </c>
      <c r="D24" s="14" t="n">
        <v>24</v>
      </c>
      <c r="E24" s="14" t="n">
        <v>25</v>
      </c>
      <c r="F24" s="14" t="n">
        <v>11</v>
      </c>
      <c r="G24" s="14" t="n">
        <v>19</v>
      </c>
      <c r="H24" s="15"/>
      <c r="I24" s="2"/>
      <c r="J24" s="16" t="s">
        <v>23</v>
      </c>
      <c r="K24" s="9" t="s">
        <v>32</v>
      </c>
      <c r="L24" s="14" t="n">
        <v>1</v>
      </c>
      <c r="M24" s="14" t="n">
        <v>1</v>
      </c>
      <c r="N24" s="14" t="n">
        <v>0</v>
      </c>
      <c r="O24" s="14" t="n">
        <v>3</v>
      </c>
      <c r="P24" s="14" t="n">
        <v>1</v>
      </c>
      <c r="Q24" s="14" t="n">
        <v>97</v>
      </c>
      <c r="R24" s="14" t="n">
        <v>79</v>
      </c>
      <c r="S24" s="14" t="n">
        <v>0</v>
      </c>
      <c r="T24" s="14" t="n">
        <v>1</v>
      </c>
      <c r="U24" s="14" t="n">
        <v>0</v>
      </c>
      <c r="V24" s="14" t="n">
        <v>0</v>
      </c>
      <c r="W24" s="14" t="n">
        <v>0</v>
      </c>
      <c r="X24" s="14" t="n">
        <v>0</v>
      </c>
      <c r="Y24" s="17" t="n">
        <v>3</v>
      </c>
      <c r="Z24" s="17" t="n">
        <f aca="false">97/79</f>
        <v>1.22784810126582</v>
      </c>
    </row>
    <row r="25" customFormat="false" ht="15" hidden="false" customHeight="false" outlineLevel="0" collapsed="false">
      <c r="A25" s="2" t="s">
        <v>21</v>
      </c>
      <c r="B25" s="13" t="s">
        <v>35</v>
      </c>
      <c r="C25" s="14" t="n">
        <v>0</v>
      </c>
      <c r="D25" s="14" t="n">
        <v>0</v>
      </c>
      <c r="E25" s="14" t="n">
        <v>0</v>
      </c>
      <c r="F25" s="14" t="n">
        <v>0</v>
      </c>
      <c r="G25" s="15"/>
      <c r="H25" s="15"/>
      <c r="I25" s="2"/>
      <c r="J25" s="10" t="s">
        <v>27</v>
      </c>
      <c r="K25" s="9" t="s">
        <v>34</v>
      </c>
      <c r="L25" s="14" t="n">
        <v>1</v>
      </c>
      <c r="M25" s="14" t="n">
        <v>0</v>
      </c>
      <c r="N25" s="14" t="n">
        <v>1</v>
      </c>
      <c r="O25" s="14" t="n">
        <v>1</v>
      </c>
      <c r="P25" s="14" t="n">
        <v>3</v>
      </c>
      <c r="Q25" s="14" t="n">
        <v>79</v>
      </c>
      <c r="R25" s="14" t="n">
        <v>97</v>
      </c>
      <c r="S25" s="14" t="n">
        <v>0</v>
      </c>
      <c r="T25" s="14" t="n">
        <v>0</v>
      </c>
      <c r="U25" s="14" t="n">
        <v>0</v>
      </c>
      <c r="V25" s="14" t="n">
        <v>0</v>
      </c>
      <c r="W25" s="14" t="n">
        <v>1</v>
      </c>
      <c r="X25" s="14" t="n">
        <v>0</v>
      </c>
      <c r="Y25" s="17" t="n">
        <f aca="false">1/3</f>
        <v>0.333333333333333</v>
      </c>
      <c r="Z25" s="17" t="n">
        <f aca="false">79/97</f>
        <v>0.814432989690722</v>
      </c>
    </row>
    <row r="26" customFormat="false" ht="15" hidden="false" customHeight="false" outlineLevel="0" collapsed="false">
      <c r="A26" s="2" t="s">
        <v>23</v>
      </c>
      <c r="B26" s="13" t="s">
        <v>33</v>
      </c>
      <c r="C26" s="14" t="n">
        <v>3</v>
      </c>
      <c r="D26" s="14" t="n">
        <v>25</v>
      </c>
      <c r="E26" s="14" t="n">
        <v>25</v>
      </c>
      <c r="F26" s="14" t="n">
        <v>25</v>
      </c>
      <c r="G26" s="15"/>
      <c r="H26" s="15"/>
      <c r="I26" s="2"/>
      <c r="J26" s="16" t="s">
        <v>21</v>
      </c>
      <c r="K26" s="9" t="s">
        <v>35</v>
      </c>
      <c r="L26" s="14" t="n">
        <v>1</v>
      </c>
      <c r="M26" s="14" t="n">
        <v>0</v>
      </c>
      <c r="N26" s="14" t="n">
        <v>1</v>
      </c>
      <c r="O26" s="14" t="n">
        <v>0</v>
      </c>
      <c r="P26" s="14" t="n">
        <v>3</v>
      </c>
      <c r="Q26" s="14" t="n">
        <v>0</v>
      </c>
      <c r="R26" s="14" t="n">
        <v>75</v>
      </c>
      <c r="S26" s="14" t="n">
        <v>0</v>
      </c>
      <c r="T26" s="14" t="n">
        <v>0</v>
      </c>
      <c r="U26" s="14" t="n">
        <v>0</v>
      </c>
      <c r="V26" s="14" t="n">
        <v>1</v>
      </c>
      <c r="W26" s="14" t="n">
        <v>0</v>
      </c>
      <c r="X26" s="14" t="n">
        <v>0</v>
      </c>
      <c r="Y26" s="17" t="n">
        <v>0</v>
      </c>
      <c r="Z26" s="17" t="n">
        <v>0</v>
      </c>
    </row>
    <row r="27" customFormat="false" ht="15" hidden="false" customHeight="false" outlineLevel="0" collapsed="false">
      <c r="A27" s="2"/>
      <c r="B27" s="13" t="s">
        <v>32</v>
      </c>
      <c r="C27" s="14" t="n">
        <v>3</v>
      </c>
      <c r="D27" s="14" t="n">
        <v>25</v>
      </c>
      <c r="E27" s="14" t="n">
        <v>25</v>
      </c>
      <c r="F27" s="14" t="n">
        <v>16</v>
      </c>
      <c r="G27" s="14" t="n">
        <v>24</v>
      </c>
      <c r="H27" s="14" t="n">
        <v>15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" hidden="false" customHeight="false" outlineLevel="0" collapsed="false">
      <c r="A28" s="2"/>
      <c r="B28" s="13" t="s">
        <v>33</v>
      </c>
      <c r="C28" s="14" t="n">
        <v>2</v>
      </c>
      <c r="D28" s="14" t="n">
        <v>20</v>
      </c>
      <c r="E28" s="14" t="n">
        <v>20</v>
      </c>
      <c r="F28" s="14" t="n">
        <v>25</v>
      </c>
      <c r="G28" s="14" t="n">
        <v>26</v>
      </c>
      <c r="H28" s="14" t="n">
        <v>7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" hidden="false" customHeight="false" outlineLevel="0" collapsed="false">
      <c r="A29" s="2"/>
      <c r="B29" s="15" t="s">
        <v>34</v>
      </c>
      <c r="C29" s="14" t="n">
        <v>3</v>
      </c>
      <c r="D29" s="14" t="n">
        <v>25</v>
      </c>
      <c r="E29" s="14" t="n">
        <v>25</v>
      </c>
      <c r="F29" s="14" t="n">
        <v>25</v>
      </c>
      <c r="G29" s="15"/>
      <c r="H29" s="15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" hidden="false" customHeight="false" outlineLevel="0" collapsed="false">
      <c r="A30" s="2"/>
      <c r="B30" s="13" t="s">
        <v>35</v>
      </c>
      <c r="C30" s="14" t="n">
        <v>0</v>
      </c>
      <c r="D30" s="14" t="n">
        <v>0</v>
      </c>
      <c r="E30" s="14" t="n">
        <v>0</v>
      </c>
      <c r="F30" s="14" t="n">
        <v>0</v>
      </c>
      <c r="G30" s="15"/>
      <c r="H30" s="15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" hidden="false" customHeight="false" outlineLevel="0" collapsed="false">
      <c r="A31" s="19"/>
      <c r="B31" s="20"/>
      <c r="C31" s="20"/>
      <c r="D31" s="20"/>
      <c r="E31" s="20"/>
      <c r="F31" s="20"/>
      <c r="G31" s="20"/>
      <c r="H31" s="20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" hidden="false" customHeight="false" outlineLevel="0" collapsed="false">
      <c r="A32" s="2"/>
      <c r="B32" s="3" t="s">
        <v>36</v>
      </c>
      <c r="C32" s="15"/>
      <c r="D32" s="5" t="s">
        <v>1</v>
      </c>
      <c r="E32" s="5"/>
      <c r="F32" s="5"/>
      <c r="G32" s="5"/>
      <c r="H32" s="5"/>
      <c r="I32" s="2"/>
      <c r="J32" s="2"/>
      <c r="K32" s="3" t="s">
        <v>36</v>
      </c>
      <c r="L32" s="5" t="s">
        <v>2</v>
      </c>
      <c r="M32" s="5"/>
      <c r="N32" s="5"/>
      <c r="O32" s="5" t="s">
        <v>3</v>
      </c>
      <c r="P32" s="5"/>
      <c r="Q32" s="7" t="s">
        <v>4</v>
      </c>
      <c r="R32" s="7"/>
      <c r="S32" s="8" t="s">
        <v>5</v>
      </c>
      <c r="T32" s="8"/>
      <c r="U32" s="8"/>
      <c r="V32" s="8"/>
      <c r="W32" s="15"/>
      <c r="X32" s="15"/>
      <c r="Y32" s="3" t="s">
        <v>6</v>
      </c>
      <c r="Z32" s="3" t="s">
        <v>7</v>
      </c>
    </row>
    <row r="33" customFormat="false" ht="15" hidden="false" customHeight="false" outlineLevel="0" collapsed="false">
      <c r="A33" s="2"/>
      <c r="B33" s="3"/>
      <c r="C33" s="9" t="s">
        <v>8</v>
      </c>
      <c r="D33" s="9" t="n">
        <v>1</v>
      </c>
      <c r="E33" s="9" t="n">
        <v>2</v>
      </c>
      <c r="F33" s="9" t="n">
        <v>3</v>
      </c>
      <c r="G33" s="10" t="n">
        <v>4</v>
      </c>
      <c r="H33" s="10" t="n">
        <v>5</v>
      </c>
      <c r="I33" s="2"/>
      <c r="J33" s="2"/>
      <c r="K33" s="3"/>
      <c r="L33" s="9" t="s">
        <v>9</v>
      </c>
      <c r="M33" s="9" t="s">
        <v>10</v>
      </c>
      <c r="N33" s="9" t="s">
        <v>11</v>
      </c>
      <c r="O33" s="9" t="s">
        <v>10</v>
      </c>
      <c r="P33" s="9" t="s">
        <v>11</v>
      </c>
      <c r="Q33" s="9" t="s">
        <v>10</v>
      </c>
      <c r="R33" s="9" t="s">
        <v>11</v>
      </c>
      <c r="S33" s="9" t="s">
        <v>12</v>
      </c>
      <c r="T33" s="11" t="s">
        <v>13</v>
      </c>
      <c r="U33" s="11" t="s">
        <v>14</v>
      </c>
      <c r="V33" s="9" t="s">
        <v>15</v>
      </c>
      <c r="W33" s="11" t="s">
        <v>16</v>
      </c>
      <c r="X33" s="11" t="s">
        <v>17</v>
      </c>
      <c r="Y33" s="3"/>
      <c r="Z33" s="3"/>
    </row>
    <row r="34" customFormat="false" ht="15" hidden="false" customHeight="false" outlineLevel="0" collapsed="false">
      <c r="A34" s="12" t="s">
        <v>18</v>
      </c>
      <c r="B34" s="13" t="s">
        <v>37</v>
      </c>
      <c r="C34" s="14" t="n">
        <v>0</v>
      </c>
      <c r="D34" s="14" t="n">
        <v>0</v>
      </c>
      <c r="E34" s="14" t="n">
        <v>0</v>
      </c>
      <c r="F34" s="14" t="n">
        <v>0</v>
      </c>
      <c r="G34" s="15"/>
      <c r="H34" s="15"/>
      <c r="I34" s="2"/>
      <c r="J34" s="16" t="s">
        <v>23</v>
      </c>
      <c r="K34" s="9" t="s">
        <v>38</v>
      </c>
      <c r="L34" s="14" t="n">
        <v>1</v>
      </c>
      <c r="M34" s="14" t="n">
        <v>1</v>
      </c>
      <c r="N34" s="14" t="n">
        <v>0</v>
      </c>
      <c r="O34" s="14" t="n">
        <v>3</v>
      </c>
      <c r="P34" s="14" t="n">
        <v>0</v>
      </c>
      <c r="Q34" s="14" t="n">
        <v>75</v>
      </c>
      <c r="R34" s="14" t="n">
        <v>0</v>
      </c>
      <c r="S34" s="14" t="n">
        <v>1</v>
      </c>
      <c r="T34" s="14" t="n">
        <v>0</v>
      </c>
      <c r="U34" s="14" t="n">
        <v>0</v>
      </c>
      <c r="V34" s="14" t="n">
        <v>0</v>
      </c>
      <c r="W34" s="14" t="n">
        <v>0</v>
      </c>
      <c r="X34" s="14" t="n">
        <v>0</v>
      </c>
      <c r="Y34" s="14" t="n">
        <v>1</v>
      </c>
      <c r="Z34" s="14" t="n">
        <v>1</v>
      </c>
    </row>
    <row r="35" customFormat="false" ht="15" hidden="false" customHeight="false" outlineLevel="0" collapsed="false">
      <c r="A35" s="12" t="s">
        <v>27</v>
      </c>
      <c r="B35" s="13" t="s">
        <v>39</v>
      </c>
      <c r="C35" s="14" t="n">
        <v>3</v>
      </c>
      <c r="D35" s="14" t="n">
        <v>25</v>
      </c>
      <c r="E35" s="14" t="n">
        <v>25</v>
      </c>
      <c r="F35" s="14" t="n">
        <v>25</v>
      </c>
      <c r="G35" s="15"/>
      <c r="H35" s="15"/>
      <c r="I35" s="2"/>
      <c r="J35" s="10" t="s">
        <v>27</v>
      </c>
      <c r="K35" s="9" t="s">
        <v>39</v>
      </c>
      <c r="L35" s="14" t="n">
        <v>1</v>
      </c>
      <c r="M35" s="14" t="n">
        <v>1</v>
      </c>
      <c r="N35" s="14" t="n">
        <v>0</v>
      </c>
      <c r="O35" s="14" t="n">
        <v>3</v>
      </c>
      <c r="P35" s="14" t="n">
        <v>0</v>
      </c>
      <c r="Q35" s="14" t="n">
        <v>75</v>
      </c>
      <c r="R35" s="14" t="n">
        <v>0</v>
      </c>
      <c r="S35" s="14" t="n">
        <v>1</v>
      </c>
      <c r="T35" s="14" t="n">
        <v>0</v>
      </c>
      <c r="U35" s="14" t="n">
        <v>0</v>
      </c>
      <c r="V35" s="14" t="n">
        <v>0</v>
      </c>
      <c r="W35" s="14" t="n">
        <v>0</v>
      </c>
      <c r="X35" s="14" t="n">
        <v>0</v>
      </c>
      <c r="Y35" s="14" t="n">
        <v>1</v>
      </c>
      <c r="Z35" s="14" t="n">
        <v>1</v>
      </c>
    </row>
    <row r="36" customFormat="false" ht="15" hidden="false" customHeight="false" outlineLevel="0" collapsed="false">
      <c r="A36" s="2" t="s">
        <v>21</v>
      </c>
      <c r="B36" s="13" t="s">
        <v>40</v>
      </c>
      <c r="C36" s="14" t="n">
        <v>0</v>
      </c>
      <c r="D36" s="14" t="n">
        <v>0</v>
      </c>
      <c r="E36" s="14" t="n">
        <v>0</v>
      </c>
      <c r="F36" s="14" t="n">
        <v>0</v>
      </c>
      <c r="G36" s="15"/>
      <c r="H36" s="15"/>
      <c r="I36" s="2"/>
      <c r="J36" s="16" t="s">
        <v>18</v>
      </c>
      <c r="K36" s="9" t="s">
        <v>37</v>
      </c>
      <c r="L36" s="14" t="n">
        <v>1</v>
      </c>
      <c r="M36" s="14" t="n">
        <v>0</v>
      </c>
      <c r="N36" s="14" t="n">
        <v>1</v>
      </c>
      <c r="O36" s="14" t="n">
        <v>0</v>
      </c>
      <c r="P36" s="14" t="n">
        <v>3</v>
      </c>
      <c r="Q36" s="14" t="n">
        <v>0</v>
      </c>
      <c r="R36" s="14" t="n">
        <v>75</v>
      </c>
      <c r="S36" s="14" t="n">
        <v>0</v>
      </c>
      <c r="T36" s="14" t="n">
        <v>0</v>
      </c>
      <c r="U36" s="14" t="n">
        <v>0</v>
      </c>
      <c r="V36" s="14" t="n">
        <v>1</v>
      </c>
      <c r="W36" s="14" t="n">
        <v>0</v>
      </c>
      <c r="X36" s="14" t="n">
        <v>0</v>
      </c>
      <c r="Y36" s="14" t="n">
        <v>0</v>
      </c>
      <c r="Z36" s="14" t="n">
        <v>0</v>
      </c>
    </row>
    <row r="37" customFormat="false" ht="15" hidden="false" customHeight="false" outlineLevel="0" collapsed="false">
      <c r="A37" s="2" t="s">
        <v>23</v>
      </c>
      <c r="B37" s="13" t="s">
        <v>38</v>
      </c>
      <c r="C37" s="14" t="n">
        <v>3</v>
      </c>
      <c r="D37" s="14" t="n">
        <v>25</v>
      </c>
      <c r="E37" s="14" t="n">
        <v>25</v>
      </c>
      <c r="F37" s="14" t="n">
        <v>25</v>
      </c>
      <c r="G37" s="15"/>
      <c r="H37" s="15"/>
      <c r="I37" s="2"/>
      <c r="J37" s="16" t="s">
        <v>21</v>
      </c>
      <c r="K37" s="9" t="s">
        <v>40</v>
      </c>
      <c r="L37" s="14" t="n">
        <v>1</v>
      </c>
      <c r="M37" s="14" t="n">
        <v>0</v>
      </c>
      <c r="N37" s="14" t="n">
        <v>1</v>
      </c>
      <c r="O37" s="14" t="n">
        <v>0</v>
      </c>
      <c r="P37" s="14" t="n">
        <v>3</v>
      </c>
      <c r="Q37" s="14" t="n">
        <v>0</v>
      </c>
      <c r="R37" s="14" t="n">
        <v>75</v>
      </c>
      <c r="S37" s="14" t="n">
        <v>0</v>
      </c>
      <c r="T37" s="14" t="n">
        <v>0</v>
      </c>
      <c r="U37" s="14" t="n">
        <v>0</v>
      </c>
      <c r="V37" s="14" t="n">
        <v>1</v>
      </c>
      <c r="W37" s="14" t="n">
        <v>0</v>
      </c>
      <c r="X37" s="14" t="n">
        <v>0</v>
      </c>
      <c r="Y37" s="14" t="n">
        <v>0</v>
      </c>
      <c r="Z37" s="14" t="n">
        <v>0</v>
      </c>
    </row>
    <row r="38" customFormat="false" ht="15" hidden="false" customHeight="false" outlineLevel="0" collapsed="false">
      <c r="A38" s="2"/>
      <c r="B38" s="13" t="s">
        <v>39</v>
      </c>
      <c r="C38" s="14" t="n">
        <v>3</v>
      </c>
      <c r="D38" s="14" t="n">
        <v>26</v>
      </c>
      <c r="E38" s="14" t="n">
        <v>25</v>
      </c>
      <c r="F38" s="14" t="n">
        <v>28</v>
      </c>
      <c r="G38" s="15"/>
      <c r="H38" s="15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" hidden="false" customHeight="false" outlineLevel="0" collapsed="false">
      <c r="A39" s="2"/>
      <c r="B39" s="13" t="s">
        <v>38</v>
      </c>
      <c r="C39" s="14" t="n">
        <v>0</v>
      </c>
      <c r="D39" s="14" t="n">
        <v>24</v>
      </c>
      <c r="E39" s="14" t="n">
        <v>11</v>
      </c>
      <c r="F39" s="14" t="n">
        <v>26</v>
      </c>
      <c r="G39" s="15"/>
      <c r="H39" s="1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" hidden="false" customHeight="false" outlineLevel="0" collapsed="false">
      <c r="A40" s="2"/>
      <c r="B40" s="13" t="s">
        <v>37</v>
      </c>
      <c r="C40" s="14" t="n">
        <v>1</v>
      </c>
      <c r="D40" s="14" t="n">
        <v>25</v>
      </c>
      <c r="E40" s="14" t="n">
        <v>23</v>
      </c>
      <c r="F40" s="14" t="n">
        <v>20</v>
      </c>
      <c r="G40" s="14" t="n">
        <v>23</v>
      </c>
      <c r="H40" s="1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" hidden="false" customHeight="false" outlineLevel="0" collapsed="false">
      <c r="A41" s="2"/>
      <c r="B41" s="13" t="s">
        <v>40</v>
      </c>
      <c r="C41" s="14" t="n">
        <v>3</v>
      </c>
      <c r="D41" s="14" t="n">
        <v>15</v>
      </c>
      <c r="E41" s="14" t="n">
        <v>25</v>
      </c>
      <c r="F41" s="14" t="n">
        <v>25</v>
      </c>
      <c r="G41" s="14" t="n">
        <v>25</v>
      </c>
      <c r="H41" s="15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fals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fals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fals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fals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fals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fals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fals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fals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fals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fals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fals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fals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5.75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fals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fals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fals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fals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fals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fals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fals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fals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fals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fals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5.75" hidden="false" customHeight="fals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.75" hidden="false" customHeight="fals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customFormat="false" ht="15.75" hidden="false" customHeight="fals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customFormat="false" ht="15.75" hidden="false" customHeight="fals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fals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5.75" hidden="false" customHeight="fals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5.75" hidden="false" customHeight="fals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5.75" hidden="false" customHeight="false" outlineLevel="0" collapsed="false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fals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fals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5.75" hidden="false" customHeight="fals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fals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fals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15.75" hidden="false" customHeight="fals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15.75" hidden="false" customHeight="fals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.75" hidden="false" customHeight="fals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15.75" hidden="false" customHeight="fals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5.75" hidden="false" customHeight="fals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15.75" hidden="false" customHeight="fals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5.75" hidden="false" customHeight="fals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fals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fals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fals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fals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fals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fals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fals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fals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fals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fals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fals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fals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fals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fals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fals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fals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fals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fals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fals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fals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fals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fals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fals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fals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fals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fals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fals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fals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fals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fals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fals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fals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fals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fals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fals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fals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fals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fals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fals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fals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fals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fals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fals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fals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fals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fals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fals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fals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fals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fals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fals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fals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fals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fals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fals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fals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fals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fals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fals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fals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fals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fals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fals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fals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fals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fals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fals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fals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fals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fals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fals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fals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fals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fals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fals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fals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fals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fals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fals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fals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fals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fals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fals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fals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fals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fals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fals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fals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fals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fals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fals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fals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fals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fals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fals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fals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fals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fals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fals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fals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fals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fals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fals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fals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fals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fals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fals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fals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fals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fals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fals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fals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fals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fals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fals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fals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fals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fals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fals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fals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fals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fals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fals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fals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fals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fals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fals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fals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fals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fals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fals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fals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fals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fals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fals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fals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fals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fals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fals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fals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fals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fals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fals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fals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fals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fals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fals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fals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fals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fals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fals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fals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fals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fals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fals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fals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fals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fals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fals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fals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fals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fals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fals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fals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fals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fals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fals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fals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fals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fals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fals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fals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fals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fals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fals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fals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fals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fals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fals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fals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fals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fals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fals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fals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fals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fals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fals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fals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fals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fals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fals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fals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fals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fals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fals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fals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fals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fals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fals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fals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fals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fals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fals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fals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fals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fals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fals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fals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fals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fals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fals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fals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fals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fals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fals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fals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fals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fals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fals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fals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fals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fals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fals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fals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fals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fals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fals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fals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fals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fals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fals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fals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fals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fals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fals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fals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fals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fals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fals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fals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fals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fals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fals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fals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fals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fals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fals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fals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fals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fals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fals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fals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fals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fals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fals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fals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fals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fals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fals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fals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fals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fals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fals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fals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fals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fals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fals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fals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fals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fals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fals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fals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fals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fals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fals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fals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fals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fals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fals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fals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fals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fals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fals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fals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fals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fals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fals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fals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fals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fals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fals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fals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fals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fals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fals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fals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fals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fals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fals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fals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fals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fals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fals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fals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fals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fals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fals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fals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fals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fals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fals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fals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fals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fals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fals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fals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fals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fals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fals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fals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fals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fals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fals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fals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fals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fals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fals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fals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fals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fals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fals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fals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fals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fals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fals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fals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fals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fals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fals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fals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fals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fals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fals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fals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fals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fals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fals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fals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fals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fals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fals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fals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fals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fals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fals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fals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fals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fals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fals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fals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fals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fals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fals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fals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fals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fals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fals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fals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fals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fals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fals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fals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fals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fals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fals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fals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fals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fals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fals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fals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fals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fals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fals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fals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fals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fals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fals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fals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fals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fals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fals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fals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fals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fals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fals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fals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fals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fals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fals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fals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fals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fals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fals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fals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fals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fals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fals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fals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fals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fals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fals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fals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fals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fals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fals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fals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fals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fals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fals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fals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fals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fals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fals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fals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fals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fals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fals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fals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fals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fals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fals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fals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fals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fals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fals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fals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fals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fals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fals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fals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fals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fals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fals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fals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fals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fals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fals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fals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fals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fals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fals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fals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fals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fals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fals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fals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fals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fals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fals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fals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fals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fals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fals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fals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fals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fals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fals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fals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fals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fals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fals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fals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fals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fals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fals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fals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fals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fals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fals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fals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fals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fals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fals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fals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fals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fals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fals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fals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fals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fals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fals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fals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fals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fals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fals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fals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fals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fals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fals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fals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fals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fals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fals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fals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fals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fals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fals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fals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fals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fals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fals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fals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fals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fals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fals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fals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fals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fals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fals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fals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fals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fals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fals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fals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fals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fals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fals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fals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fals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fals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fals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fals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fals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fals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fals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fals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fals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fals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fals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fals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fals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fals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fals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fals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fals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fals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fals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fals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fals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fals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fals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fals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fals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fals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fals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fals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fals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fals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fals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fals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fals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fals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fals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fals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fals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fals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fals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fals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fals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fals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fals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fals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fals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fals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fals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fals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fals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fals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fals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fals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fals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fals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fals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fals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fals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fals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fals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fals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fals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fals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fals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fals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fals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fals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fals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fals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fals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fals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fals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fals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fals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fals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fals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fals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fals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fals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fals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fals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fals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fals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fals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fals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fals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fals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fals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fals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fals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fals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fals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fals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fals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fals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fals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fals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fals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fals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fals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fals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fals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fals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fals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fals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fals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fals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fals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fals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fals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fals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fals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fals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fals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fals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fals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fals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fals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fals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fals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fals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fals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fals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fals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fals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fals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fals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fals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fals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fals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fals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fals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fals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fals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fals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fals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fals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fals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fals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fals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fals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fals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fals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fals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fals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fals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fals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fals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fals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fals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fals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fals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fals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fals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fals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fals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fals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fals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fals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fals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fals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fals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fals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fals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fals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fals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fals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fals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fals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fals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fals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fals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fals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fals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fals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fals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fals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fals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fals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fals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fals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fals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fals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fals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fals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fals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fals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fals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fals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fals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fals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fals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fals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fals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fals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fals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fals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fals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fals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fals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fals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fals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fals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fals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fals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fals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fals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fals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fals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fals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fals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fals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fals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fals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fals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fals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fals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fals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fals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fals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fals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fals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fals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fals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fals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fals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fals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fals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fals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fals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fals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fals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fals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fals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fals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fals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fals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fals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fals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fals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fals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fals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fals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fals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fals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fals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fals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fals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fals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fals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fals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fals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fals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fals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fals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fals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fals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fals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fals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fals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fals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fals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fals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fals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fals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fals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fals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fals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fals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fals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fals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fals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fals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fals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fals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fals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fals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fals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fals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fals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fals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fals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fals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fals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fals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fals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fals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fals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fals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fals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fals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fals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fals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fals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fals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fals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fals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fals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fals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fals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fals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fals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fals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fals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fals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fals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fals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fals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fals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fals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fals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fals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fals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fals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fals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fals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fals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fals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fals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fals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fals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fals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fals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fals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fals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fals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fals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fals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fals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fals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fals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fals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fals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fals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fals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fals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fals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fals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fals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fals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fals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fals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fals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fals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fals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fals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fals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fals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fals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fals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fals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fals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fals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fals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</sheetData>
  <mergeCells count="36">
    <mergeCell ref="B1:B2"/>
    <mergeCell ref="D1:H1"/>
    <mergeCell ref="K1:K2"/>
    <mergeCell ref="L1:N1"/>
    <mergeCell ref="O1:P1"/>
    <mergeCell ref="Q1:R1"/>
    <mergeCell ref="S1:V1"/>
    <mergeCell ref="Y1:Y2"/>
    <mergeCell ref="Z1:Z2"/>
    <mergeCell ref="B10:B11"/>
    <mergeCell ref="D10:H10"/>
    <mergeCell ref="K10:K11"/>
    <mergeCell ref="L10:N10"/>
    <mergeCell ref="O10:P10"/>
    <mergeCell ref="Q10:R10"/>
    <mergeCell ref="S10:V10"/>
    <mergeCell ref="Y10:Y11"/>
    <mergeCell ref="Z10:Z11"/>
    <mergeCell ref="B21:B22"/>
    <mergeCell ref="D21:H21"/>
    <mergeCell ref="K21:K22"/>
    <mergeCell ref="L21:N21"/>
    <mergeCell ref="O21:P21"/>
    <mergeCell ref="Q21:R21"/>
    <mergeCell ref="S21:V21"/>
    <mergeCell ref="Y21:Y22"/>
    <mergeCell ref="Z21:Z22"/>
    <mergeCell ref="B32:B33"/>
    <mergeCell ref="D32:H32"/>
    <mergeCell ref="K32:K33"/>
    <mergeCell ref="L32:N32"/>
    <mergeCell ref="O32:P32"/>
    <mergeCell ref="Q32:R32"/>
    <mergeCell ref="S32:V32"/>
    <mergeCell ref="Y32:Y33"/>
    <mergeCell ref="Z32:Z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19EF6947CCDC45B8DF6ED9A4262F5A" ma:contentTypeVersion="18" ma:contentTypeDescription="Create a new document." ma:contentTypeScope="" ma:versionID="9b4c884b2baae83a2b894fff4af351e9">
  <xsd:schema xmlns:xsd="http://www.w3.org/2001/XMLSchema" xmlns:xs="http://www.w3.org/2001/XMLSchema" xmlns:p="http://schemas.microsoft.com/office/2006/metadata/properties" xmlns:ns2="60da6a67-1a20-43a8-8ec1-ecd43dcc768b" xmlns:ns3="1514c349-cfef-4b83-b8d9-b8300f232be9" targetNamespace="http://schemas.microsoft.com/office/2006/metadata/properties" ma:root="true" ma:fieldsID="3a33fc9dd9faaf2b8002a167aa801986" ns2:_="" ns3:_="">
    <xsd:import namespace="60da6a67-1a20-43a8-8ec1-ecd43dcc768b"/>
    <xsd:import namespace="1514c349-cfef-4b83-b8d9-b8300f232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a6a67-1a20-43a8-8ec1-ecd43dcc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283fd9d-755a-473e-8e91-fe1dae0c06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4c349-cfef-4b83-b8d9-b8300f232be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acb547b-07d4-4880-a087-f4acb0d87cfe}" ma:internalName="TaxCatchAll" ma:showField="CatchAllData" ma:web="1514c349-cfef-4b83-b8d9-b8300f232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da6a67-1a20-43a8-8ec1-ecd43dcc768b">
      <Terms xmlns="http://schemas.microsoft.com/office/infopath/2007/PartnerControls"/>
    </lcf76f155ced4ddcb4097134ff3c332f>
    <TaxCatchAll xmlns="1514c349-cfef-4b83-b8d9-b8300f232be9" xsi:nil="true"/>
  </documentManagement>
</p:properties>
</file>

<file path=customXml/itemProps1.xml><?xml version="1.0" encoding="utf-8"?>
<ds:datastoreItem xmlns:ds="http://schemas.openxmlformats.org/officeDocument/2006/customXml" ds:itemID="{4F02B456-8265-49FF-B7CA-668EDB9833E7}"/>
</file>

<file path=customXml/itemProps2.xml><?xml version="1.0" encoding="utf-8"?>
<ds:datastoreItem xmlns:ds="http://schemas.openxmlformats.org/officeDocument/2006/customXml" ds:itemID="{A6B8B13D-90E5-4274-92BD-B0CDDA41EF28}"/>
</file>

<file path=customXml/itemProps3.xml><?xml version="1.0" encoding="utf-8"?>
<ds:datastoreItem xmlns:ds="http://schemas.openxmlformats.org/officeDocument/2006/customXml" ds:itemID="{5EDF35E7-8419-46EB-967B-487C5601250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2025-01-29T14:07:48Z</dcterms:created>
  <dc:creator>Rowan Johnston</dc:creator>
  <dc:description/>
  <dc:language>pl-PL</dc:language>
  <cp:lastModifiedBy/>
  <dcterms:modified xsi:type="dcterms:W3CDTF">2025-02-09T11:23:58Z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0x0101006C19EF6947CCDC45B8DF6ED9A4262F5A</vt:lpwstr>
  </property>
</Properties>
</file>